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lary Slips Calcul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9" i="1"/>
  <c r="R19" i="1" s="1"/>
  <c r="Q9" i="1"/>
  <c r="Q19" i="1" s="1"/>
  <c r="P9" i="1"/>
  <c r="P19" i="1" s="1"/>
  <c r="O9" i="1"/>
  <c r="O19" i="1" s="1"/>
  <c r="N9" i="1"/>
  <c r="N19" i="1" s="1"/>
  <c r="M9" i="1"/>
  <c r="M19" i="1" s="1"/>
  <c r="L9" i="1"/>
  <c r="L19" i="1" s="1"/>
  <c r="K9" i="1"/>
  <c r="K19" i="1" s="1"/>
  <c r="J9" i="1"/>
  <c r="J19" i="1" s="1"/>
  <c r="I9" i="1"/>
  <c r="H9" i="1"/>
  <c r="G9" i="1"/>
  <c r="F9" i="1"/>
  <c r="E9" i="1"/>
  <c r="D9" i="1"/>
  <c r="C9" i="1"/>
  <c r="C19" i="1" s="1"/>
  <c r="J2" i="1"/>
  <c r="I2" i="1" s="1"/>
  <c r="H2" i="1" s="1"/>
  <c r="G2" i="1" s="1"/>
  <c r="F2" i="1" s="1"/>
  <c r="E2" i="1" s="1"/>
  <c r="D2" i="1" s="1"/>
  <c r="C2" i="1" s="1"/>
  <c r="Q2" i="1"/>
  <c r="P2" i="1" s="1"/>
  <c r="O2" i="1" s="1"/>
  <c r="N2" i="1" s="1"/>
  <c r="M2" i="1" s="1"/>
  <c r="L2" i="1" s="1"/>
  <c r="D19" i="1" l="1"/>
  <c r="E19" i="1"/>
  <c r="F19" i="1"/>
  <c r="G19" i="1"/>
  <c r="H19" i="1"/>
  <c r="I19" i="1"/>
</calcChain>
</file>

<file path=xl/sharedStrings.xml><?xml version="1.0" encoding="utf-8"?>
<sst xmlns="http://schemas.openxmlformats.org/spreadsheetml/2006/main" count="67" uniqueCount="28">
  <si>
    <t>-----------</t>
  </si>
  <si>
    <t>EARNINGS</t>
  </si>
  <si>
    <t>COMP. CONTRIBUTION</t>
  </si>
  <si>
    <t>BASIC SALARY</t>
  </si>
  <si>
    <t>10% COST OF LIVING A</t>
  </si>
  <si>
    <t>TOTAL EARNINGS</t>
  </si>
  <si>
    <t>STAMP FEES</t>
  </si>
  <si>
    <t>ADV.PER. INCOME TAX</t>
  </si>
  <si>
    <t>EPF-EMPLOYEE</t>
  </si>
  <si>
    <t>TOTAL DEDUCTION</t>
  </si>
  <si>
    <t>NET SALARY</t>
  </si>
  <si>
    <t>EPF-EMPLOYER</t>
  </si>
  <si>
    <t>ETF-EMPLOYER</t>
  </si>
  <si>
    <t>VEHICAL ALLOWANCES</t>
  </si>
  <si>
    <t>OPD CLAIMS</t>
  </si>
  <si>
    <t>2022</t>
  </si>
  <si>
    <t>INSURANCE DEDUCTION</t>
  </si>
  <si>
    <t>COVID CONTRIBUTION</t>
  </si>
  <si>
    <t>WORK FROM HOME ALLOW</t>
  </si>
  <si>
    <t>2021</t>
  </si>
  <si>
    <t>DEDUCTIONS</t>
  </si>
  <si>
    <t>LUMP SUM PAYMENT</t>
  </si>
  <si>
    <t>BONUS APIT</t>
  </si>
  <si>
    <t>TOTAL DEDUCTIONS</t>
  </si>
  <si>
    <t xml:space="preserve">NET BONUS </t>
  </si>
  <si>
    <t>(One time)</t>
  </si>
  <si>
    <t>(2021 bonus)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</si>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</sst>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3" fillId="2" borderId="0" xfId="0" applyFont="1" applyFill="1"/>
    <xf numFmtId="0" fontId="4" fillId="2" borderId="0" xfId="0" applyFont="1" applyFill="1"/>
    <xf numFmtId="14" fontId="4" fillId="2" borderId="0" xfId="0" applyNumberFormat="1" applyFont="1" applyFill="1"/>
    <xf numFmtId="0" fontId="5" fillId="0" borderId="0" xfId="0" applyFont="1"/>
    <xf numFmtId="0" fontId="6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5" fillId="0" borderId="1" xfId="0" applyFont="1" applyBorder="1"/>
    <xf numFmtId="0" fontId="6" fillId="0" borderId="1" xfId="0" applyFont="1" applyBorder="1"/>
    <xf numFmtId="164" fontId="6" fillId="0" borderId="1" xfId="1" applyNumberFormat="1" applyFont="1" applyBorder="1"/>
    <xf numFmtId="0" fontId="0" fillId="0" borderId="1" xfId="0" applyBorder="1"/>
    <xf numFmtId="0" fontId="5" fillId="0" borderId="2" xfId="0" applyFont="1" applyBorder="1"/>
    <xf numFmtId="164" fontId="5" fillId="0" borderId="2" xfId="1" applyNumberFormat="1" applyFont="1" applyBorder="1"/>
    <xf numFmtId="0" fontId="7" fillId="0" borderId="0" xfId="0" applyFont="1"/>
    <xf numFmtId="0" fontId="8" fillId="0" borderId="0" xfId="0" applyFont="1"/>
    <xf numFmtId="0" fontId="2" fillId="0" borderId="1" xfId="0" applyFont="1" applyBorder="1"/>
    <xf numFmtId="164" fontId="0" fillId="0" borderId="1" xfId="1" applyNumberFormat="1" applyFont="1" applyBorder="1"/>
    <xf numFmtId="14" fontId="3" fillId="3" borderId="3" xfId="0" quotePrefix="1" applyNumberFormat="1" applyFont="1" applyFill="1" applyBorder="1" applyAlignment="1">
      <alignment horizontal="center"/>
    </xf>
    <xf numFmtId="14" fontId="3" fillId="3" borderId="2" xfId="0" quotePrefix="1" applyNumberFormat="1" applyFont="1" applyFill="1" applyBorder="1" applyAlignment="1">
      <alignment horizontal="center"/>
    </xf>
    <xf numFmtId="14" fontId="3" fillId="3" borderId="4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5" outlineLevelRow="1" x14ac:dyDescent="0.35"/>
  <cols>
    <col min="1" max="1" width="19.6328125" style="1" customWidth="1"/>
    <col min="2" max="2" width="23.36328125" customWidth="1"/>
    <col min="3" max="3" width="12.1796875" bestFit="1" customWidth="1"/>
    <col min="4" max="11" width="11.81640625" customWidth="1"/>
    <col min="12" max="18" width="12.1796875" bestFit="1" customWidth="1"/>
  </cols>
  <sheetData>
    <row r="1" spans="1:44" x14ac:dyDescent="0.35">
      <c r="A1" s="5"/>
      <c r="B1" s="6"/>
      <c r="C1" s="22" t="s">
        <v>19</v>
      </c>
      <c r="D1" s="23"/>
      <c r="E1" s="23"/>
      <c r="F1" s="23"/>
      <c r="G1" s="23"/>
      <c r="H1" s="23"/>
      <c r="I1" s="23"/>
      <c r="J1" s="23"/>
      <c r="K1" s="24"/>
      <c r="L1" s="22" t="s">
        <v>15</v>
      </c>
      <c r="M1" s="23"/>
      <c r="N1" s="23"/>
      <c r="O1" s="23"/>
      <c r="P1" s="23"/>
      <c r="Q1" s="23"/>
      <c r="R1" s="23"/>
    </row>
    <row r="2" spans="1:44" x14ac:dyDescent="0.35">
      <c r="A2" s="5" t="s">
        <v>3</v>
      </c>
      <c r="B2" s="6"/>
      <c r="C2" s="7">
        <f t="shared" ref="C2:J2" si="0">EOMONTH(D2,-1)</f>
        <v>44316</v>
      </c>
      <c r="D2" s="7">
        <f t="shared" si="0"/>
        <v>44347</v>
      </c>
      <c r="E2" s="7">
        <f t="shared" si="0"/>
        <v>44377</v>
      </c>
      <c r="F2" s="7">
        <f t="shared" si="0"/>
        <v>44408</v>
      </c>
      <c r="G2" s="7">
        <f t="shared" si="0"/>
        <v>44439</v>
      </c>
      <c r="H2" s="7">
        <f t="shared" si="0"/>
        <v>44469</v>
      </c>
      <c r="I2" s="7">
        <f t="shared" si="0"/>
        <v>44500</v>
      </c>
      <c r="J2" s="7">
        <f t="shared" si="0"/>
        <v>44530</v>
      </c>
      <c r="K2" s="7">
        <v>44560</v>
      </c>
      <c r="L2" s="7">
        <f t="shared" ref="L2:Q2" si="1">EOMONTH(M2,-1)</f>
        <v>44592</v>
      </c>
      <c r="M2" s="7">
        <f t="shared" si="1"/>
        <v>44620</v>
      </c>
      <c r="N2" s="7">
        <f t="shared" si="1"/>
        <v>44651</v>
      </c>
      <c r="O2" s="7">
        <f t="shared" si="1"/>
        <v>44681</v>
      </c>
      <c r="P2" s="7">
        <f t="shared" si="1"/>
        <v>44712</v>
      </c>
      <c r="Q2" s="7">
        <f t="shared" si="1"/>
        <v>44742</v>
      </c>
      <c r="R2" s="7">
        <v>44772</v>
      </c>
    </row>
    <row r="3" spans="1:44" x14ac:dyDescent="0.35">
      <c r="A3" s="8" t="s">
        <v>1</v>
      </c>
      <c r="B3" s="9" t="s">
        <v>3</v>
      </c>
      <c r="C3" s="10">
        <v>255000</v>
      </c>
      <c r="D3" s="10">
        <v>255000</v>
      </c>
      <c r="E3" s="10">
        <v>255000</v>
      </c>
      <c r="F3" s="10">
        <v>290000</v>
      </c>
      <c r="G3" s="10">
        <v>290000</v>
      </c>
      <c r="H3" s="10">
        <v>290000</v>
      </c>
      <c r="I3" s="10">
        <v>290000</v>
      </c>
      <c r="J3" s="10">
        <v>302000</v>
      </c>
      <c r="K3" s="10">
        <v>302000</v>
      </c>
      <c r="L3" s="10">
        <v>302000</v>
      </c>
      <c r="M3" s="10">
        <v>302000</v>
      </c>
      <c r="N3" s="10">
        <v>312000</v>
      </c>
      <c r="O3" s="10">
        <v>360000</v>
      </c>
      <c r="P3" s="10">
        <v>360000</v>
      </c>
      <c r="Q3" s="10">
        <v>360000</v>
      </c>
      <c r="R3" s="10">
        <v>504000</v>
      </c>
    </row>
    <row r="4" spans="1:44" x14ac:dyDescent="0.35">
      <c r="A4" s="8"/>
      <c r="B4" s="9" t="s">
        <v>13</v>
      </c>
      <c r="C4" s="10">
        <v>10000</v>
      </c>
      <c r="D4" s="10">
        <v>10000</v>
      </c>
      <c r="E4" s="10">
        <v>10000</v>
      </c>
      <c r="F4" s="10">
        <v>10000</v>
      </c>
      <c r="G4" s="10">
        <v>10000</v>
      </c>
      <c r="H4" s="10">
        <v>10000</v>
      </c>
      <c r="I4" s="10">
        <v>10000</v>
      </c>
      <c r="J4" s="10">
        <v>10000</v>
      </c>
      <c r="K4" s="10">
        <v>10000</v>
      </c>
      <c r="L4" s="10">
        <v>10000</v>
      </c>
      <c r="M4" s="10">
        <v>10000</v>
      </c>
      <c r="N4" s="10"/>
      <c r="O4" s="10"/>
      <c r="P4" s="10"/>
      <c r="Q4" s="10"/>
      <c r="R4" s="10"/>
    </row>
    <row r="5" spans="1:44" x14ac:dyDescent="0.35">
      <c r="A5" s="8"/>
      <c r="B5" s="9" t="s">
        <v>16</v>
      </c>
      <c r="C5" s="10">
        <v>3196.67</v>
      </c>
      <c r="D5" s="10">
        <v>3196.67</v>
      </c>
      <c r="E5" s="10">
        <v>3196.67</v>
      </c>
      <c r="F5" s="10">
        <v>3017</v>
      </c>
      <c r="G5" s="10">
        <v>3017</v>
      </c>
      <c r="H5" s="10">
        <v>3017</v>
      </c>
      <c r="I5" s="10">
        <v>3017</v>
      </c>
      <c r="J5" s="10"/>
      <c r="K5" s="10"/>
      <c r="L5" s="10"/>
      <c r="M5" s="10"/>
      <c r="N5" s="10"/>
      <c r="O5" s="10"/>
      <c r="P5" s="10"/>
      <c r="Q5" s="10"/>
      <c r="R5" s="10"/>
    </row>
    <row r="6" spans="1:44" x14ac:dyDescent="0.35">
      <c r="A6" s="8"/>
      <c r="B6" s="9" t="s">
        <v>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36000</v>
      </c>
    </row>
    <row r="7" spans="1:44" x14ac:dyDescent="0.35">
      <c r="A7" s="8"/>
      <c r="B7" s="9" t="s">
        <v>14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>
        <v>16000</v>
      </c>
      <c r="N7" s="10"/>
      <c r="O7" s="10"/>
      <c r="P7" s="10"/>
      <c r="Q7" s="10"/>
      <c r="R7" s="10"/>
    </row>
    <row r="8" spans="1:44" s="15" customFormat="1" x14ac:dyDescent="0.35">
      <c r="A8" s="12"/>
      <c r="B8" s="13" t="s">
        <v>18</v>
      </c>
      <c r="C8" s="14"/>
      <c r="D8" s="14">
        <v>19000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s="1" customFormat="1" x14ac:dyDescent="0.35">
      <c r="A9" s="8"/>
      <c r="B9" s="8" t="s">
        <v>5</v>
      </c>
      <c r="C9" s="11">
        <f t="shared" ref="C9:I9" si="2">SUM(C3:C8)</f>
        <v>268196.67</v>
      </c>
      <c r="D9" s="11">
        <f t="shared" si="2"/>
        <v>287196.67</v>
      </c>
      <c r="E9" s="11">
        <f t="shared" si="2"/>
        <v>268196.67</v>
      </c>
      <c r="F9" s="11">
        <f t="shared" si="2"/>
        <v>303017</v>
      </c>
      <c r="G9" s="11">
        <f t="shared" si="2"/>
        <v>303017</v>
      </c>
      <c r="H9" s="11">
        <f t="shared" si="2"/>
        <v>303017</v>
      </c>
      <c r="I9" s="11">
        <f t="shared" si="2"/>
        <v>303017</v>
      </c>
      <c r="J9" s="11">
        <f t="shared" ref="J9:R9" si="3">SUM(J3:J8)</f>
        <v>312000</v>
      </c>
      <c r="K9" s="11">
        <f t="shared" si="3"/>
        <v>312000</v>
      </c>
      <c r="L9" s="11">
        <f t="shared" si="3"/>
        <v>312000</v>
      </c>
      <c r="M9" s="11">
        <f t="shared" si="3"/>
        <v>328000</v>
      </c>
      <c r="N9" s="11">
        <f t="shared" si="3"/>
        <v>312000</v>
      </c>
      <c r="O9" s="11">
        <f t="shared" si="3"/>
        <v>360000</v>
      </c>
      <c r="P9" s="11">
        <f t="shared" si="3"/>
        <v>360000</v>
      </c>
      <c r="Q9" s="11">
        <f t="shared" si="3"/>
        <v>360000</v>
      </c>
      <c r="R9" s="11">
        <f t="shared" si="3"/>
        <v>540000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s="1" customFormat="1" x14ac:dyDescent="0.35">
      <c r="A10" s="8"/>
      <c r="B10" s="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s="2" customFormat="1" x14ac:dyDescent="0.35">
      <c r="A11" s="8" t="s">
        <v>20</v>
      </c>
      <c r="B11" s="9" t="s">
        <v>16</v>
      </c>
      <c r="C11" s="10">
        <v>3196.67</v>
      </c>
      <c r="D11" s="10">
        <v>3196.67</v>
      </c>
      <c r="E11" s="10">
        <v>3196.67</v>
      </c>
      <c r="F11" s="10">
        <v>3017</v>
      </c>
      <c r="G11" s="10">
        <v>3017</v>
      </c>
      <c r="H11" s="10">
        <v>3017</v>
      </c>
      <c r="I11" s="10">
        <v>3017</v>
      </c>
      <c r="J11" s="10"/>
      <c r="K11" s="10"/>
      <c r="L11" s="10"/>
      <c r="M11" s="10"/>
      <c r="N11" s="10"/>
      <c r="O11" s="10"/>
      <c r="P11" s="10"/>
      <c r="Q11" s="10"/>
      <c r="R11" s="10"/>
    </row>
    <row r="12" spans="1:44" x14ac:dyDescent="0.35">
      <c r="A12" s="8"/>
      <c r="B12" s="9" t="s">
        <v>17</v>
      </c>
      <c r="C12" s="10"/>
      <c r="D12" s="10"/>
      <c r="E12" s="10"/>
      <c r="F12" s="10"/>
      <c r="G12" s="10"/>
      <c r="H12" s="10">
        <v>80000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44" x14ac:dyDescent="0.35">
      <c r="A13" s="8"/>
      <c r="B13" s="9" t="s">
        <v>6</v>
      </c>
      <c r="C13" s="10">
        <v>25</v>
      </c>
      <c r="D13" s="10">
        <v>25</v>
      </c>
      <c r="E13" s="10">
        <v>25</v>
      </c>
      <c r="F13" s="10">
        <v>25</v>
      </c>
      <c r="G13" s="10">
        <v>25</v>
      </c>
      <c r="H13" s="10">
        <v>25</v>
      </c>
      <c r="I13" s="10">
        <v>25</v>
      </c>
      <c r="J13" s="10">
        <v>25</v>
      </c>
      <c r="K13" s="10">
        <v>25</v>
      </c>
      <c r="L13" s="10">
        <v>25</v>
      </c>
      <c r="M13" s="10">
        <v>25</v>
      </c>
      <c r="N13" s="10">
        <v>25</v>
      </c>
      <c r="O13" s="10">
        <v>25</v>
      </c>
      <c r="P13" s="10">
        <v>25</v>
      </c>
      <c r="Q13" s="10">
        <v>25</v>
      </c>
      <c r="R13" s="10">
        <v>25</v>
      </c>
    </row>
    <row r="14" spans="1:44" x14ac:dyDescent="0.35">
      <c r="A14" s="8"/>
      <c r="B14" s="9" t="s">
        <v>7</v>
      </c>
      <c r="C14" s="10">
        <v>1092</v>
      </c>
      <c r="D14" s="10">
        <v>2232</v>
      </c>
      <c r="E14" s="10">
        <v>1092</v>
      </c>
      <c r="F14" s="10">
        <v>3182</v>
      </c>
      <c r="G14" s="10">
        <v>3182</v>
      </c>
      <c r="H14" s="10">
        <v>3182</v>
      </c>
      <c r="I14" s="10">
        <v>3182</v>
      </c>
      <c r="J14" s="10">
        <v>3720</v>
      </c>
      <c r="K14" s="10">
        <v>3720</v>
      </c>
      <c r="L14" s="10">
        <v>3720</v>
      </c>
      <c r="M14" s="10">
        <v>4680</v>
      </c>
      <c r="N14" s="10">
        <v>3720</v>
      </c>
      <c r="O14" s="10">
        <v>6600</v>
      </c>
      <c r="P14" s="10">
        <v>6600</v>
      </c>
      <c r="Q14" s="10">
        <v>6600</v>
      </c>
      <c r="R14" s="10">
        <v>19800</v>
      </c>
    </row>
    <row r="15" spans="1:44" x14ac:dyDescent="0.35">
      <c r="A15" s="8"/>
      <c r="B15" s="9" t="s">
        <v>8</v>
      </c>
      <c r="C15" s="10">
        <v>20400</v>
      </c>
      <c r="D15" s="10">
        <v>20400</v>
      </c>
      <c r="E15" s="10">
        <v>20400</v>
      </c>
      <c r="F15" s="10">
        <v>23200</v>
      </c>
      <c r="G15" s="10">
        <v>23200</v>
      </c>
      <c r="H15" s="10">
        <v>23200</v>
      </c>
      <c r="I15" s="10">
        <v>23200</v>
      </c>
      <c r="J15" s="10">
        <v>24160</v>
      </c>
      <c r="K15" s="10">
        <v>24160</v>
      </c>
      <c r="L15" s="10">
        <v>24160</v>
      </c>
      <c r="M15" s="10">
        <v>24160</v>
      </c>
      <c r="N15" s="10">
        <v>24960</v>
      </c>
      <c r="O15" s="10">
        <v>28800</v>
      </c>
      <c r="P15" s="10">
        <v>28800</v>
      </c>
      <c r="Q15" s="10">
        <v>28800</v>
      </c>
      <c r="R15" s="10">
        <v>43200</v>
      </c>
    </row>
    <row r="16" spans="1:44" s="15" customFormat="1" hidden="1" outlineLevel="1" x14ac:dyDescent="0.35">
      <c r="A16" s="12"/>
      <c r="B16" s="13"/>
      <c r="C16" s="14" t="s">
        <v>0</v>
      </c>
      <c r="D16" s="14" t="s">
        <v>0</v>
      </c>
      <c r="E16" s="14" t="s">
        <v>0</v>
      </c>
      <c r="F16" s="14" t="s">
        <v>0</v>
      </c>
      <c r="G16" s="14" t="s">
        <v>0</v>
      </c>
      <c r="H16" s="14" t="s">
        <v>0</v>
      </c>
      <c r="I16" s="14" t="s">
        <v>0</v>
      </c>
      <c r="J16" s="14" t="s">
        <v>0</v>
      </c>
      <c r="K16" s="14" t="s">
        <v>0</v>
      </c>
      <c r="L16" s="14" t="s">
        <v>0</v>
      </c>
      <c r="M16" s="14" t="s">
        <v>0</v>
      </c>
      <c r="N16" s="14" t="s">
        <v>0</v>
      </c>
      <c r="O16" s="14" t="s">
        <v>0</v>
      </c>
      <c r="P16" s="14" t="s">
        <v>0</v>
      </c>
      <c r="Q16" s="14" t="s">
        <v>0</v>
      </c>
      <c r="R16" s="14" t="s">
        <v>0</v>
      </c>
    </row>
    <row r="17" spans="1:18" s="1" customFormat="1" collapsed="1" x14ac:dyDescent="0.35">
      <c r="A17" s="16"/>
      <c r="B17" s="16" t="s">
        <v>9</v>
      </c>
      <c r="C17" s="17">
        <f>SUM(C11:C15)</f>
        <v>24713.67</v>
      </c>
      <c r="D17" s="17">
        <f t="shared" ref="D17:R17" si="4">SUM(D11:D15)</f>
        <v>25853.67</v>
      </c>
      <c r="E17" s="17">
        <f t="shared" si="4"/>
        <v>24713.67</v>
      </c>
      <c r="F17" s="17">
        <f t="shared" si="4"/>
        <v>29424</v>
      </c>
      <c r="G17" s="17">
        <f t="shared" si="4"/>
        <v>29424</v>
      </c>
      <c r="H17" s="17">
        <f t="shared" si="4"/>
        <v>109424</v>
      </c>
      <c r="I17" s="17">
        <f t="shared" si="4"/>
        <v>29424</v>
      </c>
      <c r="J17" s="17">
        <f t="shared" si="4"/>
        <v>27905</v>
      </c>
      <c r="K17" s="17">
        <f t="shared" si="4"/>
        <v>27905</v>
      </c>
      <c r="L17" s="17">
        <f t="shared" si="4"/>
        <v>27905</v>
      </c>
      <c r="M17" s="17">
        <f t="shared" si="4"/>
        <v>28865</v>
      </c>
      <c r="N17" s="17">
        <f t="shared" si="4"/>
        <v>28705</v>
      </c>
      <c r="O17" s="17">
        <f t="shared" si="4"/>
        <v>35425</v>
      </c>
      <c r="P17" s="17">
        <f t="shared" si="4"/>
        <v>35425</v>
      </c>
      <c r="Q17" s="17">
        <f t="shared" si="4"/>
        <v>35425</v>
      </c>
      <c r="R17" s="17">
        <f t="shared" si="4"/>
        <v>63025</v>
      </c>
    </row>
    <row r="18" spans="1:18" s="15" customFormat="1" hidden="1" outlineLevel="1" x14ac:dyDescent="0.35">
      <c r="A18" s="12"/>
      <c r="B18" s="13"/>
      <c r="C18" s="14" t="s">
        <v>0</v>
      </c>
      <c r="D18" s="14" t="s">
        <v>0</v>
      </c>
      <c r="E18" s="14" t="s">
        <v>0</v>
      </c>
      <c r="F18" s="14" t="s">
        <v>0</v>
      </c>
      <c r="G18" s="14" t="s">
        <v>0</v>
      </c>
      <c r="H18" s="14" t="s">
        <v>0</v>
      </c>
      <c r="I18" s="14" t="s">
        <v>0</v>
      </c>
      <c r="J18" s="14" t="s">
        <v>0</v>
      </c>
      <c r="K18" s="14" t="s">
        <v>0</v>
      </c>
      <c r="L18" s="14" t="s">
        <v>0</v>
      </c>
      <c r="M18" s="14" t="s">
        <v>0</v>
      </c>
      <c r="N18" s="14" t="s">
        <v>0</v>
      </c>
      <c r="O18" s="14" t="s">
        <v>0</v>
      </c>
      <c r="P18" s="14" t="s">
        <v>0</v>
      </c>
      <c r="Q18" s="14" t="s">
        <v>0</v>
      </c>
      <c r="R18" s="14" t="s">
        <v>0</v>
      </c>
    </row>
    <row r="19" spans="1:18" s="1" customFormat="1" collapsed="1" x14ac:dyDescent="0.35">
      <c r="A19" s="8"/>
      <c r="B19" s="8" t="s">
        <v>10</v>
      </c>
      <c r="C19" s="11">
        <f>C9-C17</f>
        <v>243483</v>
      </c>
      <c r="D19" s="11">
        <f t="shared" ref="D19:R19" si="5">D9-D17</f>
        <v>261343</v>
      </c>
      <c r="E19" s="11">
        <f t="shared" si="5"/>
        <v>243483</v>
      </c>
      <c r="F19" s="11">
        <f t="shared" si="5"/>
        <v>273593</v>
      </c>
      <c r="G19" s="11">
        <f t="shared" si="5"/>
        <v>273593</v>
      </c>
      <c r="H19" s="11">
        <f t="shared" si="5"/>
        <v>193593</v>
      </c>
      <c r="I19" s="11">
        <f t="shared" si="5"/>
        <v>273593</v>
      </c>
      <c r="J19" s="11">
        <f t="shared" si="5"/>
        <v>284095</v>
      </c>
      <c r="K19" s="11">
        <f t="shared" si="5"/>
        <v>284095</v>
      </c>
      <c r="L19" s="11">
        <f t="shared" si="5"/>
        <v>284095</v>
      </c>
      <c r="M19" s="11">
        <f t="shared" si="5"/>
        <v>299135</v>
      </c>
      <c r="N19" s="11">
        <f t="shared" si="5"/>
        <v>283295</v>
      </c>
      <c r="O19" s="11">
        <f t="shared" si="5"/>
        <v>324575</v>
      </c>
      <c r="P19" s="11">
        <f t="shared" si="5"/>
        <v>324575</v>
      </c>
      <c r="Q19" s="11">
        <f t="shared" si="5"/>
        <v>324575</v>
      </c>
      <c r="R19" s="11">
        <f t="shared" si="5"/>
        <v>476975</v>
      </c>
    </row>
    <row r="20" spans="1:18" x14ac:dyDescent="0.35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5">
      <c r="A21" s="8" t="s">
        <v>2</v>
      </c>
      <c r="B21" s="9" t="s">
        <v>11</v>
      </c>
      <c r="C21" s="10">
        <v>30600</v>
      </c>
      <c r="D21" s="10">
        <v>30600</v>
      </c>
      <c r="E21" s="10">
        <v>30600</v>
      </c>
      <c r="F21" s="10">
        <v>34800</v>
      </c>
      <c r="G21" s="10">
        <v>34800</v>
      </c>
      <c r="H21" s="10">
        <v>34800</v>
      </c>
      <c r="I21" s="10">
        <v>34800</v>
      </c>
      <c r="J21" s="10">
        <v>36240</v>
      </c>
      <c r="K21" s="10">
        <v>36240</v>
      </c>
      <c r="L21" s="10">
        <v>36240</v>
      </c>
      <c r="M21" s="10">
        <v>36240</v>
      </c>
      <c r="N21" s="10">
        <v>37440</v>
      </c>
      <c r="O21" s="10">
        <v>43200</v>
      </c>
      <c r="P21" s="10">
        <v>43200</v>
      </c>
      <c r="Q21" s="10">
        <v>43200</v>
      </c>
      <c r="R21" s="10">
        <v>64800</v>
      </c>
    </row>
    <row r="22" spans="1:18" x14ac:dyDescent="0.35">
      <c r="A22" s="8"/>
      <c r="B22" s="9" t="s">
        <v>12</v>
      </c>
      <c r="C22" s="10">
        <v>7650</v>
      </c>
      <c r="D22" s="10">
        <v>7650</v>
      </c>
      <c r="E22" s="10">
        <v>7650</v>
      </c>
      <c r="F22" s="10">
        <v>8700</v>
      </c>
      <c r="G22" s="10">
        <v>8700</v>
      </c>
      <c r="H22" s="10">
        <v>8700</v>
      </c>
      <c r="I22" s="10">
        <v>8700</v>
      </c>
      <c r="J22" s="10">
        <v>9060</v>
      </c>
      <c r="K22" s="10">
        <v>9060</v>
      </c>
      <c r="L22" s="10">
        <v>9060</v>
      </c>
      <c r="M22" s="10">
        <v>9060</v>
      </c>
      <c r="N22" s="10">
        <v>9360</v>
      </c>
      <c r="O22" s="10">
        <v>10800</v>
      </c>
      <c r="P22" s="10">
        <v>10800</v>
      </c>
      <c r="Q22" s="10">
        <v>10800</v>
      </c>
      <c r="R22" s="10">
        <v>16200</v>
      </c>
    </row>
    <row r="25" spans="1:18" x14ac:dyDescent="0.35">
      <c r="A25" s="5" t="s">
        <v>27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5">
      <c r="A26" s="20" t="s">
        <v>1</v>
      </c>
      <c r="B26" s="15" t="s">
        <v>21</v>
      </c>
      <c r="C26" s="21"/>
      <c r="D26" s="21"/>
      <c r="E26" s="21"/>
      <c r="F26" s="21">
        <v>133560</v>
      </c>
      <c r="G26" s="21"/>
      <c r="H26" s="21"/>
      <c r="I26" s="21"/>
      <c r="J26" s="21"/>
      <c r="K26" s="21"/>
      <c r="L26" s="21"/>
      <c r="M26" s="21">
        <v>502920</v>
      </c>
      <c r="N26" s="21"/>
      <c r="O26" s="21">
        <v>863999.88</v>
      </c>
      <c r="P26" s="21"/>
      <c r="Q26" s="21"/>
      <c r="R26" s="21">
        <v>181440</v>
      </c>
    </row>
    <row r="27" spans="1:18" s="1" customFormat="1" x14ac:dyDescent="0.35">
      <c r="B27" s="1" t="s">
        <v>5</v>
      </c>
      <c r="C27" s="4"/>
      <c r="D27" s="4"/>
      <c r="E27" s="4"/>
      <c r="F27" s="4">
        <v>133560</v>
      </c>
      <c r="G27" s="4"/>
      <c r="H27" s="4"/>
      <c r="I27" s="4"/>
      <c r="J27" s="4"/>
      <c r="K27" s="4"/>
      <c r="L27" s="4"/>
      <c r="M27" s="4">
        <v>502920</v>
      </c>
      <c r="N27" s="4"/>
      <c r="O27" s="4">
        <v>863999.88</v>
      </c>
      <c r="P27" s="4"/>
      <c r="Q27" s="4"/>
      <c r="R27" s="4">
        <v>181440</v>
      </c>
    </row>
    <row r="28" spans="1:18" x14ac:dyDescent="0.35">
      <c r="A28" s="1" t="s">
        <v>20</v>
      </c>
      <c r="B28" t="s">
        <v>6</v>
      </c>
      <c r="C28" s="3"/>
      <c r="D28" s="3"/>
      <c r="E28" s="3"/>
      <c r="F28" s="3">
        <v>25</v>
      </c>
      <c r="G28" s="3"/>
      <c r="H28" s="3"/>
      <c r="I28" s="3"/>
      <c r="J28" s="3"/>
      <c r="K28" s="3"/>
      <c r="L28" s="3"/>
      <c r="M28" s="3">
        <v>25</v>
      </c>
      <c r="N28" s="3"/>
      <c r="O28" s="3">
        <v>25</v>
      </c>
      <c r="P28" s="3"/>
      <c r="Q28" s="3"/>
      <c r="R28" s="3">
        <v>25</v>
      </c>
    </row>
    <row r="29" spans="1:18" x14ac:dyDescent="0.35">
      <c r="B29" t="s">
        <v>22</v>
      </c>
      <c r="C29" s="3"/>
      <c r="D29" s="3"/>
      <c r="E29" s="3"/>
      <c r="F29" s="3">
        <v>8005</v>
      </c>
      <c r="G29" s="3"/>
      <c r="H29" s="3"/>
      <c r="I29" s="3"/>
      <c r="J29" s="3"/>
      <c r="K29" s="3"/>
      <c r="L29" s="3"/>
      <c r="M29" s="3">
        <v>30180</v>
      </c>
      <c r="N29" s="3"/>
      <c r="O29" s="3">
        <v>51840</v>
      </c>
      <c r="P29" s="3"/>
      <c r="Q29" s="3"/>
      <c r="R29" s="3">
        <v>48413</v>
      </c>
    </row>
    <row r="30" spans="1:18" s="1" customFormat="1" x14ac:dyDescent="0.35">
      <c r="B30" s="1" t="s">
        <v>23</v>
      </c>
      <c r="C30" s="4"/>
      <c r="D30" s="4"/>
      <c r="E30" s="4"/>
      <c r="F30" s="4">
        <v>0</v>
      </c>
      <c r="G30" s="4"/>
      <c r="H30" s="4"/>
      <c r="I30" s="4"/>
      <c r="J30" s="4"/>
      <c r="K30" s="4"/>
      <c r="L30" s="4"/>
      <c r="M30" s="4">
        <v>30205</v>
      </c>
      <c r="N30" s="4"/>
      <c r="O30" s="4">
        <v>51865</v>
      </c>
      <c r="P30" s="4"/>
      <c r="Q30" s="4"/>
      <c r="R30" s="4">
        <v>48438</v>
      </c>
    </row>
    <row r="31" spans="1:18" s="1" customFormat="1" x14ac:dyDescent="0.35">
      <c r="B31" s="1" t="s">
        <v>24</v>
      </c>
      <c r="C31" s="4"/>
      <c r="D31" s="4"/>
      <c r="E31" s="4"/>
      <c r="F31" s="4">
        <v>125530</v>
      </c>
      <c r="G31" s="4"/>
      <c r="H31" s="4"/>
      <c r="I31" s="4"/>
      <c r="J31" s="4"/>
      <c r="K31" s="4"/>
      <c r="L31" s="4"/>
      <c r="M31" s="4">
        <v>472715</v>
      </c>
      <c r="N31" s="4"/>
      <c r="O31" s="4">
        <v>812134.88</v>
      </c>
      <c r="P31" s="4"/>
      <c r="Q31" s="4"/>
      <c r="R31" s="4">
        <v>133002</v>
      </c>
    </row>
    <row r="33" spans="1:18" s="19" customFormat="1" x14ac:dyDescent="0.35">
      <c r="A33" s="18"/>
      <c r="F33" s="19" t="s">
        <v>26</v>
      </c>
      <c r="M33" s="19" t="s">
        <v>26</v>
      </c>
      <c r="O33" s="19" t="s">
        <v>25</v>
      </c>
      <c r="R33" s="19" t="s">
        <v>26</v>
      </c>
    </row>
  </sheetData>
  <mergeCells count="2">
    <mergeCell ref="L1:R1"/>
    <mergeCell ref="C1:K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Slips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2022-08-18T06:12:54Z</dcterms:modified>
</cp:coreProperties>
</file>