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gsahskr-my.sharepoint.com/personal/22027_gsa_hs_kr/Documents/GSA/4학기/일물실/physics-experiment/1. 뉴턴 2법칙/data/"/>
    </mc:Choice>
  </mc:AlternateContent>
  <xr:revisionPtr revIDLastSave="11" documentId="8_{DEEA7CD7-9F98-445F-9CBD-3585936C35D2}" xr6:coauthVersionLast="47" xr6:coauthVersionMax="47" xr10:uidLastSave="{560AB365-DC96-424D-9B56-CF0C2BCE1BB9}"/>
  <bookViews>
    <workbookView xWindow="-48" yWindow="-48" windowWidth="23136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B3" i="1"/>
  <c r="L4" i="1"/>
  <c r="H23" i="1" s="1"/>
  <c r="K4" i="1"/>
  <c r="F23" i="1"/>
  <c r="F24" i="1"/>
  <c r="F22" i="1"/>
  <c r="E23" i="1"/>
  <c r="E24" i="1"/>
  <c r="E22" i="1"/>
  <c r="B23" i="1"/>
  <c r="B24" i="1"/>
  <c r="B22" i="1"/>
  <c r="H22" i="1" l="1"/>
  <c r="H25" i="1" s="1"/>
  <c r="H24" i="1"/>
  <c r="P2" i="1"/>
</calcChain>
</file>

<file path=xl/sharedStrings.xml><?xml version="1.0" encoding="utf-8"?>
<sst xmlns="http://schemas.openxmlformats.org/spreadsheetml/2006/main" count="65" uniqueCount="55">
  <si>
    <t>블루 카트</t>
    <phoneticPr fontId="1" type="noConversion"/>
  </si>
  <si>
    <t>10g 추1</t>
    <phoneticPr fontId="1" type="noConversion"/>
  </si>
  <si>
    <t>10g 추2</t>
    <phoneticPr fontId="1" type="noConversion"/>
  </si>
  <si>
    <t>10g 추3</t>
    <phoneticPr fontId="1" type="noConversion"/>
  </si>
  <si>
    <t>질량 (g)</t>
    <phoneticPr fontId="1" type="noConversion"/>
  </si>
  <si>
    <t>20g 추1</t>
    <phoneticPr fontId="1" type="noConversion"/>
  </si>
  <si>
    <t>질량 막대 1</t>
    <phoneticPr fontId="1" type="noConversion"/>
  </si>
  <si>
    <t>질량 막대 2</t>
    <phoneticPr fontId="1" type="noConversion"/>
  </si>
  <si>
    <t>추 hook</t>
    <phoneticPr fontId="1" type="noConversion"/>
  </si>
  <si>
    <t>10g</t>
    <phoneticPr fontId="1" type="noConversion"/>
  </si>
  <si>
    <t>질량0</t>
    <phoneticPr fontId="1" type="noConversion"/>
  </si>
  <si>
    <t>20g</t>
    <phoneticPr fontId="1" type="noConversion"/>
  </si>
  <si>
    <t>30g</t>
    <phoneticPr fontId="1" type="noConversion"/>
  </si>
  <si>
    <t>40g</t>
    <phoneticPr fontId="1" type="noConversion"/>
  </si>
  <si>
    <t>50g</t>
    <phoneticPr fontId="1" type="noConversion"/>
  </si>
  <si>
    <t>질량1</t>
    <phoneticPr fontId="1" type="noConversion"/>
  </si>
  <si>
    <t>질량2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</si>
  <si>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</si>
  <si>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</si>
  <si>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</si>
  <si>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11,12,14</t>
    <phoneticPr fontId="1" type="noConversion"/>
  </si>
  <si>
    <t>15,16,18</t>
    <phoneticPr fontId="1" type="noConversion"/>
  </si>
  <si>
    <t>19,20,21</t>
    <phoneticPr fontId="1" type="noConversion"/>
  </si>
  <si>
    <t>22,23,24</t>
    <phoneticPr fontId="1" type="noConversion"/>
  </si>
  <si>
    <t>25,26,27</t>
    <phoneticPr fontId="1" type="noConversion"/>
  </si>
  <si>
    <t>28,29,30</t>
    <phoneticPr fontId="1" type="noConversion"/>
  </si>
  <si>
    <t>31,32,33</t>
    <phoneticPr fontId="1" type="noConversion"/>
  </si>
  <si>
    <t>34,35,36</t>
    <phoneticPr fontId="1" type="noConversion"/>
  </si>
  <si>
    <t>37,38,39</t>
    <phoneticPr fontId="1" type="noConversion"/>
  </si>
  <si>
    <t>41,42,43</t>
    <phoneticPr fontId="1" type="noConversion"/>
  </si>
  <si>
    <t>44,45,46</t>
    <phoneticPr fontId="1" type="noConversion"/>
  </si>
  <si>
    <t>47,48,50</t>
    <phoneticPr fontId="1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</si>
  <si>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scheme val="minor"/>
      </rPr>
      <t>g</t>
    </r>
    <phoneticPr fontId="1" type="noConversion"/>
  </si>
  <si>
    <t>g</t>
    <phoneticPr fontId="1" type="noConversion"/>
  </si>
  <si>
    <t>μ</t>
    <phoneticPr fontId="1" type="noConversion"/>
  </si>
  <si>
    <t>관성모멘트 계산</t>
    <phoneticPr fontId="1" type="noConversion"/>
  </si>
  <si>
    <t>중심으로부터 떨어진 거리(m)</t>
    <phoneticPr fontId="1" type="noConversion"/>
  </si>
  <si>
    <t>중심으로부터 떨어진 거리(mm)</t>
    <phoneticPr fontId="1" type="noConversion"/>
  </si>
  <si>
    <t>주기_초기</t>
    <phoneticPr fontId="1" type="noConversion"/>
  </si>
  <si>
    <t>주기_최종</t>
    <phoneticPr fontId="1" type="noConversion"/>
  </si>
  <si>
    <t>각속도_초기</t>
    <phoneticPr fontId="1" type="noConversion"/>
  </si>
  <si>
    <t>각속도_최종</t>
    <phoneticPr fontId="1" type="noConversion"/>
  </si>
  <si>
    <t>관성모멘트</t>
    <phoneticPr fontId="1" type="noConversion"/>
  </si>
  <si>
    <t>끈 길이(mm)</t>
    <phoneticPr fontId="1" type="noConversion"/>
  </si>
  <si>
    <t>끈 질량(g)</t>
    <phoneticPr fontId="1" type="noConversion"/>
  </si>
  <si>
    <t>끈 질량(kg)</t>
    <phoneticPr fontId="1" type="noConversion"/>
  </si>
  <si>
    <t>평균</t>
    <phoneticPr fontId="1" type="noConversion"/>
  </si>
  <si>
    <t>이거 계산은 카트를 한 번 밀었을 때 그 뒤로 계속 유지되는 가속도를 봄</t>
    <phoneticPr fontId="1" type="noConversion"/>
  </si>
  <si>
    <t>0,1,2</t>
    <phoneticPr fontId="1" type="noConversion"/>
  </si>
  <si>
    <t>3,4,5</t>
    <phoneticPr fontId="1" type="noConversion"/>
  </si>
  <si>
    <t>6,7,8</t>
    <phoneticPr fontId="1" type="noConversion"/>
  </si>
  <si>
    <t>9,10,11</t>
    <phoneticPr fontId="1" type="noConversion"/>
  </si>
  <si>
    <t>12,13,14</t>
    <phoneticPr fontId="1" type="noConversion"/>
  </si>
  <si>
    <t>15,16,17</t>
    <phoneticPr fontId="1" type="noConversion"/>
  </si>
  <si>
    <t>끈 길이(m)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</si>
</sst>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8" fillId="0" borderId="0" xfId="0" applyFont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B11" workbookViewId="0">
      <selection activeCell="N3" sqref="K3:N8"/>
    </sheetView>
  </sheetViews>
  <sheetFormatPr defaultRowHeight="17.399999999999999" x14ac:dyDescent="0.4"/>
  <cols>
    <col min="7" max="8" width="10.796875" customWidth="1"/>
  </cols>
  <sheetData>
    <row r="1" spans="1:16" x14ac:dyDescent="0.4">
      <c r="B1" s="2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K1" t="s">
        <v>43</v>
      </c>
      <c r="L1" t="s">
        <v>44</v>
      </c>
      <c r="N1" s="7" t="s">
        <v>32</v>
      </c>
      <c r="O1" t="s">
        <v>33</v>
      </c>
      <c r="P1" s="8" t="s">
        <v>34</v>
      </c>
    </row>
    <row r="2" spans="1:16" x14ac:dyDescent="0.4">
      <c r="A2" t="s">
        <v>4</v>
      </c>
      <c r="B2" s="1">
        <v>251.01</v>
      </c>
      <c r="C2" s="3">
        <v>9.9700000000000006</v>
      </c>
      <c r="D2" s="3">
        <v>9.9499999999999993</v>
      </c>
      <c r="E2" s="3">
        <v>9.9700000000000006</v>
      </c>
      <c r="F2" s="3">
        <v>20.2</v>
      </c>
      <c r="G2" s="4">
        <v>248.23</v>
      </c>
      <c r="H2" s="4">
        <v>252.84</v>
      </c>
      <c r="I2" s="5">
        <v>5.17</v>
      </c>
      <c r="K2">
        <v>15.5</v>
      </c>
      <c r="L2">
        <v>0.05</v>
      </c>
      <c r="N2" s="6">
        <v>4.0300000000000002E-2</v>
      </c>
      <c r="O2">
        <v>9.8066499999999994</v>
      </c>
      <c r="P2">
        <f>N2/O2</f>
        <v>4.1094563383010513E-3</v>
      </c>
    </row>
    <row r="3" spans="1:16" x14ac:dyDescent="0.4">
      <c r="B3">
        <f>B2/1000</f>
        <v>0.25101000000000001</v>
      </c>
      <c r="C3">
        <f t="shared" ref="C3:I3" si="0">C2/1000</f>
        <v>9.9700000000000014E-3</v>
      </c>
      <c r="D3">
        <f t="shared" si="0"/>
        <v>9.9499999999999988E-3</v>
      </c>
      <c r="E3">
        <f t="shared" si="0"/>
        <v>9.9700000000000014E-3</v>
      </c>
      <c r="F3">
        <f t="shared" si="0"/>
        <v>2.0199999999999999E-2</v>
      </c>
      <c r="G3">
        <f t="shared" si="0"/>
        <v>0.24822999999999998</v>
      </c>
      <c r="H3">
        <f t="shared" si="0"/>
        <v>0.25284000000000001</v>
      </c>
      <c r="I3">
        <f t="shared" si="0"/>
        <v>5.1700000000000001E-3</v>
      </c>
      <c r="K3" t="s">
        <v>54</v>
      </c>
      <c r="L3" t="s">
        <v>45</v>
      </c>
      <c r="N3" t="s">
        <v>47</v>
      </c>
    </row>
    <row r="4" spans="1:16" x14ac:dyDescent="0.4">
      <c r="A4" t="s">
        <v>10</v>
      </c>
      <c r="B4" t="s">
        <v>9</v>
      </c>
      <c r="C4" t="s">
        <v>17</v>
      </c>
      <c r="D4" t="s">
        <v>48</v>
      </c>
      <c r="K4">
        <f>$K$2/1000</f>
        <v>1.55E-2</v>
      </c>
      <c r="L4">
        <f>$L$2/1000</f>
        <v>5.0000000000000002E-5</v>
      </c>
    </row>
    <row r="5" spans="1:16" x14ac:dyDescent="0.4">
      <c r="B5" t="s">
        <v>11</v>
      </c>
      <c r="C5" t="s">
        <v>18</v>
      </c>
      <c r="D5" t="s">
        <v>49</v>
      </c>
    </row>
    <row r="6" spans="1:16" x14ac:dyDescent="0.4">
      <c r="B6" t="s">
        <v>12</v>
      </c>
      <c r="C6" t="s">
        <v>19</v>
      </c>
      <c r="D6" t="s">
        <v>50</v>
      </c>
    </row>
    <row r="7" spans="1:16" x14ac:dyDescent="0.4">
      <c r="B7" t="s">
        <v>13</v>
      </c>
      <c r="C7" t="s">
        <v>20</v>
      </c>
      <c r="D7" t="s">
        <v>51</v>
      </c>
    </row>
    <row r="8" spans="1:16" x14ac:dyDescent="0.4">
      <c r="B8" t="s">
        <v>14</v>
      </c>
      <c r="C8" t="s">
        <v>21</v>
      </c>
      <c r="D8" t="s">
        <v>52</v>
      </c>
    </row>
    <row r="9" spans="1:16" x14ac:dyDescent="0.4">
      <c r="A9" t="s">
        <v>15</v>
      </c>
      <c r="B9" t="s">
        <v>9</v>
      </c>
      <c r="C9" t="s">
        <v>22</v>
      </c>
      <c r="D9" t="s">
        <v>53</v>
      </c>
    </row>
    <row r="10" spans="1:16" x14ac:dyDescent="0.4">
      <c r="B10" t="s">
        <v>11</v>
      </c>
      <c r="C10" t="s">
        <v>23</v>
      </c>
    </row>
    <row r="11" spans="1:16" x14ac:dyDescent="0.4">
      <c r="B11" t="s">
        <v>12</v>
      </c>
      <c r="C11" t="s">
        <v>24</v>
      </c>
    </row>
    <row r="12" spans="1:16" x14ac:dyDescent="0.4">
      <c r="B12" t="s">
        <v>13</v>
      </c>
      <c r="C12" t="s">
        <v>25</v>
      </c>
    </row>
    <row r="13" spans="1:16" x14ac:dyDescent="0.4">
      <c r="B13" t="s">
        <v>14</v>
      </c>
      <c r="C13" t="s">
        <v>26</v>
      </c>
    </row>
    <row r="14" spans="1:16" x14ac:dyDescent="0.4">
      <c r="A14" t="s">
        <v>16</v>
      </c>
      <c r="B14" t="s">
        <v>9</v>
      </c>
      <c r="C14" t="s">
        <v>27</v>
      </c>
    </row>
    <row r="15" spans="1:16" x14ac:dyDescent="0.4">
      <c r="B15" t="s">
        <v>11</v>
      </c>
      <c r="C15" t="s">
        <v>28</v>
      </c>
    </row>
    <row r="16" spans="1:16" x14ac:dyDescent="0.4">
      <c r="B16" t="s">
        <v>12</v>
      </c>
      <c r="C16" t="s">
        <v>29</v>
      </c>
    </row>
    <row r="17" spans="1:8" x14ac:dyDescent="0.4">
      <c r="B17" t="s">
        <v>13</v>
      </c>
      <c r="C17" t="s">
        <v>30</v>
      </c>
    </row>
    <row r="18" spans="1:8" x14ac:dyDescent="0.4">
      <c r="B18" t="s">
        <v>14</v>
      </c>
      <c r="C18" t="s">
        <v>31</v>
      </c>
    </row>
    <row r="20" spans="1:8" x14ac:dyDescent="0.4">
      <c r="A20" t="s">
        <v>35</v>
      </c>
    </row>
    <row r="21" spans="1:8" x14ac:dyDescent="0.4">
      <c r="A21" t="s">
        <v>37</v>
      </c>
      <c r="B21" t="s">
        <v>36</v>
      </c>
      <c r="C21" t="s">
        <v>38</v>
      </c>
      <c r="D21" t="s">
        <v>39</v>
      </c>
      <c r="E21" t="s">
        <v>40</v>
      </c>
      <c r="F21" t="s">
        <v>41</v>
      </c>
      <c r="H21" t="s">
        <v>42</v>
      </c>
    </row>
    <row r="22" spans="1:8" x14ac:dyDescent="0.4">
      <c r="A22">
        <v>23</v>
      </c>
      <c r="B22">
        <f>$A22/1000</f>
        <v>2.3E-2</v>
      </c>
      <c r="C22">
        <v>0.22</v>
      </c>
      <c r="D22">
        <v>0.376</v>
      </c>
      <c r="E22">
        <f>2*3.141592/$C22</f>
        <v>28.559927272727275</v>
      </c>
      <c r="F22">
        <f>2*3.141592/$D22</f>
        <v>16.710595744680852</v>
      </c>
      <c r="H22">
        <f>($L$4*$F22/($E22-$F22))*($B22^2+$K$4^2/12)</f>
        <v>3.8713007478632474E-8</v>
      </c>
    </row>
    <row r="23" spans="1:8" x14ac:dyDescent="0.4">
      <c r="A23">
        <v>21</v>
      </c>
      <c r="B23">
        <f t="shared" ref="B23:B24" si="1">$A23/1000</f>
        <v>2.1000000000000001E-2</v>
      </c>
      <c r="C23">
        <v>0.254</v>
      </c>
      <c r="D23">
        <v>0.33</v>
      </c>
      <c r="E23">
        <f t="shared" ref="E23:E24" si="2">2*3.141592/$C23</f>
        <v>24.736944881889766</v>
      </c>
      <c r="F23">
        <f t="shared" ref="F23:F24" si="3">2*3.141592/$D23</f>
        <v>19.039951515151515</v>
      </c>
      <c r="H23">
        <f t="shared" ref="H23:H24" si="4">($L$4*$F23/($E23-$F23))*($B23^2+$K$4^2/12)</f>
        <v>7.7039007675438569E-8</v>
      </c>
    </row>
    <row r="24" spans="1:8" x14ac:dyDescent="0.4">
      <c r="A24">
        <v>22</v>
      </c>
      <c r="B24">
        <f t="shared" si="1"/>
        <v>2.1999999999999999E-2</v>
      </c>
      <c r="C24">
        <v>0.20200000000000001</v>
      </c>
      <c r="D24">
        <v>0.252</v>
      </c>
      <c r="E24">
        <f t="shared" si="2"/>
        <v>31.104871287128713</v>
      </c>
      <c r="F24">
        <f t="shared" si="3"/>
        <v>24.933269841269844</v>
      </c>
      <c r="H24">
        <f t="shared" si="4"/>
        <v>1.0181220833333339E-7</v>
      </c>
    </row>
    <row r="25" spans="1:8" x14ac:dyDescent="0.4">
      <c r="G25" t="s">
        <v>46</v>
      </c>
      <c r="H25">
        <f>AVERAGE(H22:H24)</f>
        <v>7.2521407829134809E-8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F8A46F2FBA51B49B57A1DF22A0E08CF" ma:contentTypeVersion="10" ma:contentTypeDescription="새 문서를 만듭니다." ma:contentTypeScope="" ma:versionID="35983243bb9d7f8bc8d123dcbbda7e67">
  <xsd:schema xmlns:xsd="http://www.w3.org/2001/XMLSchema" xmlns:xs="http://www.w3.org/2001/XMLSchema" xmlns:p="http://schemas.microsoft.com/office/2006/metadata/properties" xmlns:ns3="29a2ce2a-36ff-4a3c-b819-416cb2c6b601" targetNamespace="http://schemas.microsoft.com/office/2006/metadata/properties" ma:root="true" ma:fieldsID="4023a38d8d0e0d8f28568dd93bf23c8b" ns3:_="">
    <xsd:import namespace="29a2ce2a-36ff-4a3c-b819-416cb2c6b6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2ce2a-36ff-4a3c-b819-416cb2c6b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AE736B-5412-408E-A370-DCCF34F3E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a2ce2a-36ff-4a3c-b819-416cb2c6b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DC8D23-E432-40D3-836C-E50966ABD9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rhseung</dc:creator>
  <cp:lastModifiedBy>류현승</cp:lastModifiedBy>
  <dcterms:created xsi:type="dcterms:W3CDTF">2015-06-05T18:19:34Z</dcterms:created>
  <dcterms:modified xsi:type="dcterms:W3CDTF">2023-09-24T11:47:17Z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0x010100CF8A46F2FBA51B49B57A1DF22A0E08CF</vt:lpwstr>
  </property>
</Properties>
</file>