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upita/Downloads/"/>
    </mc:Choice>
  </mc:AlternateContent>
  <xr:revisionPtr revIDLastSave="0" documentId="8_{0B6E6E25-5432-4449-9EC9-D09B2D5B806C}" xr6:coauthVersionLast="47" xr6:coauthVersionMax="47" xr10:uidLastSave="{00000000-0000-0000-0000-000000000000}"/>
  <bookViews>
    <workbookView xWindow="23000" yWindow="2260" windowWidth="28200" windowHeight="23080" activeTab="2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starters" sheetId="7" r:id="rId7"/>
    <sheet name="Descriptive Statistics" sheetId="8" r:id="rId8"/>
    <sheet name="Box and Whisker Plot" sheetId="9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2" r:id="rId10"/>
    <pivotCache cacheId="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B7" i="8"/>
  <c r="C6" i="8"/>
  <c r="B6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C3" i="5"/>
  <c r="C4" i="5"/>
  <c r="C5" i="5"/>
  <c r="C6" i="5"/>
  <c r="C2" i="5"/>
  <c r="D3" i="5"/>
  <c r="D4" i="5"/>
  <c r="D5" i="5"/>
  <c r="D6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<sst xmlns="http://schemas.openxmlformats.org/spreadsheetml/2006/main" count="38342" uniqueCount="8403">
  <si>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</si>
  <si>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</si>
  <si>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</si>
  <si>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</si>
  <si>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</si>
  <si>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</si>
  <si>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</si>
  <si>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</si>
  <si>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</si>
  <si>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</si>
  <si>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</si>
  <si>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</si>
  <si>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</si>
  <si>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</si>
  <si>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</si>
  <si>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</si>
  <si>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</si>
  <si>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</si>
  <si>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</si>
  <si>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</si>
  <si>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</si>
  <si>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</si>
  <si>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</si>
  <si>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</si>
  <si>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</si>
  <si>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</si>
  <si>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</si>
  <si>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</si>
  <si>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</si>
  <si>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</si>
  <si>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</si>
  <si>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</si>
  <si>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</si>
  <si>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</si>
  <si>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</si>
  <si>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</si>
  <si>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</si>
  <si>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</si>
  <si>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</si>
  <si>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</si>
  <si>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</si>
  <si>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</si>
  <si>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</si>
  <si>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</si>
  <si>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</si>
  <si>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</si>
  <si>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</si>
  <si>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</si>
  <si>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</si>
  <si>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</si>
  <si>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</si>
  <si>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</si>
  <si>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</si>
  <si>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</si>
  <si>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</si>
  <si>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</si>
  <si>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</si>
  <si>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</si>
  <si>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</si>
  <si>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</si>
  <si>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</si>
  <si>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</si>
  <si>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</si>
  <si>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</si>
  <si>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</si>
  <si>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</si>
  <si>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</si>
  <si>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</si>
  <si>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</si>
  <si>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</si>
  <si>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</si>
  <si>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</si>
  <si>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</si>
  <si>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</si>
  <si>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</si>
  <si>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</si>
  <si>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</si>
  <si>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</si>
  <si>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</si>
  <si>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</si>
  <si>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</si>
  <si>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</si>
  <si>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</si>
  <si>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</si>
  <si>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</si>
  <si>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</si>
  <si>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</si>
  <si>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</si>
  <si>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</si>
  <si>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</si>
  <si>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</si>
  <si>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</si>
  <si>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</si>
  <si>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</si>
  <si>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</si>
  <si>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</si>
  <si>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</si>
  <si>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</si>
  <si>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</si>
  <si>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</si>
  <si>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</si>
  <si>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</si>
  <si>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</si>
  <si>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</si>
  <si>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</si>
  <si>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</si>
  <si>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</si>
  <si>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</si>
  <si>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</si>
  <si>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</si>
  <si>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</si>
  <si>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</si>
  <si>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</si>
  <si>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</si>
  <si>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</si>
  <si>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</si>
  <si>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</si>
  <si>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</si>
  <si>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</si>
  <si>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</si>
  <si>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</si>
  <si>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</si>
  <si>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</si>
  <si>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</si>
  <si>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</si>
  <si>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</si>
  <si>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</si>
  <si>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</si>
  <si>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</si>
  <si>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</si>
  <si>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</si>
  <si>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</si>
  <si>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</si>
  <si>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</si>
  <si>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</si>
  <si>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</si>
  <si>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</si>
  <si>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</si>
  <si>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</si>
  <si>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</si>
  <si>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</si>
  <si>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</si>
  <si>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</si>
  <si>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</si>
  <si>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</si>
  <si>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</si>
  <si>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</si>
  <si>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</si>
  <si>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</si>
  <si>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</si>
  <si>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</si>
  <si>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</si>
  <si>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</si>
  <si>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</si>
  <si>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</si>
  <si>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</si>
  <si>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</si>
  <si>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</si>
  <si>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</si>
  <si>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</si>
  <si>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</si>
  <si>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</si>
  <si>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</si>
  <si>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</si>
  <si>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</si>
  <si>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</si>
  <si>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</si>
  <si>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</si>
  <si>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</si>
  <si>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</si>
  <si>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</si>
  <si>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</si>
  <si>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</si>
  <si>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</si>
  <si>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</si>
  <si>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</si>
  <si>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</si>
  <si>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</si>
  <si>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</si>
  <si>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</si>
  <si>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</si>
  <si>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</si>
  <si>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</si>
  <si>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</si>
  <si>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</si>
  <si>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</si>
  <si>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</si>
  <si>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</si>
  <si>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</si>
  <si>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</si>
  <si>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</si>
  <si>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</si>
  <si>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</si>
  <si>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</si>
  <si>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</si>
  <si>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</si>
  <si>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</si>
  <si>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</si>
  <si>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</si>
  <si>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</si>
  <si>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</si>
  <si>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</si>
  <si>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</si>
  <si>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</si>
  <si>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</si>
  <si>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</si>
  <si>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</si>
  <si>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</si>
  <si>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</si>
  <si>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</si>
  <si>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</si>
  <si>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</si>
  <si>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</si>
  <si>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</si>
  <si>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</si>
  <si>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</si>
  <si>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</si>
  <si>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</si>
  <si>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</si>
  <si>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</si>
  <si>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</si>
  <si>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</si>
  <si>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</si>
  <si>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</si>
  <si>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</si>
  <si>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</si>
  <si>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</si>
  <si>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</si>
  <si>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</si>
  <si>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</si>
  <si>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</si>
  <si>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</si>
  <si>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</si>
  <si>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</si>
  <si>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</si>
  <si>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</si>
  <si>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</si>
  <si>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</si>
  <si>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</si>
  <si>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</si>
  <si>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</si>
  <si>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</si>
  <si>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</si>
  <si>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</si>
  <si>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</si>
  <si>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</si>
  <si>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</si>
  <si>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</si>
  <si>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</si>
  <si>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</si>
  <si>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</si>
  <si>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</si>
  <si>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</si>
  <si>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</si>
  <si>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</si>
  <si>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</si>
  <si>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</si>
  <si>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</si>
  <si>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</si>
  <si>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</si>
  <si>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</si>
  <si>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</si>
  <si>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</si>
  <si>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</si>
  <si>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</si>
  <si>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</si>
  <si>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</si>
  <si>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</si>
  <si>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</si>
  <si>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</si>
  <si>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</si>
  <si>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</si>
  <si>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</si>
  <si>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</si>
  <si>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</si>
  <si>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</si>
  <si>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</si>
  <si>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</si>
  <si>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</si>
  <si>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</si>
  <si>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</si>
  <si>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</si>
  <si>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</si>
  <si>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</si>
  <si>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</si>
  <si>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</si>
  <si>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</si>
  <si>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</si>
  <si>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</si>
  <si>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</si>
  <si>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</si>
  <si>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</si>
  <si>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</si>
  <si>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</si>
  <si>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</si>
  <si>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</si>
  <si>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</si>
  <si>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</si>
  <si>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</si>
  <si>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</si>
  <si>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</si>
  <si>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</si>
  <si>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</si>
  <si>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</si>
  <si>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</si>
  <si>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</si>
  <si>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</si>
  <si>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</si>
  <si>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</si>
  <si>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</si>
  <si>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</si>
  <si>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</si>
  <si>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</si>
  <si>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</si>
  <si>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</si>
  <si>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</si>
  <si>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</si>
  <si>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</si>
  <si>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</si>
  <si>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</si>
  <si>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</si>
  <si>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</si>
  <si>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</si>
  <si>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</si>
  <si>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</si>
  <si>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</si>
  <si>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</si>
  <si>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</si>
  <si>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</si>
  <si>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</si>
  <si>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</si>
  <si>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</si>
  <si>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</si>
  <si>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</si>
  <si>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</si>
  <si>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</si>
  <si>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</si>
  <si>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</si>
  <si>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</si>
  <si>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</si>
  <si>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</si>
  <si>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</si>
  <si>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</si>
  <si>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</si>
  <si>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</si>
  <si>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</si>
  <si>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</si>
  <si>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</si>
  <si>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</si>
  <si>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</si>
  <si>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</si>
  <si>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</si>
  <si>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</si>
  <si>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</si>
  <si>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</si>
  <si>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</si>
  <si>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</si>
  <si>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</si>
  <si>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</si>
  <si>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</si>
  <si>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</si>
  <si>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</si>
  <si>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</si>
  <si>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</si>
  <si>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</si>
  <si>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</si>
  <si>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</si>
  <si>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</si>
  <si>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</si>
  <si>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</si>
  <si>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</si>
  <si>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</si>
  <si>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</si>
  <si>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</si>
  <si>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</si>
  <si>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</si>
  <si>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</si>
  <si>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</si>
  <si>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</si>
  <si>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</si>
  <si>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</si>
  <si>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</si>
  <si>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</si>
  <si>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</si>
  <si>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</si>
  <si>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</si>
  <si>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</si>
  <si>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</si>
  <si>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</si>
  <si>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</si>
  <si>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</si>
  <si>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</si>
  <si>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</si>
  <si>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</si>
  <si>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</si>
  <si>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</si>
  <si>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</si>
  <si>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</si>
  <si>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</si>
  <si>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</si>
  <si>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</si>
  <si>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</si>
  <si>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</si>
  <si>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</si>
  <si>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</si>
  <si>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</si>
  <si>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</si>
  <si>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</si>
  <si>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</si>
  <si>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</si>
  <si>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</si>
  <si>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</si>
  <si>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</si>
  <si>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</si>
  <si>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</si>
  <si>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</si>
  <si>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</si>
  <si>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</si>
  <si>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</si>
  <si>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</si>
  <si>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</si>
  <si>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</si>
  <si>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</si>
  <si>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</si>
  <si>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</si>
  <si>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</si>
  <si>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</si>
  <si>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</si>
  <si>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</si>
  <si>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</si>
  <si>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</si>
  <si>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</si>
  <si>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</si>
  <si>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</si>
  <si>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</si>
  <si>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</si>
  <si>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</si>
  <si>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</si>
  <si>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</si>
  <si>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</si>
  <si>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</si>
  <si>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</si>
  <si>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</si>
  <si>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</si>
  <si>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</si>
  <si>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</si>
  <si>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</si>
  <si>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</si>
  <si>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</si>
  <si>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</si>
  <si>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</si>
  <si>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</si>
  <si>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</si>
  <si>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</si>
  <si>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</si>
  <si>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</si>
  <si>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</si>
  <si>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</si>
  <si>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</si>
  <si>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</si>
  <si>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</si>
  <si>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</si>
  <si>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</si>
  <si>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</si>
  <si>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</si>
  <si>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</si>
  <si>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</si>
  <si>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</si>
  <si>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</si>
  <si>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</si>
  <si>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</si>
  <si>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</si>
  <si>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</si>
  <si>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</si>
  <si>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</si>
  <si>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</si>
  <si>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</si>
  <si>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</si>
  <si>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</si>
  <si>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</si>
  <si>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</si>
  <si>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</si>
  <si>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</si>
  <si>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</si>
  <si>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</si>
  <si>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</si>
  <si>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</si>
  <si>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</si>
  <si>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</si>
  <si>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</si>
  <si>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</si>
  <si>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</si>
  <si>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</si>
  <si>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</si>
  <si>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</si>
  <si>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</si>
  <si>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</si>
  <si>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</si>
  <si>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</si>
  <si>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</si>
  <si>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</si>
  <si>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</si>
  <si>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</si>
  <si>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</si>
  <si>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</si>
  <si>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</si>
  <si>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</si>
  <si>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</si>
  <si>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</si>
  <si>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</si>
  <si>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</si>
  <si>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</si>
  <si>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</si>
  <si>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</si>
  <si>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</si>
  <si>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</si>
  <si>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</si>
  <si>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</si>
  <si>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</si>
  <si>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</si>
  <si>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</si>
  <si>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</si>
  <si>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</si>
  <si>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</si>
  <si>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</si>
  <si>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</si>
  <si>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</si>
  <si>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</si>
  <si>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</si>
  <si>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</si>
  <si>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</si>
  <si>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</si>
  <si>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</si>
  <si>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</si>
  <si>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</si>
  <si>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</si>
  <si>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</si>
  <si>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</si>
  <si>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</si>
  <si>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</si>
  <si>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</si>
  <si>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</si>
  <si>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</si>
  <si>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</si>
  <si>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</si>
  <si>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</si>
  <si>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</si>
  <si>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</si>
  <si>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</si>
  <si>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</si>
  <si>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</si>
  <si>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</si>
  <si>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</si>
  <si>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</si>
  <si>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</si>
  <si>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</si>
  <si>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</si>
  <si>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</si>
  <si>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</si>
  <si>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</si>
  <si>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</si>
  <si>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</si>
  <si>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</si>
  <si>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</si>
  <si>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</si>
  <si>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</si>
  <si>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</si>
  <si>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</si>
  <si>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</si>
  <si>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</si>
  <si>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</si>
  <si>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</si>
  <si>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</si>
  <si>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</si>
  <si>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</si>
  <si>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</si>
  <si>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</si>
  <si>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</si>
  <si>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</si>
  <si>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</si>
  <si>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</si>
  <si>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</si>
  <si>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</si>
  <si>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</si>
  <si>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</si>
  <si>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</si>
  <si>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</si>
  <si>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</si>
  <si>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</si>
  <si>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</si>
  <si>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</si>
  <si>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</si>
  <si>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</si>
  <si>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</si>
  <si>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</si>
  <si>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</si>
  <si>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</si>
  <si>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</si>
  <si>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</si>
  <si>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</si>
  <si>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</si>
  <si>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</si>
  <si>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</si>
  <si>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</si>
  <si>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</si>
  <si>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</si>
  <si>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</si>
  <si>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</si>
  <si>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</si>
  <si>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</si>
  <si>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</si>
  <si>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</si>
  <si>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</si>
  <si>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</si>
  <si>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</si>
  <si>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</si>
  <si>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</si>
  <si>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</si>
  <si>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</si>
  <si>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</si>
  <si>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</si>
  <si>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</si>
  <si>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</si>
  <si>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</si>
  <si>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</si>
  <si>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</si>
  <si>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</si>
  <si>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</si>
  <si>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</si>
  <si>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</si>
  <si>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</si>
  <si>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</si>
  <si>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</si>
  <si>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</si>
  <si>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</si>
  <si>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</si>
  <si>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</si>
  <si>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</si>
  <si>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</si>
  <si>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</si>
  <si>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</si>
  <si>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</si>
  <si>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</si>
  <si>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</si>
  <si>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</si>
  <si>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</si>
  <si>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</si>
  <si>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</si>
  <si>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</si>
  <si>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</si>
  <si>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</si>
  <si>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</si>
  <si>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</si>
  <si>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</si>
  <si>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</si>
  <si>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</si>
  <si>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</si>
  <si>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</si>
  <si>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</si>
  <si>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</si>
  <si>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</si>
  <si>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</si>
  <si>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</si>
  <si>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</si>
  <si>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</si>
  <si>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</si>
  <si>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</si>
  <si>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</si>
  <si>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</si>
  <si>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</si>
  <si>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</si>
  <si>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</si>
  <si>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</si>
  <si>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</si>
  <si>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</si>
  <si>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</si>
  <si>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</si>
  <si>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</si>
  <si>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</si>
  <si>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</si>
  <si>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</si>
  <si>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</si>
  <si>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</si>
  <si>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</si>
  <si>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</si>
  <si>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</si>
  <si>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</si>
  <si>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</si>
  <si>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</si>
  <si>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</si>
  <si>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</si>
  <si>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</si>
  <si>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</si>
  <si>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</si>
  <si>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</si>
  <si>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</si>
  <si>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</si>
  <si>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</si>
  <si>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</si>
  <si>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</si>
  <si>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</si>
  <si>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</si>
  <si>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</si>
  <si>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</si>
  <si>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</si>
  <si>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</si>
  <si>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</si>
  <si>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</si>
  <si>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</si>
  <si>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</si>
  <si>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</si>
  <si>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</si>
  <si>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</si>
  <si>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</si>
  <si>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</si>
  <si>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</si>
  <si>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</si>
  <si>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</si>
  <si>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</si>
  <si>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</si>
  <si>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</si>
  <si>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</si>
  <si>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</si>
  <si>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</si>
  <si>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</si>
  <si>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</si>
  <si>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</si>
  <si>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</si>
  <si>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</si>
  <si>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</si>
  <si>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</si>
  <si>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</si>
  <si>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</si>
  <si>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</si>
  <si>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</si>
  <si>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</si>
  <si>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</si>
  <si>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</si>
  <si>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</si>
  <si>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</si>
  <si>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</si>
  <si>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</si>
  <si>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</si>
  <si>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</si>
  <si>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</si>
  <si>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</si>
  <si>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</si>
  <si>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</si>
  <si>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</si>
  <si>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</si>
  <si>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</si>
  <si>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</si>
  <si>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</si>
  <si>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</si>
  <si>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</si>
  <si>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</si>
  <si>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</si>
  <si>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</si>
  <si>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</si>
  <si>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</si>
  <si>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</si>
  <si>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</si>
  <si>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</si>
  <si>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</si>
  <si>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</si>
  <si>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</si>
  <si>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</si>
  <si>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</si>
  <si>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</si>
  <si>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</si>
  <si>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</si>
  <si>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</si>
  <si>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</si>
  <si>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</si>
  <si>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</si>
  <si>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</si>
  <si>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</si>
  <si>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</si>
  <si>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</si>
  <si>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</si>
  <si>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</si>
  <si>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</si>
  <si>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</si>
  <si>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</si>
  <si>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</si>
  <si>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</si>
  <si>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</si>
  <si>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</si>
  <si>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</si>
  <si>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</si>
  <si>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</si>
  <si>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</si>
  <si>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</si>
  <si>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</si>
  <si>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</si>
  <si>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</si>
  <si>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</si>
  <si>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</si>
  <si>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</si>
  <si>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</si>
  <si>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</si>
  <si>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</si>
  <si>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</si>
  <si>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</si>
  <si>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</si>
  <si>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</si>
  <si>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</si>
  <si>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</si>
  <si>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</si>
  <si>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</si>
  <si>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</si>
  <si>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</si>
  <si>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</si>
  <si>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</si>
  <si>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</si>
  <si>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</si>
  <si>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</si>
  <si>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</si>
  <si>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</si>
  <si>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</si>
  <si>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</si>
  <si>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</si>
  <si>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</si>
  <si>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</si>
  <si>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</si>
  <si>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</si>
  <si>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</si>
  <si>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</si>
  <si>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</si>
  <si>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</si>
  <si>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</si>
  <si>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</si>
  <si>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</si>
  <si>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</si>
  <si>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</si>
  <si>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</si>
  <si>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</si>
  <si>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</si>
  <si>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</si>
  <si>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</si>
  <si>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</si>
  <si>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</si>
  <si>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</si>
  <si>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</si>
  <si>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</si>
  <si>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</si>
  <si>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</si>
  <si>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</si>
  <si>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</si>
  <si>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</si>
  <si>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</si>
  <si>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</si>
  <si>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</si>
  <si>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</si>
  <si>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</si>
  <si>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</si>
  <si>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</si>
  <si>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</si>
  <si>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</si>
  <si>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</si>
  <si>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</si>
  <si>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</si>
  <si>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</si>
  <si>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</si>
  <si>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</si>
  <si>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</si>
  <si>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</si>
  <si>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</si>
  <si>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</si>
  <si>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</si>
  <si>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</si>
  <si>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</si>
  <si>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</si>
  <si>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</si>
  <si>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</si>
  <si>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</si>
  <si>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</si>
  <si>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</si>
  <si>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</si>
  <si>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</si>
  <si>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</si>
  <si>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</si>
  <si>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</si>
  <si>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</si>
  <si>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</si>
  <si>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</si>
  <si>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</si>
  <si>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</si>
  <si>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</si>
  <si>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</si>
  <si>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</si>
  <si>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</si>
  <si>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</si>
  <si>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</si>
  <si>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</si>
  <si>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</si>
  <si>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</si>
  <si>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</si>
  <si>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</si>
  <si>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</si>
  <si>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</si>
  <si>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</si>
  <si>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</si>
  <si>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</si>
  <si>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</si>
  <si>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</si>
  <si>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</si>
  <si>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</si>
  <si>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</si>
  <si>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</si>
  <si>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</si>
  <si>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</si>
  <si>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</si>
  <si>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</si>
  <si>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</si>
  <si>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</si>
  <si>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</si>
  <si>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</si>
  <si>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</si>
  <si>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</si>
  <si>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</si>
  <si>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</si>
  <si>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</si>
  <si>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</si>
  <si>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</si>
  <si>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</si>
  <si>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</si>
  <si>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</si>
  <si>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</si>
  <si>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</si>
  <si>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</si>
  <si>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</si>
  <si>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</si>
  <si>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</si>
  <si>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</si>
  <si>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</si>
  <si>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</si>
  <si>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</si>
  <si>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</si>
  <si>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</si>
  <si>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</si>
  <si>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</si>
  <si>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</si>
  <si>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</si>
  <si>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</si>
  <si>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</si>
  <si>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</si>
  <si>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</si>
  <si>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</si>
  <si>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</si>
  <si>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</si>
  <si>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</si>
  <si>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</si>
  <si>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</si>
  <si>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</si>
  <si>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</si>
  <si>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</si>
  <si>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</si>
  <si>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</si>
  <si>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</si>
  <si>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</si>
  <si>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</si>
  <si>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</si>
  <si>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</si>
  <si>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</si>
  <si>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</si>
  <si>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</si>
  <si>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</si>
  <si>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</si>
  <si>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</si>
  <si>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</si>
  <si>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</si>
  <si>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</si>
  <si>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</si>
  <si>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</si>
  <si>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</si>
  <si>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</si>
  <si>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</si>
  <si>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</si>
  <si>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</si>
  <si>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</si>
  <si>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</si>
  <si>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</si>
  <si>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</si>
  <si>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</si>
  <si>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</si>
  <si>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</si>
  <si>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</si>
  <si>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</si>
  <si>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</si>
  <si>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</si>
  <si>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</si>
  <si>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</si>
  <si>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</si>
  <si>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</si>
  <si>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</si>
  <si>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</si>
  <si>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</si>
  <si>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</si>
  <si>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</si>
  <si>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</si>
  <si>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</si>
  <si>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</si>
  <si>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</si>
  <si>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</si>
  <si>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</si>
  <si>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</si>
  <si>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</si>
  <si>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</si>
  <si>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</si>
  <si>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</si>
  <si>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</si>
  <si>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</si>
  <si>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</si>
  <si>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</si>
  <si>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</si>
  <si>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</si>
  <si>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</si>
  <si>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</si>
  <si>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</si>
  <si>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</si>
  <si>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</si>
  <si>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</si>
  <si>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</si>
  <si>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</si>
  <si>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</si>
  <si>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</si>
  <si>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</si>
  <si>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</si>
  <si>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</si>
  <si>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</si>
  <si>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</si>
  <si>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</si>
  <si>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</si>
  <si>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</si>
  <si>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</si>
  <si>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</si>
  <si>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</si>
  <si>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</si>
  <si>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</si>
  <si>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</si>
  <si>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</si>
  <si>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</si>
  <si>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</si>
  <si>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</si>
  <si>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</si>
  <si>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</si>
  <si>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</si>
  <si>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</si>
  <si>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</si>
  <si>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</si>
  <si>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</si>
  <si>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</si>
  <si>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</si>
  <si>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</si>
  <si>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</si>
  <si>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</si>
  <si>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</si>
  <si>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</si>
  <si>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</si>
  <si>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</si>
  <si>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</si>
  <si>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</si>
  <si>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</si>
  <si>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</si>
  <si>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</si>
  <si>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</si>
  <si>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</si>
  <si>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</si>
  <si>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</si>
  <si>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</si>
  <si>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</si>
  <si>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</si>
  <si>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</si>
  <si>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</si>
  <si>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</si>
  <si>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</si>
  <si>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</si>
  <si>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</si>
  <si>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</si>
  <si>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</si>
  <si>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</si>
  <si>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</si>
  <si>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</si>
  <si>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</si>
  <si>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</si>
  <si>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</si>
  <si>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</si>
  <si>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</si>
  <si>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</si>
  <si>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</si>
  <si>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</si>
  <si>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</si>
  <si>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</si>
  <si>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</si>
  <si>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</si>
  <si>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</si>
  <si>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</si>
  <si>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</si>
  <si>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</si>
  <si>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</si>
  <si>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</si>
  <si>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</si>
  <si>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</si>
  <si>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</si>
  <si>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</si>
  <si>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</si>
  <si>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</si>
  <si>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</si>
  <si>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</si>
  <si>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</si>
  <si>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</si>
  <si>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</si>
  <si>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</si>
  <si>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</si>
  <si>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</si>
  <si>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</si>
  <si>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</si>
  <si>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</si>
  <si>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</si>
  <si>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</si>
  <si>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</si>
  <si>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</si>
  <si>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</si>
  <si>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</si>
  <si>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</si>
  <si>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</si>
  <si>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</si>
  <si>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</si>
  <si>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</si>
  <si>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</si>
  <si>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</si>
  <si>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</si>
  <si>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</si>
  <si>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</si>
  <si>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</si>
  <si>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</si>
  <si>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</si>
  <si>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</si>
  <si>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</si>
  <si>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</si>
  <si>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</si>
  <si>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</si>
  <si>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</si>
  <si>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</si>
  <si>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</si>
  <si>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</si>
  <si>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</si>
  <si>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</si>
  <si>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</si>
  <si>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</si>
  <si>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</si>
  <si>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</si>
  <si>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</si>
  <si>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</si>
  <si>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</si>
  <si>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</si>
  <si>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</si>
  <si>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</si>
  <si>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</si>
  <si>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</si>
  <si>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</si>
  <si>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</si>
  <si>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</si>
  <si>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</si>
  <si>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</si>
  <si>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</si>
  <si>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</si>
  <si>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</si>
  <si>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</si>
  <si>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</si>
  <si>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</si>
  <si>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</si>
  <si>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</si>
  <si>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</si>
  <si>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</si>
  <si>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</si>
  <si>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</si>
  <si>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</si>
  <si>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</si>
  <si>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</si>
  <si>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</si>
  <si>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</si>
  <si>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</si>
  <si>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</si>
  <si>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</si>
  <si>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</si>
  <si>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</si>
  <si>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</si>
  <si>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</si>
  <si>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</si>
  <si>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</si>
  <si>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</si>
  <si>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</si>
  <si>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</si>
  <si>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</si>
  <si>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</si>
  <si>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</si>
  <si>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</si>
  <si>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</si>
  <si>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</si>
  <si>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</si>
  <si>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</si>
  <si>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</si>
  <si>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</si>
  <si>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</si>
  <si>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</si>
  <si>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</si>
  <si>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</si>
  <si>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</si>
  <si>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</si>
  <si>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</si>
  <si>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</si>
  <si>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</si>
  <si>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</si>
  <si>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</si>
  <si>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</si>
  <si>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</si>
  <si>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</si>
  <si>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</si>
  <si>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</si>
  <si>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</si>
  <si>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</si>
  <si>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</si>
  <si>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</si>
  <si>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</si>
  <si>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</si>
  <si>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</si>
  <si>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</si>
  <si>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</si>
  <si>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</si>
  <si>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</si>
  <si>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</si>
  <si>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</si>
  <si>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</si>
  <si>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</si>
  <si>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</si>
  <si>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</si>
  <si>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</si>
  <si>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</si>
  <si>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</si>
  <si>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</si>
  <si>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</si>
  <si>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</si>
  <si>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</si>
  <si>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</si>
  <si>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</si>
  <si>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</si>
  <si>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</si>
  <si>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</si>
  <si>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</si>
  <si>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</si>
  <si>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</si>
  <si>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</si>
  <si>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</si>
  <si>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</si>
  <si>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</si>
  <si>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</si>
  <si>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</si>
  <si>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</si>
  <si>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</si>
  <si>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</si>
  <si>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</si>
  <si>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</si>
  <si>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</si>
  <si>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</si>
  <si>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</si>
  <si>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</si>
  <si>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</si>
  <si>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</si>
  <si>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</si>
  <si>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</si>
  <si>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</si>
  <si>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</si>
  <si>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</si>
  <si>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</si>
  <si>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</si>
  <si>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</si>
  <si>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</si>
  <si>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</si>
  <si>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</si>
  <si>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</si>
  <si>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</si>
  <si>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</si>
  <si>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</si>
  <si>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</si>
  <si>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</si>
  <si>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</si>
  <si>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</si>
  <si>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</si>
  <si>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</si>
  <si>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</si>
  <si>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</si>
  <si>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</si>
  <si>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</si>
  <si>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</si>
  <si>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</si>
  <si>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</si>
  <si>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</si>
  <si>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</si>
  <si>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</si>
  <si>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</si>
  <si>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</si>
  <si>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</si>
  <si>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</si>
  <si>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</si>
  <si>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</si>
  <si>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</si>
  <si>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</si>
  <si>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</si>
  <si>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</si>
  <si>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</si>
  <si>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</si>
  <si>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</si>
  <si>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</si>
  <si>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</si>
  <si>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</si>
  <si>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</si>
  <si>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</si>
  <si>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</si>
  <si>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</si>
  <si>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</si>
  <si>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</si>
  <si>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</si>
  <si>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</si>
  <si>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</si>
  <si>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</si>
  <si>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</si>
  <si>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</si>
  <si>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</si>
  <si>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</si>
  <si>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</si>
  <si>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</si>
  <si>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</si>
  <si>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</si>
  <si>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</si>
  <si>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</si>
  <si>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</si>
  <si>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</si>
  <si>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</si>
  <si>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</si>
  <si>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</si>
  <si>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</si>
  <si>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</si>
  <si>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</si>
  <si>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</si>
  <si>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</si>
  <si>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</si>
  <si>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</si>
  <si>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</si>
  <si>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</si>
  <si>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</si>
  <si>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</si>
  <si>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</si>
  <si>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</si>
  <si>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</si>
  <si>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</si>
  <si>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</si>
  <si>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</si>
  <si>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</si>
  <si>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</si>
  <si>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</si>
  <si>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</si>
  <si>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</si>
  <si>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</si>
  <si>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</si>
  <si>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</si>
  <si>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</si>
  <si>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</si>
  <si>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</si>
  <si>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</si>
  <si>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</si>
  <si>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</si>
  <si>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</si>
  <si>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</si>
  <si>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</si>
  <si>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</si>
  <si>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</si>
  <si>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</si>
  <si>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</si>
  <si>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</si>
  <si>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</si>
  <si>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</si>
  <si>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</si>
  <si>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</si>
  <si>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</si>
  <si>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</si>
  <si>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</si>
  <si>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</si>
  <si>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</si>
  <si>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</si>
  <si>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</si>
  <si>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</si>
  <si>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</si>
  <si>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</si>
  <si>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</si>
  <si>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</si>
  <si>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</si>
  <si>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</si>
  <si>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</si>
  <si>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</si>
  <si>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</si>
  <si>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</si>
  <si>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</si>
  <si>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</si>
  <si>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</si>
  <si>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</si>
  <si>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</si>
  <si>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</si>
  <si>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</si>
  <si>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</si>
  <si>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</si>
  <si>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</si>
  <si>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</si>
  <si>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</si>
  <si>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</si>
  <si>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</si>
  <si>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</si>
  <si>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</si>
  <si>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</si>
  <si>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</si>
  <si>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</si>
  <si>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</si>
  <si>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</si>
  <si>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</si>
  <si>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</si>
  <si>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</si>
  <si>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</si>
  <si>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</si>
  <si>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</si>
  <si>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</si>
  <si>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</si>
  <si>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</si>
  <si>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</si>
  <si>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</si>
  <si>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</si>
  <si>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</si>
  <si>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</si>
  <si>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</si>
  <si>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</si>
  <si>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</si>
  <si>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</si>
  <si>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</si>
  <si>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</si>
  <si>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</si>
  <si>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</si>
  <si>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</si>
  <si>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</si>
  <si>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</si>
  <si>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</si>
  <si>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</si>
  <si>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</si>
  <si>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</si>
  <si>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</si>
  <si>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</si>
  <si>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</si>
  <si>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</si>
  <si>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</si>
  <si>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</si>
  <si>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</si>
  <si>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</si>
  <si>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</si>
  <si>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</si>
  <si>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</si>
  <si>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</si>
  <si>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</si>
  <si>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</si>
  <si>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</si>
  <si>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</si>
  <si>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</si>
  <si>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</si>
  <si>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</si>
  <si>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</si>
  <si>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</si>
  <si>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</si>
  <si>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</si>
  <si>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</si>
  <si>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</si>
  <si>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</si>
  <si>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</si>
  <si>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</si>
  <si>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</si>
  <si>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</si>
  <si>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</si>
  <si>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</si>
  <si>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</si>
  <si>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</si>
  <si>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</si>
  <si>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</si>
  <si>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</si>
  <si>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</si>
  <si>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</si>
  <si>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</si>
  <si>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</si>
  <si>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</si>
  <si>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</si>
  <si>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</si>
  <si>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</si>
  <si>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</si>
  <si>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</si>
  <si>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</si>
  <si>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</si>
  <si>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</si>
  <si>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</si>
  <si>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</si>
  <si>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</si>
  <si>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</si>
  <si>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</si>
  <si>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</si>
  <si>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</si>
  <si>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</si>
  <si>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</si>
  <si>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</si>
  <si>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</si>
  <si>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</si>
  <si>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</si>
  <si>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</si>
  <si>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</si>
  <si>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</si>
  <si>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</si>
  <si>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</si>
  <si>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</si>
  <si>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</si>
  <si>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</si>
  <si>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</si>
  <si>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</si>
  <si>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</si>
  <si>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</si>
  <si>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</si>
  <si>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</si>
  <si>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</si>
  <si>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</si>
  <si>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</si>
  <si>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</si>
  <si>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</si>
  <si>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</si>
  <si>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</si>
  <si>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</si>
  <si>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</si>
  <si>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</si>
  <si>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</si>
  <si>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</si>
  <si>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</si>
  <si>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</si>
  <si>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</si>
  <si>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</si>
  <si>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</si>
  <si>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</si>
  <si>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</si>
  <si>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</si>
  <si>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</si>
  <si>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</si>
  <si>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</si>
  <si>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</si>
  <si>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</si>
  <si>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</si>
  <si>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</si>
  <si>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</si>
  <si>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</si>
  <si>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</si>
  <si>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</si>
  <si>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</si>
  <si>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</si>
  <si>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</si>
  <si>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</si>
  <si>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</si>
  <si>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</si>
  <si>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</si>
  <si>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</si>
  <si>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</si>
  <si>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</si>
  <si>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</si>
  <si>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</si>
  <si>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</si>
  <si>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</si>
  <si>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</si>
  <si>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</si>
  <si>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</si>
  <si>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</si>
  <si>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</si>
  <si>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</si>
  <si>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</si>
  <si>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</si>
  <si>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</si>
  <si>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</si>
  <si>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</si>
  <si>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</si>
  <si>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</si>
  <si>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</si>
  <si>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</si>
  <si>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</si>
  <si>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</si>
  <si>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</si>
  <si>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</si>
  <si>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</si>
  <si>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</si>
  <si>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</si>
  <si>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</si>
  <si>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</si>
  <si>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</si>
  <si>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</si>
  <si>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</si>
  <si>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</si>
  <si>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</si>
  <si>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</si>
  <si>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</si>
  <si>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</si>
  <si>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</si>
  <si>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</si>
  <si>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</si>
  <si>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</si>
  <si>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</si>
  <si>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</si>
  <si>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</si>
  <si>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</si>
  <si>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</si>
  <si>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</si>
  <si>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</si>
  <si>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</si>
  <si>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</si>
  <si>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</si>
  <si>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</si>
  <si>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</si>
  <si>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</si>
  <si>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</si>
  <si>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</si>
  <si>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</si>
  <si>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</si>
  <si>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</si>
  <si>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</si>
  <si>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</si>
  <si>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</si>
  <si>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</si>
  <si>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</si>
  <si>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</si>
  <si>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</si>
  <si>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</si>
  <si>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</si>
  <si>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</si>
  <si>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</si>
  <si>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</si>
  <si>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</si>
  <si>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</si>
  <si>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</si>
  <si>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</si>
  <si>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</si>
  <si>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</si>
  <si>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</si>
  <si>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</si>
  <si>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</si>
  <si>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</si>
  <si>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</si>
  <si>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</si>
  <si>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</si>
  <si>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</si>
  <si>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</si>
  <si>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</si>
  <si>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</si>
  <si>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</si>
  <si>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</si>
  <si>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</si>
  <si>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</si>
  <si>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</si>
  <si>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</si>
  <si>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</si>
  <si>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</si>
  <si>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</si>
  <si>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</si>
  <si>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</si>
  <si>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</si>
  <si>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</si>
  <si>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</si>
  <si>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</si>
  <si>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</si>
  <si>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</si>
  <si>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</si>
  <si>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</si>
  <si>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</si>
  <si>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</si>
  <si>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</si>
  <si>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</si>
  <si>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</si>
  <si>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</si>
  <si>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</si>
  <si>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</si>
  <si>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</si>
  <si>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</si>
  <si>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</si>
  <si>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</si>
  <si>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</si>
  <si>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</si>
  <si>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</si>
  <si>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</si>
  <si>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</si>
  <si>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</si>
  <si>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</si>
  <si>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</si>
  <si>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</si>
  <si>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</si>
  <si>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</si>
  <si>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</si>
  <si>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</si>
  <si>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</si>
  <si>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</si>
  <si>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</si>
  <si>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</si>
  <si>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</si>
  <si>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</si>
  <si>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</si>
  <si>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</si>
  <si>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</si>
  <si>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</si>
  <si>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</si>
  <si>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</si>
  <si>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</si>
  <si>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</si>
  <si>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</si>
  <si>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</si>
  <si>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</si>
  <si>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</si>
  <si>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</si>
  <si>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</si>
  <si>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</si>
  <si>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</si>
  <si>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</si>
  <si>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</si>
  <si>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</si>
  <si>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</si>
  <si>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</si>
  <si>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</si>
  <si>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</si>
  <si>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</si>
  <si>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</si>
  <si>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</si>
  <si>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</si>
  <si>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</si>
  <si>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</si>
  <si>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</si>
  <si>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</si>
  <si>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</si>
  <si>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</si>
  <si>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</si>
  <si>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</si>
  <si>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</si>
  <si>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</si>
  <si>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</si>
  <si>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</si>
  <si>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</si>
  <si>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</si>
  <si>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</si>
  <si>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</si>
  <si>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</si>
  <si>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</si>
  <si>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</si>
  <si>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</si>
  <si>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</si>
  <si>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</si>
  <si>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</si>
  <si>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</si>
  <si>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</si>
  <si>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</si>
  <si>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</si>
  <si>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</si>
  <si>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</si>
  <si>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</si>
  <si>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</si>
  <si>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</si>
  <si>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</si>
  <si>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</si>
  <si>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</si>
  <si>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</si>
  <si>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</si>
  <si>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</si>
  <si>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</si>
  <si>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</si>
  <si>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</si>
  <si>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</si>
  <si>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</si>
  <si>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</si>
  <si>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</si>
  <si>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</si>
  <si>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</si>
  <si>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</si>
  <si>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</si>
  <si>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</si>
  <si>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</si>
  <si>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</si>
  <si>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</si>
  <si>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</si>
  <si>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</si>
  <si>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</si>
  <si>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</si>
  <si>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</si>
  <si>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</si>
  <si>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</si>
  <si>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</si>
  <si>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</si>
  <si>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</si>
  <si>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</si>
  <si>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</si>
  <si>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</si>
  <si>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</si>
  <si>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</si>
  <si>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</si>
  <si>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</si>
  <si>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</si>
  <si>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</si>
  <si>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</si>
  <si>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</si>
  <si>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</si>
  <si>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</si>
  <si>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</si>
  <si>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</si>
  <si>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</si>
  <si>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</si>
  <si>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</si>
  <si>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</si>
  <si>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</si>
  <si>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</si>
  <si>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</si>
  <si>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</si>
  <si>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</si>
  <si>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</si>
  <si>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</si>
  <si>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</si>
  <si>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</si>
  <si>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</si>
  <si>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</si>
  <si>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</si>
  <si>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</si>
  <si>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</si>
  <si>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</si>
  <si>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</si>
  <si>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</si>
  <si>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</si>
  <si>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</si>
  <si>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</si>
  <si>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</si>
  <si>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</si>
  <si>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</si>
  <si>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</si>
  <si>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</si>
  <si>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</si>
  <si>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</si>
  <si>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</si>
  <si>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</si>
  <si>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</si>
  <si>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</si>
  <si>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</si>
  <si>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</si>
  <si>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</si>
  <si>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</si>
  <si>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</si>
  <si>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</si>
  <si>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</si>
  <si>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</si>
  <si>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</si>
  <si>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</si>
  <si>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</si>
  <si>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</si>
  <si>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</si>
  <si>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</si>
  <si>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</si>
  <si>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</si>
  <si>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</si>
  <si>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</si>
  <si>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</si>
  <si>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</si>
  <si>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</si>
  <si>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</si>
  <si>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</si>
  <si>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</si>
  <si>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</si>
  <si>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</si>
  <si>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</si>
  <si>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</si>
  <si>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</si>
  <si>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</si>
  <si>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</si>
  <si>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</si>
  <si>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</si>
  <si>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</si>
  <si>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</si>
  <si>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</si>
  <si>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</si>
  <si>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</si>
  <si>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</si>
  <si>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</si>
  <si>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</si>
  <si>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</si>
  <si>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</si>
  <si>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</si>
  <si>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</si>
  <si>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</si>
  <si>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</si>
  <si>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</si>
  <si>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</si>
  <si>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</si>
  <si>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</si>
  <si>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</si>
  <si>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</si>
  <si>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</si>
  <si>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</si>
  <si>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</si>
  <si>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</si>
  <si>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</si>
  <si>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</si>
  <si>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</si>
  <si>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</si>
  <si>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</si>
  <si>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</si>
  <si>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</si>
  <si>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</si>
  <si>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</si>
  <si>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</si>
  <si>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</si>
  <si>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</si>
  <si>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</si>
  <si>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</si>
  <si>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</si>
  <si>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</si>
  <si>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</si>
  <si>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</si>
  <si>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</si>
  <si>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</si>
  <si>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</si>
  <si>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</si>
  <si>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</si>
  <si>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</si>
  <si>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</si>
  <si>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</si>
  <si>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</si>
  <si>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</si>
  <si>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</si>
  <si>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</si>
  <si>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</si>
  <si>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</si>
  <si>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</si>
  <si>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</si>
  <si>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</si>
  <si>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</si>
  <si>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</si>
  <si>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</si>
  <si>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</si>
  <si>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</si>
  <si>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</si>
  <si>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</si>
  <si>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</si>
  <si>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</si>
  <si>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</si>
  <si>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</si>
  <si>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</si>
  <si>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</si>
  <si>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</si>
  <si>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</si>
  <si>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</si>
  <si>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</si>
  <si>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</si>
  <si>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</si>
  <si>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</si>
  <si>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</si>
  <si>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</si>
  <si>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</si>
  <si>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</si>
  <si>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</si>
  <si>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</si>
  <si>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</si>
  <si>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</si>
  <si>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</si>
  <si>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</si>
  <si>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</si>
  <si>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</si>
  <si>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</si>
  <si>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</si>
  <si>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</si>
  <si>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</si>
  <si>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</si>
  <si>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</si>
  <si>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</si>
  <si>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</si>
  <si>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</si>
  <si>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</si>
  <si>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</si>
  <si>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</si>
  <si>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</si>
  <si>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</si>
  <si>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</si>
  <si>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</si>
  <si>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</si>
  <si>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</si>
  <si>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</si>
  <si>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</si>
  <si>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</si>
  <si>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</si>
  <si>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</si>
  <si>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</si>
  <si>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</si>
  <si>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</si>
  <si>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</si>
  <si>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</si>
  <si>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</si>
  <si>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</si>
  <si>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</si>
  <si>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</si>
  <si>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</si>
  <si>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</si>
  <si>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</si>
  <si>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</si>
  <si>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</si>
  <si>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</si>
  <si>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</si>
  <si>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</si>
  <si>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</si>
  <si>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</si>
  <si>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</si>
  <si>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</si>
  <si>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</si>
  <si>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</si>
  <si>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</si>
  <si>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</si>
  <si>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</si>
  <si>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</si>
  <si>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</si>
  <si>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</si>
  <si>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</si>
  <si>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</si>
  <si>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</si>
  <si>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</si>
  <si>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</si>
  <si>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</si>
  <si>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</si>
  <si>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</si>
  <si>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</si>
  <si>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</si>
  <si>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</si>
  <si>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</si>
  <si>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</si>
  <si>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</si>
  <si>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</si>
  <si>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</si>
  <si>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</si>
  <si>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</si>
  <si>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</si>
  <si>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</si>
  <si>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</si>
  <si>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</si>
  <si>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</si>
  <si>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</si>
  <si>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</si>
  <si>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</si>
  <si>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</si>
  <si>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</si>
  <si>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</si>
  <si>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</si>
  <si>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</si>
  <si>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</si>
  <si>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</si>
  <si>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</si>
  <si>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</si>
  <si>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</si>
  <si>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</si>
  <si>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</si>
  <si>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</si>
  <si>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</si>
  <si>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</si>
  <si>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</si>
  <si>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</si>
  <si>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</si>
  <si>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</si>
  <si>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</si>
  <si>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</si>
  <si>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</si>
  <si>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</si>
  <si>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</si>
  <si>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</si>
  <si>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</si>
  <si>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</si>
  <si>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</si>
  <si>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</si>
  <si>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</si>
  <si>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</si>
  <si>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</si>
  <si>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</si>
  <si>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</si>
  <si>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</si>
  <si>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</si>
  <si>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</si>
  <si>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</si>
  <si>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</si>
  <si>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</si>
  <si>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</si>
  <si>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</si>
  <si>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</si>
  <si>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</si>
  <si>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</si>
  <si>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</si>
  <si>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</si>
  <si>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</si>
  <si>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</si>
  <si>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</si>
  <si>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</si>
  <si>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</si>
  <si>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</si>
  <si>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</si>
  <si>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</si>
  <si>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</si>
  <si>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</si>
  <si>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</si>
  <si>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</si>
  <si>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</si>
  <si>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</si>
  <si>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</si>
  <si>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</si>
  <si>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</si>
  <si>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</si>
  <si>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</si>
  <si>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</si>
  <si>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</si>
  <si>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</si>
  <si>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</si>
  <si>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</si>
  <si>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</si>
  <si>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</si>
  <si>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</si>
  <si>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</si>
  <si>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</si>
  <si>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</si>
  <si>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</si>
  <si>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</si>
  <si>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</si>
  <si>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</si>
  <si>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</si>
  <si>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</si>
  <si>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</si>
  <si>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</si>
  <si>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</si>
  <si>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</si>
  <si>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</si>
  <si>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</si>
  <si>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</si>
  <si>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</si>
  <si>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</si>
  <si>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</si>
  <si>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</si>
  <si>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</si>
  <si>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</si>
  <si>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</si>
  <si>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</si>
  <si>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</si>
  <si>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</si>
  <si>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</si>
  <si>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</si>
  <si>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</si>
  <si>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</si>
  <si>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</si>
  <si>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</si>
  <si>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</si>
  <si>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</si>
  <si>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</si>
  <si>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</si>
  <si>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</si>
  <si>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</si>
  <si>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</si>
  <si>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</si>
  <si>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</si>
  <si>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</si>
  <si>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</si>
  <si>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</si>
  <si>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</si>
  <si>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</si>
  <si>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</si>
  <si>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</si>
  <si>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</si>
  <si>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</si>
  <si>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</si>
  <si>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</si>
  <si>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</si>
  <si>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</si>
  <si>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</si>
  <si>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</si>
  <si>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</si>
  <si>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</si>
  <si>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</si>
  <si>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</si>
  <si>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</si>
  <si>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</si>
  <si>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</si>
  <si>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</si>
  <si>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</si>
  <si>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</si>
  <si>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</si>
  <si>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</si>
  <si>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</si>
  <si>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</si>
  <si>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</si>
  <si>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</si>
  <si>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</si>
  <si>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</si>
  <si>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</si>
  <si>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</si>
  <si>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</si>
  <si>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</si>
  <si>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</si>
  <si>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</si>
  <si>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</si>
  <si>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</si>
  <si>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</si>
  <si>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</si>
  <si>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</si>
  <si>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</si>
  <si>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</si>
  <si>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</si>
  <si>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</si>
  <si>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</si>
  <si>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</si>
  <si>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</si>
  <si>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</si>
  <si>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</si>
  <si>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</si>
  <si>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</si>
  <si>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</si>
  <si>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</si>
  <si>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</si>
  <si>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</si>
  <si>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</si>
  <si>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</si>
  <si>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</si>
  <si>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</si>
  <si>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</si>
  <si>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</si>
  <si>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</si>
  <si>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</si>
  <si>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</si>
  <si>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</si>
  <si>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</si>
  <si>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</si>
  <si>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</si>
  <si>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</si>
  <si>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</si>
  <si>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</si>
  <si>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</si>
  <si>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</si>
  <si>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</si>
  <si>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</si>
  <si>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</si>
  <si>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</si>
  <si>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</si>
  <si>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</si>
  <si>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</si>
  <si>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</si>
  <si>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</si>
  <si>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</si>
  <si>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</si>
  <si>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</si>
  <si>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</si>
  <si>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</si>
  <si>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</si>
  <si>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</si>
  <si>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</si>
  <si>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</si>
  <si>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</si>
  <si>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</si>
  <si>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</si>
  <si>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</si>
  <si>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</si>
  <si>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</si>
  <si>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</si>
  <si>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</si>
  <si>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</si>
  <si>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</si>
  <si>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</si>
  <si>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</si>
  <si>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</si>
  <si>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</si>
  <si>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</si>
  <si>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</si>
  <si>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</si>
  <si>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</si>
  <si>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</si>
  <si>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</si>
  <si>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</si>
  <si>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</si>
  <si>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</si>
  <si>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</si>
  <si>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</si>
  <si>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</si>
  <si>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</si>
  <si>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</si>
  <si>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</si>
  <si>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</si>
  <si>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</si>
  <si>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</si>
  <si>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</si>
  <si>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</si>
  <si>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</si>
  <si>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</si>
  <si>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</si>
  <si>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</si>
  <si>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</si>
  <si>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</si>
  <si>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</si>
  <si>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</si>
  <si>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</si>
  <si>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</si>
  <si>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</si>
  <si>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</si>
  <si>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</si>
  <si>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</si>
  <si>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</si>
  <si>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</si>
  <si>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</si>
  <si>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</si>
  <si>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</si>
  <si>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</si>
  <si>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</si>
  <si>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</si>
  <si>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</si>
  <si>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</si>
  <si>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</si>
  <si>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</si>
  <si>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</si>
  <si>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</si>
  <si>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</si>
  <si>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</si>
  <si>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</si>
  <si>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</si>
  <si>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</si>
  <si>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</si>
  <si>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</si>
  <si>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</si>
  <si>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</si>
  <si>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</si>
  <si>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</si>
  <si>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</si>
  <si>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</si>
  <si>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</si>
  <si>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</si>
  <si>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</si>
  <si>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</si>
  <si>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</si>
  <si>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</si>
  <si>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</si>
  <si>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</si>
  <si>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</si>
  <si>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</si>
  <si>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</si>
  <si>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</si>
  <si>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</si>
  <si>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</si>
  <si>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</si>
  <si>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</si>
  <si>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</si>
  <si>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</si>
  <si>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</si>
  <si>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</si>
  <si>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</si>
  <si>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</si>
  <si>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</si>
  <si>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</si>
  <si>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</si>
  <si>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</si>
  <si>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</si>
  <si>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</si>
  <si>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</si>
  <si>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</si>
  <si>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</si>
  <si>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</si>
  <si>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</si>
  <si>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</si>
  <si>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</si>
  <si>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</si>
  <si>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</si>
  <si>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</si>
  <si>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</si>
  <si>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</si>
  <si>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</si>
  <si>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</si>
  <si>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</si>
  <si>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</si>
  <si>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</si>
  <si>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</si>
  <si>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</si>
  <si>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</si>
  <si>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</si>
  <si>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</si>
  <si>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</si>
  <si>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</si>
  <si>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</si>
  <si>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</si>
  <si>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</si>
  <si>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</si>
  <si>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</si>
  <si>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</si>
  <si>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</si>
  <si>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</si>
  <si>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</si>
  <si>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</si>
  <si>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</si>
  <si>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</si>
  <si>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</si>
  <si>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</si>
  <si>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</si>
  <si>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</si>
  <si>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</si>
  <si>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</si>
  <si>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</si>
  <si>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</si>
  <si>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</si>
  <si>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</si>
  <si>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</si>
  <si>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</si>
  <si>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</si>
  <si>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</si>
  <si>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</si>
  <si>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</si>
  <si>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</si>
  <si>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</si>
  <si>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</si>
  <si>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</si>
  <si>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</si>
  <si>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</si>
  <si>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</si>
  <si>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</si>
  <si>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</si>
  <si>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</si>
  <si>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</si>
  <si>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</si>
  <si>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</si>
  <si>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</si>
  <si>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</si>
  <si>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</si>
  <si>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</si>
  <si>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</si>
  <si>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</si>
  <si>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</si>
  <si>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</si>
  <si>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</si>
  <si>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</si>
  <si>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</si>
  <si>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</si>
  <si>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</si>
  <si>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</si>
  <si>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</si>
  <si>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</si>
  <si>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</si>
  <si>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</si>
  <si>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</si>
  <si>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</si>
  <si>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</si>
  <si>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</si>
  <si>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</si>
  <si>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</si>
  <si>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</si>
  <si>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</si>
  <si>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</si>
  <si>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</si>
  <si>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</si>
  <si>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</si>
  <si>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</si>
  <si>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</si>
  <si>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</si>
  <si>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</si>
  <si>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</si>
  <si>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</si>
  <si>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</si>
  <si>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</si>
  <si>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</si>
  <si>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</si>
  <si>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</si>
  <si>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</si>
  <si>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</si>
  <si>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</si>
  <si>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</si>
  <si>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</si>
  <si>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</si>
  <si>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</si>
  <si>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</si>
  <si>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</si>
  <si>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</si>
  <si>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</si>
  <si>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</si>
  <si>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</si>
  <si>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</si>
  <si>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</si>
  <si>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</si>
  <si>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</si>
  <si>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</si>
  <si>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</si>
  <si>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</si>
  <si>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</si>
  <si>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</si>
  <si>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</si>
  <si>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</si>
  <si>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</si>
  <si>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</si>
  <si>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</si>
  <si>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</si>
  <si>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</si>
  <si>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</si>
  <si>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</si>
  <si>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</si>
  <si>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</si>
  <si>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</si>
  <si>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</si>
  <si>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</si>
  <si>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</si>
  <si>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</si>
  <si>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</si>
  <si>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</si>
  <si>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</si>
  <si>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</si>
  <si>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</si>
  <si>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</si>
  <si>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</si>
  <si>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</si>
  <si>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</si>
  <si>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</si>
  <si>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</si>
  <si>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</si>
  <si>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</si>
  <si>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</si>
  <si>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</si>
  <si>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</si>
  <si>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</si>
  <si>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</si>
  <si>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</si>
  <si>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</si>
  <si>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</si>
  <si>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</si>
  <si>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</si>
  <si>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</si>
  <si>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</si>
  <si>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</si>
  <si>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</si>
  <si>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</si>
  <si>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</si>
  <si>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</si>
  <si>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</si>
  <si>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</si>
  <si>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</si>
  <si>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</si>
  <si>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</si>
  <si>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</si>
  <si>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</si>
  <si>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</si>
  <si>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</si>
  <si>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</si>
  <si>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</si>
  <si>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</si>
  <si>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</si>
  <si>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</si>
  <si>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</si>
  <si>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</si>
  <si>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</si>
  <si>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</si>
  <si>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</si>
  <si>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</si>
  <si>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</si>
  <si>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</si>
  <si>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</si>
  <si>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</si>
  <si>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</si>
  <si>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</si>
  <si>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</si>
  <si>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</si>
  <si>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</si>
  <si>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</si>
  <si>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</si>
  <si>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</si>
  <si>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</si>
  <si>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</si>
  <si>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</si>
  <si>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</si>
  <si>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</si>
  <si>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</si>
  <si>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</si>
  <si>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</si>
  <si>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</si>
  <si>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</si>
  <si>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</si>
  <si>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</si>
  <si>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</si>
  <si>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</si>
  <si>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</si>
  <si>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</si>
  <si>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</si>
  <si>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</si>
  <si>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</si>
  <si>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</si>
  <si>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</si>
  <si>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</si>
  <si>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</si>
  <si>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</si>
  <si>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</si>
  <si>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</si>
  <si>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</si>
  <si>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</si>
  <si>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</si>
  <si>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</si>
  <si>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</si>
  <si>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</si>
  <si>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</si>
  <si>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</si>
  <si>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</si>
  <si>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</si>
  <si>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</si>
  <si>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</si>
  <si>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</si>
  <si>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</si>
  <si>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</si>
  <si>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</si>
  <si>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</si>
  <si>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</si>
  <si>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</si>
  <si>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</si>
  <si>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</si>
  <si>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</si>
  <si>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</si>
  <si>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</si>
  <si>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</si>
  <si>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</si>
  <si>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</si>
  <si>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</si>
  <si>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</si>
  <si>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</si>
  <si>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</si>
  <si>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</si>
  <si>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</si>
  <si>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</si>
  <si>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</si>
  <si>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</si>
  <si>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</si>
  <si>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</si>
  <si>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</si>
  <si>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</si>
  <si>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</si>
  <si>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</si>
  <si>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</si>
  <si>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</si>
  <si>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</si>
  <si>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</si>
  <si>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</si>
  <si>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</si>
  <si>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</si>
  <si>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</si>
  <si>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</si>
  <si>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</si>
  <si>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</si>
  <si>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</si>
  <si>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</si>
  <si>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</si>
  <si>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</si>
  <si>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</si>
  <si>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</si>
  <si>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</si>
  <si>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</si>
  <si>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</si>
  <si>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</si>
  <si>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</si>
  <si>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</si>
  <si>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</si>
  <si>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</si>
  <si>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</si>
  <si>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</si>
  <si>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</si>
  <si>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</si>
  <si>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</si>
  <si>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</si>
  <si>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</si>
  <si>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</si>
  <si>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</si>
  <si>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</si>
  <si>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</si>
  <si>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</si>
  <si>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</si>
  <si>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</si>
  <si>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</si>
  <si>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</si>
  <si>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</si>
  <si>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</si>
  <si>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</si>
  <si>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</si>
  <si>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</si>
  <si>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</si>
  <si>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</si>
  <si>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</si>
  <si>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</si>
  <si>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</si>
  <si>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</si>
  <si>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</si>
  <si>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</si>
  <si>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</si>
  <si>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</si>
  <si>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</si>
  <si>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</si>
  <si>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</si>
  <si>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</si>
  <si>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</si>
  <si>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</si>
  <si>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</si>
  <si>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</si>
  <si>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</si>
  <si>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</si>
  <si>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</si>
  <si>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</si>
  <si>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</si>
  <si>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</si>
  <si>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</si>
  <si>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</si>
  <si>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</si>
  <si>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</si>
  <si>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</si>
  <si>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</si>
  <si>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</si>
  <si>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</si>
  <si>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</si>
  <si>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</si>
  <si>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</si>
  <si>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</si>
  <si>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</si>
  <si>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</si>
  <si>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</si>
  <si>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</si>
  <si>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</si>
  <si>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</si>
  <si>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</si>
  <si>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</si>
  <si>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</si>
  <si>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</si>
  <si>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</si>
  <si>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</si>
  <si>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</si>
  <si>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</si>
  <si>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</si>
  <si>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</si>
  <si>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</si>
  <si>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</si>
  <si>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</si>
  <si>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</si>
  <si>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</si>
  <si>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</si>
  <si>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</si>
  <si>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</si>
  <si>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</si>
  <si>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</si>
  <si>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</si>
  <si>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</si>
  <si>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</si>
  <si>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</si>
  <si>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</si>
  <si>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</si>
  <si>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</si>
  <si>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</si>
  <si>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</si>
  <si>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</si>
  <si>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</si>
  <si>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</si>
  <si>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</si>
  <si>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</si>
  <si>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</si>
  <si>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</si>
  <si>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</si>
  <si>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</si>
  <si>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</si>
  <si>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</si>
  <si>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</si>
  <si>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</si>
  <si>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</si>
  <si>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</si>
  <si>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</si>
  <si>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</si>
  <si>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</si>
  <si>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</si>
  <si>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</si>
  <si>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</si>
  <si>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</si>
  <si>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</si>
  <si>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</si>
  <si>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</si>
  <si>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</si>
  <si>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</si>
  <si>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</si>
  <si>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</si>
  <si>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</si>
  <si>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</si>
  <si>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</si>
  <si>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</si>
  <si>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</si>
  <si>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</si>
  <si>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</si>
  <si>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</si>
  <si>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</si>
  <si>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</si>
  <si>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</si>
  <si>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</si>
  <si>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</si>
  <si>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</si>
  <si>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</si>
  <si>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</si>
  <si>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</si>
  <si>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</si>
  <si>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</si>
  <si>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</si>
  <si>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</si>
  <si>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</si>
  <si>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</si>
  <si>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</si>
  <si>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</si>
  <si>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</si>
  <si>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</si>
  <si>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</si>
  <si>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</si>
  <si>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</si>
  <si>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</si>
  <si>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</si>
  <si>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</si>
  <si>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</si>
  <si>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</si>
  <si>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</si>
  <si>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</si>
  <si>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</si>
  <si>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</si>
  <si>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</si>
  <si>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</si>
  <si>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</si>
  <si>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</si>
  <si>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</si>
  <si>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</si>
  <si>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</si>
  <si>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</si>
  <si>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</si>
  <si>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</si>
  <si>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</si>
  <si>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</si>
  <si>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</si>
  <si>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</si>
  <si>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</si>
  <si>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</si>
  <si>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</si>
  <si>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</si>
  <si>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</si>
  <si>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</si>
  <si>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</si>
  <si>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</si>
  <si>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</si>
  <si>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</si>
  <si>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</si>
  <si>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</si>
  <si>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</si>
  <si>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</si>
  <si>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</si>
  <si>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</si>
  <si>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</si>
  <si>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</si>
  <si>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</si>
  <si>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</si>
  <si>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</si>
  <si>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</si>
  <si>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</si>
  <si>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</si>
  <si>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</si>
  <si>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</si>
  <si>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</si>
  <si>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</si>
  <si>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</si>
  <si>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</si>
  <si>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</si>
  <si>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</si>
  <si>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</si>
  <si>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</si>
  <si>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</si>
  <si>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</si>
  <si>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</si>
  <si>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</si>
  <si>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</si>
  <si>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</si>
  <si>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</si>
  <si>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</si>
  <si>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</si>
  <si>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</si>
  <si>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</si>
  <si>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</si>
  <si>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</si>
  <si>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</si>
  <si>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</si>
  <si>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</si>
  <si>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</si>
  <si>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</si>
  <si>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</si>
  <si>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</si>
  <si>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</si>
  <si>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</si>
  <si>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</si>
  <si>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</si>
  <si>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</si>
  <si>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</si>
  <si>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</si>
  <si>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</si>
  <si>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</si>
  <si>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</si>
  <si>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</si>
  <si>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</si>
  <si>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</si>
  <si>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</si>
  <si>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</si>
  <si>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</si>
  <si>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</si>
  <si>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</si>
  <si>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</si>
  <si>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</si>
  <si>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</si>
  <si>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</si>
  <si>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</si>
  <si>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</si>
  <si>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</si>
  <si>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</si>
  <si>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</si>
  <si>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</si>
  <si>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</si>
  <si>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</si>
  <si>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</si>
  <si>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</si>
  <si>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</si>
  <si>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</si>
  <si>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</si>
  <si>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</si>
  <si>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</si>
  <si>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</si>
  <si>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</si>
  <si>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</si>
  <si>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</si>
  <si>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</si>
  <si>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</si>
  <si>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</si>
  <si>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</si>
  <si>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</si>
  <si>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</si>
  <si>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</si>
  <si>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</si>
  <si>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</si>
  <si>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</si>
  <si>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</si>
  <si>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</si>
  <si>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</si>
  <si>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</si>
  <si>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</si>
  <si>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</si>
  <si>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</si>
  <si>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</si>
  <si>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</si>
  <si>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</si>
  <si>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</si>
  <si>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</si>
  <si>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</si>
  <si>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</si>
  <si>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</si>
  <si>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</si>
  <si>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</si>
  <si>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</si>
  <si>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</si>
  <si>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</si>
  <si>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</si>
  <si>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</si>
  <si>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</si>
  <si>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</si>
  <si>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</si>
  <si>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</si>
  <si>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</si>
  <si>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</si>
  <si>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</si>
  <si>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</si>
  <si>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</si>
  <si>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</si>
  <si>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</si>
  <si>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</si>
  <si>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</si>
  <si>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</si>
  <si>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</si>
  <si>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</si>
  <si>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</si>
  <si>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</si>
  <si>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</si>
  <si>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</si>
  <si>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</si>
  <si>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</si>
  <si>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</si>
  <si>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</si>
  <si>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</si>
  <si>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</si>
  <si>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</si>
  <si>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</si>
  <si>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</si>
  <si>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</si>
  <si>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</si>
  <si>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</si>
  <si>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</si>
  <si>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</si>
  <si>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</si>
  <si>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</si>
  <si>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</si>
  <si>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</si>
  <si>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</si>
  <si>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</si>
  <si>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</si>
  <si>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</si>
  <si>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</si>
  <si>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</si>
  <si>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</si>
  <si>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</si>
  <si>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</si>
  <si>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</si>
  <si>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</si>
  <si>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</si>
  <si>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</si>
  <si>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</si>
  <si>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</si>
  <si>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</si>
  <si>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</si>
  <si>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</si>
  <si>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</si>
  <si>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</si>
  <si>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</si>
  <si>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</si>
  <si>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</si>
  <si>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</si>
  <si>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</si>
  <si>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</si>
  <si>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</si>
  <si>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</si>
  <si>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</si>
  <si>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</si>
  <si>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</si>
  <si>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</si>
  <si>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</si>
  <si>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</si>
  <si>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</si>
  <si>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</si>
  <si>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</si>
  <si>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</si>
  <si>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</si>
  <si>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</si>
  <si>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</si>
  <si>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</si>
  <si>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</si>
  <si>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</si>
  <si>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</si>
  <si>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</si>
  <si>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</si>
  <si>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</si>
  <si>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</si>
  <si>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</si>
  <si>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</si>
  <si>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</si>
  <si>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</si>
  <si>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</si>
  <si>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</si>
  <si>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</si>
  <si>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</si>
  <si>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</si>
  <si>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</si>
  <si>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</si>
  <si>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</si>
  <si>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</si>
  <si>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</si>
  <si>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</si>
  <si>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</si>
  <si>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</si>
  <si>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</si>
  <si>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</si>
  <si>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</si>
  <si>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</si>
  <si>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</si>
  <si>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</si>
  <si>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</si>
  <si>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</si>
  <si>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</si>
  <si>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</si>
  <si>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</si>
  <si>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</si>
  <si>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</si>
  <si>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</si>
  <si>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</si>
  <si>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</si>
  <si>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</si>
  <si>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</si>
  <si>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</si>
  <si>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</si>
  <si>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</si>
  <si>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</si>
  <si>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</si>
  <si>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</si>
  <si>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</si>
  <si>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</si>
  <si>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</si>
  <si>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</si>
  <si>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</si>
  <si>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</si>
  <si>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</si>
  <si>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</si>
  <si>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</si>
  <si>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</si>
  <si>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</si>
  <si>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</si>
  <si>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</si>
  <si>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</si>
  <si>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</si>
  <si>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</si>
  <si>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</si>
  <si>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</si>
  <si>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</si>
  <si>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</si>
  <si>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</si>
  <si>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</si>
  <si>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</si>
  <si>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</si>
  <si>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</si>
  <si>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</si>
  <si>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</si>
  <si>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</si>
  <si>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</si>
  <si>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</si>
  <si>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</si>
  <si>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</si>
  <si>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</si>
  <si>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</si>
  <si>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</si>
  <si>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</si>
  <si>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</si>
  <si>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</si>
  <si>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</si>
  <si>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</si>
  <si>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</si>
  <si>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</si>
  <si>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</si>
  <si>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</si>
  <si>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</si>
  <si>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</si>
  <si>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</si>
  <si>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</si>
  <si>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</si>
  <si>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</si>
  <si>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</si>
  <si>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</si>
  <si>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</si>
  <si>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</si>
  <si>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</si>
  <si>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</si>
  <si>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</si>
  <si>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</si>
  <si>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</si>
  <si>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</si>
  <si>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</si>
  <si>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</si>
  <si>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</si>
  <si>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</si>
  <si>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</si>
  <si>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</si>
  <si>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</si>
  <si>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</si>
  <si>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</si>
  <si>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</si>
  <si>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</si>
  <si>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</si>
  <si>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</si>
  <si>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</si>
  <si>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</si>
  <si>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</si>
  <si>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</si>
  <si>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</si>
  <si>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</si>
  <si>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</si>
  <si>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</si>
  <si>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</si>
  <si>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</si>
  <si>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</si>
  <si>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</si>
  <si>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</si>
  <si>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</si>
  <si>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</si>
  <si>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</si>
  <si>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</si>
  <si>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</si>
  <si>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</si>
  <si>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</si>
  <si>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</si>
  <si>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</si>
  <si>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</si>
  <si>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</si>
  <si>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</si>
  <si>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</si>
  <si>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</si>
  <si>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</si>
  <si>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</si>
  <si>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</si>
  <si>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</si>
  <si>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</si>
  <si>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</si>
  <si>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</si>
  <si>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</si>
  <si>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</si>
  <si>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</si>
  <si>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</si>
  <si>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</si>
  <si>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</si>
  <si>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</si>
  <si>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</si>
  <si>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</si>
  <si>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</si>
  <si>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</si>
  <si>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</si>
  <si>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</si>
  <si>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</si>
  <si>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</si>
  <si>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</si>
  <si>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</si>
  <si>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</si>
  <si>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</si>
  <si>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</si>
  <si>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</si>
  <si>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</si>
  <si>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</si>
  <si>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</si>
  <si>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</si>
  <si>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</si>
  <si>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</si>
  <si>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</si>
  <si>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</si>
  <si>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</si>
  <si>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</si>
  <si>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</si>
  <si>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</si>
  <si>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</si>
  <si>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</si>
  <si>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</si>
  <si>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</si>
  <si>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</si>
  <si>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</si>
  <si>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</si>
  <si>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</si>
  <si>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</si>
  <si>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</si>
  <si>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</si>
  <si>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</si>
  <si>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</si>
  <si>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</si>
  <si>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</si>
  <si>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</si>
  <si>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</si>
  <si>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</si>
  <si>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</si>
  <si>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</si>
  <si>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</si>
  <si>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</si>
  <si>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</si>
  <si>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</si>
  <si>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</si>
  <si>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</si>
  <si>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</si>
  <si>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</si>
  <si>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</si>
  <si>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</si>
  <si>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</si>
  <si>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</si>
  <si>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</si>
  <si>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</si>
  <si>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</si>
  <si>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</si>
  <si>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</si>
  <si>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</si>
  <si>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</si>
  <si>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</si>
  <si>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</si>
  <si>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</si>
  <si>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</si>
  <si>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</si>
  <si>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</si>
  <si>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</si>
  <si>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</si>
  <si>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</si>
  <si>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</si>
  <si>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</si>
  <si>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</si>
  <si>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</si>
  <si>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</si>
  <si>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</si>
  <si>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</si>
  <si>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</si>
  <si>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</si>
  <si>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</si>
  <si>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</si>
  <si>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</si>
  <si>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</si>
  <si>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</si>
  <si>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</si>
  <si>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</si>
  <si>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</si>
  <si>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</si>
  <si>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</si>
  <si>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</si>
  <si>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</si>
  <si>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</si>
  <si>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</si>
  <si>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</si>
  <si>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</si>
  <si>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</si>
  <si>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</si>
  <si>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</si>
  <si>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</si>
  <si>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</si>
  <si>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</si>
  <si>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</si>
  <si>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</si>
  <si>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</si>
  <si>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</si>
  <si>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</si>
  <si>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</si>
  <si>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</si>
  <si>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</si>
  <si>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</si>
  <si>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</si>
  <si>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</si>
  <si>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</si>
  <si>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</si>
  <si>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</si>
  <si>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</si>
  <si>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</si>
  <si>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</si>
  <si>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</si>
  <si>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</si>
  <si>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</si>
  <si>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</si>
  <si>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</si>
  <si>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</si>
  <si>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</si>
  <si>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</si>
  <si>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</si>
  <si>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</si>
  <si>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</si>
  <si>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</si>
  <si>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</si>
  <si>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</si>
  <si>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</si>
  <si>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</si>
  <si>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</si>
  <si>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</si>
  <si>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</si>
  <si>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</si>
  <si>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</si>
  <si>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</si>
  <si>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</si>
  <si>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</si>
  <si>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</si>
  <si>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</si>
  <si>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</si>
  <si>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</si>
  <si>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</si>
  <si>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</si>
  <si>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</si>
  <si>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</si>
  <si>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</si>
  <si>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</si>
  <si>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</si>
  <si>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</si>
  <si>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</si>
  <si>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</si>
  <si>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</si>
  <si>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</si>
  <si>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</si>
  <si>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</si>
  <si>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</si>
  <si>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</si>
  <si>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</si>
  <si>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</si>
  <si>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</si>
  <si>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</si>
  <si>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</si>
  <si>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</si>
  <si>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</si>
  <si>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</si>
  <si>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</si>
  <si>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</si>
  <si>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</si>
  <si>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</si>
  <si>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</si>
  <si>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</si>
  <si>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</si>
  <si>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</si>
  <si>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</si>
  <si>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</si>
  <si>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</si>
  <si>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</si>
  <si>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</si>
  <si>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</si>
  <si>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</si>
  <si>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</si>
  <si>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</si>
  <si>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</si>
  <si>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</si>
  <si>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</si>
  <si>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</si>
  <si>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</si>
  <si>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</si>
  <si>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</si>
  <si>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</si>
  <si>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</si>
  <si>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</si>
  <si>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</si>
  <si>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</si>
  <si>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</si>
  <si>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</si>
  <si>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</si>
  <si>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</si>
  <si>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</si>
  <si>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</si>
  <si>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</si>
  <si>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</si>
  <si>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</si>
  <si>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</si>
  <si>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</si>
  <si>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</si>
  <si>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</si>
  <si>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</si>
  <si>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</si>
  <si>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</si>
  <si>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</si>
  <si>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</si>
  <si>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</si>
  <si>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</si>
  <si>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</si>
  <si>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</si>
  <si>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</si>
  <si>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</si>
  <si>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</si>
  <si>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</si>
  <si>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</si>
  <si>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</si>
  <si>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</si>
  <si>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</si>
  <si>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</si>
  <si>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</si>
  <si>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</si>
  <si>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</si>
  <si>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</si>
  <si>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</si>
  <si>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</si>
  <si>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</si>
  <si>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</si>
  <si>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</si>
  <si>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</si>
  <si>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</si>
  <si>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</si>
  <si>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</si>
  <si>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</si>
  <si>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</si>
  <si>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</si>
  <si>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</si>
  <si>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</si>
  <si>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</si>
  <si>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</si>
  <si>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</si>
  <si>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</si>
  <si>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</si>
  <si>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</si>
  <si>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</si>
  <si>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</si>
  <si>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</si>
  <si>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</si>
  <si>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</si>
  <si>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</si>
  <si>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</si>
  <si>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</si>
  <si>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</si>
  <si>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</si>
  <si>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</si>
  <si>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</si>
  <si>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</si>
  <si>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</si>
  <si>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</si>
  <si>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</si>
  <si>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</si>
  <si>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</si>
  <si>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</si>
  <si>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</si>
  <si>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</si>
  <si>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</si>
  <si>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</si>
  <si>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</si>
  <si>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</si>
  <si>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</si>
  <si>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</si>
  <si>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</si>
  <si>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</si>
  <si>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</si>
  <si>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</si>
  <si>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</si>
  <si>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</si>
  <si>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</si>
  <si>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</si>
  <si>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</si>
  <si>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</si>
  <si>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</si>
  <si>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</si>
  <si>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</si>
  <si>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</si>
  <si>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</si>
  <si>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</si>
  <si>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</si>
  <si>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</si>
  <si>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</si>
  <si>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</si>
  <si>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</si>
  <si>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</si>
  <si>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</si>
  <si>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</si>
  <si>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</si>
  <si>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</si>
  <si>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</si>
  <si>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</si>
  <si>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</si>
  <si>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</si>
  <si>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</si>
  <si>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</si>
  <si>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</si>
  <si>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</si>
  <si>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</si>
  <si>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</si>
  <si>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</si>
  <si>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</si>
  <si>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</si>
  <si>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</si>
  <si>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</si>
  <si>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</si>
  <si>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</si>
  <si>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</si>
  <si>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</si>
  <si>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</si>
  <si>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</si>
  <si>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</si>
  <si>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</si>
  <si>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</si>
  <si>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</si>
  <si>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</si>
  <si>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</si>
  <si>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</si>
  <si>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</si>
  <si>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</si>
  <si>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</si>
  <si>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</si>
  <si>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</si>
  <si>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</si>
  <si>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</si>
  <si>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</si>
  <si>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</si>
  <si>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</si>
  <si>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</si>
  <si>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</si>
  <si>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</si>
  <si>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</si>
  <si>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</si>
  <si>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</si>
  <si>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</si>
  <si>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</si>
  <si>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</si>
  <si>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</si>
  <si>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</si>
  <si>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</si>
  <si>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</si>
  <si>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</si>
  <si>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</si>
  <si>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</si>
  <si>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</si>
  <si>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</si>
  <si>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</si>
  <si>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</si>
  <si>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</si>
  <si>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</si>
  <si>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</si>
  <si>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</si>
  <si>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</si>
  <si>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</si>
  <si>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</si>
  <si>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</si>
  <si>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</si>
  <si>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</si>
  <si>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</si>
  <si>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</si>
  <si>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</si>
  <si>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</si>
  <si>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</si>
  <si>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</si>
  <si>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</si>
  <si>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</si>
  <si>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</si>
  <si>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</si>
  <si>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</si>
  <si>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</si>
  <si>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</si>
  <si>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</si>
  <si>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</si>
  <si>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</si>
  <si>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</si>
  <si>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</si>
  <si>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</si>
  <si>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</si>
  <si>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</si>
  <si>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</si>
  <si>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</si>
  <si>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</si>
  <si>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</si>
  <si>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</si>
  <si>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</si>
  <si>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</si>
  <si>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</si>
  <si>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</si>
  <si>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</si>
  <si>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</si>
  <si>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</si>
  <si>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</si>
  <si>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</si>
  <si>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</si>
  <si>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</si>
  <si>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</si>
  <si>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</si>
  <si>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</si>
  <si>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</si>
  <si>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</si>
  <si>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</si>
  <si>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</si>
  <si>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</si>
  <si>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</si>
  <si>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</si>
  <si>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</si>
  <si>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</si>
  <si>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</si>
  <si>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</si>
  <si>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</si>
  <si>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</si>
  <si>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</si>
  <si>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</si>
  <si>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</si>
  <si>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</si>
  <si>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</si>
  <si>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</si>
  <si>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</si>
  <si>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</si>
  <si>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</si>
  <si>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</si>
  <si>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</si>
  <si>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</si>
  <si>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</si>
  <si>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</si>
  <si>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</si>
  <si>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</si>
  <si>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</si>
  <si>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</si>
  <si>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</si>
  <si>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</si>
  <si>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</si>
  <si>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</si>
  <si>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</si>
  <si>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</si>
  <si>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</si>
  <si>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</si>
  <si>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</si>
  <si>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</si>
  <si>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</si>
  <si>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</si>
  <si>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</si>
  <si>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</si>
  <si>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</si>
  <si>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</si>
  <si>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</si>
  <si>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</si>
  <si>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</si>
  <si>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</si>
  <si>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</si>
  <si>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</si>
  <si>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</si>
  <si>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</si>
  <si>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</si>
  <si>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</si>
  <si>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</si>
  <si>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</si>
  <si>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</si>
  <si>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</si>
  <si>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</si>
  <si>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</si>
  <si>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</si>
  <si>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</si>
  <si>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</si>
  <si>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</si>
  <si>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</si>
  <si>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</si>
  <si>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</si>
  <si>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</si>
  <si>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</si>
  <si>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</si>
  <si>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</si>
  <si>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</si>
  <si>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</si>
  <si>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</si>
  <si>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</si>
  <si>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</si>
  <si>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</si>
  <si>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</si>
  <si>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</si>
  <si>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</si>
  <si>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</si>
  <si>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</si>
  <si>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</si>
  <si>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</si>
  <si>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</si>
  <si>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</si>
  <si>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</si>
  <si>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</si>
  <si>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</si>
  <si>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</si>
  <si>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</si>
  <si>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</si>
  <si>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</si>
  <si>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</si>
  <si>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</si>
  <si>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</si>
  <si>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</si>
  <si>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</si>
  <si>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</si>
  <si>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</si>
  <si>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</si>
  <si>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</si>
  <si>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</si>
  <si>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</si>
  <si>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</si>
  <si>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</si>
  <si>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</si>
  <si>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</si>
  <si>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</si>
  <si>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</si>
  <si>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</si>
  <si>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</si>
  <si>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</si>
  <si>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</si>
  <si>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</si>
  <si>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</si>
  <si>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</si>
  <si>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</si>
  <si>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</si>
  <si>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</si>
  <si>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</si>
  <si>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</si>
  <si>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</si>
  <si>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</si>
  <si>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</si>
  <si>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</si>
  <si>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</si>
  <si>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</si>
  <si>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</si>
  <si>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</si>
  <si>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</si>
  <si>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</si>
  <si>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</si>
  <si>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</si>
  <si>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</si>
  <si>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</si>
  <si>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</si>
  <si>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</si>
  <si>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</si>
  <si>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</si>
  <si>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</si>
  <si>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</si>
  <si>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</si>
  <si>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</si>
  <si>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</si>
  <si>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</si>
  <si>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</si>
  <si>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</si>
  <si>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</si>
  <si>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</si>
  <si>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</si>
  <si>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</si>
  <si>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</si>
  <si>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</si>
  <si>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</si>
  <si>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</si>
  <si>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</si>
  <si>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</si>
  <si>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</si>
  <si>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</si>
  <si>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</si>
  <si>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</si>
  <si>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</si>
  <si>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</si>
  <si>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</si>
  <si>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</si>
  <si>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</si>
  <si>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</si>
  <si>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</si>
  <si>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</si>
  <si>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</si>
  <si>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</si>
  <si>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</si>
  <si>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</si>
  <si>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</si>
  <si>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</si>
  <si>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</si>
  <si>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</si>
  <si>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</si>
  <si>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</si>
  <si>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</si>
  <si>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</si>
  <si>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</si>
  <si>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</si>
  <si>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</si>
  <si>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</si>
  <si>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</si>
  <si>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</si>
  <si>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</si>
  <si>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</si>
  <si>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</si>
  <si>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</si>
  <si>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</si>
  <si>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</si>
  <si>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</si>
  <si>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</si>
  <si>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</si>
  <si>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</si>
  <si>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</si>
  <si>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</si>
  <si>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</si>
  <si>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</si>
  <si>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</si>
  <si>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</si>
  <si>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</si>
  <si>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</si>
  <si>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</si>
  <si>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</si>
  <si>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</si>
  <si>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</si>
  <si>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</si>
  <si>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</si>
  <si>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</si>
  <si>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</si>
  <si>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</si>
  <si>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</si>
  <si>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</si>
  <si>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</si>
  <si>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</si>
  <si>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</si>
  <si>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</si>
  <si>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</si>
  <si>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</si>
  <si>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</si>
  <si>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</si>
  <si>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</si>
  <si>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</si>
  <si>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</si>
  <si>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</si>
  <si>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</si>
  <si>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</si>
  <si>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</si>
  <si>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</si>
  <si>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</si>
  <si>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</si>
  <si>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</si>
  <si>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</si>
  <si>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</si>
  <si>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</si>
  <si>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</si>
  <si>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</si>
  <si>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</si>
  <si>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</si>
  <si>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</si>
  <si>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</si>
  <si>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</si>
  <si>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</si>
  <si>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</si>
  <si>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</si>
  <si>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</si>
  <si>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</si>
  <si>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</si>
  <si>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</si>
  <si>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</si>
  <si>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</si>
  <si>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</si>
  <si>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</si>
  <si>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</si>
  <si>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</si>
  <si>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</si>
  <si>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</si>
  <si>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</si>
  <si>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</si>
  <si>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</si>
  <si>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</si>
  <si>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</si>
  <si>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</si>
  <si>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</si>
  <si>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</si>
  <si>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</si>
  <si>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</si>
  <si>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</si>
  <si>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</si>
  <si>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</si>
  <si>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</si>
  <si>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</si>
  <si>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</si>
  <si>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</si>
  <si>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</si>
  <si>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</si>
  <si>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</si>
  <si>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</si>
  <si>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</si>
  <si>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</si>
  <si>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</si>
  <si>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</si>
  <si>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</si>
  <si>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</si>
  <si>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</si>
  <si>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</si>
  <si>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</si>
  <si>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</si>
  <si>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</si>
  <si>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</si>
  <si>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</si>
  <si>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</si>
  <si>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</si>
  <si>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</si>
  <si>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</si>
  <si>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</si>
  <si>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</si>
  <si>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</si>
  <si>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</si>
  <si>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</si>
  <si>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</si>
  <si>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</si>
  <si>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</si>
  <si>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</si>
  <si>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</si>
  <si>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</si>
  <si>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</si>
  <si>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</si>
  <si>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</si>
  <si>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</si>
  <si>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</si>
  <si>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</si>
  <si>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</si>
  <si>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</si>
  <si>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</si>
  <si>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</si>
  <si>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</si>
  <si>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</si>
  <si>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</si>
  <si>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</si>
  <si>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</si>
  <si>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</si>
  <si>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</si>
  <si>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</si>
  <si>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</si>
  <si>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</si>
  <si>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</si>
  <si>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</si>
  <si>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</si>
  <si>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</si>
  <si>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</si>
  <si>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</si>
  <si>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</si>
  <si>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</si>
  <si>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</si>
  <si>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</si>
  <si>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</si>
  <si>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</si>
  <si>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</si>
  <si>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</si>
  <si>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</si>
  <si>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</si>
  <si>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</si>
  <si>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</si>
  <si>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</si>
  <si>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</si>
  <si>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</si>
  <si>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</si>
  <si>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</si>
  <si>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</si>
  <si>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</si>
  <si>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</si>
  <si>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</si>
  <si>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</si>
  <si>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</si>
  <si>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</si>
  <si>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</si>
  <si>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</si>
  <si>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</si>
  <si>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</si>
  <si>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</si>
  <si>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</si>
  <si>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</si>
  <si>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</si>
  <si>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</si>
  <si>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</si>
  <si>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</si>
  <si>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</si>
  <si>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</si>
  <si>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</si>
  <si>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</si>
  <si>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</si>
  <si>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</si>
  <si>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</si>
  <si>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</si>
  <si>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</si>
  <si>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</si>
  <si>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</si>
  <si>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</si>
  <si>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</si>
  <si>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</si>
  <si>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</si>
  <si>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</si>
  <si>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</si>
  <si>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</si>
  <si>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</si>
  <si>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</si>
  <si>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</si>
  <si>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</si>
  <si>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</si>
  <si>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</si>
  <si>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</si>
  <si>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</si>
  <si>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</si>
  <si>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</si>
  <si>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</si>
  <si>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</si>
  <si>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</si>
  <si>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</si>
  <si>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</si>
  <si>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</si>
  <si>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</si>
  <si>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</si>
  <si>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</si>
  <si>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</si>
  <si>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</si>
  <si>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</si>
  <si>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</si>
  <si>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</si>
  <si>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</si>
  <si>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</si>
  <si>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</si>
  <si>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</si>
  <si>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</si>
  <si>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</si>
  <si>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</si>
  <si>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</si>
  <si>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</si>
  <si>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</si>
  <si>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</si>
  <si>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</si>
  <si>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</si>
  <si>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</si>
  <si>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</si>
  <si>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</si>
  <si>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</si>
  <si>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</si>
  <si>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</si>
  <si>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</si>
  <si>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</si>
  <si>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</si>
  <si>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</si>
  <si>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</si>
  <si>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</si>
  <si>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</si>
  <si>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</si>
  <si>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</si>
  <si>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</si>
  <si>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</si>
  <si>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</si>
  <si>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</si>
  <si>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</si>
  <si>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</si>
  <si>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</si>
  <si>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</si>
  <si>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</si>
  <si>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</si>
  <si>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</si>
  <si>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</si>
  <si>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</si>
  <si>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</si>
  <si>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</si>
  <si>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</si>
  <si>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</si>
  <si>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</si>
  <si>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</si>
  <si>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</si>
  <si>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</si>
  <si>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</si>
  <si>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</si>
  <si>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</si>
  <si>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</si>
  <si>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</si>
  <si>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</si>
  <si>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</si>
  <si>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</si>
  <si>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</si>
  <si>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</si>
  <si>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</si>
  <si>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</si>
  <si>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</si>
  <si>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</si>
  <si>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</si>
  <si>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</si>
  <si>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</si>
  <si>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</si>
  <si>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</si>
  <si>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</si>
  <si>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</si>
  <si>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</si>
  <si>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</si>
  <si>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</si>
  <si>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</si>
  <si>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</si>
  <si>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</si>
  <si>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</si>
  <si>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</si>
  <si>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</si>
  <si>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</si>
  <si>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</si>
  <si>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</si>
  <si>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</si>
  <si>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</si>
  <si>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</si>
  <si>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</si>
  <si>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</si>
  <si>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</si>
  <si>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</si>
  <si>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</si>
  <si>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</si>
  <si>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</si>
  <si>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</si>
  <si>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</si>
  <si>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</si>
  <si>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</si>
  <si>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</si>
  <si>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</si>
  <si>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</si>
  <si>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</si>
  <si>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</si>
  <si>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</si>
  <si>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</si>
  <si>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</si>
  <si>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</si>
  <si>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</si>
  <si>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</si>
  <si>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</si>
  <si>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</si>
  <si>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</si>
  <si>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</si>
  <si>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</si>
  <si>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</si>
  <si>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</si>
  <si>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</si>
  <si>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</si>
  <si>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</si>
  <si>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</si>
  <si>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</si>
  <si>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</si>
  <si>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</si>
  <si>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</si>
  <si>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</si>
  <si>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</si>
  <si>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</si>
  <si>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</si>
  <si>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</si>
  <si>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</si>
  <si>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</si>
  <si>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</si>
  <si>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</si>
  <si>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</si>
  <si>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</si>
  <si>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</si>
  <si>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</si>
  <si>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</si>
  <si>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</si>
  <si>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</si>
  <si>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</si>
  <si>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</si>
  <si>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</si>
  <si>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</si>
  <si>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</si>
  <si>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</si>
  <si>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</si>
  <si>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</si>
  <si>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</si>
  <si>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</si>
  <si>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</si>
  <si>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</si>
  <si>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</si>
  <si>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</si>
  <si>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</si>
  <si>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</si>
  <si>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</si>
  <si>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</si>
  <si>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</si>
  <si>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</si>
  <si>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</si>
  <si>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</si>
  <si>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</si>
  <si>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</si>
  <si>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</si>
  <si>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</si>
  <si>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</si>
  <si>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</si>
  <si>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</si>
  <si>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</si>
  <si>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</si>
  <si>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</si>
  <si>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</si>
  <si>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</si>
  <si>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</si>
  <si>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</si>
  <si>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</si>
  <si>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</si>
  <si>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</si>
  <si>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</si>
  <si>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</si>
  <si>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</si>
  <si>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</si>
  <si>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</si>
  <si>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</si>
  <si>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</si>
  <si>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</si>
  <si>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</si>
  <si>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</si>
  <si>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</si>
  <si>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</si>
  <si>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</si>
  <si>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</si>
  <si>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</si>
  <si>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</si>
  <si>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</si>
  <si>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</si>
  <si>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</si>
  <si>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</si>
  <si>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</si>
  <si>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</si>
  <si>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</si>
  <si>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</si>
  <si>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</si>
  <si>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</si>
  <si>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</si>
  <si>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</si>
  <si>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</si>
  <si>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</si>
  <si>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</si>
  <si>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</si>
  <si>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</si>
  <si>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</si>
  <si>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</si>
  <si>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</si>
  <si>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</si>
  <si>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</si>
  <si>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</si>
  <si>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</si>
  <si>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</si>
  <si>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</si>
  <si>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</si>
  <si>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</si>
  <si>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</si>
  <si>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</si>
  <si>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</si>
  <si>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</si>
  <si>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</si>
  <si>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</si>
  <si>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</si>
  <si>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</si>
  <si>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</si>
  <si>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</si>
  <si>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</si>
  <si>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</si>
  <si>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</si>
  <si>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</si>
  <si>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</si>
  <si>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</si>
  <si>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</si>
  <si>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</si>
  <si>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</si>
  <si>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</si>
  <si>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</si>
  <si>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</si>
  <si>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</si>
  <si>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</si>
  <si>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</si>
  <si>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</si>
  <si>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</si>
  <si>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</si>
  <si>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</si>
  <si>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</si>
  <si>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</si>
  <si>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</si>
  <si>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</si>
  <si>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</si>
  <si>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</si>
  <si>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</si>
  <si>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</si>
  <si>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</si>
  <si>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</si>
  <si>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</si>
  <si>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</si>
  <si>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</si>
  <si>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</si>
  <si>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</si>
  <si>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</si>
  <si>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</si>
  <si>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</si>
  <si>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</si>
  <si>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</si>
  <si>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</si>
  <si>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</si>
  <si>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</si>
  <si>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</si>
  <si>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</si>
  <si>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</si>
  <si>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</si>
  <si>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</si>
  <si>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</si>
  <si>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</si>
  <si>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</si>
  <si>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</si>
  <si>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</si>
  <si>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</si>
  <si>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</si>
  <si>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</si>
  <si>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</si>
  <si>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</si>
  <si>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</si>
  <si>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</si>
  <si>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</si>
  <si>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</si>
  <si>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</si>
  <si>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</si>
  <si>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</si>
  <si>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</si>
  <si>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</si>
  <si>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</si>
  <si>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</si>
  <si>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</si>
  <si>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</si>
  <si>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</si>
  <si>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</si>
  <si>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</si>
  <si>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</si>
  <si>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</si>
  <si>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</si>
  <si>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</si>
  <si>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</si>
  <si>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</si>
  <si>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</si>
  <si>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</si>
  <si>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</si>
  <si>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</si>
  <si>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</si>
  <si>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</si>
  <si>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</si>
  <si>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</si>
  <si>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</si>
  <si>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</si>
  <si>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</si>
  <si>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</si>
  <si>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</si>
  <si>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</si>
  <si>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</si>
  <si>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</si>
  <si>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</si>
  <si>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</si>
  <si>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</si>
  <si>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</si>
  <si>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</si>
  <si>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</si>
  <si>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</si>
  <si>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</si>
  <si>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</si>
  <si>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</si>
  <si>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</si>
  <si>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</si>
  <si>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</si>
  <si>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</si>
  <si>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</si>
  <si>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</si>
  <si>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</si>
  <si>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</si>
  <si>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</si>
  <si>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</si>
  <si>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</si>
  <si>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</si>
  <si>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</si>
  <si>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</si>
  <si>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</si>
  <si>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</si>
  <si>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</si>
  <si>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</si>
  <si>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</si>
  <si>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</si>
  <si>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</si>
  <si>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</si>
  <si>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</si>
  <si>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</si>
  <si>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</si>
  <si>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</si>
  <si>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</si>
  <si>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</si>
  <si>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</si>
  <si>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</si>
  <si>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</si>
  <si>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</si>
  <si>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</si>
  <si>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</si>
  <si>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</si>
  <si>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</si>
  <si>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</si>
  <si>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</si>
  <si>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</si>
  <si>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</si>
  <si>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</si>
  <si>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</si>
  <si>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</si>
  <si>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</si>
  <si>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</si>
  <si>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</si>
  <si>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</si>
  <si>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</si>
  <si>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</si>
  <si>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</si>
  <si>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</si>
  <si>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</si>
  <si>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</si>
  <si>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</si>
  <si>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</si>
  <si>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</si>
  <si>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</si>
  <si>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</si>
  <si>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</si>
  <si>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</si>
  <si>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</si>
  <si>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</si>
  <si>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</si>
  <si>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</si>
  <si>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</si>
  <si>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</si>
  <si>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</si>
  <si>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</si>
  <si>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</si>
  <si>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</si>
  <si>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</si>
  <si>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</si>
  <si>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</si>
  <si>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</si>
  <si>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</si>
  <si>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</si>
  <si>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</si>
  <si>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</si>
  <si>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</si>
  <si>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</si>
  <si>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</si>
  <si>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</si>
  <si>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</si>
  <si>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</si>
  <si>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</si>
  <si>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</si>
  <si>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</si>
  <si>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</si>
  <si>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</si>
  <si>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</si>
  <si>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</si>
  <si>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</si>
  <si>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</si>
  <si>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</si>
  <si>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</si>
  <si>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</si>
  <si>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</si>
  <si>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</si>
  <si>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</si>
  <si>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</si>
  <si>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</si>
  <si>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</si>
  <si>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</si>
  <si>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</si>
  <si>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</si>
  <si>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</si>
  <si>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</si>
  <si>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</si>
  <si>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</si>
  <si>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</si>
  <si>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</si>
  <si>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</si>
  <si>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</si>
  <si>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</si>
  <si>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</si>
  <si>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</si>
  <si>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</si>
  <si>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</si>
  <si>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</si>
  <si>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</si>
  <si>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</si>
  <si>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</si>
  <si>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</si>
  <si>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</si>
  <si>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</si>
  <si>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</si>
  <si>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</si>
  <si>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</si>
  <si>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</si>
  <si>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</si>
  <si>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</si>
  <si>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</si>
  <si>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</si>
  <si>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</si>
  <si>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</si>
  <si>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</si>
  <si>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</si>
  <si>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</si>
  <si>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</si>
  <si>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</si>
  <si>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</si>
  <si>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</si>
  <si>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</si>
  <si>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</si>
  <si>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</si>
  <si>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</si>
  <si>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</si>
  <si>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</si>
  <si>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</si>
  <si>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</si>
  <si>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</si>
  <si>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</si>
  <si>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</si>
  <si>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</si>
  <si>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</si>
  <si>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</si>
  <si>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</si>
  <si>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</si>
  <si>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</si>
  <si>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</si>
  <si>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</si>
  <si>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</si>
  <si>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</si>
  <si>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</si>
  <si>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</si>
  <si>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</si>
  <si>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</si>
  <si>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</si>
  <si>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</si>
  <si>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</si>
  <si>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</si>
  <si>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</si>
  <si>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</si>
  <si>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</si>
  <si>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</si>
  <si>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</si>
  <si>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</si>
  <si>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</si>
  <si>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</si>
  <si>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</si>
  <si>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</si>
  <si>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</si>
  <si>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</si>
  <si>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</si>
  <si>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</si>
  <si>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</si>
  <si>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</si>
  <si>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</si>
  <si>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</si>
  <si>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</si>
  <si>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</si>
  <si>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</si>
  <si>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</si>
  <si>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</si>
  <si>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</si>
  <si>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</si>
  <si>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</si>
  <si>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</si>
  <si>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</si>
  <si>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</si>
  <si>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</si>
  <si>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</si>
  <si>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</si>
  <si>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</si>
  <si>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</si>
  <si>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</si>
  <si>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</si>
  <si>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</si>
  <si>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</si>
  <si>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</si>
  <si>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</si>
  <si>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</si>
  <si>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</si>
  <si>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</si>
  <si>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</si>
  <si>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</si>
  <si>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</si>
  <si>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</si>
  <si>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</si>
  <si>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</si>
  <si>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</si>
  <si>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</si>
  <si>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</si>
  <si>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</si>
  <si>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</si>
  <si>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</si>
  <si>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</si>
  <si>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</si>
  <si>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</si>
  <si>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</si>
  <si>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</si>
  <si>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</si>
  <si>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</si>
  <si>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</si>
  <si>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</si>
  <si>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</si>
  <si>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</si>
  <si>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</si>
  <si>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</si>
  <si>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</si>
  <si>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</si>
  <si>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</si>
  <si>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</si>
  <si>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</si>
  <si>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</si>
  <si>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</si>
  <si>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</si>
  <si>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</si>
  <si>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</si>
  <si>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</si>
  <si>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</si>
  <si>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</si>
  <si>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</si>
  <si>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</si>
  <si>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</si>
  <si>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</si>
  <si>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</si>
  <si>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</si>
  <si>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</si>
  <si>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</si>
  <si>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</si>
  <si>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</si>
  <si>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</si>
  <si>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</si>
  <si>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</si>
  <si>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</si>
  <si>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</si>
  <si>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</si>
  <si>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</si>
  <si>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</si>
  <si>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</si>
  <si>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</si>
  <si>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</si>
  <si>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</si>
  <si>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</si>
  <si>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</si>
  <si>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</si>
  <si>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</si>
  <si>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</si>
  <si>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</si>
  <si>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</si>
  <si>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</si>
  <si>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</si>
  <si>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</si>
  <si>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</si>
  <si>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</si>
  <si>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</si>
  <si>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</si>
  <si>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</si>
  <si>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</si>
  <si>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</si>
  <si>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</si>
  <si>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</si>
  <si>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</si>
  <si>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</si>
  <si>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</si>
  <si>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</si>
  <si>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</si>
  <si>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</si>
  <si>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</si>
  <si>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</si>
  <si>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</si>
  <si>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</si>
  <si>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</si>
  <si>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</si>
  <si>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</si>
  <si>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</si>
  <si>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</si>
  <si>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</si>
  <si>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</si>
  <si>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</si>
  <si>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</si>
  <si>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</si>
  <si>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</si>
  <si>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</si>
  <si>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</si>
  <si>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</si>
  <si>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</si>
  <si>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</si>
  <si>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</si>
  <si>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</si>
  <si>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</si>
  <si>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</si>
  <si>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</si>
  <si>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</si>
  <si>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</si>
  <si>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</si>
  <si>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</si>
  <si>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</si>
  <si>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</si>
  <si>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</si>
  <si>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</si>
  <si>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</si>
  <si>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</si>
  <si>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</si>
  <si>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</si>
  <si>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</si>
  <si>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</si>
  <si>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</si>
  <si>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</si>
  <si>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</si>
  <si>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</si>
  <si>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</si>
  <si>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</si>
  <si>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</si>
  <si>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</si>
  <si>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</si>
  <si>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</si>
  <si>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</si>
  <si>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</si>
  <si>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</si>
  <si>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</si>
  <si>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</si>
  <si>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</si>
  <si>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</si>
  <si>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</si>
  <si>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</si>
  <si>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</si>
  <si>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</si>
  <si>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</si>
  <si>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</si>
  <si>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</si>
  <si>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</si>
  <si>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</si>
  <si>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</si>
  <si>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</si>
  <si>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</si>
  <si>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</si>
  <si>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</si>
  <si>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</si>
  <si>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</si>
  <si>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</si>
  <si>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</si>
  <si>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</si>
  <si>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</si>
  <si>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</si>
  <si>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</si>
  <si>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</si>
  <si>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</si>
  <si>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</si>
  <si>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</si>
  <si>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</si>
  <si>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</si>
  <si>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</si>
  <si>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</si>
  <si>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</si>
  <si>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</si>
  <si>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</si>
  <si>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</si>
  <si>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</si>
  <si>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</si>
  <si>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</si>
  <si>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</si>
  <si>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</si>
  <si>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</si>
  <si>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</si>
  <si>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</si>
  <si>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</si>
  <si>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</si>
  <si>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</si>
  <si>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</si>
  <si>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</si>
  <si>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</si>
  <si>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</si>
  <si>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</si>
  <si>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</si>
  <si>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</si>
  <si>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</si>
  <si>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</si>
  <si>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</si>
  <si>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</si>
  <si>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</si>
  <si>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</si>
  <si>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</si>
  <si>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</si>
  <si>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</si>
  <si>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</si>
  <si>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</si>
  <si>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</si>
  <si>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</si>
  <si>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</si>
  <si>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</si>
  <si>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</si>
  <si>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</si>
  <si>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</si>
  <si>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</si>
  <si>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</si>
  <si>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</si>
  <si>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</si>
  <si>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</si>
  <si>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</si>
  <si>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</si>
  <si>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</si>
  <si>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</si>
  <si>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</si>
  <si>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</si>
  <si>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</si>
  <si>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</si>
  <si>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</si>
  <si>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</si>
  <si>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</si>
  <si>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</si>
  <si>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</si>
  <si>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</si>
  <si>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</si>
  <si>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</si>
  <si>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</si>
  <si>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</si>
  <si>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</si>
  <si>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</si>
  <si>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</si>
  <si>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</si>
  <si>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</si>
  <si>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</si>
  <si>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</si>
  <si>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</si>
  <si>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</si>
  <si>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</si>
  <si>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</si>
  <si>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</si>
  <si>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</si>
  <si>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</si>
  <si>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</si>
  <si>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</si>
  <si>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</si>
  <si>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</si>
  <si>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</si>
  <si>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</si>
  <si>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</si>
  <si>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</si>
  <si>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</si>
  <si>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</si>
  <si>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</si>
  <si>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</si>
  <si>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</si>
  <si>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</si>
  <si>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</si>
  <si>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</si>
  <si>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</si>
  <si>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</si>
  <si>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</si>
  <si>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</si>
  <si>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</si>
  <si>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</si>
  <si>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</si>
  <si>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</si>
  <si>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</si>
  <si>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</si>
  <si>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</si>
  <si>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</si>
  <si>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</si>
  <si>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</si>
  <si>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</si>
  <si>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</si>
  <si>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</si>
  <si>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</si>
  <si>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</si>
  <si>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</si>
  <si>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</si>
  <si>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</si>
  <si>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</si>
  <si>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</si>
  <si>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</si>
  <si>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</si>
  <si>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</si>
  <si>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</si>
  <si>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</si>
  <si>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</si>
  <si>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</si>
  <si>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</si>
  <si>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</si>
  <si>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</si>
  <si>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</si>
  <si>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</si>
  <si>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</si>
  <si>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</si>
  <si>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</si>
  <si>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</si>
  <si>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</si>
  <si>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</si>
  <si>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</si>
  <si>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</si>
  <si>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</si>
  <si>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</si>
  <si>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</si>
  <si>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</si>
  <si>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</si>
  <si>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</si>
  <si>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</si>
  <si>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</si>
  <si>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</si>
  <si>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</si>
  <si>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</si>
  <si>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</si>
  <si>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</si>
  <si>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</si>
  <si>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</si>
  <si>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</si>
  <si>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</si>
  <si>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</si>
  <si>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</si>
  <si>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</si>
  <si>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</si>
  <si>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</si>
  <si>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</si>
  <si>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</si>
  <si>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</si>
  <si>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</si>
  <si>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</si>
  <si>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</si>
  <si>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</si>
  <si>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</si>
  <si>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</si>
  <si>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</si>
  <si>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</si>
  <si>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</si>
  <si>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</si>
  <si>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</si>
  <si>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</si>
  <si>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</si>
  <si>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</si>
  <si>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</si>
  <si>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</si>
  <si>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</si>
  <si>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</si>
  <si>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</si>
  <si>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</si>
  <si>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</si>
  <si>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</si>
  <si>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</si>
  <si>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</si>
  <si>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</si>
  <si>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</si>
  <si>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</si>
  <si>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</si>
  <si>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</si>
  <si>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</si>
  <si>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</si>
  <si>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</si>
  <si>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</si>
  <si>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</si>
  <si>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</si>
  <si>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</si>
  <si>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</si>
  <si>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</si>
  <si>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</si>
  <si>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</si>
  <si>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</si>
  <si>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</si>
  <si>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</si>
  <si>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</si>
  <si>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</si>
  <si>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</si>
  <si>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</si>
  <si>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</si>
  <si>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</si>
  <si>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</si>
  <si>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</si>
  <si>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</si>
  <si>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</si>
  <si>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</si>
  <si>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</si>
  <si>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</si>
  <si>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</si>
  <si>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</si>
  <si>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</si>
  <si>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</si>
  <si>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</si>
  <si>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</si>
  <si>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</si>
  <si>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</si>
  <si>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</si>
  <si>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</si>
  <si>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</si>
  <si>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</si>
  <si>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</si>
  <si>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</si>
  <si>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</si>
  <si>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</si>
  <si>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</si>
  <si>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</si>
  <si>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</si>
  <si>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</si>
  <si>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</si>
  <si>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</si>
  <si>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</si>
  <si>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</si>
  <si>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</si>
  <si>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</si>
  <si>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</si>
  <si>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</si>
  <si>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</si>
  <si>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</si>
  <si>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</si>
  <si>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</si>
  <si>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</si>
  <si>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</si>
  <si>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</si>
  <si>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</si>
  <si>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</si>
  <si>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</si>
  <si>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</si>
  <si>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</si>
  <si>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</si>
  <si>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</si>
  <si>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</si>
  <si>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</si>
  <si>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</si>
  <si>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</si>
  <si>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</si>
  <si>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</si>
  <si>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</si>
  <si>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</si>
  <si>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</si>
  <si>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</si>
  <si>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</si>
  <si>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</si>
  <si>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</si>
  <si>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</si>
  <si>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</si>
  <si>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</si>
  <si>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</si>
  <si>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</si>
  <si>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</si>
  <si>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</si>
  <si>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</si>
  <si>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</si>
  <si>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</si>
  <si>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</si>
  <si>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</si>
  <si>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</si>
  <si>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</si>
  <si>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</si>
  <si>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</si>
  <si>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</si>
  <si>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</si>
  <si>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</si>
  <si>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</si>
  <si>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</si>
  <si>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</si>
  <si>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</si>
  <si>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</si>
  <si>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</si>
  <si>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</si>
  <si>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</si>
  <si>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</si>
  <si>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</si>
  <si>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</si>
  <si>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</si>
  <si>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</si>
  <si>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</si>
  <si>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</si>
  <si>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</si>
  <si>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</si>
  <si>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</si>
  <si>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</si>
  <si>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</si>
  <si>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</si>
  <si>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</si>
  <si>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</si>
  <si>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</si>
  <si>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</si>
  <si>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</si>
  <si>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</si>
  <si>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</si>
  <si>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</si>
  <si>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</si>
  <si>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</si>
  <si>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</si>
  <si>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</si>
  <si>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</si>
  <si>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</si>
  <si>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</si>
  <si>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</si>
  <si>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</si>
  <si>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</si>
  <si>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</si>
  <si>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</si>
  <si>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</si>
  <si>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</si>
  <si>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</si>
  <si>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</si>
  <si>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</si>
  <si>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</si>
  <si>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</si>
  <si>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</si>
  <si>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</si>
  <si>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</si>
  <si>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</si>
  <si>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</si>
  <si>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</si>
  <si>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</si>
  <si>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</si>
  <si>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</si>
  <si>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</si>
  <si>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</si>
  <si>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</si>
  <si>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</si>
  <si>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</si>
  <si>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</si>
  <si>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</si>
  <si>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</si>
  <si>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</si>
  <si>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</si>
  <si>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</si>
  <si>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</si>
  <si>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</si>
  <si>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</si>
  <si>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</si>
  <si>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</si>
  <si>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</si>
  <si>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</si>
  <si>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</si>
  <si>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</si>
  <si>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</si>
  <si>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</si>
  <si>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</si>
  <si>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</si>
  <si>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</si>
  <si>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</si>
  <si>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</si>
  <si>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</si>
  <si>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</si>
  <si>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</si>
  <si>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</si>
  <si>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</si>
  <si>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</si>
  <si>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</si>
  <si>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</si>
  <si>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</si>
  <si>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</si>
  <si>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</si>
  <si>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</si>
  <si>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</si>
  <si>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</si>
  <si>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</si>
  <si>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</si>
  <si>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</si>
  <si>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</si>
  <si>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</si>
  <si>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</si>
  <si>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</si>
  <si>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</si>
  <si>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</si>
  <si>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</si>
  <si>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</si>
  <si>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</si>
  <si>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</si>
  <si>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</si>
  <si>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</si>
  <si>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</si>
  <si>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</si>
  <si>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</si>
  <si>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</si>
  <si>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</si>
  <si>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</si>
  <si>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</si>
  <si>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</si>
  <si>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</si>
  <si>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</si>
  <si>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</si>
  <si>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</si>
  <si>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</si>
  <si>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</si>
  <si>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</si>
  <si>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</si>
  <si>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</si>
  <si>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</si>
  <si>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</si>
  <si>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</si>
  <si>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</si>
  <si>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</si>
  <si>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</si>
  <si>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</si>
  <si>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</si>
  <si>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</si>
  <si>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</si>
  <si>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</si>
  <si>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</si>
  <si>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</si>
  <si>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</si>
  <si>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</si>
  <si>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</si>
  <si>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</si>
  <si>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</si>
  <si>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</si>
  <si>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</si>
  <si>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</si>
  <si>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</si>
  <si>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</si>
  <si>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</si>
  <si>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</si>
  <si>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</si>
  <si>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</si>
  <si>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</si>
  <si>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</si>
  <si>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</si>
  <si>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</si>
  <si>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</si>
  <si>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</si>
  <si>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</si>
  <si>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</si>
  <si>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</si>
  <si>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</si>
  <si>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</si>
  <si>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</si>
  <si>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</si>
  <si>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</si>
  <si>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</si>
  <si>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</si>
  <si>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</si>
  <si>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</si>
  <si>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</si>
  <si>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</si>
  <si>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</si>
  <si>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</si>
  <si>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</si>
  <si>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</si>
  <si>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</si>
  <si>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</si>
  <si>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</si>
  <si>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</si>
  <si>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</si>
  <si>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</si>
  <si>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</si>
  <si>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</si>
  <si>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</si>
  <si>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</si>
  <si>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</si>
  <si>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</si>
  <si>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</si>
  <si>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</si>
  <si>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</si>
  <si>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</si>
  <si>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</si>
  <si>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</si>
  <si>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</si>
  <si>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</si>
  <si>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</si>
  <si>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</si>
  <si>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</si>
  <si>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</si>
  <si>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</si>
  <si>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</si>
  <si>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</si>
  <si>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</si>
  <si>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</si>
  <si>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</si>
  <si>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</si>
  <si>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</si>
  <si>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</si>
  <si>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</si>
  <si>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</si>
  <si>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</si>
  <si>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</si>
  <si>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</si>
  <si>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</si>
  <si>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</si>
  <si>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</si>
  <si>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</si>
  <si>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</si>
  <si>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</si>
  <si>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</si>
  <si>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</si>
  <si>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</si>
  <si>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</si>
  <si>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</si>
  <si>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</si>
  <si>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</si>
  <si>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</si>
  <si>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</si>
  <si>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</si>
  <si>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</si>
  <si>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</si>
  <si>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</si>
  <si>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</si>
  <si>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</si>
  <si>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</si>
  <si>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</si>
  <si>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</si>
  <si>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</si>
  <si>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</si>
  <si>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</si>
  <si>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</si>
  <si>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</si>
  <si>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</si>
  <si>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</si>
  <si>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</si>
  <si>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</si>
  <si>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</si>
  <si>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</si>
  <si>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</si>
  <si>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</si>
  <si>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</si>
  <si>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</si>
  <si>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</si>
  <si>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</si>
  <si>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</si>
  <si>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</si>
  <si>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</si>
  <si>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</si>
  <si>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</si>
  <si>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</si>
  <si>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</si>
  <si>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</si>
  <si>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</si>
  <si>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</si>
  <si>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</si>
  <si>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</si>
  <si>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</si>
  <si>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</si>
  <si>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</si>
  <si>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</si>
  <si>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</si>
  <si>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</si>
  <si>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</si>
  <si>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</si>
  <si>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</si>
  <si>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</si>
  <si>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</si>
  <si>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</si>
  <si>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</si>
  <si>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</si>
  <si>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</si>
  <si>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</si>
  <si>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</si>
  <si>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</si>
  <si>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</si>
  <si>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</si>
  <si>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</si>
  <si>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</si>
  <si>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</si>
  <si>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</si>
  <si>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</si>
  <si>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</si>
  <si>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</si>
  <si>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</si>
  <si>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</si>
  <si>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</si>
  <si>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</si>
  <si>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</si>
  <si>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</si>
  <si>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</si>
  <si>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</si>
  <si>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</si>
  <si>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</si>
  <si>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</si>
  <si>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</si>
  <si>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</si>
  <si>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</si>
  <si>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</si>
  <si>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</si>
  <si>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</si>
  <si>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</si>
  <si>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</si>
  <si>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</si>
  <si>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</si>
  <si>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</si>
  <si>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</si>
  <si>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</si>
  <si>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</si>
  <si>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</si>
  <si>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</si>
  <si>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</si>
  <si>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</si>
  <si>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</si>
  <si>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</si>
  <si>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</si>
  <si>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</si>
  <si>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</si>
  <si>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</si>
  <si>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</si>
  <si>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</si>
  <si>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</si>
  <si>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</si>
  <si>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</si>
  <si>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</si>
  <si>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</si>
  <si>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</si>
  <si>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</si>
  <si>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</si>
  <si>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</si>
  <si>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</si>
  <si>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</si>
  <si>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</si>
  <si>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</si>
  <si>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</si>
  <si>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</si>
  <si>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</si>
  <si>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</si>
  <si>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</si>
  <si>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</si>
  <si>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</si>
  <si>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</si>
  <si>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</si>
  <si>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</si>
  <si>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</si>
  <si>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</si>
  <si>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</si>
  <si>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</si>
  <si>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</si>
  <si>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</si>
  <si>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</si>
  <si>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</si>
  <si>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</si>
  <si>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</si>
  <si>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</si>
  <si>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</si>
  <si>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</si>
  <si>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</si>
  <si>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</si>
  <si>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</si>
  <si>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</si>
  <si>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</si>
  <si>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</si>
  <si>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</si>
  <si>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</si>
  <si>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</si>
  <si>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</si>
  <si>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</si>
  <si>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</si>
  <si>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</si>
  <si>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</si>
  <si>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</si>
  <si>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</si>
  <si>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</si>
  <si>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</si>
  <si>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</si>
  <si>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</si>
  <si>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</si>
  <si>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</si>
  <si>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</si>
  <si>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</si>
  <si>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</si>
  <si>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</si>
  <si>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</si>
  <si>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</si>
  <si>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</si>
  <si>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</si>
  <si>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</si>
  <si>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</si>
  <si>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</si>
  <si>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</si>
  <si>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</si>
  <si>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</si>
  <si>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</si>
  <si>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</si>
  <si>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</si>
  <si>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</si>
  <si>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</si>
  <si>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</si>
  <si>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</si>
  <si>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</si>
  <si>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</si>
  <si>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</si>
  <si>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</si>
  <si>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</si>
  <si>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</si>
  <si>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</si>
  <si>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</si>
  <si>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</si>
  <si>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</si>
  <si>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</si>
  <si>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</si>
  <si>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</si>
  <si>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</si>
  <si>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</si>
  <si>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</si>
  <si>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</si>
  <si>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</si>
  <si>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</si>
  <si>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</si>
  <si>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</si>
  <si>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</si>
  <si>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</si>
  <si>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</si>
  <si>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</si>
  <si>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</si>
  <si>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</si>
  <si>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</si>
  <si>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</si>
  <si>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</si>
  <si>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</si>
  <si>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</si>
  <si>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</si>
  <si>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</si>
  <si>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</si>
  <si>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</si>
  <si>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</si>
  <si>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</si>
  <si>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</si>
  <si>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</si>
  <si>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</si>
  <si>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</si>
  <si>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</si>
  <si>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</si>
  <si>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</si>
  <si>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</si>
  <si>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</si>
  <si>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</si>
  <si>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</si>
  <si>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</si>
  <si>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</si>
  <si>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</si>
  <si>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</si>
  <si>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</si>
  <si>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</si>
  <si>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</si>
  <si>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</si>
  <si>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</si>
  <si>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</si>
  <si>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</si>
  <si>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</si>
  <si>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</si>
  <si>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</si>
  <si>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</si>
  <si>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</si>
  <si>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</si>
  <si>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</si>
  <si>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</si>
  <si>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</si>
  <si>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</si>
  <si>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</si>
  <si>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</si>
  <si>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</si>
  <si>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</si>
  <si>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</si>
  <si>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</si>
  <si>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</si>
  <si>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</si>
  <si>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</si>
  <si>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</si>
  <si>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</si>
  <si>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</si>
  <si>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</si>
  <si>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</si>
  <si>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</si>
  <si>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</si>
  <si>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</si>
  <si>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</si>
  <si>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</si>
  <si>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</si>
  <si>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</si>
  <si>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</si>
  <si>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</si>
  <si>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</si>
  <si>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</si>
  <si>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</si>
  <si>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</si>
  <si>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</si>
  <si>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</si>
  <si>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</si>
  <si>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</si>
  <si>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</si>
  <si>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</si>
  <si>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</si>
  <si>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</si>
  <si>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</si>
  <si>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</si>
  <si>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</si>
  <si>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</si>
  <si>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</si>
  <si>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</si>
  <si>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</si>
  <si>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</si>
  <si>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</si>
  <si>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</si>
  <si>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</si>
  <si>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</si>
  <si>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</si>
  <si>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</si>
  <si>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</si>
  <si>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</si>
  <si>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</si>
  <si>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</si>
  <si>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</si>
  <si>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</si>
  <si>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</si>
  <si>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</si>
  <si>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</si>
  <si>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</si>
  <si>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</si>
  <si>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</si>
  <si>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</si>
  <si>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</si>
  <si>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</si>
  <si>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</si>
  <si>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</si>
  <si>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</si>
  <si>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</si>
  <si>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</si>
  <si>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</si>
  <si>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</si>
  <si>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</si>
  <si>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</si>
  <si>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</si>
  <si>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</si>
  <si>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</si>
  <si>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</si>
  <si>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</si>
  <si>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</si>
  <si>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</si>
  <si>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</si>
  <si>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</si>
  <si>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</si>
  <si>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</si>
  <si>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</si>
  <si>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</si>
  <si>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</si>
  <si>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</si>
  <si>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</si>
  <si>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</si>
  <si>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</si>
  <si>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</si>
  <si>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</si>
  <si>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</si>
  <si>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</si>
  <si>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</si>
  <si>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</si>
  <si>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</si>
  <si>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</si>
  <si>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</si>
  <si>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</si>
  <si>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</si>
  <si>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</si>
  <si>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</si>
  <si>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</si>
  <si>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</si>
  <si>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</si>
  <si>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</si>
  <si>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</si>
  <si>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</si>
  <si>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</si>
  <si>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</si>
  <si>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</si>
  <si>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</si>
  <si>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</si>
  <si>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</si>
  <si>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</si>
  <si>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</si>
  <si>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</si>
  <si>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</si>
  <si>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</si>
  <si>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</si>
  <si>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</si>
  <si>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</si>
  <si>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</si>
  <si>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</si>
  <si>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</si>
  <si>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</si>
  <si>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</si>
  <si>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</si>
  <si>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</si>
  <si>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</si>
  <si>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</si>
  <si>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</si>
  <si>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</si>
  <si>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</si>
  <si>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</si>
  <si>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</si>
  <si>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</si>
  <si>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</si>
  <si>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</si>
  <si>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</si>
  <si>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</si>
  <si>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</si>
  <si>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</si>
  <si>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</si>
  <si>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</si>
  <si>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</si>
  <si>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</si>
  <si>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</si>
  <si>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</si>
  <si>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</si>
  <si>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</si>
  <si>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</si>
  <si>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</si>
  <si>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</si>
  <si>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</si>
  <si>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</si>
  <si>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</si>
  <si>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</si>
  <si>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</si>
  <si>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</si>
  <si>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</si>
  <si>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</si>
  <si>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</si>
  <si>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</si>
  <si>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</si>
  <si>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</si>
  <si>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</si>
  <si>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</si>
  <si>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</si>
  <si>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</si>
  <si>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</si>
  <si>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</si>
  <si>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</si>
  <si>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</si>
  <si>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</si>
  <si>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</si>
  <si>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</si>
  <si>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</si>
  <si>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</si>
  <si>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</si>
  <si>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</si>
  <si>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</si>
  <si>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</si>
  <si>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</si>
  <si>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</si>
  <si>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</si>
  <si>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</si>
  <si>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</si>
  <si>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</si>
  <si>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</si>
  <si>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</si>
  <si>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</si>
  <si>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</si>
  <si>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</si>
  <si>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</si>
  <si>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</si>
  <si>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</si>
  <si>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</si>
  <si>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</si>
  <si>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</si>
  <si>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</si>
  <si>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</si>
  <si>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</si>
  <si>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</si>
  <si>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</si>
  <si>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</si>
  <si>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</si>
  <si>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</si>
  <si>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</si>
  <si>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</si>
  <si>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</si>
  <si>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</si>
  <si>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</si>
  <si>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</si>
  <si>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</si>
  <si>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</si>
  <si>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</si>
  <si>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</si>
  <si>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</si>
  <si>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</si>
  <si>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</si>
  <si>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</si>
  <si>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</si>
  <si>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</si>
  <si>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</si>
  <si>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</si>
  <si>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</si>
  <si>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</si>
  <si>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</si>
  <si>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</si>
  <si>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</si>
  <si>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</si>
  <si>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</si>
  <si>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</si>
  <si>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</si>
  <si>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</si>
  <si>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</si>
  <si>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</si>
  <si>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</si>
  <si>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</si>
  <si>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</si>
  <si>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</si>
  <si>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</si>
  <si>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</si>
  <si>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</si>
  <si>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</si>
  <si>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</si>
  <si>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</si>
  <si>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</si>
  <si>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</si>
  <si>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</si>
  <si>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</si>
  <si>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</si>
  <si>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</si>
  <si>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</si>
  <si>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</si>
  <si>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</si>
  <si>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</si>
  <si>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</si>
  <si>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</si>
  <si>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</si>
  <si>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</si>
  <si>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</si>
  <si>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</si>
  <si>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</si>
  <si>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</si>
  <si>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</si>
  <si>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</si>
  <si>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</si>
  <si>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</si>
  <si>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</si>
  <si>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</si>
  <si>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</si>
  <si>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</si>
  <si>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</si>
  <si>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</si>
  <si>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</si>
  <si>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</si>
  <si>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</si>
  <si>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</si>
  <si>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</si>
  <si>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</si>
  <si>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</si>
  <si>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</si>
  <si>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</si>
  <si>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</si>
  <si>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</si>
  <si>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</si>
  <si>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</si>
  <si>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</si>
  <si>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</si>
  <si>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</si>
  <si>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</si>
  <si>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</si>
  <si>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</si>
  <si>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</si>
  <si>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</si>
  <si>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</si>
  <si>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</si>
  <si>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</si>
  <si>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</si>
  <si>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</si>
  <si>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</si>
  <si>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</si>
  <si>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</si>
  <si>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</si>
  <si>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</si>
  <si>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</si>
  <si>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</si>
  <si>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</si>
  <si>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</si>
  <si>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</si>
  <si>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</si>
  <si>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</si>
  <si>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</si>
  <si>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</si>
  <si>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</si>
  <si>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</si>
  <si>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</si>
  <si>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</si>
  <si>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</si>
  <si>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</si>
  <si>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</si>
  <si>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</si>
  <si>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</si>
  <si>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</si>
  <si>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</si>
  <si>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</si>
  <si>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</si>
  <si>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</si>
  <si>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</si>
  <si>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</si>
  <si>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</si>
  <si>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</si>
  <si>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</si>
  <si>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</si>
  <si>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</si>
  <si>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</si>
  <si>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</si>
  <si>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</si>
  <si>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</si>
  <si>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</si>
  <si>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</si>
  <si>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</si>
  <si>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</si>
  <si>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</si>
  <si>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</si>
  <si>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</si>
  <si>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</si>
  <si>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</si>
  <si>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</si>
  <si>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</si>
  <si>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</si>
  <si>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</si>
  <si>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</si>
  <si>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</si>
  <si>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</si>
  <si>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</si>
  <si>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</si>
  <si>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</si>
  <si>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</si>
  <si>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</si>
  <si>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</si>
  <si>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</si>
  <si>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</si>
  <si>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</si>
  <si>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</si>
  <si>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</si>
  <si>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</si>
  <si>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</si>
  <si>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</si>
  <si>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</si>
  <si>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</si>
  <si>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</si>
  <si>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</si>
  <si>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</si>
  <si>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</si>
  <si>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</si>
  <si>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</si>
  <si>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</si>
  <si>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</si>
  <si>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</si>
  <si>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</si>
  <si>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</si>
  <si>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</si>
  <si>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</si>
  <si>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</si>
  <si>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</si>
  <si>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</si>
  <si>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</si>
  <si>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</si>
  <si>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</si>
  <si>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</si>
  <si>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</si>
  <si>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</si>
  <si>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</si>
  <si>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</si>
  <si>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</si>
  <si>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</si>
  <si>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</si>
  <si>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</si>
  <si>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</si>
  <si>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</si>
  <si>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</si>
  <si>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</si>
  <si>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</si>
  <si>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</si>
  <si>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</si>
  <si>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</si>
  <si>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</si>
  <si>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</si>
  <si>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</si>
  <si>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</si>
  <si>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</si>
  <si>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</si>
  <si>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</si>
  <si>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</si>
  <si>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</si>
  <si>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</si>
  <si>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</si>
  <si>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</si>
  <si>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</si>
  <si>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</si>
  <si>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</si>
  <si>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</si>
  <si>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</si>
  <si>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</si>
  <si>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</si>
  <si>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</si>
  <si>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</si>
  <si>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</si>
  <si>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</si>
  <si>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</si>
  <si>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</si>
  <si>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</si>
  <si>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</si>
  <si>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</si>
  <si>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</si>
  <si>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</si>
  <si>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</si>
  <si>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</si>
  <si>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</si>
  <si>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</si>
  <si>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</si>
  <si>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</si>
  <si>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</si>
  <si>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</si>
  <si>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</si>
  <si>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</si>
  <si>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</si>
  <si>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</si>
  <si>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</si>
  <si>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</si>
  <si>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</si>
  <si>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</si>
  <si>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</si>
  <si>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</si>
  <si>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</si>
  <si>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</si>
  <si>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</si>
  <si>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</si>
  <si>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</si>
  <si>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</si>
  <si>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</si>
  <si>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</si>
  <si>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</si>
  <si>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</si>
  <si>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</si>
  <si>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</si>
  <si>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</si>
  <si>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</si>
  <si>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</si>
  <si>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</si>
  <si>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</si>
  <si>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</si>
  <si>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</si>
  <si>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</si>
  <si>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</si>
  <si>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</si>
  <si>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</si>
  <si>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</si>
  <si>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</si>
  <si>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</si>
  <si>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</si>
  <si>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</si>
  <si>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</si>
  <si>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</si>
  <si>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</si>
  <si>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</si>
  <si>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</si>
  <si>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</si>
  <si>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</si>
  <si>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</si>
  <si>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</si>
  <si>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</si>
  <si>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</si>
  <si>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</si>
  <si>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</si>
  <si>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</si>
  <si>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</si>
  <si>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</si>
  <si>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</si>
  <si>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</si>
  <si>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</si>
  <si>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</si>
  <si>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</si>
  <si>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</si>
  <si>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</si>
  <si>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</si>
  <si>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</si>
  <si>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</si>
  <si>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</si>
  <si>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</si>
  <si>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</si>
  <si>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</si>
  <si>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</si>
  <si>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</si>
  <si>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</si>
  <si>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</si>
  <si>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</si>
  <si>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</si>
  <si>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</si>
  <si>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</si>
  <si>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</si>
  <si>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</si>
  <si>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</si>
  <si>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</si>
  <si>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</si>
  <si>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</si>
  <si>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</si>
  <si>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</si>
  <si>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</si>
  <si>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</si>
  <si>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</si>
  <si>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</si>
  <si>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</si>
  <si>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</si>
  <si>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</si>
  <si>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</si>
  <si>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</si>
  <si>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</si>
  <si>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</si>
  <si>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</si>
  <si>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</si>
  <si>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</si>
  <si>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</si>
  <si>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</si>
  <si>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</si>
  <si>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</si>
  <si>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</si>
  <si>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</si>
  <si>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</si>
  <si>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</si>
  <si>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</si>
  <si>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</si>
  <si>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</si>
  <si>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</si>
  <si>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</si>
  <si>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</si>
  <si>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</si>
  <si>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</si>
  <si>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</si>
  <si>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</si>
  <si>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</si>
  <si>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</si>
  <si>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</si>
  <si>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</si>
  <si>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</si>
  <si>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</si>
  <si>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</si>
  <si>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</si>
  <si>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</si>
  <si>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</si>
  <si>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</si>
  <si>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</si>
  <si>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</si>
  <si>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</si>
  <si>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</si>
  <si>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</si>
  <si>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</si>
  <si>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</si>
  <si>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</si>
  <si>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</si>
  <si>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</si>
  <si>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</si>
  <si>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</si>
  <si>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</si>
  <si>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</si>
  <si>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</si>
  <si>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</si>
  <si>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</si>
  <si>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</si>
  <si>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</si>
  <si>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</si>
  <si>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</si>
  <si>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</si>
  <si>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</si>
  <si>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</si>
  <si>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</si>
  <si>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</si>
  <si>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</si>
  <si>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</si>
  <si>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</si>
  <si>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</si>
  <si>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</si>
  <si>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</si>
  <si>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</si>
  <si>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</si>
  <si>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</si>
  <si>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</si>
  <si>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</si>
  <si>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</si>
  <si>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</si>
  <si>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</si>
  <si>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</si>
  <si>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</si>
  <si>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</si>
  <si>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</si>
  <si>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</si>
  <si>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</si>
  <si>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</si>
  <si>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</si>
  <si>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</si>
  <si>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</si>
  <si>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</si>
  <si>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</si>
  <si>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</si>
  <si>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</si>
  <si>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</si>
  <si>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</si>
  <si>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</si>
  <si>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</si>
  <si>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</si>
  <si>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</si>
  <si>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</si>
  <si>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</si>
  <si>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</si>
  <si>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</si>
  <si>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</si>
  <si>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</si>
  <si>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</si>
  <si>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</si>
  <si>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</si>
  <si>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</si>
  <si>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</si>
  <si>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</si>
  <si>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</si>
  <si>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</si>
  <si>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</si>
  <si>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</si>
  <si>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</si>
  <si>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</si>
  <si>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</si>
  <si>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</si>
  <si>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</si>
  <si>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</si>
  <si>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</si>
  <si>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</si>
  <si>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</si>
  <si>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</si>
  <si>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</si>
  <si>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</si>
  <si>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</si>
  <si>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</si>
  <si>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</si>
  <si>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</si>
  <si>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</si>
  <si>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</si>
  <si>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</si>
  <si>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</si>
  <si>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</si>
  <si>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</si>
  <si>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</si>
  <si>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</si>
  <si>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</si>
  <si>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</si>
  <si>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</si>
  <si>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</si>
  <si>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</si>
  <si>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</si>
  <si>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</si>
  <si>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</si>
  <si>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</si>
  <si>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</si>
  <si>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</si>
  <si>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</si>
  <si>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</si>
  <si>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</si>
  <si>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</si>
  <si>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</si>
  <si>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</si>
  <si>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</si>
  <si>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</si>
  <si>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</si>
  <si>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</si>
  <si>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</si>
  <si>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</si>
  <si>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</si>
  <si>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</si>
  <si>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</si>
  <si>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</si>
  <si>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</si>
  <si>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</si>
  <si>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</si>
  <si>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</si>
  <si>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</si>
  <si>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</si>
  <si>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</si>
  <si>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</si>
  <si>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</si>
  <si>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</si>
  <si>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</si>
  <si>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</si>
  <si>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</si>
  <si>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</si>
  <si>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</si>
  <si>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</si>
  <si>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</si>
  <si>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</si>
  <si>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</si>
  <si>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</si>
  <si>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</si>
  <si>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</si>
  <si>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</si>
  <si>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</si>
  <si>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</si>
  <si>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</si>
  <si>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</si>
  <si>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</si>
  <si>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</si>
  <si>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</si>
  <si>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</si>
  <si>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</si>
  <si>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</si>
  <si>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</si>
  <si>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</si>
  <si>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</si>
  <si>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</si>
  <si>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</si>
  <si>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</si>
  <si>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</si>
  <si>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</si>
  <si>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</si>
  <si>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</si>
  <si>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</si>
  <si>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</si>
  <si>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</si>
  <si>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</si>
  <si>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</si>
  <si>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</si>
  <si>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</si>
  <si>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</si>
  <si>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</si>
  <si>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</si>
  <si>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</si>
  <si>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</si>
  <si>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</si>
  <si>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</si>
  <si>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</si>
  <si>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</si>
  <si>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</si>
  <si>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</si>
  <si>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</si>
  <si>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</si>
  <si>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</si>
  <si>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</si>
  <si>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</si>
  <si>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</si>
  <si>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</si>
  <si>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</si>
  <si>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</si>
  <si>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</si>
  <si>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</si>
  <si>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</si>
  <si>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</si>
  <si>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</si>
  <si>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</si>
  <si>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</si>
  <si>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</si>
  <si>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</si>
  <si>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</si>
  <si>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</si>
  <si>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</si>
  <si>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</si>
  <si>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</si>
  <si>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</si>
  <si>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</si>
  <si>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</si>
  <si>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</si>
  <si>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</si>
  <si>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</si>
  <si>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</si>
  <si>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</si>
  <si>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</si>
  <si>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</si>
  <si>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</si>
  <si>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</si>
  <si>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</si>
  <si>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</si>
  <si>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</si>
  <si>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</si>
  <si>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</si>
  <si>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</si>
  <si>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</si>
  <si>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</si>
  <si>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</si>
  <si>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</si>
  <si>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</si>
  <si>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</si>
  <si>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</si>
  <si>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</si>
  <si>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</si>
  <si>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</si>
  <si>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</si>
  <si>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</si>
  <si>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</si>
  <si>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</si>
  <si>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</si>
  <si>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</si>
  <si>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</si>
  <si>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</si>
  <si>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</si>
  <si>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</si>
  <si>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</si>
  <si>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</si>
  <si>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</si>
  <si>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</si>
  <si>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</si>
  <si>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</si>
  <si>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</si>
  <si>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</si>
  <si>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</si>
  <si>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</si>
  <si>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</si>
  <si>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</si>
  <si>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</si>
  <si>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</si>
  <si>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</si>
  <si>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</si>
  <si>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</si>
  <si>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</si>
  <si>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</si>
  <si>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</si>
  <si>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</si>
  <si>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</si>
  <si>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</si>
  <si>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</si>
  <si>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</si>
  <si>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</si>
  <si>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</si>
  <si>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</si>
  <si>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</si>
  <si>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</si>
  <si>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</si>
  <si>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</si>
  <si>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</si>
  <si>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</si>
  <si>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</si>
  <si>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</si>
  <si>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</si>
  <si>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</si>
  <si>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</si>
  <si>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</si>
  <si>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</si>
  <si>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</si>
  <si>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</si>
  <si>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</si>
  <si>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</si>
  <si>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</si>
  <si>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</si>
  <si>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</si>
  <si>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</si>
  <si>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</si>
  <si>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</si>
  <si>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</si>
  <si>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</si>
  <si>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</si>
  <si>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</si>
  <si>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</si>
  <si>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</si>
  <si>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</si>
  <si>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</si>
  <si>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</si>
  <si>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</si>
  <si>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</si>
  <si>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</si>
  <si>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</si>
  <si>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</si>
  <si>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</si>
  <si>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</si>
  <si>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</si>
  <si>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</si>
  <si>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</si>
  <si>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</si>
  <si>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</si>
  <si>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</si>
  <si>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</si>
  <si>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</si>
  <si>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</si>
  <si>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</si>
  <si>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</si>
  <si>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</si>
  <si>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</si>
  <si>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</si>
  <si>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</si>
  <si>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</si>
  <si>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</si>
  <si>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</si>
  <si>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</si>
  <si>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</si>
  <si>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</si>
  <si>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</si>
  <si>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</si>
  <si>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</si>
  <si>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</si>
  <si>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</si>
  <si>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</si>
  <si>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</si>
  <si>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</si>
  <si>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</si>
  <si>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</si>
  <si>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</si>
  <si>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</si>
  <si>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</si>
  <si>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</si>
  <si>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</si>
  <si>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</si>
  <si>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</si>
  <si>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</si>
  <si>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</si>
  <si>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</si>
  <si>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</si>
  <si>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</si>
  <si>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</si>
  <si>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</si>
  <si>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</si>
  <si>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</si>
  <si>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</si>
  <si>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</si>
  <si>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</si>
  <si>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</si>
  <si>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</si>
  <si>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</si>
  <si>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</si>
  <si>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</si>
  <si>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</si>
  <si>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</si>
  <si>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</si>
  <si>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</si>
  <si>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</si>
  <si>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</si>
  <si>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</si>
  <si>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</si>
  <si>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</si>
  <si>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</si>
  <si>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</si>
  <si>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</si>
  <si>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</si>
  <si>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</si>
  <si>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</si>
  <si>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</si>
  <si>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</si>
  <si>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</si>
  <si>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</si>
  <si>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</si>
  <si>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</si>
  <si>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</si>
  <si>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</si>
  <si>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</si>
  <si>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</si>
  <si>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</si>
  <si>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</si>
  <si>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</si>
  <si>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</si>
  <si>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</si>
  <si>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</si>
  <si>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</si>
  <si>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</si>
  <si>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</si>
  <si>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</si>
  <si>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</si>
  <si>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</si>
  <si>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</si>
  <si>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</si>
  <si>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</si>
  <si>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</si>
  <si>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</si>
  <si>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</si>
  <si>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</si>
  <si>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</si>
  <si>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</si>
  <si>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</si>
  <si>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</si>
  <si>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</si>
  <si>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</si>
  <si>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</si>
  <si>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</si>
  <si>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</si>
  <si>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</si>
  <si>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</si>
  <si>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</si>
  <si>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</si>
  <si>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</si>
  <si>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</si>
  <si>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</si>
  <si>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</si>
  <si>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</si>
  <si>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</si>
  <si>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</si>
  <si>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</si>
  <si>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</si>
  <si>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</si>
  <si>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</si>
  <si>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</si>
  <si>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</si>
  <si>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</si>
  <si>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</si>
  <si>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</si>
  <si>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</si>
  <si>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</si>
  <si>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</si>
  <si>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</si>
  <si>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</si>
  <si>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</si>
  <si>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</si>
  <si>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</si>
  <si>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</si>
  <si>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</si>
  <si>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</si>
  <si>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</si>
  <si>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</si>
  <si>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</si>
  <si>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</si>
  <si>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</si>
  <si>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</si>
  <si>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</si>
  <si>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</si>
  <si>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</si>
  <si>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</si>
  <si>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</si>
  <si>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</si>
  <si>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</si>
  <si>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</si>
  <si>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</si>
  <si>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</si>
  <si>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</si>
  <si>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</si>
  <si>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</si>
  <si>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</si>
  <si>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</si>
  <si>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</si>
  <si>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</si>
  <si>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</si>
  <si>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</si>
  <si>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</si>
  <si>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</si>
  <si>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</si>
  <si>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</si>
  <si>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</si>
  <si>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</si>
  <si>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</si>
  <si>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</si>
  <si>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</si>
  <si>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</si>
  <si>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</si>
  <si>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</si>
  <si>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</si>
  <si>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</si>
  <si>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</si>
  <si>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</si>
  <si>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</si>
  <si>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</si>
  <si>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</si>
  <si>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</si>
  <si>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</si>
  <si>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</si>
  <si>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</si>
  <si>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</si>
  <si>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</si>
  <si>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</si>
  <si>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</si>
  <si>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</si>
  <si>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</si>
  <si>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</si>
  <si>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</si>
  <si>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</si>
  <si>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</si>
  <si>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</si>
  <si>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</si>
  <si>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</si>
  <si>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</si>
  <si>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</si>
  <si>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</si>
  <si>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</si>
  <si>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</si>
  <si>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</si>
  <si>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</si>
  <si>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</si>
  <si>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</si>
  <si>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</si>
  <si>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</si>
  <si>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</si>
  <si>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</si>
  <si>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</si>
  <si>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</si>
  <si>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</si>
  <si>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</si>
  <si>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</si>
  <si>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</si>
  <si>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</si>
  <si>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</si>
  <si>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</si>
  <si>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</si>
  <si>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</si>
  <si>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</si>
  <si>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</si>
  <si>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</si>
  <si>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</si>
  <si>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</si>
  <si>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</si>
  <si>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</si>
  <si>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</si>
  <si>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</si>
  <si>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</si>
  <si>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</si>
  <si>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</si>
  <si>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</si>
  <si>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</si>
  <si>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</si>
  <si>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</si>
  <si>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</si>
  <si>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</si>
  <si>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</si>
  <si>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</si>
  <si>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</si>
  <si>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</si>
  <si>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</si>
  <si>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</si>
  <si>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</si>
  <si>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</si>
  <si>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</si>
  <si>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</si>
  <si>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</si>
  <si>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</si>
  <si>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</si>
  <si>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</si>
  <si>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</si>
  <si>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</si>
  <si>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</si>
  <si>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</si>
  <si>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</si>
  <si>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</si>
  <si>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</si>
  <si>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</si>
  <si>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</si>
  <si>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</si>
  <si>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</si>
  <si>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</si>
  <si>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</si>
  <si>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</si>
  <si>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</si>
  <si>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</si>
  <si>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</si>
  <si>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</si>
  <si>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</si>
  <si>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</si>
  <si>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</si>
  <si>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</si>
  <si>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</si>
  <si>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</si>
  <si>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</si>
  <si>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</si>
  <si>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</si>
  <si>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</si>
  <si>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</si>
  <si>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</si>
  <si>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</si>
  <si>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</si>
  <si>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</si>
  <si>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</si>
  <si>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</si>
  <si>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</si>
  <si>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</si>
  <si>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</si>
  <si>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</si>
  <si>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</si>
  <si>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</si>
  <si>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</si>
  <si>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</si>
  <si>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</si>
  <si>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</si>
  <si>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</si>
  <si>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</si>
  <si>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</si>
  <si>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</si>
  <si>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</si>
  <si>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</si>
  <si>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</si>
  <si>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</si>
  <si>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</si>
  <si>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</si>
  <si>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</si>
  <si>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</si>
  <si>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</si>
  <si>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</si>
  <si>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</si>
  <si>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</si>
  <si>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</si>
  <si>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</si>
  <si>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</si>
  <si>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</si>
  <si>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</si>
  <si>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</si>
  <si>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</si>
  <si>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</si>
  <si>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</si>
  <si>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</si>
  <si>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</si>
  <si>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</si>
  <si>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</si>
  <si>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</si>
  <si>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</si>
  <si>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</si>
  <si>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</si>
  <si>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</si>
  <si>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</si>
  <si>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</si>
  <si>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</si>
  <si>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</si>
  <si>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</si>
  <si>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</si>
  <si>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</si>
  <si>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</si>
  <si>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</si>
  <si>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</si>
  <si>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</si>
  <si>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</si>
  <si>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</si>
  <si>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</si>
  <si>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</si>
  <si>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</si>
  <si>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</si>
  <si>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</si>
  <si>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</si>
  <si>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</si>
  <si>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</si>
  <si>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</si>
  <si>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</si>
  <si>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</si>
  <si>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</si>
  <si>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</si>
  <si>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</si>
  <si>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</si>
  <si>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</si>
  <si>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</si>
  <si>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</si>
  <si>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</si>
  <si>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</si>
  <si>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</si>
  <si>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</si>
  <si>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</si>
  <si>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</si>
  <si>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</si>
  <si>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</si>
  <si>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</si>
  <si>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</si>
  <si>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</si>
  <si>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</si>
  <si>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</si>
  <si>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</si>
  <si>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</si>
  <si>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</si>
  <si>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</si>
  <si>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</si>
  <si>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</si>
  <si>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</si>
  <si>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</si>
  <si>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</si>
  <si>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</si>
  <si>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</si>
  <si>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</si>
  <si>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</si>
  <si>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</si>
  <si>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</si>
  <si>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</si>
  <si>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</si>
  <si>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</si>
  <si>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</si>
  <si>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</si>
  <si>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</si>
  <si>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</si>
  <si>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</si>
  <si>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</si>
  <si>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</si>
  <si>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</si>
  <si>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</si>
  <si>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</si>
  <si>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</si>
  <si>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</si>
  <si>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</si>
  <si>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</si>
  <si>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</si>
  <si>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</si>
  <si>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</si>
  <si>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</si>
  <si>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</si>
  <si>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</si>
  <si>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</si>
  <si>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</si>
  <si>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</si>
  <si>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</si>
  <si>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</si>
  <si>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</si>
  <si>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</si>
  <si>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</si>
  <si>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</si>
  <si>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</si>
  <si>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</si>
  <si>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</si>
  <si>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</si>
  <si>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</si>
  <si>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</si>
  <si>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</si>
  <si>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</si>
  <si>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</si>
  <si>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</si>
  <si>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</si>
  <si>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</si>
  <si>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</si>
  <si>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</si>
  <si>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</si>
  <si>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</si>
  <si>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</si>
  <si>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</si>
  <si>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</si>
  <si>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</si>
  <si>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</si>
  <si>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</si>
  <si>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</si>
  <si>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</si>
  <si>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</si>
  <si>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</si>
  <si>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</si>
  <si>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</si>
  <si>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</si>
  <si>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</si>
  <si>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</si>
  <si>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</si>
  <si>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</si>
  <si>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</si>
  <si>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</si>
  <si>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</si>
  <si>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</si>
  <si>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</si>
  <si>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</si>
  <si>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</si>
  <si>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</si>
  <si>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</si>
  <si>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</si>
  <si>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</si>
  <si>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</si>
  <si>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</si>
  <si>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</si>
  <si>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</si>
  <si>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</si>
  <si>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</si>
  <si>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</si>
  <si>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</si>
  <si>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</si>
  <si>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</si>
  <si>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</si>
  <si>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</si>
  <si>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</si>
  <si>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</si>
  <si>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</si>
  <si>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</si>
  <si>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</si>
  <si>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</si>
  <si>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</si>
  <si>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</si>
  <si>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</si>
  <si>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</si>
  <si>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</si>
  <si>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</si>
  <si>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</si>
  <si>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</si>
  <si>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</si>
  <si>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</si>
  <si>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</si>
  <si>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</si>
  <si>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</si>
  <si>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</si>
  <si>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</si>
  <si>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</si>
  <si>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</si>
  <si>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</si>
  <si>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</si>
  <si>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</si>
  <si>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</si>
  <si>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</si>
  <si>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</si>
  <si>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</si>
  <si>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</si>
  <si>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</si>
  <si>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</si>
  <si>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</si>
  <si>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</si>
  <si>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</si>
  <si>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</si>
  <si>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</si>
  <si>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</si>
  <si>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</si>
  <si>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</si>
  <si>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</si>
  <si>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</si>
  <si>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</si>
  <si>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</si>
  <si>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</si>
  <si>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</si>
  <si>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</si>
  <si>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</si>
  <si>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</si>
  <si>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</si>
  <si>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</si>
  <si>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</si>
  <si>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</si>
  <si>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</si>
  <si>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</si>
  <si>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</si>
  <si>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</si>
  <si>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</si>
  <si>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</si>
  <si>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</si>
  <si>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</si>
  <si>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</si>
  <si>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</si>
  <si>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</si>
  <si>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</si>
  <si>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</si>
  <si>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</si>
  <si>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</si>
  <si>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</si>
  <si>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</si>
  <si>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</si>
  <si>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</si>
  <si>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</si>
  <si>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</si>
  <si>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</si>
  <si>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</si>
  <si>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</si>
  <si>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</si>
  <si>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</si>
  <si>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</si>
  <si>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</si>
  <si>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</si>
  <si>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</si>
  <si>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</si>
  <si>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</si>
  <si>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</si>
  <si>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</si>
  <si>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</si>
  <si>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</si>
  <si>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</si>
  <si>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</si>
  <si>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</si>
  <si>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</si>
  <si>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</si>
  <si>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</si>
  <si>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</si>
  <si>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</si>
  <si>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</si>
  <si>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</si>
  <si>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</si>
  <si>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</si>
  <si>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</si>
  <si>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</si>
  <si>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</si>
  <si>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</si>
  <si>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</si>
  <si>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</si>
  <si>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</si>
  <si>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</si>
  <si>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</si>
  <si>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</si>
  <si>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</si>
  <si>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</si>
  <si>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</si>
  <si>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</si>
  <si>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</si>
  <si>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</si>
  <si>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</si>
  <si>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</si>
  <si>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</si>
  <si>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</si>
  <si>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</si>
  <si>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</si>
  <si>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</si>
  <si>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</si>
  <si>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</si>
  <si>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</si>
  <si>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</si>
  <si>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</si>
  <si>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</si>
  <si>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</si>
  <si>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</si>
  <si>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</si>
  <si>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</si>
  <si>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</si>
  <si>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</si>
  <si>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</si>
  <si>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</si>
  <si>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</si>
  <si>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</si>
  <si>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</si>
  <si>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</si>
  <si>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</si>
  <si>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</si>
  <si>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</si>
  <si>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</si>
  <si>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</si>
  <si>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</si>
  <si>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</si>
  <si>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</si>
  <si>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</si>
  <si>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</si>
  <si>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</si>
  <si>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</si>
  <si>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</si>
  <si>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</si>
  <si>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</si>
  <si>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</si>
  <si>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</si>
  <si>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</si>
  <si>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</si>
  <si>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</si>
  <si>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</si>
  <si>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</si>
  <si>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</si>
  <si>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</si>
  <si>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</si>
  <si>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</si>
  <si>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</si>
  <si>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</si>
  <si>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</si>
  <si>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</si>
  <si>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</si>
  <si>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</si>
  <si>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</si>
  <si>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</si>
  <si>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</si>
  <si>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</si>
  <si>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</si>
  <si>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</si>
  <si>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</si>
  <si>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</si>
  <si>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</si>
  <si>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</si>
  <si>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</si>
  <si>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</si>
  <si>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</si>
  <si>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</si>
  <si>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</si>
  <si>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</si>
  <si>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</si>
  <si>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</si>
  <si>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</si>
  <si>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</si>
  <si>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</si>
  <si>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</si>
  <si>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</si>
  <si>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</si>
  <si>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</si>
  <si>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</si>
  <si>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</si>
  <si>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</si>
  <si>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</si>
  <si>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</si>
  <si>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</si>
  <si>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</si>
  <si>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</si>
  <si>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</si>
  <si>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</si>
  <si>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</si>
  <si>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</si>
  <si>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</si>
  <si>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</si>
  <si>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</si>
  <si>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</si>
  <si>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</si>
  <si>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</si>
  <si>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</si>
  <si>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</si>
  <si>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</si>
  <si>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</si>
  <si>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</si>
  <si>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</si>
  <si>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</si>
  <si>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</si>
  <si>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</si>
  <si>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</si>
  <si>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</si>
  <si>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</si>
  <si>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</si>
  <si>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</si>
  <si>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</si>
  <si>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</si>
  <si>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</si>
  <si>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</si>
  <si>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</si>
  <si>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</si>
  <si>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</si>
  <si>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</si>
  <si>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</si>
  <si>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</si>
  <si>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</si>
  <si>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</si>
  <si>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</si>
  <si>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</si>
  <si>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</si>
  <si>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</si>
  <si>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</si>
  <si>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</si>
  <si>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</si>
  <si>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</si>
  <si>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</si>
  <si>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</si>
  <si>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</si>
  <si>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</si>
  <si>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</si>
  <si>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</si>
  <si>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</si>
  <si>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</si>
  <si>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</si>
  <si>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</si>
  <si>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</si>
  <si>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</si>
  <si>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</si>
  <si>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</si>
  <si>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</si>
  <si>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</si>
  <si>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</si>
  <si>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</si>
  <si>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</si>
  <si>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</si>
  <si>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</si>
  <si>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</si>
  <si>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</si>
  <si>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</si>
  <si>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</si>
  <si>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</si>
  <si>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</si>
  <si>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</si>
  <si>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</si>
  <si>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</si>
  <si>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</si>
  <si>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</si>
  <si>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</si>
  <si>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</si>
  <si>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</si>
  <si>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</si>
  <si>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</si>
  <si>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</si>
  <si>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</si>
  <si>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</si>
  <si>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</si>
  <si>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</si>
  <si>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</si>
  <si>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</si>
  <si>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</si>
  <si>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</si>
  <si>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</si>
  <si>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</si>
  <si>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</si>
  <si>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</si>
  <si>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</si>
  <si>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</si>
  <si>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</si>
  <si>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</si>
  <si>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</si>
  <si>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</si>
  <si>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</si>
  <si>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</si>
  <si>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</si>
  <si>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</si>
  <si>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</si>
  <si>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</si>
  <si>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</si>
  <si>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</si>
  <si>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</si>
  <si>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</si>
  <si>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</si>
  <si>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</si>
  <si>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</si>
  <si>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</si>
  <si>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</si>
  <si>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</si>
  <si>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</si>
  <si>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</si>
  <si>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</si>
  <si>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</si>
  <si>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</si>
  <si>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</si>
  <si>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</si>
  <si>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</si>
  <si>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</si>
  <si>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</si>
  <si>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</si>
  <si>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</si>
  <si>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</si>
  <si>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</si>
  <si>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</si>
  <si>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</si>
  <si>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</si>
  <si>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</si>
  <si>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</si>
  <si>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</si>
  <si>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</si>
  <si>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</si>
  <si>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</si>
  <si>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</si>
  <si>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</si>
  <si>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</si>
  <si>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</si>
  <si>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</si>
  <si>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</si>
  <si>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</si>
  <si>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</si>
  <si>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</si>
  <si>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</si>
  <si>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</si>
  <si>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</si>
  <si>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</si>
  <si>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</si>
  <si>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</si>
  <si>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</si>
  <si>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</si>
  <si>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</si>
  <si>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</si>
  <si>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</si>
  <si>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</si>
  <si>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</si>
  <si>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</si>
  <si>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</si>
  <si>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</si>
  <si>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</si>
  <si>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</si>
  <si>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</si>
  <si>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</si>
  <si>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</si>
  <si>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</si>
  <si>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</si>
  <si>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</si>
  <si>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</si>
  <si>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</si>
  <si>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</si>
  <si>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</si>
  <si>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</si>
  <si>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</si>
  <si>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</si>
  <si>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</si>
  <si>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</si>
  <si>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</si>
  <si>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</si>
  <si>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</si>
  <si>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</si>
  <si>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</si>
  <si>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</si>
  <si>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</si>
  <si>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</si>
  <si>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</si>
  <si>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</si>
  <si>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</si>
  <si>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</si>
  <si>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</si>
  <si>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</si>
  <si>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</si>
  <si>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</si>
  <si>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</si>
  <si>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</si>
  <si>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</si>
  <si>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</si>
  <si>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</si>
  <si>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</si>
  <si>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</si>
  <si>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</si>
  <si>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</si>
  <si>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</si>
  <si>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</si>
  <si>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</si>
  <si>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</si>
  <si>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</si>
  <si>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</si>
  <si>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</si>
  <si>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</si>
  <si>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</si>
  <si>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</si>
  <si>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</si>
  <si>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</si>
  <si>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</si>
  <si>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</si>
  <si>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</si>
  <si>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</si>
  <si>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</si>
  <si>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</si>
  <si>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</si>
  <si>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</si>
  <si>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</si>
  <si>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</si>
  <si>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</si>
  <si>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</si>
  <si>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</si>
  <si>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</si>
  <si>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</si>
  <si>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</si>
  <si>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</si>
  <si>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</si>
  <si>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</si>
  <si>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</si>
  <si>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</si>
  <si>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</si>
  <si>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</si>
  <si>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</si>
  <si>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</si>
  <si>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</si>
  <si>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</si>
  <si>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</si>
  <si>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</si>
  <si>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</si>
  <si>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</si>
  <si>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</si>
  <si>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</si>
  <si>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</si>
  <si>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</si>
  <si>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</si>
  <si>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</si>
  <si>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</si>
  <si>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</si>
  <si>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</si>
  <si>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</si>
  <si>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</si>
  <si>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</si>
  <si>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</si>
  <si>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</si>
  <si>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</si>
  <si>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</si>
  <si>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</si>
  <si>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</si>
  <si>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</si>
  <si>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</si>
  <si>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</si>
  <si>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</si>
  <si>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</si>
  <si>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</si>
  <si>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</si>
  <si>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</si>
  <si>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</si>
  <si>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</si>
  <si>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</si>
  <si>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</si>
  <si>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</si>
  <si>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</si>
  <si>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</si>
  <si>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</si>
  <si>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</si>
  <si>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</si>
  <si>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</si>
  <si>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</si>
  <si>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</si>
  <si>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</si>
  <si>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</si>
  <si>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</si>
  <si>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</si>
  <si>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</si>
  <si>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</si>
  <si>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</si>
  <si>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</si>
  <si>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</si>
  <si>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</si>
  <si>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</si>
  <si>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</si>
  <si>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</si>
  <si>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</si>
  <si>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</si>
  <si>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</si>
  <si>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</si>
  <si>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</si>
  <si>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</si>
  <si>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</si>
  <si>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</si>
  <si>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</si>
  <si>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</si>
  <si>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</si>
  <si>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</si>
  <si>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</si>
  <si>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</si>
  <si>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</si>
  <si>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</si>
  <si>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</si>
  <si>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</si>
  <si>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</si>
  <si>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</si>
  <si>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</si>
  <si>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</si>
  <si>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</si>
  <si>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</si>
  <si>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</si>
  <si>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</si>
  <si>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</si>
  <si>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</si>
  <si>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</si>
  <si>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</si>
  <si>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</si>
  <si>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</si>
  <si>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</si>
  <si>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</si>
  <si>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</si>
  <si>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</si>
  <si>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</si>
  <si>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</si>
  <si>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</si>
  <si>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</si>
  <si>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</si>
  <si>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</si>
  <si>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</si>
  <si>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</si>
  <si>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</si>
  <si>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</si>
  <si>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</si>
  <si>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</si>
  <si>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</si>
  <si>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</si>
  <si>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</si>
  <si>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</si>
  <si>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</si>
  <si>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</si>
  <si>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</si>
  <si>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</si>
  <si>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</si>
  <si>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</si>
  <si>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</si>
  <si>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</si>
  <si>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</si>
  <si>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</si>
  <si>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</si>
  <si>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</si>
  <si>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</si>
  <si>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</si>
  <si>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</si>
  <si>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</si>
  <si>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</si>
  <si>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</si>
  <si>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</si>
  <si>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</si>
  <si>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</si>
  <si>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</si>
  <si>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</si>
  <si>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</si>
  <si>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</si>
  <si>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</si>
  <si>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</si>
  <si>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</si>
  <si>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</si>
  <si>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</si>
  <si>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</si>
  <si>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</si>
  <si>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</si>
  <si>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</si>
  <si>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</si>
  <si>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</si>
  <si>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</si>
  <si>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</si>
  <si>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</si>
  <si>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</si>
  <si>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</si>
  <si>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</si>
  <si>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</si>
  <si>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</si>
  <si>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</si>
  <si>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</si>
  <si>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</si>
  <si>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</si>
  <si>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</si>
  <si>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</si>
  <si>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</si>
  <si>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</si>
  <si>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</si>
  <si>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</si>
  <si>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</si>
  <si>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</si>
  <si>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</si>
  <si>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</si>
  <si>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</si>
  <si>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</si>
  <si>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</si>
  <si>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</si>
  <si>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</si>
  <si>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</si>
  <si>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</si>
  <si>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</si>
  <si>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</si>
  <si>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</si>
  <si>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</si>
  <si>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</si>
  <si>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</si>
  <si>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</si>
  <si>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</si>
  <si>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</si>
  <si>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</si>
  <si>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</si>
  <si>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</si>
  <si>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</si>
  <si>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</si>
  <si>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</si>
  <si>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</si>
  <si>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</si>
  <si>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</si>
  <si>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</si>
  <si>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</si>
  <si>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</si>
  <si>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</si>
  <si>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</si>
  <si>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</si>
  <si>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</si>
  <si>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</si>
  <si>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</si>
  <si>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</si>
  <si>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</si>
  <si>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</si>
  <si>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</si>
  <si>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</si>
  <si>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</si>
  <si>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</si>
  <si>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</si>
  <si>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</si>
  <si>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</si>
  <si>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</si>
  <si>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</si>
  <si>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</si>
  <si>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</si>
  <si>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</si>
  <si>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</si>
  <si>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</si>
  <si>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</si>
  <si>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</si>
  <si>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</si>
  <si>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</si>
  <si>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</si>
  <si>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</si>
  <si>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</si>
  <si>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</si>
  <si>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</si>
  <si>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</si>
  <si>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</si>
  <si>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</si>
  <si>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</si>
  <si>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</si>
  <si>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</si>
  <si>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</si>
  <si>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</si>
  <si>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</si>
  <si>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</si>
  <si>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</si>
  <si>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</si>
  <si>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</si>
  <si>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</si>
  <si>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</si>
  <si>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</si>
  <si>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</si>
  <si>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</si>
  <si>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</si>
  <si>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</si>
  <si>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</si>
  <si>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</si>
  <si>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</si>
  <si>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</si>
  <si>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</si>
  <si>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</si>
  <si>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</si>
  <si>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</si>
  <si>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</si>
  <si>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</si>
  <si>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</si>
  <si>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</si>
  <si>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</si>
  <si>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</si>
  <si>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</si>
  <si>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</si>
  <si>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</si>
  <si>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</si>
  <si>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</si>
  <si>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</si>
  <si>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</si>
  <si>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</si>
  <si>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</si>
  <si>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</si>
  <si>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</si>
  <si>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</si>
  <si>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</si>
  <si>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</si>
  <si>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</si>
  <si>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</si>
  <si>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</si>
  <si>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</si>
  <si>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</si>
  <si>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</si>
  <si>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</si>
  <si>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</si>
  <si>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</si>
  <si>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</si>
  <si>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</si>
  <si>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</si>
  <si>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</si>
  <si>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</si>
  <si>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</si>
  <si>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</si>
  <si>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</si>
  <si>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</si>
  <si>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</si>
  <si>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</si>
  <si>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</si>
  <si>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</si>
  <si>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</si>
  <si>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</si>
  <si>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</si>
  <si>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</si>
  <si>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</si>
  <si>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</si>
  <si>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</si>
  <si>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</si>
  <si>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</si>
  <si>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</si>
  <si>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</si>
  <si>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</si>
  <si>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</si>
  <si>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</si>
  <si>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</si>
  <si>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</si>
  <si>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</si>
  <si>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</si>
  <si>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</si>
  <si>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</si>
  <si>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</si>
  <si>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</si>
  <si>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</si>
  <si>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</si>
  <si>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</si>
  <si>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</si>
  <si>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</si>
  <si>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</si>
  <si>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</si>
  <si>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</si>
  <si>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</si>
  <si>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</si>
  <si>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</si>
  <si>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</si>
  <si>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</si>
  <si>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</si>
  <si>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</si>
  <si>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</si>
  <si>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</si>
  <si>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</si>
  <si>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</si>
  <si>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</si>
  <si>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</si>
  <si>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</si>
  <si>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</si>
  <si>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</si>
  <si>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</si>
  <si>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</si>
  <si>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</si>
  <si>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</si>
  <si>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</si>
  <si>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</si>
  <si>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</si>
  <si>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</si>
  <si>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</si>
  <si>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</si>
  <si>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</si>
  <si>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</si>
  <si>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</si>
  <si>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</si>
  <si>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</si>
  <si>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</si>
  <si>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</si>
  <si>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</si>
  <si>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</si>
  <si>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</si>
  <si>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</si>
  <si>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</si>
  <si>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</si>
  <si>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</si>
  <si>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</si>
  <si>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</si>
  <si>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</si>
  <si>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</si>
  <si>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</si>
  <si>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</si>
  <si>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</si>
  <si>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</si>
  <si>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</si>
  <si>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</si>
  <si>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</si>
  <si>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</si>
  <si>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</si>
  <si>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</si>
  <si>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</si>
  <si>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</si>
  <si>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</si>
  <si>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</si>
  <si>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</si>
  <si>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</si>
  <si>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</si>
  <si>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</si>
  <si>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</si>
  <si>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</si>
  <si>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</si>
  <si>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</si>
  <si>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</si>
  <si>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</si>
  <si>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</si>
  <si>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</si>
  <si>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</si>
  <si>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</si>
  <si>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</si>
  <si>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</si>
  <si>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</si>
  <si>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</si>
  <si>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</si>
  <si>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</si>
  <si>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</si>
  <si>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</si>
  <si>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</si>
  <si>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</si>
  <si>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</si>
  <si>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</si>
  <si>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</si>
  <si>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</si>
  <si>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</si>
  <si>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</si>
  <si>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</si>
  <si>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</si>
  <si>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</si>
  <si>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</si>
  <si>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</si>
  <si>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</si>
  <si>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</si>
  <si>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</si>
  <si>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</si>
  <si>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</si>
  <si>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</si>
  <si>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</si>
  <si>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</si>
  <si>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</si>
  <si>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</si>
  <si>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</si>
  <si>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</si>
  <si>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</si>
  <si>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</si>
  <si>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</si>
  <si>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</si>
  <si>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</si>
  <si>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</si>
  <si>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</si>
  <si>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</si>
  <si>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</si>
  <si>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</si>
  <si>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</si>
  <si>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</si>
  <si>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</si>
  <si>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</si>
  <si>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</si>
  <si>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</si>
  <si>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</si>
  <si>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</si>
  <si>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</si>
  <si>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</si>
  <si>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</si>
  <si>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</si>
  <si>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</si>
  <si>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</si>
  <si>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</si>
  <si>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</si>
  <si>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</si>
  <si>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</si>
  <si>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</si>
  <si>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</si>
  <si>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</si>
  <si>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</si>
  <si>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</si>
  <si>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</si>
  <si>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</si>
  <si>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</si>
  <si>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</si>
  <si>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</si>
  <si>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</si>
  <si>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</si>
  <si>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</si>
  <si>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</si>
  <si>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</si>
  <si>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</si>
  <si>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</si>
  <si>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</si>
  <si>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</si>
  <si>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</si>
  <si>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</si>
  <si>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</si>
  <si>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</si>
  <si>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</si>
  <si>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</si>
  <si>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</si>
  <si>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</si>
  <si>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</si>
  <si>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</si>
  <si>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</si>
  <si>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</si>
  <si>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</si>
  <si>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</si>
  <si>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</si>
  <si>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</si>
  <si>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</si>
  <si>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</si>
  <si>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</si>
  <si>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</si>
  <si>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</si>
  <si>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</si>
  <si>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</si>
  <si>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</si>
  <si>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</si>
  <si>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</si>
  <si>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</si>
  <si>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</si>
  <si>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</si>
  <si>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</si>
  <si>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</si>
  <si>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</si>
  <si>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</si>
  <si>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</si>
  <si>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</si>
  <si>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</si>
  <si>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</si>
  <si>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</si>
  <si>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</si>
  <si>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</si>
  <si>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</si>
  <si>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</si>
  <si>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</si>
  <si>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</si>
  <si>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</si>
  <si>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</si>
  <si>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</si>
  <si>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</si>
  <si>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</si>
  <si>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</si>
  <si>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</si>
  <si>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</si>
  <si>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</si>
  <si>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</si>
  <si>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</si>
  <si>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</si>
  <si>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</si>
  <si>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</si>
  <si>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</si>
  <si>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</si>
  <si>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</si>
  <si>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</si>
  <si>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</si>
  <si>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</si>
  <si>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</si>
  <si>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</si>
  <si>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</si>
  <si>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</si>
  <si>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</si>
  <si>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</si>
  <si>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</si>
  <si>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</si>
  <si>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</si>
  <si>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</si>
  <si>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</si>
  <si>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</si>
  <si>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</si>
  <si>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</si>
  <si>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</si>
  <si>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</si>
  <si>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</si>
  <si>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</si>
  <si>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</si>
  <si>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</si>
  <si>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</si>
  <si>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</si>
  <si>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</si>
  <si>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</si>
  <si>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</si>
  <si>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</si>
  <si>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</si>
  <si>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</si>
  <si>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</si>
  <si>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</si>
  <si>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</si>
  <si>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</si>
  <si>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</si>
  <si>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</si>
  <si>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</si>
  <si>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</si>
  <si>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</si>
  <si>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</si>
  <si>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</si>
  <si>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</si>
  <si>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</si>
  <si>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</si>
  <si>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</si>
  <si>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</si>
  <si>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</si>
  <si>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</si>
  <si>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</si>
  <si>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</si>
  <si>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</si>
  <si>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</si>
  <si>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</si>
  <si>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</si>
  <si>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</si>
  <si>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</si>
  <si>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</si>
  <si>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</si>
  <si>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</si>
  <si>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</si>
  <si>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</si>
  <si>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</si>
  <si>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</si>
  <si>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</si>
  <si>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</si>
  <si>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</si>
  <si>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</si>
  <si>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</si>
  <si>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</si>
  <si>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</si>
  <si>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</si>
  <si>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</si>
  <si>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</si>
  <si>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</si>
  <si>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</si>
  <si>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</si>
  <si>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</si>
  <si>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</si>
  <si>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</si>
  <si>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</si>
  <si>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</si>
  <si>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</si>
  <si>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</si>
  <si>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</si>
  <si>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</si>
  <si>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</si>
  <si>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</si>
  <si>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</si>
  <si>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</si>
  <si>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</si>
  <si>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</si>
  <si>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</si>
  <si>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</si>
  <si>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</si>
  <si>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</si>
  <si>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</si>
  <si>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</si>
  <si>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</si>
  <si>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</si>
  <si>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</si>
  <si>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</si>
  <si>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</si>
  <si>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</si>
  <si>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</si>
  <si>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</si>
  <si>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</si>
  <si>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</si>
  <si>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</si>
  <si>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</si>
  <si>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</si>
  <si>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</si>
  <si>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</si>
  <si>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</si>
  <si>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</si>
  <si>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</si>
  <si>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</si>
  <si>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</si>
  <si>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</si>
  <si>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</si>
  <si>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</si>
  <si>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</si>
  <si>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</si>
  <si>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</si>
  <si>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</si>
  <si>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</si>
  <si>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</si>
  <si>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</si>
  <si>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</si>
  <si>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</si>
  <si>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</si>
  <si>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</si>
  <si>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</si>
  <si>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</si>
  <si>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</si>
  <si>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</si>
  <si>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</si>
  <si>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</si>
  <si>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</si>
  <si>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</si>
  <si>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</si>
  <si>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</si>
  <si>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</si>
  <si>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</si>
  <si>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</si>
  <si>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</si>
  <si>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</si>
  <si>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</si>
  <si>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</si>
  <si>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</si>
  <si>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</si>
  <si>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</si>
  <si>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</si>
  <si>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</si>
  <si>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</si>
  <si>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</si>
  <si>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</si>
  <si>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</si>
  <si>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</si>
  <si>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</si>
  <si>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</si>
  <si>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</si>
  <si>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</si>
  <si>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</si>
  <si>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</si>
  <si>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</si>
  <si>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</si>
  <si>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</si>
  <si>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</si>
  <si>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</si>
  <si>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</si>
  <si>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</si>
  <si>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</si>
  <si>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</si>
  <si>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</si>
  <si>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</si>
  <si>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</si>
  <si>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</si>
  <si>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</si>
  <si>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</si>
  <si>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</si>
  <si>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</si>
  <si>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</si>
  <si>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</si>
  <si>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</si>
  <si>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</si>
  <si>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</si>
  <si>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</si>
  <si>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</si>
  <si>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</si>
  <si>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</si>
  <si>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</si>
  <si>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</si>
  <si>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</si>
  <si>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</si>
  <si>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</si>
  <si>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</si>
  <si>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</si>
  <si>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</si>
  <si>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</si>
  <si>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</si>
  <si>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</si>
  <si>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</si>
  <si>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</si>
  <si>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</si>
  <si>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</si>
  <si>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</si>
  <si>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</si>
  <si>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</si>
  <si>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</si>
  <si>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</si>
  <si>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</si>
  <si>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</si>
  <si>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</si>
  <si>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</si>
  <si>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</si>
  <si>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</si>
  <si>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</si>
  <si>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</si>
  <si>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</si>
  <si>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</si>
  <si>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</si>
  <si>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</si>
  <si>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</si>
  <si>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</si>
  <si>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</si>
  <si>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</si>
  <si>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</si>
  <si>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</si>
  <si>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</si>
  <si>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</si>
  <si>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</si>
  <si>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</si>
  <si>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</si>
  <si>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</si>
  <si>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</si>
  <si>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</si>
  <si>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</si>
  <si>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</si>
  <si>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</si>
  <si>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</si>
  <si>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</si>
  <si>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</si>
  <si>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</si>
  <si>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</si>
  <si>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</si>
  <si>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</si>
  <si>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</si>
  <si>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</si>
  <si>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</si>
  <si>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</si>
  <si>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</si>
  <si>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</si>
  <si>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</si>
  <si>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</si>
  <si>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</si>
  <si>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</si>
  <si>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</si>
  <si>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</si>
  <si>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</si>
  <si>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</si>
  <si>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</si>
  <si>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</si>
  <si>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</si>
  <si>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</si>
  <si>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</si>
  <si>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</si>
  <si>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</si>
  <si>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</si>
  <si>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</si>
  <si>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</si>
  <si>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</si>
  <si>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</si>
  <si>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</si>
  <si>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</si>
  <si>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</si>
  <si>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</si>
  <si>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</si>
  <si>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</si>
  <si>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</si>
  <si>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</si>
  <si>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</si>
  <si>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</si>
  <si>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</si>
  <si>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</si>
  <si>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</si>
  <si>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</si>
  <si>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</si>
  <si>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</si>
  <si>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</si>
  <si>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</si>
  <si>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</si>
  <si>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</si>
  <si>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</si>
  <si>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</si>
  <si>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</si>
  <si>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</si>
  <si>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</si>
  <si>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</si>
  <si>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</si>
  <si>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</si>
  <si>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</si>
  <si>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</si>
  <si>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</si>
  <si>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</si>
  <si>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</si>
  <si>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</si>
  <si>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</si>
  <si>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</si>
  <si>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</si>
  <si>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</si>
  <si>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</si>
  <si>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</si>
  <si>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</si>
  <si>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</si>
  <si>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</si>
  <si>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</si>
  <si>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</si>
  <si>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</si>
  <si>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</si>
  <si>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</si>
  <si>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</si>
  <si>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</si>
  <si>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</si>
  <si>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</si>
  <si>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</si>
  <si>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</si>
  <si>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</si>
  <si>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</si>
  <si>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</si>
  <si>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</si>
  <si>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</si>
  <si>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</si>
  <si>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</si>
  <si>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</si>
  <si>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</si>
  <si>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</si>
  <si>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</si>
  <si>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</si>
  <si>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</si>
  <si>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</si>
  <si>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</si>
  <si>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</si>
  <si>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</si>
  <si>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</si>
  <si>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</si>
  <si>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</si>
  <si>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</si>
  <si>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</si>
  <si>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</si>
  <si>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</si>
  <si>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</si>
  <si>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</si>
  <si>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</si>
  <si>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</si>
  <si>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</si>
  <si>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</si>
  <si>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</si>
  <si>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</si>
  <si>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</si>
  <si>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</si>
  <si>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</si>
  <si>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</si>
  <si>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</si>
  <si>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</si>
  <si>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</si>
  <si>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</si>
  <si>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</si>
  <si>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</si>
  <si>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</si>
  <si>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</si>
  <si>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</si>
  <si>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</si>
  <si>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</si>
  <si>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</si>
  <si>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</si>
  <si>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</si>
  <si>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</si>
  <si>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</si>
  <si>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</si>
  <si>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</si>
  <si>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</si>
  <si>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</si>
  <si>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</si>
  <si>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</si>
  <si>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</si>
  <si>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</si>
  <si>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</si>
  <si>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</si>
  <si>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</si>
  <si>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</si>
  <si>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</si>
  <si>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</si>
  <si>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</si>
  <si>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</si>
  <si>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</si>
  <si>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</si>
  <si>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</si>
  <si>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</si>
  <si>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</si>
  <si>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</si>
  <si>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</si>
  <si>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</si>
  <si>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</si>
  <si>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</si>
  <si>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</si>
  <si>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</si>
  <si>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</si>
  <si>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</si>
  <si>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</si>
  <si>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</si>
  <si>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</si>
  <si>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</si>
  <si>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</si>
  <si>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</si>
  <si>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</si>
  <si>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</si>
  <si>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</si>
  <si>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</si>
  <si>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</si>
  <si>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</si>
  <si>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</si>
  <si>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</si>
  <si>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</si>
  <si>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</si>
  <si>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</si>
  <si>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</si>
  <si>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</si>
  <si>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</si>
  <si>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</si>
  <si>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</si>
  <si>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</si>
  <si>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</si>
  <si>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</si>
  <si>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</si>
  <si>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</si>
  <si>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</si>
  <si>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</si>
  <si>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</si>
  <si>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</si>
  <si>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</si>
  <si>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</si>
  <si>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</si>
  <si>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</si>
  <si>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</si>
  <si>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</si>
  <si>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</si>
  <si>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</si>
  <si>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</si>
  <si>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</si>
  <si>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</si>
  <si>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</si>
  <si>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</si>
  <si>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</si>
  <si>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</si>
  <si>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</si>
  <si>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</si>
  <si>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</si>
  <si>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</si>
  <si>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</si>
  <si>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</si>
  <si>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</si>
  <si>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</si>
  <si>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</si>
  <si>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</si>
  <si>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</si>
  <si>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</si>
  <si>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</si>
  <si>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</si>
  <si>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</si>
  <si>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</si>
  <si>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</si>
  <si>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</si>
  <si>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</si>
  <si>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</si>
  <si>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</si>
  <si>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</si>
  <si>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</si>
  <si>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</si>
  <si>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</si>
  <si>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</si>
  <si>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Average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</si>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</sst>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736999"/>
        <bgColor rgb="FF000000"/>
      </patternFill>
    </fill>
    <fill>
      <patternFill patternType="solid">
        <fgColor rgb="FF656B9F"/>
        <bgColor rgb="FF000000"/>
      </patternFill>
    </fill>
    <fill>
      <patternFill patternType="solid">
        <fgColor rgb="FF5D6CA2"/>
        <bgColor rgb="FF000000"/>
      </patternFill>
    </fill>
    <fill>
      <patternFill patternType="solid">
        <fgColor rgb="FF796797"/>
        <bgColor rgb="FF000000"/>
      </patternFill>
    </fill>
    <fill>
      <patternFill patternType="solid">
        <fgColor rgb="FF786897"/>
        <bgColor rgb="FF000000"/>
      </patternFill>
    </fill>
    <fill>
      <patternFill patternType="solid">
        <fgColor rgb="FF646B9F"/>
        <bgColor rgb="FF000000"/>
      </patternFill>
    </fill>
    <fill>
      <patternFill patternType="solid">
        <fgColor rgb="FF6F699B"/>
        <bgColor rgb="FF000000"/>
      </patternFill>
    </fill>
    <fill>
      <patternFill patternType="solid">
        <fgColor rgb="FF5A6DA3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586DA4"/>
        <bgColor rgb="FF000000"/>
      </patternFill>
    </fill>
    <fill>
      <patternFill patternType="solid">
        <fgColor rgb="FF6D6A9C"/>
        <bgColor rgb="FF000000"/>
      </patternFill>
    </fill>
    <fill>
      <patternFill patternType="solid">
        <fgColor rgb="FF3C72B0"/>
        <bgColor rgb="FF000000"/>
      </patternFill>
    </fill>
    <fill>
      <patternFill patternType="solid">
        <fgColor rgb="FF776898"/>
        <bgColor rgb="FF000000"/>
      </patternFill>
    </fill>
    <fill>
      <patternFill patternType="solid">
        <fgColor rgb="FF6C6A9C"/>
        <bgColor rgb="FF000000"/>
      </patternFill>
    </fill>
    <fill>
      <patternFill patternType="solid">
        <fgColor rgb="FF596DA4"/>
        <bgColor rgb="FF000000"/>
      </patternFill>
    </fill>
    <fill>
      <patternFill patternType="solid">
        <fgColor rgb="FF4A70AA"/>
        <bgColor rgb="FF000000"/>
      </patternFill>
    </fill>
    <fill>
      <patternFill patternType="solid">
        <fgColor rgb="FF756898"/>
        <bgColor rgb="FF000000"/>
      </patternFill>
    </fill>
    <fill>
      <patternFill patternType="solid">
        <fgColor rgb="FF5E6CA2"/>
        <bgColor rgb="FF000000"/>
      </patternFill>
    </fill>
    <fill>
      <patternFill patternType="solid">
        <fgColor rgb="FF606CA1"/>
        <bgColor rgb="FF000000"/>
      </patternFill>
    </fill>
    <fill>
      <patternFill patternType="solid">
        <fgColor rgb="FF746899"/>
        <bgColor rgb="FF000000"/>
      </patternFill>
    </fill>
    <fill>
      <patternFill patternType="solid">
        <fgColor rgb="FF546EA6"/>
        <bgColor rgb="FF000000"/>
      </patternFill>
    </fill>
    <fill>
      <patternFill patternType="solid">
        <fgColor rgb="FF566EA5"/>
        <bgColor rgb="FF000000"/>
      </patternFill>
    </fill>
    <fill>
      <patternFill patternType="solid">
        <fgColor rgb="FF71699A"/>
        <bgColor rgb="FF000000"/>
      </patternFill>
    </fill>
    <fill>
      <patternFill patternType="solid">
        <fgColor rgb="FF626BA0"/>
        <bgColor rgb="FF000000"/>
      </patternFill>
    </fill>
    <fill>
      <patternFill patternType="solid">
        <fgColor rgb="FF6B6A9D"/>
        <bgColor rgb="FF000000"/>
      </patternFill>
    </fill>
    <fill>
      <patternFill patternType="solid">
        <fgColor rgb="FF5C6DA3"/>
        <bgColor rgb="FF000000"/>
      </patternFill>
    </fill>
    <fill>
      <patternFill patternType="solid">
        <fgColor rgb="FF70699A"/>
        <bgColor rgb="FF000000"/>
      </patternFill>
    </fill>
    <fill>
      <patternFill patternType="solid">
        <fgColor rgb="FF676B9E"/>
        <bgColor rgb="FF000000"/>
      </patternFill>
    </fill>
    <fill>
      <patternFill patternType="solid">
        <fgColor rgb="FF526EA6"/>
        <bgColor rgb="FF000000"/>
      </patternFill>
    </fill>
    <fill>
      <patternFill patternType="solid">
        <fgColor rgb="FF616CA0"/>
        <bgColor rgb="FF000000"/>
      </patternFill>
    </fill>
    <fill>
      <patternFill patternType="solid">
        <fgColor rgb="FF506FA7"/>
        <bgColor rgb="FF000000"/>
      </patternFill>
    </fill>
    <fill>
      <patternFill patternType="solid">
        <fgColor rgb="FF686A9E"/>
        <bgColor rgb="FF000000"/>
      </patternFill>
    </fill>
    <fill>
      <patternFill patternType="solid">
        <fgColor rgb="FF4D6FA9"/>
        <bgColor rgb="FF000000"/>
      </patternFill>
    </fill>
    <fill>
      <patternFill patternType="solid">
        <fgColor rgb="FF556EA5"/>
        <bgColor rgb="FF000000"/>
      </patternFill>
    </fill>
    <fill>
      <patternFill patternType="solid">
        <fgColor rgb="FF696A9D"/>
        <bgColor rgb="FF000000"/>
      </patternFill>
    </fill>
    <fill>
      <patternFill patternType="solid">
        <fgColor rgb="FF3174B4"/>
        <bgColor rgb="FF000000"/>
      </patternFill>
    </fill>
    <fill>
      <patternFill patternType="solid">
        <fgColor rgb="FF4970AA"/>
        <bgColor rgb="FF000000"/>
      </patternFill>
    </fill>
    <fill>
      <patternFill patternType="solid">
        <fgColor rgb="FF4571AC"/>
        <bgColor rgb="FF000000"/>
      </patternFill>
    </fill>
    <fill>
      <patternFill patternType="solid">
        <fgColor rgb="FF4670AB"/>
        <bgColor rgb="FF000000"/>
      </patternFill>
    </fill>
    <fill>
      <patternFill patternType="solid">
        <fgColor rgb="FF516FA7"/>
        <bgColor rgb="FF000000"/>
      </patternFill>
    </fill>
    <fill>
      <patternFill patternType="solid">
        <fgColor rgb="FF3274B3"/>
        <bgColor rgb="FF000000"/>
      </patternFill>
    </fill>
    <fill>
      <patternFill patternType="solid">
        <fgColor rgb="FF4471AC"/>
        <bgColor rgb="FF000000"/>
      </patternFill>
    </fill>
    <fill>
      <patternFill patternType="solid">
        <fgColor rgb="FF3673B2"/>
        <bgColor rgb="FF000000"/>
      </patternFill>
    </fill>
    <fill>
      <patternFill patternType="solid">
        <fgColor rgb="FF4072AE"/>
        <bgColor rgb="FF000000"/>
      </patternFill>
    </fill>
    <fill>
      <patternFill patternType="solid">
        <fgColor rgb="FF4E6FA8"/>
        <bgColor rgb="FF000000"/>
      </patternFill>
    </fill>
    <fill>
      <patternFill patternType="solid">
        <fgColor rgb="FF4271AD"/>
        <bgColor rgb="FF000000"/>
      </patternFill>
    </fill>
    <fill>
      <patternFill patternType="solid">
        <fgColor rgb="FFFF5061"/>
        <bgColor rgb="FF000000"/>
      </patternFill>
    </fill>
    <fill>
      <patternFill patternType="solid">
        <fgColor rgb="FFD55772"/>
        <bgColor rgb="FF000000"/>
      </patternFill>
    </fill>
    <fill>
      <patternFill patternType="solid">
        <fgColor rgb="FFFA5063"/>
        <bgColor rgb="FF000000"/>
      </patternFill>
    </fill>
    <fill>
      <patternFill patternType="solid">
        <fgColor rgb="FFFD5062"/>
        <bgColor rgb="FF000000"/>
      </patternFill>
    </fill>
    <fill>
      <patternFill patternType="solid">
        <fgColor rgb="FFBC5B7C"/>
        <bgColor rgb="FF000000"/>
      </patternFill>
    </fill>
    <fill>
      <patternFill patternType="solid">
        <fgColor rgb="FFF95163"/>
        <bgColor rgb="FF000000"/>
      </patternFill>
    </fill>
    <fill>
      <patternFill patternType="solid">
        <fgColor rgb="FFF65164"/>
        <bgColor rgb="FF000000"/>
      </patternFill>
    </fill>
    <fill>
      <patternFill patternType="solid">
        <fgColor rgb="FFFE5061"/>
        <bgColor rgb="FF000000"/>
      </patternFill>
    </fill>
    <fill>
      <patternFill patternType="solid">
        <fgColor rgb="FFE5546B"/>
        <bgColor rgb="FF000000"/>
      </patternFill>
    </fill>
    <fill>
      <patternFill patternType="solid">
        <fgColor rgb="FFC75A77"/>
        <bgColor rgb="FF000000"/>
      </patternFill>
    </fill>
    <fill>
      <patternFill patternType="solid">
        <fgColor rgb="FFEB5369"/>
        <bgColor rgb="FF000000"/>
      </patternFill>
    </fill>
    <fill>
      <patternFill patternType="solid">
        <fgColor rgb="FFCD5975"/>
        <bgColor rgb="FF000000"/>
      </patternFill>
    </fill>
    <fill>
      <patternFill patternType="solid">
        <fgColor rgb="FFF15266"/>
        <bgColor rgb="FF000000"/>
      </patternFill>
    </fill>
    <fill>
      <patternFill patternType="solid">
        <fgColor rgb="FFE1556D"/>
        <bgColor rgb="FF000000"/>
      </patternFill>
    </fill>
    <fill>
      <patternFill patternType="solid">
        <fgColor rgb="FFD25873"/>
        <bgColor rgb="FF000000"/>
      </patternFill>
    </fill>
    <fill>
      <patternFill patternType="solid">
        <fgColor rgb="FFE6546B"/>
        <bgColor rgb="FF000000"/>
      </patternFill>
    </fill>
    <fill>
      <patternFill patternType="solid">
        <fgColor rgb="FFD35772"/>
        <bgColor rgb="FF000000"/>
      </patternFill>
    </fill>
    <fill>
      <patternFill patternType="solid">
        <fgColor rgb="FFFB5062"/>
        <bgColor rgb="FF000000"/>
      </patternFill>
    </fill>
    <fill>
      <patternFill patternType="solid">
        <fgColor rgb="FFF35265"/>
        <bgColor rgb="FF000000"/>
      </patternFill>
    </fill>
    <fill>
      <patternFill patternType="solid">
        <fgColor rgb="FFE3556C"/>
        <bgColor rgb="FF000000"/>
      </patternFill>
    </fill>
    <fill>
      <patternFill patternType="solid">
        <fgColor rgb="FFAC5E82"/>
        <bgColor rgb="FF000000"/>
      </patternFill>
    </fill>
    <fill>
      <patternFill patternType="solid">
        <fgColor rgb="FFE7546A"/>
        <bgColor rgb="FF000000"/>
      </patternFill>
    </fill>
    <fill>
      <patternFill patternType="solid">
        <fgColor rgb="FFCE5875"/>
        <bgColor rgb="FF000000"/>
      </patternFill>
    </fill>
    <fill>
      <patternFill patternType="solid">
        <fgColor rgb="FFED5368"/>
        <bgColor rgb="FF000000"/>
      </patternFill>
    </fill>
    <fill>
      <patternFill patternType="solid">
        <fgColor rgb="FFE2556C"/>
        <bgColor rgb="FF000000"/>
      </patternFill>
    </fill>
    <fill>
      <patternFill patternType="solid">
        <fgColor rgb="FFDB566F"/>
        <bgColor rgb="FF000000"/>
      </patternFill>
    </fill>
    <fill>
      <patternFill patternType="solid">
        <fgColor rgb="FFF25266"/>
        <bgColor rgb="FF000000"/>
      </patternFill>
    </fill>
    <fill>
      <patternFill patternType="solid">
        <fgColor rgb="FFDA5670"/>
        <bgColor rgb="FF000000"/>
      </patternFill>
    </fill>
    <fill>
      <patternFill patternType="solid">
        <fgColor rgb="FFC85977"/>
        <bgColor rgb="FF000000"/>
      </patternFill>
    </fill>
    <fill>
      <patternFill patternType="solid">
        <fgColor rgb="FFEA5369"/>
        <bgColor rgb="FF000000"/>
      </patternFill>
    </fill>
    <fill>
      <patternFill patternType="solid">
        <fgColor rgb="FFEE5368"/>
        <bgColor rgb="FF000000"/>
      </patternFill>
    </fill>
    <fill>
      <patternFill patternType="solid">
        <fgColor rgb="FFE9546A"/>
        <bgColor rgb="FF000000"/>
      </patternFill>
    </fill>
    <fill>
      <patternFill patternType="solid">
        <fgColor rgb="FFF55165"/>
        <bgColor rgb="FF000000"/>
      </patternFill>
    </fill>
    <fill>
      <patternFill patternType="solid">
        <fgColor rgb="FF8C648F"/>
        <bgColor rgb="FF000000"/>
      </patternFill>
    </fill>
    <fill>
      <patternFill patternType="solid">
        <fgColor rgb="FFEF5267"/>
        <bgColor rgb="FF000000"/>
      </patternFill>
    </fill>
    <fill>
      <patternFill patternType="solid">
        <fgColor rgb="FFCF5874"/>
        <bgColor rgb="FF000000"/>
      </patternFill>
    </fill>
    <fill>
      <patternFill patternType="solid">
        <fgColor rgb="FFDF556E"/>
        <bgColor rgb="FF000000"/>
      </patternFill>
    </fill>
    <fill>
      <patternFill patternType="solid">
        <fgColor rgb="FFF75164"/>
        <bgColor rgb="FF000000"/>
      </patternFill>
    </fill>
    <fill>
      <patternFill patternType="solid">
        <fgColor rgb="FF97628B"/>
        <bgColor rgb="FF000000"/>
      </patternFill>
    </fill>
    <fill>
      <patternFill patternType="solid">
        <fgColor rgb="FFBF5B7B"/>
        <bgColor rgb="FF000000"/>
      </patternFill>
    </fill>
    <fill>
      <patternFill patternType="solid">
        <fgColor rgb="FFD15873"/>
        <bgColor rgb="FF000000"/>
      </patternFill>
    </fill>
    <fill>
      <patternFill patternType="solid">
        <fgColor rgb="FFB35D7F"/>
        <bgColor rgb="FF000000"/>
      </patternFill>
    </fill>
    <fill>
      <patternFill patternType="solid">
        <fgColor rgb="FFA26086"/>
        <bgColor rgb="FF000000"/>
      </patternFill>
    </fill>
    <fill>
      <patternFill patternType="solid">
        <fgColor rgb="FFC05B7A"/>
        <bgColor rgb="FF000000"/>
      </patternFill>
    </fill>
    <fill>
      <patternFill patternType="solid">
        <fgColor rgb="FFAF5E81"/>
        <bgColor rgb="FF000000"/>
      </patternFill>
    </fill>
    <fill>
      <patternFill patternType="solid">
        <fgColor rgb="FFD65771"/>
        <bgColor rgb="FF000000"/>
      </patternFill>
    </fill>
    <fill>
      <patternFill patternType="solid">
        <fgColor rgb="FFB85C7D"/>
        <bgColor rgb="FF000000"/>
      </patternFill>
    </fill>
    <fill>
      <patternFill patternType="solid">
        <fgColor rgb="FFAE5E82"/>
        <bgColor rgb="FF000000"/>
      </patternFill>
    </fill>
    <fill>
      <patternFill patternType="solid">
        <fgColor rgb="FFA0608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2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61"/>
      <color rgb="FFFC96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[Kickstarter.Guadalupe.xlsx]Category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548556430446188E-2"/>
          <c:y val="5.2480912299755635E-2"/>
          <c:w val="0.83360695538057739"/>
          <c:h val="0.89652566500291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A-164C-B199-26E2092DC7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CA-164C-B199-26E2092DC7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CA-164C-B199-26E2092DC7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CA-164C-B199-26E2092D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801744"/>
        <c:axId val="1647910896"/>
      </c:barChart>
      <c:catAx>
        <c:axId val="16278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910896"/>
        <c:crosses val="autoZero"/>
        <c:auto val="1"/>
        <c:lblAlgn val="ctr"/>
        <c:lblOffset val="100"/>
        <c:noMultiLvlLbl val="0"/>
      </c:catAx>
      <c:valAx>
        <c:axId val="16479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[Kickstarter.Guadalupe.xlsx]Subcategory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6-AC42-98D9-4F6F8BC287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B6-AC42-98D9-4F6F8BC287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B6-AC42-98D9-4F6F8BC28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9072336"/>
        <c:axId val="1289073984"/>
      </c:barChart>
      <c:catAx>
        <c:axId val="12890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73984"/>
        <c:crosses val="autoZero"/>
        <c:auto val="1"/>
        <c:lblAlgn val="ctr"/>
        <c:lblOffset val="100"/>
        <c:noMultiLvlLbl val="0"/>
      </c:catAx>
      <c:valAx>
        <c:axId val="12890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[Kickstarter.Guadalupe.xlsx]Outcomes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E-6E49-8118-5D534FBC51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E6E-6E49-8118-5D534FBC51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E6E-6E49-8118-5D534FBC51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E6E-6E49-8118-5D534FBC5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118976"/>
        <c:axId val="1327120624"/>
      </c:lineChart>
      <c:catAx>
        <c:axId val="13271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120624"/>
        <c:crosses val="autoZero"/>
        <c:auto val="1"/>
        <c:lblAlgn val="ctr"/>
        <c:lblOffset val="100"/>
        <c:noMultiLvlLbl val="0"/>
      </c:catAx>
      <c:valAx>
        <c:axId val="13271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1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 and Whisker Plot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and Pledged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GB, Musicals</a:t>
            </a:r>
          </a:p>
        </cx:rich>
      </cx:tx>
    </cx:title>
    <cx:plotArea>
      <cx:plotAreaRegion>
        <cx:series layoutId="boxWhisker" uniqueId="{D7F8341D-A572-E941-B490-393B7A8AA13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19E825-39EB-534F-8C95-019ADD2C1D5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72C7DC-E927-FF46-A99B-F1D79090FA34}">
  <sheetPr/>
  <sheetViews>
    <sheetView zoomScale="1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38100</xdr:rowOff>
    </xdr:from>
    <xdr:to>
      <xdr:col>15</xdr:col>
      <xdr:colOff>800100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0BFCA-ACDD-4446-80D7-CE772872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8</xdr:row>
      <xdr:rowOff>76200</xdr:rowOff>
    </xdr:from>
    <xdr:to>
      <xdr:col>15</xdr:col>
      <xdr:colOff>774700</xdr:colOff>
      <xdr:row>37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B6CA2-49A3-A34C-9CF1-3B129A430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50800</xdr:rowOff>
    </xdr:from>
    <xdr:to>
      <xdr:col>16</xdr:col>
      <xdr:colOff>749300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DB07B-3A96-9942-90C7-C325E5641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9465" cy="629566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BF04AF-B016-304F-96C7-9445E04B7E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E76C975-4A99-464C-AB31-7A37E40C61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465" cy="629566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adalupe Salinas" refreshedDate="44364.203642476852" createdVersion="7" refreshedVersion="7" minRefreshableVersion="3" recordCount="4114" xr:uid="{B7808652-53D1-A940-876A-6FE69CD329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adalupe Salinas" refreshedDate="44368.621711574073" createdVersion="7" refreshedVersion="7" minRefreshableVersion="3" recordCount="4116" xr:uid="{5450F44A-E090-684E-86A0-A89534117D1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05951-BB1D-474E-BEA9-2A63AC5AE0BE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1E06B-DD0F-B649-BD32-1F07FB89D194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5E8F8-9453-DC44-8247-0A3264A311DE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zoomScale="110" zoomScaleNormal="110" workbookViewId="0">
      <pane ySplit="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17.1640625" style="10" customWidth="1"/>
    <col min="17" max="17" width="41.1640625" customWidth="1"/>
    <col min="18" max="18" width="13.1640625" customWidth="1"/>
    <col min="19" max="19" width="20.6640625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6" si="258">(((J4099/60)/60)/24)+DATE(1970,1,1)</f>
        <v>42344.824502314819</v>
      </c>
      <c r="T4099" s="16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2">
      <c r="S4116" s="16">
        <f t="shared" si="258"/>
        <v>25569</v>
      </c>
      <c r="T4116" s="16">
        <f t="shared" si="259"/>
        <v>25569</v>
      </c>
    </row>
  </sheetData>
  <autoFilter ref="A1:T4116" xr:uid="{FD7530C7-F288-3F45-B7FE-76D7708CBF2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O1:O1048576 P1 R1:T1">
    <cfRule type="colorScale" priority="2">
      <colorScale>
        <cfvo type="min"/>
        <cfvo type="percentile" val="90"/>
        <color rgb="FFFF506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0D63-DB1D-B844-A536-075722473FCF}">
  <sheetPr codeName="Sheet2"/>
  <dimension ref="A1:F6"/>
  <sheetViews>
    <sheetView workbookViewId="0">
      <selection activeCell="G29" sqref="G29"/>
    </sheetView>
  </sheetViews>
  <sheetFormatPr baseColWidth="10" defaultRowHeight="15" x14ac:dyDescent="0.2"/>
  <cols>
    <col min="1" max="1" width="27.6640625" customWidth="1"/>
    <col min="2" max="2" width="40.6640625" customWidth="1"/>
    <col min="5" max="5" width="14.5" customWidth="1"/>
    <col min="6" max="6" width="15.5" customWidth="1"/>
  </cols>
  <sheetData>
    <row r="1" spans="1:6" x14ac:dyDescent="0.2">
      <c r="A1" t="s">
        <v>8381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VLOOKUP(A3,Kickstarter!B:L, 11, FALSE)</f>
        <v>56</v>
      </c>
    </row>
    <row r="4" spans="1:6" ht="48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BD3-6669-704B-AF46-3F3448C32B44}">
  <sheetPr codeName="Sheet3"/>
  <dimension ref="A1:I8"/>
  <sheetViews>
    <sheetView tabSelected="1" workbookViewId="0">
      <selection activeCell="C4" sqref="C4:C6"/>
      <pivotSelection pane="bottomRight" showHeader="1" extendable="1" axis="axisCol" start="1" max="5" activeRow="3" activeCol="2" previousRow="3" previousCol="2" click="1" r:id="rId1">
        <pivotArea dataOnly="0" outline="0" axis="axisCol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9" x14ac:dyDescent="0.2">
      <c r="A1" s="13" t="s">
        <v>8222</v>
      </c>
      <c r="B1" t="s">
        <v>8364</v>
      </c>
    </row>
    <row r="3" spans="1:9" x14ac:dyDescent="0.2">
      <c r="A3" s="13" t="s">
        <v>8363</v>
      </c>
      <c r="B3" s="13" t="s">
        <v>8360</v>
      </c>
    </row>
    <row r="4" spans="1:9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9" x14ac:dyDescent="0.2">
      <c r="A5" s="14" t="s">
        <v>8315</v>
      </c>
      <c r="B5" s="15">
        <v>839</v>
      </c>
      <c r="C5" s="15">
        <v>24</v>
      </c>
      <c r="D5" s="15">
        <v>493</v>
      </c>
      <c r="E5" s="15">
        <v>37</v>
      </c>
      <c r="F5" s="15">
        <v>1393</v>
      </c>
    </row>
    <row r="6" spans="1:9" x14ac:dyDescent="0.2">
      <c r="A6" s="14" t="s">
        <v>8361</v>
      </c>
      <c r="B6" s="15">
        <v>839</v>
      </c>
      <c r="C6" s="15">
        <v>24</v>
      </c>
      <c r="D6" s="15">
        <v>493</v>
      </c>
      <c r="E6" s="15">
        <v>37</v>
      </c>
      <c r="F6" s="15">
        <v>1393</v>
      </c>
    </row>
    <row r="8" spans="1:9" x14ac:dyDescent="0.2">
      <c r="I8" t="s">
        <v>8365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A04F-5FA9-F042-B631-B9AD59A54742}">
  <sheetPr codeName="Sheet4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6222-54CB-4148-B178-3292E8DA2AB8}">
  <sheetPr codeName="Sheet5"/>
  <dimension ref="A1:F18"/>
  <sheetViews>
    <sheetView workbookViewId="0">
      <selection activeCell="G59" sqref="G5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04566-AB05-B747-9956-E7F1F7521512}">
  <sheetPr codeName="Sheet6"/>
  <dimension ref="A1:T413"/>
  <sheetViews>
    <sheetView workbookViewId="0">
      <selection activeCell="E1" sqref="E1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8387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21" t="s">
        <v>8307</v>
      </c>
      <c r="Q1" s="22" t="s">
        <v>8358</v>
      </c>
      <c r="R1" s="17" t="s">
        <v>8359</v>
      </c>
      <c r="S1" s="17" t="s">
        <v>8366</v>
      </c>
      <c r="T1" s="17" t="s">
        <v>8367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7">
        <v>105</v>
      </c>
      <c r="P2" s="28">
        <v>93.43</v>
      </c>
      <c r="Q2" s="29" t="s">
        <v>8315</v>
      </c>
      <c r="R2" s="23" t="s">
        <v>8316</v>
      </c>
      <c r="S2" s="30">
        <v>42646</v>
      </c>
      <c r="T2" s="30">
        <v>42675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31">
        <v>115</v>
      </c>
      <c r="P3" s="28">
        <v>110.97</v>
      </c>
      <c r="Q3" s="29" t="s">
        <v>8315</v>
      </c>
      <c r="R3" s="23" t="s">
        <v>8316</v>
      </c>
      <c r="S3" s="30">
        <v>42430</v>
      </c>
      <c r="T3" s="30">
        <v>42449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2">
        <v>121</v>
      </c>
      <c r="P4" s="28">
        <v>71.790000000000006</v>
      </c>
      <c r="Q4" s="29" t="s">
        <v>8315</v>
      </c>
      <c r="R4" s="23" t="s">
        <v>8316</v>
      </c>
      <c r="S4" s="30">
        <v>42238</v>
      </c>
      <c r="T4" s="30">
        <v>42268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33">
        <v>100</v>
      </c>
      <c r="P5" s="28">
        <v>1000</v>
      </c>
      <c r="Q5" s="29" t="s">
        <v>8315</v>
      </c>
      <c r="R5" s="23" t="s">
        <v>8316</v>
      </c>
      <c r="S5" s="30">
        <v>41850</v>
      </c>
      <c r="T5" s="30">
        <v>41895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4">
        <v>101</v>
      </c>
      <c r="P6" s="28">
        <v>63.83</v>
      </c>
      <c r="Q6" s="29" t="s">
        <v>8315</v>
      </c>
      <c r="R6" s="23" t="s">
        <v>8316</v>
      </c>
      <c r="S6" s="30">
        <v>42753</v>
      </c>
      <c r="T6" s="30">
        <v>42783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35">
        <v>116</v>
      </c>
      <c r="P7" s="28">
        <v>44.33</v>
      </c>
      <c r="Q7" s="29" t="s">
        <v>8315</v>
      </c>
      <c r="R7" s="23" t="s">
        <v>8316</v>
      </c>
      <c r="S7" s="30">
        <v>42155</v>
      </c>
      <c r="T7" s="30">
        <v>42176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6">
        <v>108</v>
      </c>
      <c r="P8" s="28">
        <v>126.55</v>
      </c>
      <c r="Q8" s="29" t="s">
        <v>8315</v>
      </c>
      <c r="R8" s="23" t="s">
        <v>8316</v>
      </c>
      <c r="S8" s="30">
        <v>42157</v>
      </c>
      <c r="T8" s="30">
        <v>42179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33">
        <v>100</v>
      </c>
      <c r="P9" s="28">
        <v>129.03</v>
      </c>
      <c r="Q9" s="29" t="s">
        <v>8315</v>
      </c>
      <c r="R9" s="23" t="s">
        <v>8316</v>
      </c>
      <c r="S9" s="30">
        <v>42676</v>
      </c>
      <c r="T9" s="30">
        <v>42721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7">
        <v>123</v>
      </c>
      <c r="P10" s="28">
        <v>71.239999999999995</v>
      </c>
      <c r="Q10" s="29" t="s">
        <v>8315</v>
      </c>
      <c r="R10" s="23" t="s">
        <v>8316</v>
      </c>
      <c r="S10" s="30">
        <v>42473</v>
      </c>
      <c r="T10" s="30">
        <v>42503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32">
        <v>121</v>
      </c>
      <c r="P11" s="28">
        <v>40.85</v>
      </c>
      <c r="Q11" s="29" t="s">
        <v>8315</v>
      </c>
      <c r="R11" s="23" t="s">
        <v>8316</v>
      </c>
      <c r="S11" s="30">
        <v>42282</v>
      </c>
      <c r="T11" s="30">
        <v>42312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8">
        <v>302</v>
      </c>
      <c r="P12" s="28">
        <v>252.02</v>
      </c>
      <c r="Q12" s="29" t="s">
        <v>8315</v>
      </c>
      <c r="R12" s="23" t="s">
        <v>8316</v>
      </c>
      <c r="S12" s="30">
        <v>42473</v>
      </c>
      <c r="T12" s="30">
        <v>42503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34">
        <v>101</v>
      </c>
      <c r="P13" s="28">
        <v>65.16</v>
      </c>
      <c r="Q13" s="29" t="s">
        <v>8315</v>
      </c>
      <c r="R13" s="23" t="s">
        <v>8316</v>
      </c>
      <c r="S13" s="30">
        <v>42712</v>
      </c>
      <c r="T13" s="30">
        <v>42735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3">
        <v>100</v>
      </c>
      <c r="P14" s="28">
        <v>65.87</v>
      </c>
      <c r="Q14" s="29" t="s">
        <v>8315</v>
      </c>
      <c r="R14" s="23" t="s">
        <v>8316</v>
      </c>
      <c r="S14" s="30">
        <v>42561</v>
      </c>
      <c r="T14" s="30">
        <v>42592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39">
        <v>125</v>
      </c>
      <c r="P15" s="28">
        <v>36.08</v>
      </c>
      <c r="Q15" s="29" t="s">
        <v>8315</v>
      </c>
      <c r="R15" s="23" t="s">
        <v>8316</v>
      </c>
      <c r="S15" s="30">
        <v>42709</v>
      </c>
      <c r="T15" s="30">
        <v>42739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40">
        <v>109</v>
      </c>
      <c r="P16" s="28">
        <v>44.19</v>
      </c>
      <c r="Q16" s="29" t="s">
        <v>8315</v>
      </c>
      <c r="R16" s="23" t="s">
        <v>8316</v>
      </c>
      <c r="S16" s="30">
        <v>42086</v>
      </c>
      <c r="T16" s="30">
        <v>42117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41">
        <v>146</v>
      </c>
      <c r="P17" s="28">
        <v>104.07</v>
      </c>
      <c r="Q17" s="29" t="s">
        <v>8315</v>
      </c>
      <c r="R17" s="23" t="s">
        <v>8316</v>
      </c>
      <c r="S17" s="30">
        <v>42064</v>
      </c>
      <c r="T17" s="30">
        <v>42101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42">
        <v>102</v>
      </c>
      <c r="P18" s="28">
        <v>127.79</v>
      </c>
      <c r="Q18" s="29" t="s">
        <v>8315</v>
      </c>
      <c r="R18" s="23" t="s">
        <v>8316</v>
      </c>
      <c r="S18" s="30">
        <v>42292</v>
      </c>
      <c r="T18" s="30">
        <v>42322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43">
        <v>110</v>
      </c>
      <c r="P19" s="28">
        <v>92.04</v>
      </c>
      <c r="Q19" s="29" t="s">
        <v>8315</v>
      </c>
      <c r="R19" s="23" t="s">
        <v>8316</v>
      </c>
      <c r="S19" s="30">
        <v>42461</v>
      </c>
      <c r="T19" s="30">
        <v>42491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44">
        <v>124</v>
      </c>
      <c r="P20" s="28">
        <v>135.63</v>
      </c>
      <c r="Q20" s="29" t="s">
        <v>8315</v>
      </c>
      <c r="R20" s="23" t="s">
        <v>8316</v>
      </c>
      <c r="S20" s="30">
        <v>42169</v>
      </c>
      <c r="T20" s="30">
        <v>42199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45">
        <v>135</v>
      </c>
      <c r="P21" s="28">
        <v>168.75</v>
      </c>
      <c r="Q21" s="29" t="s">
        <v>8315</v>
      </c>
      <c r="R21" s="23" t="s">
        <v>8316</v>
      </c>
      <c r="S21" s="30">
        <v>42483</v>
      </c>
      <c r="T21" s="30">
        <v>42522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46">
        <v>103</v>
      </c>
      <c r="P22" s="28">
        <v>70.86</v>
      </c>
      <c r="Q22" s="29" t="s">
        <v>8315</v>
      </c>
      <c r="R22" s="23" t="s">
        <v>8316</v>
      </c>
      <c r="S22" s="30">
        <v>42195</v>
      </c>
      <c r="T22" s="30">
        <v>42206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33">
        <v>100</v>
      </c>
      <c r="P23" s="28">
        <v>50</v>
      </c>
      <c r="Q23" s="29" t="s">
        <v>8315</v>
      </c>
      <c r="R23" s="23" t="s">
        <v>8316</v>
      </c>
      <c r="S23" s="30">
        <v>42675</v>
      </c>
      <c r="T23" s="30">
        <v>42705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7">
        <v>105</v>
      </c>
      <c r="P24" s="28">
        <v>47</v>
      </c>
      <c r="Q24" s="29" t="s">
        <v>8315</v>
      </c>
      <c r="R24" s="23" t="s">
        <v>8316</v>
      </c>
      <c r="S24" s="30">
        <v>42018</v>
      </c>
      <c r="T24" s="30">
        <v>42047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47">
        <v>120</v>
      </c>
      <c r="P25" s="28">
        <v>66.67</v>
      </c>
      <c r="Q25" s="29" t="s">
        <v>8315</v>
      </c>
      <c r="R25" s="23" t="s">
        <v>8316</v>
      </c>
      <c r="S25" s="30">
        <v>42026</v>
      </c>
      <c r="T25" s="30">
        <v>42052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48">
        <v>119</v>
      </c>
      <c r="P26" s="28">
        <v>66.11</v>
      </c>
      <c r="Q26" s="29" t="s">
        <v>8315</v>
      </c>
      <c r="R26" s="23" t="s">
        <v>8316</v>
      </c>
      <c r="S26" s="30">
        <v>41920</v>
      </c>
      <c r="T26" s="30">
        <v>41941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7">
        <v>105</v>
      </c>
      <c r="P27" s="28">
        <v>36.86</v>
      </c>
      <c r="Q27" s="29" t="s">
        <v>8315</v>
      </c>
      <c r="R27" s="23" t="s">
        <v>8316</v>
      </c>
      <c r="S27" s="30">
        <v>42558</v>
      </c>
      <c r="T27" s="30">
        <v>42587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47">
        <v>120</v>
      </c>
      <c r="P28" s="28">
        <v>31.5</v>
      </c>
      <c r="Q28" s="29" t="s">
        <v>8315</v>
      </c>
      <c r="R28" s="23" t="s">
        <v>8316</v>
      </c>
      <c r="S28" s="30">
        <v>41808</v>
      </c>
      <c r="T28" s="30">
        <v>41838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46">
        <v>103</v>
      </c>
      <c r="P29" s="28">
        <v>102.5</v>
      </c>
      <c r="Q29" s="29" t="s">
        <v>8315</v>
      </c>
      <c r="R29" s="23" t="s">
        <v>8316</v>
      </c>
      <c r="S29" s="30">
        <v>42550</v>
      </c>
      <c r="T29" s="30">
        <v>42580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4">
        <v>101</v>
      </c>
      <c r="P30" s="28">
        <v>126.46</v>
      </c>
      <c r="Q30" s="29" t="s">
        <v>8315</v>
      </c>
      <c r="R30" s="23" t="s">
        <v>8316</v>
      </c>
      <c r="S30" s="30">
        <v>42056</v>
      </c>
      <c r="T30" s="30">
        <v>42075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7">
        <v>105</v>
      </c>
      <c r="P31" s="28">
        <v>47.88</v>
      </c>
      <c r="Q31" s="29" t="s">
        <v>8315</v>
      </c>
      <c r="R31" s="23" t="s">
        <v>8316</v>
      </c>
      <c r="S31" s="30">
        <v>42016</v>
      </c>
      <c r="T31" s="30">
        <v>42046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46">
        <v>103</v>
      </c>
      <c r="P32" s="28">
        <v>73.209999999999994</v>
      </c>
      <c r="Q32" s="29" t="s">
        <v>8315</v>
      </c>
      <c r="R32" s="23" t="s">
        <v>8316</v>
      </c>
      <c r="S32" s="30">
        <v>42591</v>
      </c>
      <c r="T32" s="30">
        <v>42622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6">
        <v>108</v>
      </c>
      <c r="P33" s="28">
        <v>89.67</v>
      </c>
      <c r="Q33" s="29" t="s">
        <v>8315</v>
      </c>
      <c r="R33" s="23" t="s">
        <v>8316</v>
      </c>
      <c r="S33" s="30">
        <v>42183</v>
      </c>
      <c r="T33" s="30">
        <v>42228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49">
        <v>104</v>
      </c>
      <c r="P34" s="28">
        <v>36.5</v>
      </c>
      <c r="Q34" s="29" t="s">
        <v>8315</v>
      </c>
      <c r="R34" s="23" t="s">
        <v>8316</v>
      </c>
      <c r="S34" s="30">
        <v>41780</v>
      </c>
      <c r="T34" s="30">
        <v>41796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50">
        <v>128</v>
      </c>
      <c r="P35" s="28">
        <v>90.74</v>
      </c>
      <c r="Q35" s="29" t="s">
        <v>8315</v>
      </c>
      <c r="R35" s="23" t="s">
        <v>8316</v>
      </c>
      <c r="S35" s="30">
        <v>42158</v>
      </c>
      <c r="T35" s="30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51">
        <v>126</v>
      </c>
      <c r="P36" s="28">
        <v>67.739999999999995</v>
      </c>
      <c r="Q36" s="29" t="s">
        <v>8315</v>
      </c>
      <c r="R36" s="23" t="s">
        <v>8316</v>
      </c>
      <c r="S36" s="30">
        <v>42154</v>
      </c>
      <c r="T36" s="30">
        <v>42184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33">
        <v>100</v>
      </c>
      <c r="P37" s="28">
        <v>65.38</v>
      </c>
      <c r="Q37" s="29" t="s">
        <v>8315</v>
      </c>
      <c r="R37" s="23" t="s">
        <v>8316</v>
      </c>
      <c r="S37" s="30">
        <v>42208</v>
      </c>
      <c r="T37" s="30">
        <v>42238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42">
        <v>102</v>
      </c>
      <c r="P38" s="28">
        <v>121.9</v>
      </c>
      <c r="Q38" s="29" t="s">
        <v>8315</v>
      </c>
      <c r="R38" s="23" t="s">
        <v>8316</v>
      </c>
      <c r="S38" s="30">
        <v>42451</v>
      </c>
      <c r="T38" s="30">
        <v>42459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36">
        <v>108</v>
      </c>
      <c r="P39" s="28">
        <v>47.46</v>
      </c>
      <c r="Q39" s="29" t="s">
        <v>8315</v>
      </c>
      <c r="R39" s="23" t="s">
        <v>8316</v>
      </c>
      <c r="S39" s="30">
        <v>41759</v>
      </c>
      <c r="T39" s="30">
        <v>41791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50">
        <v>128</v>
      </c>
      <c r="P40" s="28">
        <v>37.21</v>
      </c>
      <c r="Q40" s="29" t="s">
        <v>8315</v>
      </c>
      <c r="R40" s="23" t="s">
        <v>8316</v>
      </c>
      <c r="S40" s="30">
        <v>42693</v>
      </c>
      <c r="T40" s="30">
        <v>42718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52">
        <v>106</v>
      </c>
      <c r="P41" s="28">
        <v>103.95</v>
      </c>
      <c r="Q41" s="29" t="s">
        <v>8315</v>
      </c>
      <c r="R41" s="23" t="s">
        <v>8316</v>
      </c>
      <c r="S41" s="30">
        <v>42250</v>
      </c>
      <c r="T41" s="30">
        <v>42270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3">
        <v>100</v>
      </c>
      <c r="P42" s="28">
        <v>63.83</v>
      </c>
      <c r="Q42" s="29" t="s">
        <v>8315</v>
      </c>
      <c r="R42" s="23" t="s">
        <v>8316</v>
      </c>
      <c r="S42" s="30">
        <v>42060</v>
      </c>
      <c r="T42" s="30">
        <v>42090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53">
        <v>117</v>
      </c>
      <c r="P43" s="28">
        <v>50.67</v>
      </c>
      <c r="Q43" s="29" t="s">
        <v>8315</v>
      </c>
      <c r="R43" s="23" t="s">
        <v>8316</v>
      </c>
      <c r="S43" s="30">
        <v>42136</v>
      </c>
      <c r="T43" s="30">
        <v>42168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6">
        <v>108</v>
      </c>
      <c r="P44" s="28">
        <v>113.42</v>
      </c>
      <c r="Q44" s="29" t="s">
        <v>8315</v>
      </c>
      <c r="R44" s="23" t="s">
        <v>8316</v>
      </c>
      <c r="S44" s="30">
        <v>42171</v>
      </c>
      <c r="T44" s="30">
        <v>42195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47">
        <v>120</v>
      </c>
      <c r="P45" s="28">
        <v>104.57</v>
      </c>
      <c r="Q45" s="29" t="s">
        <v>8315</v>
      </c>
      <c r="R45" s="23" t="s">
        <v>8316</v>
      </c>
      <c r="S45" s="30">
        <v>42494</v>
      </c>
      <c r="T45" s="30">
        <v>42524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3">
        <v>100</v>
      </c>
      <c r="P46" s="28">
        <v>272.73</v>
      </c>
      <c r="Q46" s="29" t="s">
        <v>8315</v>
      </c>
      <c r="R46" s="23" t="s">
        <v>8316</v>
      </c>
      <c r="S46" s="30">
        <v>41758</v>
      </c>
      <c r="T46" s="30">
        <v>41771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54">
        <v>111</v>
      </c>
      <c r="P47" s="28">
        <v>63.85</v>
      </c>
      <c r="Q47" s="29" t="s">
        <v>8315</v>
      </c>
      <c r="R47" s="23" t="s">
        <v>8316</v>
      </c>
      <c r="S47" s="30">
        <v>42171</v>
      </c>
      <c r="T47" s="30">
        <v>42201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6">
        <v>108</v>
      </c>
      <c r="P48" s="28">
        <v>83.51</v>
      </c>
      <c r="Q48" s="29" t="s">
        <v>8315</v>
      </c>
      <c r="R48" s="23" t="s">
        <v>8316</v>
      </c>
      <c r="S48" s="30">
        <v>42268</v>
      </c>
      <c r="T48" s="30">
        <v>42288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36">
        <v>108</v>
      </c>
      <c r="P49" s="28">
        <v>44.09</v>
      </c>
      <c r="Q49" s="29" t="s">
        <v>8315</v>
      </c>
      <c r="R49" s="23" t="s">
        <v>8316</v>
      </c>
      <c r="S49" s="30">
        <v>42746</v>
      </c>
      <c r="T49" s="30">
        <v>42784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47">
        <v>120</v>
      </c>
      <c r="P50" s="28">
        <v>44.54</v>
      </c>
      <c r="Q50" s="29" t="s">
        <v>8315</v>
      </c>
      <c r="R50" s="23" t="s">
        <v>8316</v>
      </c>
      <c r="S50" s="30">
        <v>41842</v>
      </c>
      <c r="T50" s="30">
        <v>41864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54">
        <v>111</v>
      </c>
      <c r="P51" s="28">
        <v>125.81</v>
      </c>
      <c r="Q51" s="29" t="s">
        <v>8315</v>
      </c>
      <c r="R51" s="23" t="s">
        <v>8316</v>
      </c>
      <c r="S51" s="30">
        <v>41853</v>
      </c>
      <c r="T51" s="30">
        <v>41876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43">
        <v>110</v>
      </c>
      <c r="P52" s="28">
        <v>50.75</v>
      </c>
      <c r="Q52" s="29" t="s">
        <v>8315</v>
      </c>
      <c r="R52" s="23" t="s">
        <v>8316</v>
      </c>
      <c r="S52" s="30">
        <v>42061</v>
      </c>
      <c r="T52" s="30">
        <v>42089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55">
        <v>122</v>
      </c>
      <c r="P53" s="28">
        <v>60.9</v>
      </c>
      <c r="Q53" s="29" t="s">
        <v>8315</v>
      </c>
      <c r="R53" s="23" t="s">
        <v>8316</v>
      </c>
      <c r="S53" s="30">
        <v>42036</v>
      </c>
      <c r="T53" s="30">
        <v>42064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56">
        <v>107</v>
      </c>
      <c r="P54" s="28">
        <v>109.03</v>
      </c>
      <c r="Q54" s="29" t="s">
        <v>8315</v>
      </c>
      <c r="R54" s="23" t="s">
        <v>8316</v>
      </c>
      <c r="S54" s="30">
        <v>42157</v>
      </c>
      <c r="T54" s="30">
        <v>42187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34">
        <v>101</v>
      </c>
      <c r="P55" s="28">
        <v>25.69</v>
      </c>
      <c r="Q55" s="29" t="s">
        <v>8315</v>
      </c>
      <c r="R55" s="23" t="s">
        <v>8316</v>
      </c>
      <c r="S55" s="30">
        <v>41827</v>
      </c>
      <c r="T55" s="30">
        <v>41857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40">
        <v>109</v>
      </c>
      <c r="P56" s="28">
        <v>41.92</v>
      </c>
      <c r="Q56" s="29" t="s">
        <v>8315</v>
      </c>
      <c r="R56" s="23" t="s">
        <v>8316</v>
      </c>
      <c r="S56" s="30">
        <v>42162</v>
      </c>
      <c r="T56" s="30">
        <v>42192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57">
        <v>114</v>
      </c>
      <c r="P57" s="28">
        <v>88.77</v>
      </c>
      <c r="Q57" s="29" t="s">
        <v>8315</v>
      </c>
      <c r="R57" s="23" t="s">
        <v>8316</v>
      </c>
      <c r="S57" s="30">
        <v>42233</v>
      </c>
      <c r="T57" s="30">
        <v>42263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57">
        <v>114</v>
      </c>
      <c r="P58" s="28">
        <v>80.23</v>
      </c>
      <c r="Q58" s="29" t="s">
        <v>8315</v>
      </c>
      <c r="R58" s="23" t="s">
        <v>8316</v>
      </c>
      <c r="S58" s="30">
        <v>42042</v>
      </c>
      <c r="T58" s="30">
        <v>42072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52">
        <v>106</v>
      </c>
      <c r="P59" s="28">
        <v>78.94</v>
      </c>
      <c r="Q59" s="29" t="s">
        <v>8315</v>
      </c>
      <c r="R59" s="23" t="s">
        <v>8316</v>
      </c>
      <c r="S59" s="30">
        <v>42585</v>
      </c>
      <c r="T59" s="30">
        <v>42599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52">
        <v>106</v>
      </c>
      <c r="P60" s="28">
        <v>69.89</v>
      </c>
      <c r="Q60" s="29" t="s">
        <v>8315</v>
      </c>
      <c r="R60" s="23" t="s">
        <v>8316</v>
      </c>
      <c r="S60" s="30">
        <v>41808</v>
      </c>
      <c r="T60" s="30">
        <v>41838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3">
        <v>100</v>
      </c>
      <c r="P61" s="28">
        <v>74.53</v>
      </c>
      <c r="Q61" s="29" t="s">
        <v>8315</v>
      </c>
      <c r="R61" s="23" t="s">
        <v>8316</v>
      </c>
      <c r="S61" s="30">
        <v>41852</v>
      </c>
      <c r="T61" s="30">
        <v>41882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7">
        <v>105</v>
      </c>
      <c r="P62" s="28">
        <v>123.94</v>
      </c>
      <c r="Q62" s="29" t="s">
        <v>8315</v>
      </c>
      <c r="R62" s="23" t="s">
        <v>8316</v>
      </c>
      <c r="S62" s="30">
        <v>42694</v>
      </c>
      <c r="T62" s="30">
        <v>42709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38">
        <v>175</v>
      </c>
      <c r="P63" s="28">
        <v>264.85000000000002</v>
      </c>
      <c r="Q63" s="29" t="s">
        <v>8315</v>
      </c>
      <c r="R63" s="23" t="s">
        <v>8316</v>
      </c>
      <c r="S63" s="30">
        <v>42341</v>
      </c>
      <c r="T63" s="30">
        <v>42370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42">
        <v>102</v>
      </c>
      <c r="P64" s="28">
        <v>58.62</v>
      </c>
      <c r="Q64" s="29" t="s">
        <v>8315</v>
      </c>
      <c r="R64" s="23" t="s">
        <v>8316</v>
      </c>
      <c r="S64" s="30">
        <v>41880</v>
      </c>
      <c r="T64" s="30">
        <v>41908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33">
        <v>100</v>
      </c>
      <c r="P65" s="28">
        <v>70.88</v>
      </c>
      <c r="Q65" s="29" t="s">
        <v>8315</v>
      </c>
      <c r="R65" s="23" t="s">
        <v>8316</v>
      </c>
      <c r="S65" s="30">
        <v>41941</v>
      </c>
      <c r="T65" s="30">
        <v>41970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57">
        <v>114</v>
      </c>
      <c r="P66" s="28">
        <v>113.57</v>
      </c>
      <c r="Q66" s="29" t="s">
        <v>8315</v>
      </c>
      <c r="R66" s="23" t="s">
        <v>8316</v>
      </c>
      <c r="S66" s="30">
        <v>42026</v>
      </c>
      <c r="T66" s="30">
        <v>42086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58">
        <v>129</v>
      </c>
      <c r="P67" s="28">
        <v>60.69</v>
      </c>
      <c r="Q67" s="29" t="s">
        <v>8315</v>
      </c>
      <c r="R67" s="23" t="s">
        <v>8316</v>
      </c>
      <c r="S67" s="30">
        <v>41922</v>
      </c>
      <c r="T67" s="30">
        <v>41932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4">
        <v>101</v>
      </c>
      <c r="P68" s="28">
        <v>110.22</v>
      </c>
      <c r="Q68" s="29" t="s">
        <v>8315</v>
      </c>
      <c r="R68" s="23" t="s">
        <v>8316</v>
      </c>
      <c r="S68" s="30">
        <v>41993</v>
      </c>
      <c r="T68" s="30">
        <v>42010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40">
        <v>109</v>
      </c>
      <c r="P69" s="28">
        <v>136.46</v>
      </c>
      <c r="Q69" s="29" t="s">
        <v>8315</v>
      </c>
      <c r="R69" s="23" t="s">
        <v>8316</v>
      </c>
      <c r="S69" s="30">
        <v>42219</v>
      </c>
      <c r="T69" s="30">
        <v>42240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59">
        <v>118</v>
      </c>
      <c r="P70" s="28">
        <v>110.35</v>
      </c>
      <c r="Q70" s="29" t="s">
        <v>8315</v>
      </c>
      <c r="R70" s="23" t="s">
        <v>8316</v>
      </c>
      <c r="S70" s="30">
        <v>41909</v>
      </c>
      <c r="T70" s="30">
        <v>41950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60">
        <v>131</v>
      </c>
      <c r="P71" s="28">
        <v>41.42</v>
      </c>
      <c r="Q71" s="29" t="s">
        <v>8315</v>
      </c>
      <c r="R71" s="23" t="s">
        <v>8316</v>
      </c>
      <c r="S71" s="30">
        <v>41891</v>
      </c>
      <c r="T71" s="30">
        <v>41913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49">
        <v>104</v>
      </c>
      <c r="P72" s="28">
        <v>52</v>
      </c>
      <c r="Q72" s="29" t="s">
        <v>8315</v>
      </c>
      <c r="R72" s="23" t="s">
        <v>8316</v>
      </c>
      <c r="S72" s="30">
        <v>41226</v>
      </c>
      <c r="T72" s="30">
        <v>41250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34">
        <v>101</v>
      </c>
      <c r="P73" s="28">
        <v>33.99</v>
      </c>
      <c r="Q73" s="29" t="s">
        <v>8315</v>
      </c>
      <c r="R73" s="23" t="s">
        <v>8316</v>
      </c>
      <c r="S73" s="30">
        <v>40478</v>
      </c>
      <c r="T73" s="30">
        <v>40568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3">
        <v>100</v>
      </c>
      <c r="P74" s="28">
        <v>103.35</v>
      </c>
      <c r="Q74" s="29" t="s">
        <v>8315</v>
      </c>
      <c r="R74" s="23" t="s">
        <v>8316</v>
      </c>
      <c r="S74" s="30">
        <v>41862</v>
      </c>
      <c r="T74" s="30">
        <v>41892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38">
        <v>336</v>
      </c>
      <c r="P75" s="28">
        <v>41.77</v>
      </c>
      <c r="Q75" s="29" t="s">
        <v>8315</v>
      </c>
      <c r="R75" s="23" t="s">
        <v>8316</v>
      </c>
      <c r="S75" s="30">
        <v>40633</v>
      </c>
      <c r="T75" s="30">
        <v>40664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61">
        <v>113</v>
      </c>
      <c r="P76" s="28">
        <v>64.27</v>
      </c>
      <c r="Q76" s="29" t="s">
        <v>8315</v>
      </c>
      <c r="R76" s="23" t="s">
        <v>8316</v>
      </c>
      <c r="S76" s="30">
        <v>40970</v>
      </c>
      <c r="T76" s="30">
        <v>41000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42">
        <v>102</v>
      </c>
      <c r="P77" s="28">
        <v>62.92</v>
      </c>
      <c r="Q77" s="29" t="s">
        <v>8315</v>
      </c>
      <c r="R77" s="23" t="s">
        <v>8316</v>
      </c>
      <c r="S77" s="30">
        <v>41026</v>
      </c>
      <c r="T77" s="30">
        <v>41061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4">
        <v>101</v>
      </c>
      <c r="P78" s="28">
        <v>98.54</v>
      </c>
      <c r="Q78" s="29" t="s">
        <v>8315</v>
      </c>
      <c r="R78" s="23" t="s">
        <v>8316</v>
      </c>
      <c r="S78" s="30">
        <v>41829</v>
      </c>
      <c r="T78" s="30">
        <v>41839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57">
        <v>114</v>
      </c>
      <c r="P79" s="28">
        <v>82.61</v>
      </c>
      <c r="Q79" s="29" t="s">
        <v>8315</v>
      </c>
      <c r="R79" s="23" t="s">
        <v>8316</v>
      </c>
      <c r="S79" s="30">
        <v>41447</v>
      </c>
      <c r="T79" s="30">
        <v>41477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62">
        <v>133</v>
      </c>
      <c r="P80" s="28">
        <v>38.5</v>
      </c>
      <c r="Q80" s="29" t="s">
        <v>8315</v>
      </c>
      <c r="R80" s="23" t="s">
        <v>8316</v>
      </c>
      <c r="S80" s="30">
        <v>40884</v>
      </c>
      <c r="T80" s="30">
        <v>40926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42">
        <v>102</v>
      </c>
      <c r="P81" s="28">
        <v>80.16</v>
      </c>
      <c r="Q81" s="29" t="s">
        <v>8315</v>
      </c>
      <c r="R81" s="23" t="s">
        <v>8316</v>
      </c>
      <c r="S81" s="30">
        <v>41841</v>
      </c>
      <c r="T81" s="30">
        <v>41864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63">
        <v>127</v>
      </c>
      <c r="P82" s="28">
        <v>80.73</v>
      </c>
      <c r="Q82" s="29" t="s">
        <v>8315</v>
      </c>
      <c r="R82" s="23" t="s">
        <v>8316</v>
      </c>
      <c r="S82" s="30">
        <v>41799</v>
      </c>
      <c r="T82" s="30">
        <v>41827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54">
        <v>111</v>
      </c>
      <c r="P83" s="28">
        <v>200.69</v>
      </c>
      <c r="Q83" s="29" t="s">
        <v>8315</v>
      </c>
      <c r="R83" s="23" t="s">
        <v>8316</v>
      </c>
      <c r="S83" s="30">
        <v>41775</v>
      </c>
      <c r="T83" s="30">
        <v>41805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56">
        <v>107</v>
      </c>
      <c r="P84" s="28">
        <v>37.590000000000003</v>
      </c>
      <c r="Q84" s="29" t="s">
        <v>8315</v>
      </c>
      <c r="R84" s="23" t="s">
        <v>8316</v>
      </c>
      <c r="S84" s="30">
        <v>41766</v>
      </c>
      <c r="T84" s="30">
        <v>41799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8">
        <v>163</v>
      </c>
      <c r="P85" s="28">
        <v>58.1</v>
      </c>
      <c r="Q85" s="29" t="s">
        <v>8315</v>
      </c>
      <c r="R85" s="23" t="s">
        <v>8316</v>
      </c>
      <c r="S85" s="30">
        <v>40644</v>
      </c>
      <c r="T85" s="30">
        <v>40666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8">
        <v>160</v>
      </c>
      <c r="P86" s="28">
        <v>60.3</v>
      </c>
      <c r="Q86" s="29" t="s">
        <v>8315</v>
      </c>
      <c r="R86" s="23" t="s">
        <v>8316</v>
      </c>
      <c r="S86" s="30">
        <v>41940</v>
      </c>
      <c r="T86" s="30">
        <v>41969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35">
        <v>116</v>
      </c>
      <c r="P87" s="28">
        <v>63.36</v>
      </c>
      <c r="Q87" s="29" t="s">
        <v>8315</v>
      </c>
      <c r="R87" s="23" t="s">
        <v>8316</v>
      </c>
      <c r="S87" s="30">
        <v>41839</v>
      </c>
      <c r="T87" s="30">
        <v>41853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44">
        <v>124</v>
      </c>
      <c r="P88" s="28">
        <v>50.9</v>
      </c>
      <c r="Q88" s="29" t="s">
        <v>8315</v>
      </c>
      <c r="R88" s="23" t="s">
        <v>8316</v>
      </c>
      <c r="S88" s="30">
        <v>41772</v>
      </c>
      <c r="T88" s="30">
        <v>41803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46">
        <v>103</v>
      </c>
      <c r="P89" s="28">
        <v>100.5</v>
      </c>
      <c r="Q89" s="29" t="s">
        <v>8315</v>
      </c>
      <c r="R89" s="23" t="s">
        <v>8316</v>
      </c>
      <c r="S89" s="30">
        <v>41591</v>
      </c>
      <c r="T89" s="30">
        <v>41621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64">
        <v>112</v>
      </c>
      <c r="P90" s="28">
        <v>31.62</v>
      </c>
      <c r="Q90" s="29" t="s">
        <v>8315</v>
      </c>
      <c r="R90" s="23" t="s">
        <v>8316</v>
      </c>
      <c r="S90" s="30">
        <v>41789</v>
      </c>
      <c r="T90" s="30">
        <v>41822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31">
        <v>115</v>
      </c>
      <c r="P91" s="28">
        <v>79.31</v>
      </c>
      <c r="Q91" s="29" t="s">
        <v>8315</v>
      </c>
      <c r="R91" s="23" t="s">
        <v>8316</v>
      </c>
      <c r="S91" s="30">
        <v>40923</v>
      </c>
      <c r="T91" s="30">
        <v>40953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46">
        <v>103</v>
      </c>
      <c r="P92" s="28">
        <v>139.19</v>
      </c>
      <c r="Q92" s="29" t="s">
        <v>8315</v>
      </c>
      <c r="R92" s="23" t="s">
        <v>8316</v>
      </c>
      <c r="S92" s="30">
        <v>41878</v>
      </c>
      <c r="T92" s="30">
        <v>41908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34">
        <v>101</v>
      </c>
      <c r="P93" s="28">
        <v>131.91</v>
      </c>
      <c r="Q93" s="29" t="s">
        <v>8315</v>
      </c>
      <c r="R93" s="23" t="s">
        <v>8316</v>
      </c>
      <c r="S93" s="30">
        <v>41862</v>
      </c>
      <c r="T93" s="30">
        <v>41876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43">
        <v>110</v>
      </c>
      <c r="P94" s="28">
        <v>91.3</v>
      </c>
      <c r="Q94" s="29" t="s">
        <v>8315</v>
      </c>
      <c r="R94" s="23" t="s">
        <v>8316</v>
      </c>
      <c r="S94" s="30">
        <v>40531</v>
      </c>
      <c r="T94" s="30">
        <v>40591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31">
        <v>115</v>
      </c>
      <c r="P95" s="28">
        <v>39.67</v>
      </c>
      <c r="Q95" s="29" t="s">
        <v>8315</v>
      </c>
      <c r="R95" s="23" t="s">
        <v>8316</v>
      </c>
      <c r="S95" s="30">
        <v>41477</v>
      </c>
      <c r="T95" s="30">
        <v>41504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53">
        <v>117</v>
      </c>
      <c r="P96" s="28">
        <v>57.55</v>
      </c>
      <c r="Q96" s="29" t="s">
        <v>8315</v>
      </c>
      <c r="R96" s="23" t="s">
        <v>8316</v>
      </c>
      <c r="S96" s="30">
        <v>41781</v>
      </c>
      <c r="T96" s="30">
        <v>41811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57">
        <v>114</v>
      </c>
      <c r="P97" s="28">
        <v>77.34</v>
      </c>
      <c r="Q97" s="29" t="s">
        <v>8315</v>
      </c>
      <c r="R97" s="23" t="s">
        <v>8316</v>
      </c>
      <c r="S97" s="30">
        <v>41375</v>
      </c>
      <c r="T97" s="30">
        <v>41400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4">
        <v>101</v>
      </c>
      <c r="P98" s="28">
        <v>46.77</v>
      </c>
      <c r="Q98" s="29" t="s">
        <v>8315</v>
      </c>
      <c r="R98" s="23" t="s">
        <v>8316</v>
      </c>
      <c r="S98" s="30">
        <v>40883</v>
      </c>
      <c r="T98" s="30">
        <v>40939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40">
        <v>109</v>
      </c>
      <c r="P99" s="28">
        <v>40.07</v>
      </c>
      <c r="Q99" s="29" t="s">
        <v>8315</v>
      </c>
      <c r="R99" s="23" t="s">
        <v>8316</v>
      </c>
      <c r="S99" s="30">
        <v>41491</v>
      </c>
      <c r="T99" s="30">
        <v>41509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56">
        <v>107</v>
      </c>
      <c r="P100" s="28">
        <v>100.22</v>
      </c>
      <c r="Q100" s="29" t="s">
        <v>8315</v>
      </c>
      <c r="R100" s="23" t="s">
        <v>8316</v>
      </c>
      <c r="S100" s="30">
        <v>41791</v>
      </c>
      <c r="T100" s="30">
        <v>41821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35">
        <v>116</v>
      </c>
      <c r="P101" s="28">
        <v>71.489999999999995</v>
      </c>
      <c r="Q101" s="29" t="s">
        <v>8315</v>
      </c>
      <c r="R101" s="23" t="s">
        <v>8316</v>
      </c>
      <c r="S101" s="30">
        <v>41835</v>
      </c>
      <c r="T101" s="30">
        <v>41855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49">
        <v>104</v>
      </c>
      <c r="P102" s="28">
        <v>63.11</v>
      </c>
      <c r="Q102" s="29" t="s">
        <v>8315</v>
      </c>
      <c r="R102" s="23" t="s">
        <v>8316</v>
      </c>
      <c r="S102" s="30">
        <v>41827</v>
      </c>
      <c r="T102" s="30">
        <v>41848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48">
        <v>119</v>
      </c>
      <c r="P103" s="28">
        <v>50.16</v>
      </c>
      <c r="Q103" s="29" t="s">
        <v>8315</v>
      </c>
      <c r="R103" s="23" t="s">
        <v>8316</v>
      </c>
      <c r="S103" s="30">
        <v>41778</v>
      </c>
      <c r="T103" s="30">
        <v>41810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51">
        <v>126</v>
      </c>
      <c r="P104" s="28">
        <v>62.88</v>
      </c>
      <c r="Q104" s="29" t="s">
        <v>8315</v>
      </c>
      <c r="R104" s="23" t="s">
        <v>8316</v>
      </c>
      <c r="S104" s="30">
        <v>41013</v>
      </c>
      <c r="T104" s="30">
        <v>41061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47">
        <v>120</v>
      </c>
      <c r="P105" s="28">
        <v>85.53</v>
      </c>
      <c r="Q105" s="29" t="s">
        <v>8315</v>
      </c>
      <c r="R105" s="23" t="s">
        <v>8316</v>
      </c>
      <c r="S105" s="30">
        <v>41834</v>
      </c>
      <c r="T105" s="30">
        <v>41866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51">
        <v>126</v>
      </c>
      <c r="P106" s="28">
        <v>53.72</v>
      </c>
      <c r="Q106" s="29" t="s">
        <v>8315</v>
      </c>
      <c r="R106" s="23" t="s">
        <v>8316</v>
      </c>
      <c r="S106" s="30">
        <v>41829</v>
      </c>
      <c r="T106" s="30">
        <v>41859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33">
        <v>100</v>
      </c>
      <c r="P107" s="28">
        <v>262.11</v>
      </c>
      <c r="Q107" s="29" t="s">
        <v>8315</v>
      </c>
      <c r="R107" s="23" t="s">
        <v>8316</v>
      </c>
      <c r="S107" s="30">
        <v>42219</v>
      </c>
      <c r="T107" s="30">
        <v>42257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5">
        <v>116</v>
      </c>
      <c r="P108" s="28">
        <v>50.2</v>
      </c>
      <c r="Q108" s="29" t="s">
        <v>8315</v>
      </c>
      <c r="R108" s="23" t="s">
        <v>8316</v>
      </c>
      <c r="S108" s="30">
        <v>42648</v>
      </c>
      <c r="T108" s="30">
        <v>42678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33">
        <v>100</v>
      </c>
      <c r="P109" s="28">
        <v>168.25</v>
      </c>
      <c r="Q109" s="29" t="s">
        <v>8315</v>
      </c>
      <c r="R109" s="23" t="s">
        <v>8316</v>
      </c>
      <c r="S109" s="30">
        <v>42050</v>
      </c>
      <c r="T109" s="30">
        <v>42085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4">
        <v>101</v>
      </c>
      <c r="P110" s="28">
        <v>256.37</v>
      </c>
      <c r="Q110" s="29" t="s">
        <v>8315</v>
      </c>
      <c r="R110" s="23" t="s">
        <v>8316</v>
      </c>
      <c r="S110" s="30">
        <v>42772</v>
      </c>
      <c r="T110" s="30">
        <v>42806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39">
        <v>125</v>
      </c>
      <c r="P111" s="28">
        <v>37.14</v>
      </c>
      <c r="Q111" s="29" t="s">
        <v>8315</v>
      </c>
      <c r="R111" s="23" t="s">
        <v>8316</v>
      </c>
      <c r="S111" s="30">
        <v>42270</v>
      </c>
      <c r="T111" s="30">
        <v>42301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43">
        <v>110</v>
      </c>
      <c r="P112" s="28">
        <v>45.88</v>
      </c>
      <c r="Q112" s="29" t="s">
        <v>8315</v>
      </c>
      <c r="R112" s="23" t="s">
        <v>8316</v>
      </c>
      <c r="S112" s="30">
        <v>42206</v>
      </c>
      <c r="T112" s="30">
        <v>42236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42">
        <v>102</v>
      </c>
      <c r="P113" s="28">
        <v>141.71</v>
      </c>
      <c r="Q113" s="29" t="s">
        <v>8315</v>
      </c>
      <c r="R113" s="23" t="s">
        <v>8316</v>
      </c>
      <c r="S113" s="30">
        <v>42697</v>
      </c>
      <c r="T113" s="30">
        <v>42745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42">
        <v>102</v>
      </c>
      <c r="P114" s="28">
        <v>52.49</v>
      </c>
      <c r="Q114" s="29" t="s">
        <v>8315</v>
      </c>
      <c r="R114" s="23" t="s">
        <v>8316</v>
      </c>
      <c r="S114" s="30">
        <v>42503</v>
      </c>
      <c r="T114" s="30">
        <v>42524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42">
        <v>102</v>
      </c>
      <c r="P115" s="28">
        <v>193.62</v>
      </c>
      <c r="Q115" s="29" t="s">
        <v>8315</v>
      </c>
      <c r="R115" s="23" t="s">
        <v>8316</v>
      </c>
      <c r="S115" s="30">
        <v>42323</v>
      </c>
      <c r="T115" s="30">
        <v>42355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6">
        <v>108</v>
      </c>
      <c r="P116" s="28">
        <v>106.8</v>
      </c>
      <c r="Q116" s="29" t="s">
        <v>8315</v>
      </c>
      <c r="R116" s="23" t="s">
        <v>8316</v>
      </c>
      <c r="S116" s="30">
        <v>41933</v>
      </c>
      <c r="T116" s="30">
        <v>41963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43">
        <v>110</v>
      </c>
      <c r="P117" s="28">
        <v>77.22</v>
      </c>
      <c r="Q117" s="29" t="s">
        <v>8315</v>
      </c>
      <c r="R117" s="23" t="s">
        <v>8316</v>
      </c>
      <c r="S117" s="30">
        <v>41898</v>
      </c>
      <c r="T117" s="30">
        <v>41913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8">
        <v>161</v>
      </c>
      <c r="P118" s="28">
        <v>57.5</v>
      </c>
      <c r="Q118" s="29" t="s">
        <v>8315</v>
      </c>
      <c r="R118" s="23" t="s">
        <v>8316</v>
      </c>
      <c r="S118" s="30">
        <v>42446</v>
      </c>
      <c r="T118" s="30">
        <v>42476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60">
        <v>131</v>
      </c>
      <c r="P119" s="28">
        <v>50.46</v>
      </c>
      <c r="Q119" s="29" t="s">
        <v>8315</v>
      </c>
      <c r="R119" s="23" t="s">
        <v>8316</v>
      </c>
      <c r="S119" s="30">
        <v>42463</v>
      </c>
      <c r="T119" s="30">
        <v>42494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48">
        <v>119</v>
      </c>
      <c r="P120" s="28">
        <v>97.38</v>
      </c>
      <c r="Q120" s="29" t="s">
        <v>8315</v>
      </c>
      <c r="R120" s="23" t="s">
        <v>8316</v>
      </c>
      <c r="S120" s="30">
        <v>42766</v>
      </c>
      <c r="T120" s="30">
        <v>42796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46">
        <v>103</v>
      </c>
      <c r="P121" s="28">
        <v>85.53</v>
      </c>
      <c r="Q121" s="29" t="s">
        <v>8315</v>
      </c>
      <c r="R121" s="23" t="s">
        <v>8316</v>
      </c>
      <c r="S121" s="30">
        <v>42522</v>
      </c>
      <c r="T121" s="30">
        <v>42552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4">
        <v>101</v>
      </c>
      <c r="P122" s="28">
        <v>182.91</v>
      </c>
      <c r="Q122" s="29" t="s">
        <v>8315</v>
      </c>
      <c r="R122" s="23" t="s">
        <v>8316</v>
      </c>
      <c r="S122" s="30">
        <v>42702</v>
      </c>
      <c r="T122" s="30">
        <v>42732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34">
        <v>101</v>
      </c>
      <c r="P123" s="28">
        <v>131.13999999999999</v>
      </c>
      <c r="Q123" s="29" t="s">
        <v>8315</v>
      </c>
      <c r="R123" s="23" t="s">
        <v>8316</v>
      </c>
      <c r="S123" s="30">
        <v>42252</v>
      </c>
      <c r="T123" s="30">
        <v>42276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1">
        <v>115</v>
      </c>
      <c r="P124" s="28">
        <v>58.69</v>
      </c>
      <c r="Q124" s="29" t="s">
        <v>8315</v>
      </c>
      <c r="R124" s="23" t="s">
        <v>8316</v>
      </c>
      <c r="S124" s="30">
        <v>41893</v>
      </c>
      <c r="T124" s="30">
        <v>41926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63">
        <v>127</v>
      </c>
      <c r="P125" s="28">
        <v>69.569999999999993</v>
      </c>
      <c r="Q125" s="29" t="s">
        <v>8315</v>
      </c>
      <c r="R125" s="23" t="s">
        <v>8316</v>
      </c>
      <c r="S125" s="30">
        <v>41871</v>
      </c>
      <c r="T125" s="30">
        <v>41901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46">
        <v>103</v>
      </c>
      <c r="P126" s="28">
        <v>115.87</v>
      </c>
      <c r="Q126" s="29" t="s">
        <v>8315</v>
      </c>
      <c r="R126" s="23" t="s">
        <v>8316</v>
      </c>
      <c r="S126" s="30">
        <v>42262</v>
      </c>
      <c r="T126" s="30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49">
        <v>104</v>
      </c>
      <c r="P127" s="28">
        <v>81.13</v>
      </c>
      <c r="Q127" s="29" t="s">
        <v>8315</v>
      </c>
      <c r="R127" s="23" t="s">
        <v>8316</v>
      </c>
      <c r="S127" s="30">
        <v>42135</v>
      </c>
      <c r="T127" s="30">
        <v>42167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54">
        <v>111</v>
      </c>
      <c r="P128" s="28">
        <v>57.63</v>
      </c>
      <c r="Q128" s="29" t="s">
        <v>8315</v>
      </c>
      <c r="R128" s="23" t="s">
        <v>8316</v>
      </c>
      <c r="S128" s="30">
        <v>42230</v>
      </c>
      <c r="T128" s="30">
        <v>42259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34">
        <v>101</v>
      </c>
      <c r="P129" s="28">
        <v>60.48</v>
      </c>
      <c r="Q129" s="29" t="s">
        <v>8315</v>
      </c>
      <c r="R129" s="23" t="s">
        <v>8316</v>
      </c>
      <c r="S129" s="30">
        <v>42068</v>
      </c>
      <c r="T129" s="30">
        <v>42098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7">
        <v>105</v>
      </c>
      <c r="P130" s="28">
        <v>65.58</v>
      </c>
      <c r="Q130" s="29" t="s">
        <v>8315</v>
      </c>
      <c r="R130" s="23" t="s">
        <v>8316</v>
      </c>
      <c r="S130" s="30">
        <v>42145</v>
      </c>
      <c r="T130" s="30">
        <v>42175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42">
        <v>102</v>
      </c>
      <c r="P131" s="28">
        <v>119.19</v>
      </c>
      <c r="Q131" s="29" t="s">
        <v>8315</v>
      </c>
      <c r="R131" s="23" t="s">
        <v>8316</v>
      </c>
      <c r="S131" s="30">
        <v>41918</v>
      </c>
      <c r="T131" s="30">
        <v>41948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54">
        <v>111</v>
      </c>
      <c r="P132" s="28">
        <v>83.05</v>
      </c>
      <c r="Q132" s="29" t="s">
        <v>8315</v>
      </c>
      <c r="R132" s="23" t="s">
        <v>8316</v>
      </c>
      <c r="S132" s="30">
        <v>42146</v>
      </c>
      <c r="T132" s="30">
        <v>42176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42">
        <v>102</v>
      </c>
      <c r="P133" s="28">
        <v>177.09</v>
      </c>
      <c r="Q133" s="29" t="s">
        <v>8315</v>
      </c>
      <c r="R133" s="23" t="s">
        <v>8316</v>
      </c>
      <c r="S133" s="30">
        <v>42602</v>
      </c>
      <c r="T133" s="30">
        <v>42621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50">
        <v>128</v>
      </c>
      <c r="P134" s="28">
        <v>72.760000000000005</v>
      </c>
      <c r="Q134" s="29" t="s">
        <v>8315</v>
      </c>
      <c r="R134" s="23" t="s">
        <v>8316</v>
      </c>
      <c r="S134" s="30">
        <v>42144</v>
      </c>
      <c r="T134" s="30">
        <v>42166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7">
        <v>105</v>
      </c>
      <c r="P135" s="28">
        <v>98.2</v>
      </c>
      <c r="Q135" s="29" t="s">
        <v>8315</v>
      </c>
      <c r="R135" s="23" t="s">
        <v>8316</v>
      </c>
      <c r="S135" s="30">
        <v>41982</v>
      </c>
      <c r="T135" s="30">
        <v>42012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52">
        <v>106</v>
      </c>
      <c r="P136" s="28">
        <v>251.74</v>
      </c>
      <c r="Q136" s="29" t="s">
        <v>8315</v>
      </c>
      <c r="R136" s="23" t="s">
        <v>8316</v>
      </c>
      <c r="S136" s="30">
        <v>42614</v>
      </c>
      <c r="T136" s="30">
        <v>42644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40">
        <v>109</v>
      </c>
      <c r="P137" s="28">
        <v>74.819999999999993</v>
      </c>
      <c r="Q137" s="29" t="s">
        <v>8315</v>
      </c>
      <c r="R137" s="23" t="s">
        <v>8316</v>
      </c>
      <c r="S137" s="30">
        <v>42303</v>
      </c>
      <c r="T137" s="30">
        <v>42338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3">
        <v>100</v>
      </c>
      <c r="P138" s="28">
        <v>67.650000000000006</v>
      </c>
      <c r="Q138" s="29" t="s">
        <v>8315</v>
      </c>
      <c r="R138" s="23" t="s">
        <v>8316</v>
      </c>
      <c r="S138" s="30">
        <v>42171</v>
      </c>
      <c r="T138" s="30">
        <v>42201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46">
        <v>103</v>
      </c>
      <c r="P139" s="28">
        <v>93.81</v>
      </c>
      <c r="Q139" s="29" t="s">
        <v>8315</v>
      </c>
      <c r="R139" s="23" t="s">
        <v>8316</v>
      </c>
      <c r="S139" s="30">
        <v>41964</v>
      </c>
      <c r="T139" s="30">
        <v>41995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64">
        <v>112</v>
      </c>
      <c r="P140" s="28">
        <v>41.24</v>
      </c>
      <c r="Q140" s="29" t="s">
        <v>8315</v>
      </c>
      <c r="R140" s="23" t="s">
        <v>8316</v>
      </c>
      <c r="S140" s="30">
        <v>42284</v>
      </c>
      <c r="T140" s="30">
        <v>42307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46">
        <v>103</v>
      </c>
      <c r="P141" s="28">
        <v>52.55</v>
      </c>
      <c r="Q141" s="29" t="s">
        <v>8315</v>
      </c>
      <c r="R141" s="23" t="s">
        <v>8316</v>
      </c>
      <c r="S141" s="30">
        <v>42016</v>
      </c>
      <c r="T141" s="30">
        <v>42032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60">
        <v>131</v>
      </c>
      <c r="P142" s="28">
        <v>48.33</v>
      </c>
      <c r="Q142" s="29" t="s">
        <v>8315</v>
      </c>
      <c r="R142" s="23" t="s">
        <v>8316</v>
      </c>
      <c r="S142" s="30">
        <v>42136</v>
      </c>
      <c r="T142" s="30">
        <v>42167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42">
        <v>102</v>
      </c>
      <c r="P143" s="28">
        <v>53.18</v>
      </c>
      <c r="Q143" s="29" t="s">
        <v>8315</v>
      </c>
      <c r="R143" s="23" t="s">
        <v>8316</v>
      </c>
      <c r="S143" s="30">
        <v>42172</v>
      </c>
      <c r="T143" s="30">
        <v>42202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50">
        <v>128</v>
      </c>
      <c r="P144" s="28">
        <v>60.95</v>
      </c>
      <c r="Q144" s="29" t="s">
        <v>8315</v>
      </c>
      <c r="R144" s="23" t="s">
        <v>8316</v>
      </c>
      <c r="S144" s="30">
        <v>42590</v>
      </c>
      <c r="T144" s="30">
        <v>42606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65">
        <v>154</v>
      </c>
      <c r="P145" s="28">
        <v>106.5</v>
      </c>
      <c r="Q145" s="29" t="s">
        <v>8315</v>
      </c>
      <c r="R145" s="23" t="s">
        <v>8316</v>
      </c>
      <c r="S145" s="30">
        <v>42284</v>
      </c>
      <c r="T145" s="30">
        <v>42314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56">
        <v>107</v>
      </c>
      <c r="P146" s="28">
        <v>204.57</v>
      </c>
      <c r="Q146" s="29" t="s">
        <v>8315</v>
      </c>
      <c r="R146" s="23" t="s">
        <v>8316</v>
      </c>
      <c r="S146" s="30">
        <v>42611</v>
      </c>
      <c r="T146" s="30">
        <v>42627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34">
        <v>101</v>
      </c>
      <c r="P147" s="28">
        <v>54.91</v>
      </c>
      <c r="Q147" s="29" t="s">
        <v>8315</v>
      </c>
      <c r="R147" s="23" t="s">
        <v>8316</v>
      </c>
      <c r="S147" s="30">
        <v>42400</v>
      </c>
      <c r="T147" s="30">
        <v>42444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3">
        <v>100</v>
      </c>
      <c r="P148" s="28">
        <v>150.41999999999999</v>
      </c>
      <c r="Q148" s="29" t="s">
        <v>8315</v>
      </c>
      <c r="R148" s="23" t="s">
        <v>8316</v>
      </c>
      <c r="S148" s="30">
        <v>42017</v>
      </c>
      <c r="T148" s="30">
        <v>42044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57">
        <v>114</v>
      </c>
      <c r="P149" s="28">
        <v>105.21</v>
      </c>
      <c r="Q149" s="29" t="s">
        <v>8315</v>
      </c>
      <c r="R149" s="23" t="s">
        <v>8316</v>
      </c>
      <c r="S149" s="30">
        <v>42431</v>
      </c>
      <c r="T149" s="30">
        <v>42461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46">
        <v>103</v>
      </c>
      <c r="P150" s="28">
        <v>68.67</v>
      </c>
      <c r="Q150" s="29" t="s">
        <v>8315</v>
      </c>
      <c r="R150" s="23" t="s">
        <v>8316</v>
      </c>
      <c r="S150" s="30">
        <v>42121</v>
      </c>
      <c r="T150" s="30">
        <v>42156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55">
        <v>122</v>
      </c>
      <c r="P151" s="28">
        <v>129.36000000000001</v>
      </c>
      <c r="Q151" s="29" t="s">
        <v>8315</v>
      </c>
      <c r="R151" s="23" t="s">
        <v>8316</v>
      </c>
      <c r="S151" s="30">
        <v>42219</v>
      </c>
      <c r="T151" s="30">
        <v>42249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46">
        <v>103</v>
      </c>
      <c r="P152" s="28">
        <v>134.26</v>
      </c>
      <c r="Q152" s="29" t="s">
        <v>8315</v>
      </c>
      <c r="R152" s="23" t="s">
        <v>8316</v>
      </c>
      <c r="S152" s="30">
        <v>42445</v>
      </c>
      <c r="T152" s="30">
        <v>42489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42">
        <v>102</v>
      </c>
      <c r="P153" s="28">
        <v>203.2</v>
      </c>
      <c r="Q153" s="29" t="s">
        <v>8315</v>
      </c>
      <c r="R153" s="23" t="s">
        <v>8316</v>
      </c>
      <c r="S153" s="30">
        <v>42380</v>
      </c>
      <c r="T153" s="30">
        <v>42398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64">
        <v>112</v>
      </c>
      <c r="P154" s="28">
        <v>69.19</v>
      </c>
      <c r="Q154" s="29" t="s">
        <v>8315</v>
      </c>
      <c r="R154" s="23" t="s">
        <v>8316</v>
      </c>
      <c r="S154" s="30">
        <v>42762</v>
      </c>
      <c r="T154" s="30">
        <v>42794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42">
        <v>102</v>
      </c>
      <c r="P155" s="28">
        <v>125.12</v>
      </c>
      <c r="Q155" s="29" t="s">
        <v>8315</v>
      </c>
      <c r="R155" s="23" t="s">
        <v>8316</v>
      </c>
      <c r="S155" s="30">
        <v>42567</v>
      </c>
      <c r="T155" s="30">
        <v>42597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57">
        <v>114</v>
      </c>
      <c r="P156" s="28">
        <v>40.71</v>
      </c>
      <c r="Q156" s="29" t="s">
        <v>8315</v>
      </c>
      <c r="R156" s="23" t="s">
        <v>8316</v>
      </c>
      <c r="S156" s="30">
        <v>42232</v>
      </c>
      <c r="T156" s="30">
        <v>42264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42">
        <v>102</v>
      </c>
      <c r="P157" s="28">
        <v>141.29</v>
      </c>
      <c r="Q157" s="29" t="s">
        <v>8315</v>
      </c>
      <c r="R157" s="23" t="s">
        <v>8316</v>
      </c>
      <c r="S157" s="30">
        <v>42239</v>
      </c>
      <c r="T157" s="30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5">
        <v>116</v>
      </c>
      <c r="P158" s="28">
        <v>55.33</v>
      </c>
      <c r="Q158" s="29" t="s">
        <v>8315</v>
      </c>
      <c r="R158" s="23" t="s">
        <v>8316</v>
      </c>
      <c r="S158" s="30">
        <v>42261</v>
      </c>
      <c r="T158" s="30">
        <v>42291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66">
        <v>136</v>
      </c>
      <c r="P159" s="28">
        <v>46.42</v>
      </c>
      <c r="Q159" s="29" t="s">
        <v>8315</v>
      </c>
      <c r="R159" s="23" t="s">
        <v>8316</v>
      </c>
      <c r="S159" s="30">
        <v>42102</v>
      </c>
      <c r="T159" s="30">
        <v>42123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62">
        <v>133</v>
      </c>
      <c r="P160" s="28">
        <v>57.2</v>
      </c>
      <c r="Q160" s="29" t="s">
        <v>8315</v>
      </c>
      <c r="R160" s="23" t="s">
        <v>8316</v>
      </c>
      <c r="S160" s="30">
        <v>42538</v>
      </c>
      <c r="T160" s="30">
        <v>42583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35">
        <v>116</v>
      </c>
      <c r="P161" s="28">
        <v>59.6</v>
      </c>
      <c r="Q161" s="29" t="s">
        <v>8315</v>
      </c>
      <c r="R161" s="23" t="s">
        <v>8316</v>
      </c>
      <c r="S161" s="30">
        <v>42056</v>
      </c>
      <c r="T161" s="30">
        <v>42091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7">
        <v>105</v>
      </c>
      <c r="P162" s="28">
        <v>89.59</v>
      </c>
      <c r="Q162" s="29" t="s">
        <v>8315</v>
      </c>
      <c r="R162" s="23" t="s">
        <v>8316</v>
      </c>
      <c r="S162" s="30">
        <v>42696</v>
      </c>
      <c r="T162" s="30">
        <v>42726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42">
        <v>102</v>
      </c>
      <c r="P163" s="28">
        <v>204.05</v>
      </c>
      <c r="Q163" s="29" t="s">
        <v>8315</v>
      </c>
      <c r="R163" s="23" t="s">
        <v>8316</v>
      </c>
      <c r="S163" s="30">
        <v>42186</v>
      </c>
      <c r="T163" s="30">
        <v>42216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8">
        <v>175</v>
      </c>
      <c r="P164" s="28">
        <v>48.7</v>
      </c>
      <c r="Q164" s="29" t="s">
        <v>8315</v>
      </c>
      <c r="R164" s="23" t="s">
        <v>8316</v>
      </c>
      <c r="S164" s="30">
        <v>42493</v>
      </c>
      <c r="T164" s="30">
        <v>42531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56">
        <v>107</v>
      </c>
      <c r="P165" s="28">
        <v>53.34</v>
      </c>
      <c r="Q165" s="29" t="s">
        <v>8315</v>
      </c>
      <c r="R165" s="23" t="s">
        <v>8316</v>
      </c>
      <c r="S165" s="30">
        <v>42475</v>
      </c>
      <c r="T165" s="30">
        <v>42505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55">
        <v>122</v>
      </c>
      <c r="P166" s="28">
        <v>75.09</v>
      </c>
      <c r="Q166" s="29" t="s">
        <v>8315</v>
      </c>
      <c r="R166" s="23" t="s">
        <v>8316</v>
      </c>
      <c r="S166" s="30">
        <v>42452</v>
      </c>
      <c r="T166" s="30">
        <v>42473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33">
        <v>100</v>
      </c>
      <c r="P167" s="28">
        <v>209.84</v>
      </c>
      <c r="Q167" s="29" t="s">
        <v>8315</v>
      </c>
      <c r="R167" s="23" t="s">
        <v>8316</v>
      </c>
      <c r="S167" s="30">
        <v>42253</v>
      </c>
      <c r="T167" s="30">
        <v>42283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43">
        <v>110</v>
      </c>
      <c r="P168" s="28">
        <v>61.02</v>
      </c>
      <c r="Q168" s="29" t="s">
        <v>8315</v>
      </c>
      <c r="R168" s="23" t="s">
        <v>8316</v>
      </c>
      <c r="S168" s="30">
        <v>42264</v>
      </c>
      <c r="T168" s="30">
        <v>42294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33">
        <v>100</v>
      </c>
      <c r="P169" s="28">
        <v>61</v>
      </c>
      <c r="Q169" s="29" t="s">
        <v>8315</v>
      </c>
      <c r="R169" s="23" t="s">
        <v>8316</v>
      </c>
      <c r="S169" s="30">
        <v>42664</v>
      </c>
      <c r="T169" s="30">
        <v>42685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5">
        <v>116</v>
      </c>
      <c r="P170" s="28">
        <v>80.03</v>
      </c>
      <c r="Q170" s="29" t="s">
        <v>8315</v>
      </c>
      <c r="R170" s="23" t="s">
        <v>8316</v>
      </c>
      <c r="S170" s="30">
        <v>42382</v>
      </c>
      <c r="T170" s="30">
        <v>42396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33">
        <v>100</v>
      </c>
      <c r="P171" s="28">
        <v>93.98</v>
      </c>
      <c r="Q171" s="29" t="s">
        <v>8315</v>
      </c>
      <c r="R171" s="23" t="s">
        <v>8316</v>
      </c>
      <c r="S171" s="30">
        <v>41826</v>
      </c>
      <c r="T171" s="30">
        <v>41859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52">
        <v>106</v>
      </c>
      <c r="P172" s="28">
        <v>61.94</v>
      </c>
      <c r="Q172" s="29" t="s">
        <v>8315</v>
      </c>
      <c r="R172" s="23" t="s">
        <v>8316</v>
      </c>
      <c r="S172" s="30">
        <v>42499</v>
      </c>
      <c r="T172" s="30">
        <v>42529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34">
        <v>101</v>
      </c>
      <c r="P173" s="28">
        <v>66.45</v>
      </c>
      <c r="Q173" s="29" t="s">
        <v>8315</v>
      </c>
      <c r="R173" s="23" t="s">
        <v>8316</v>
      </c>
      <c r="S173" s="30">
        <v>42513</v>
      </c>
      <c r="T173" s="30">
        <v>42543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56">
        <v>107</v>
      </c>
      <c r="P174" s="28">
        <v>35.799999999999997</v>
      </c>
      <c r="Q174" s="29" t="s">
        <v>8315</v>
      </c>
      <c r="R174" s="23" t="s">
        <v>8316</v>
      </c>
      <c r="S174" s="30">
        <v>41914</v>
      </c>
      <c r="T174" s="30">
        <v>41928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42">
        <v>102</v>
      </c>
      <c r="P175" s="28">
        <v>145.65</v>
      </c>
      <c r="Q175" s="29" t="s">
        <v>8315</v>
      </c>
      <c r="R175" s="23" t="s">
        <v>8316</v>
      </c>
      <c r="S175" s="30">
        <v>42521</v>
      </c>
      <c r="T175" s="30">
        <v>42543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4">
        <v>101</v>
      </c>
      <c r="P176" s="28">
        <v>142.28</v>
      </c>
      <c r="Q176" s="29" t="s">
        <v>8315</v>
      </c>
      <c r="R176" s="23" t="s">
        <v>8316</v>
      </c>
      <c r="S176" s="30">
        <v>42041</v>
      </c>
      <c r="T176" s="30">
        <v>42071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41">
        <v>146</v>
      </c>
      <c r="P177" s="28">
        <v>292.77999999999997</v>
      </c>
      <c r="Q177" s="29" t="s">
        <v>8315</v>
      </c>
      <c r="R177" s="23" t="s">
        <v>8316</v>
      </c>
      <c r="S177" s="30">
        <v>41822</v>
      </c>
      <c r="T177" s="30">
        <v>41825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7">
        <v>105</v>
      </c>
      <c r="P178" s="28">
        <v>80.400000000000006</v>
      </c>
      <c r="Q178" s="29" t="s">
        <v>8315</v>
      </c>
      <c r="R178" s="23" t="s">
        <v>8316</v>
      </c>
      <c r="S178" s="30">
        <v>42248</v>
      </c>
      <c r="T178" s="30">
        <v>42283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33">
        <v>100</v>
      </c>
      <c r="P179" s="28">
        <v>72.290000000000006</v>
      </c>
      <c r="Q179" s="29" t="s">
        <v>8315</v>
      </c>
      <c r="R179" s="23" t="s">
        <v>8316</v>
      </c>
      <c r="S179" s="30">
        <v>41809</v>
      </c>
      <c r="T179" s="30">
        <v>41839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7">
        <v>105</v>
      </c>
      <c r="P180" s="28">
        <v>32.97</v>
      </c>
      <c r="Q180" s="29" t="s">
        <v>8315</v>
      </c>
      <c r="R180" s="23" t="s">
        <v>8316</v>
      </c>
      <c r="S180" s="30">
        <v>42148</v>
      </c>
      <c r="T180" s="30">
        <v>42170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67">
        <v>139</v>
      </c>
      <c r="P181" s="28">
        <v>116.65</v>
      </c>
      <c r="Q181" s="29" t="s">
        <v>8315</v>
      </c>
      <c r="R181" s="23" t="s">
        <v>8316</v>
      </c>
      <c r="S181" s="30">
        <v>42185</v>
      </c>
      <c r="T181" s="30">
        <v>42215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42">
        <v>102</v>
      </c>
      <c r="P182" s="28">
        <v>136.85</v>
      </c>
      <c r="Q182" s="29" t="s">
        <v>8315</v>
      </c>
      <c r="R182" s="23" t="s">
        <v>8316</v>
      </c>
      <c r="S182" s="30">
        <v>42769</v>
      </c>
      <c r="T182" s="30">
        <v>42790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49">
        <v>104</v>
      </c>
      <c r="P183" s="28">
        <v>177.62</v>
      </c>
      <c r="Q183" s="29" t="s">
        <v>8315</v>
      </c>
      <c r="R183" s="23" t="s">
        <v>8316</v>
      </c>
      <c r="S183" s="30">
        <v>42549</v>
      </c>
      <c r="T183" s="30">
        <v>42579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68">
        <v>138</v>
      </c>
      <c r="P184" s="28">
        <v>109.08</v>
      </c>
      <c r="Q184" s="29" t="s">
        <v>8315</v>
      </c>
      <c r="R184" s="23" t="s">
        <v>8316</v>
      </c>
      <c r="S184" s="30">
        <v>42685</v>
      </c>
      <c r="T184" s="30">
        <v>42710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42">
        <v>102</v>
      </c>
      <c r="P185" s="28">
        <v>78.209999999999994</v>
      </c>
      <c r="Q185" s="29" t="s">
        <v>8315</v>
      </c>
      <c r="R185" s="23" t="s">
        <v>8316</v>
      </c>
      <c r="S185" s="30">
        <v>42062</v>
      </c>
      <c r="T185" s="30">
        <v>42095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4">
        <v>101</v>
      </c>
      <c r="P186" s="28">
        <v>114.13</v>
      </c>
      <c r="Q186" s="29" t="s">
        <v>8315</v>
      </c>
      <c r="R186" s="23" t="s">
        <v>8316</v>
      </c>
      <c r="S186" s="30">
        <v>41851</v>
      </c>
      <c r="T186" s="30">
        <v>41881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69">
        <v>130</v>
      </c>
      <c r="P187" s="28">
        <v>50</v>
      </c>
      <c r="Q187" s="29" t="s">
        <v>8315</v>
      </c>
      <c r="R187" s="23" t="s">
        <v>8316</v>
      </c>
      <c r="S187" s="30">
        <v>42053</v>
      </c>
      <c r="T187" s="30">
        <v>42112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43">
        <v>110</v>
      </c>
      <c r="P188" s="28">
        <v>91.67</v>
      </c>
      <c r="Q188" s="29" t="s">
        <v>8315</v>
      </c>
      <c r="R188" s="23" t="s">
        <v>8316</v>
      </c>
      <c r="S188" s="30">
        <v>42054</v>
      </c>
      <c r="T188" s="30">
        <v>42061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33">
        <v>100</v>
      </c>
      <c r="P189" s="28">
        <v>69.819999999999993</v>
      </c>
      <c r="Q189" s="29" t="s">
        <v>8315</v>
      </c>
      <c r="R189" s="23" t="s">
        <v>8316</v>
      </c>
      <c r="S189" s="30">
        <v>42466</v>
      </c>
      <c r="T189" s="30">
        <v>42490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70">
        <v>153</v>
      </c>
      <c r="P190" s="28">
        <v>109.57</v>
      </c>
      <c r="Q190" s="29" t="s">
        <v>8315</v>
      </c>
      <c r="R190" s="23" t="s">
        <v>8316</v>
      </c>
      <c r="S190" s="30">
        <v>42513</v>
      </c>
      <c r="T190" s="30">
        <v>42534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42">
        <v>102</v>
      </c>
      <c r="P191" s="28">
        <v>55.6</v>
      </c>
      <c r="Q191" s="29" t="s">
        <v>8315</v>
      </c>
      <c r="R191" s="23" t="s">
        <v>8316</v>
      </c>
      <c r="S191" s="30">
        <v>42270</v>
      </c>
      <c r="T191" s="30">
        <v>42306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46">
        <v>103</v>
      </c>
      <c r="P192" s="28">
        <v>63.57</v>
      </c>
      <c r="Q192" s="29" t="s">
        <v>8315</v>
      </c>
      <c r="R192" s="23" t="s">
        <v>8316</v>
      </c>
      <c r="S192" s="30">
        <v>41932</v>
      </c>
      <c r="T192" s="30">
        <v>41962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52">
        <v>106</v>
      </c>
      <c r="P193" s="28">
        <v>184.78</v>
      </c>
      <c r="Q193" s="29" t="s">
        <v>8315</v>
      </c>
      <c r="R193" s="23" t="s">
        <v>8316</v>
      </c>
      <c r="S193" s="30">
        <v>42746</v>
      </c>
      <c r="T193" s="30">
        <v>42791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61">
        <v>113</v>
      </c>
      <c r="P194" s="28">
        <v>83.43</v>
      </c>
      <c r="Q194" s="29" t="s">
        <v>8315</v>
      </c>
      <c r="R194" s="23" t="s">
        <v>8316</v>
      </c>
      <c r="S194" s="30">
        <v>41866</v>
      </c>
      <c r="T194" s="30">
        <v>41883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8">
        <v>218</v>
      </c>
      <c r="P195" s="28">
        <v>54.5</v>
      </c>
      <c r="Q195" s="29" t="s">
        <v>8315</v>
      </c>
      <c r="R195" s="23" t="s">
        <v>8316</v>
      </c>
      <c r="S195" s="30">
        <v>42056</v>
      </c>
      <c r="T195" s="30">
        <v>42070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4">
        <v>101</v>
      </c>
      <c r="P196" s="28">
        <v>302.31</v>
      </c>
      <c r="Q196" s="29" t="s">
        <v>8315</v>
      </c>
      <c r="R196" s="23" t="s">
        <v>8316</v>
      </c>
      <c r="S196" s="30">
        <v>41851</v>
      </c>
      <c r="T196" s="30">
        <v>41870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49">
        <v>104</v>
      </c>
      <c r="P197" s="28">
        <v>866.67</v>
      </c>
      <c r="Q197" s="29" t="s">
        <v>8315</v>
      </c>
      <c r="R197" s="23" t="s">
        <v>8316</v>
      </c>
      <c r="S197" s="30">
        <v>42321</v>
      </c>
      <c r="T197" s="30">
        <v>42351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8">
        <v>221</v>
      </c>
      <c r="P198" s="28">
        <v>61.39</v>
      </c>
      <c r="Q198" s="29" t="s">
        <v>8315</v>
      </c>
      <c r="R198" s="23" t="s">
        <v>8316</v>
      </c>
      <c r="S198" s="30">
        <v>42107</v>
      </c>
      <c r="T198" s="30">
        <v>42137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7">
        <v>105</v>
      </c>
      <c r="P199" s="28">
        <v>45.48</v>
      </c>
      <c r="Q199" s="29" t="s">
        <v>8315</v>
      </c>
      <c r="R199" s="23" t="s">
        <v>8316</v>
      </c>
      <c r="S199" s="30">
        <v>41969</v>
      </c>
      <c r="T199" s="30">
        <v>42005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59">
        <v>118</v>
      </c>
      <c r="P200" s="28">
        <v>67.92</v>
      </c>
      <c r="Q200" s="29" t="s">
        <v>8315</v>
      </c>
      <c r="R200" s="23" t="s">
        <v>8316</v>
      </c>
      <c r="S200" s="30">
        <v>42690</v>
      </c>
      <c r="T200" s="30">
        <v>42721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67">
        <v>139</v>
      </c>
      <c r="P201" s="28">
        <v>30.78</v>
      </c>
      <c r="Q201" s="29" t="s">
        <v>8315</v>
      </c>
      <c r="R201" s="23" t="s">
        <v>8316</v>
      </c>
      <c r="S201" s="30">
        <v>42312</v>
      </c>
      <c r="T201" s="30">
        <v>42340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49">
        <v>104</v>
      </c>
      <c r="P202" s="28">
        <v>38.33</v>
      </c>
      <c r="Q202" s="29" t="s">
        <v>8315</v>
      </c>
      <c r="R202" s="23" t="s">
        <v>8316</v>
      </c>
      <c r="S202" s="30">
        <v>41855</v>
      </c>
      <c r="T202" s="30">
        <v>41876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33">
        <v>100</v>
      </c>
      <c r="P203" s="28">
        <v>421.11</v>
      </c>
      <c r="Q203" s="29" t="s">
        <v>8315</v>
      </c>
      <c r="R203" s="23" t="s">
        <v>8316</v>
      </c>
      <c r="S203" s="30">
        <v>42059</v>
      </c>
      <c r="T203" s="30">
        <v>42119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49">
        <v>104</v>
      </c>
      <c r="P204" s="28">
        <v>111.89</v>
      </c>
      <c r="Q204" s="29" t="s">
        <v>8315</v>
      </c>
      <c r="R204" s="23" t="s">
        <v>8316</v>
      </c>
      <c r="S204" s="30">
        <v>41937</v>
      </c>
      <c r="T204" s="30">
        <v>41972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42">
        <v>102</v>
      </c>
      <c r="P205" s="28">
        <v>85.21</v>
      </c>
      <c r="Q205" s="29" t="s">
        <v>8315</v>
      </c>
      <c r="R205" s="23" t="s">
        <v>8316</v>
      </c>
      <c r="S205" s="30">
        <v>42044</v>
      </c>
      <c r="T205" s="30">
        <v>42074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64">
        <v>112</v>
      </c>
      <c r="P206" s="28">
        <v>65.17</v>
      </c>
      <c r="Q206" s="29" t="s">
        <v>8315</v>
      </c>
      <c r="R206" s="23" t="s">
        <v>8316</v>
      </c>
      <c r="S206" s="30">
        <v>42524</v>
      </c>
      <c r="T206" s="30">
        <v>42544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33">
        <v>100</v>
      </c>
      <c r="P207" s="28">
        <v>93.76</v>
      </c>
      <c r="Q207" s="29" t="s">
        <v>8315</v>
      </c>
      <c r="R207" s="23" t="s">
        <v>8316</v>
      </c>
      <c r="S207" s="30">
        <v>42292</v>
      </c>
      <c r="T207" s="30">
        <v>42329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3">
        <v>100</v>
      </c>
      <c r="P208" s="28">
        <v>133.33000000000001</v>
      </c>
      <c r="Q208" s="29" t="s">
        <v>8315</v>
      </c>
      <c r="R208" s="23" t="s">
        <v>8316</v>
      </c>
      <c r="S208" s="30">
        <v>41953</v>
      </c>
      <c r="T208" s="30">
        <v>41983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7">
        <v>105</v>
      </c>
      <c r="P209" s="28">
        <v>51.22</v>
      </c>
      <c r="Q209" s="29" t="s">
        <v>8315</v>
      </c>
      <c r="R209" s="23" t="s">
        <v>8316</v>
      </c>
      <c r="S209" s="30">
        <v>41946</v>
      </c>
      <c r="T209" s="30">
        <v>41976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53">
        <v>117</v>
      </c>
      <c r="P210" s="28">
        <v>100.17</v>
      </c>
      <c r="Q210" s="29" t="s">
        <v>8315</v>
      </c>
      <c r="R210" s="23" t="s">
        <v>8316</v>
      </c>
      <c r="S210" s="30">
        <v>41947</v>
      </c>
      <c r="T210" s="30">
        <v>41987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31">
        <v>115</v>
      </c>
      <c r="P211" s="28">
        <v>184.68</v>
      </c>
      <c r="Q211" s="29" t="s">
        <v>8315</v>
      </c>
      <c r="R211" s="23" t="s">
        <v>8316</v>
      </c>
      <c r="S211" s="30">
        <v>42494</v>
      </c>
      <c r="T211" s="30">
        <v>42524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42">
        <v>102</v>
      </c>
      <c r="P212" s="28">
        <v>69.819999999999993</v>
      </c>
      <c r="Q212" s="29" t="s">
        <v>8315</v>
      </c>
      <c r="R212" s="23" t="s">
        <v>8316</v>
      </c>
      <c r="S212" s="30">
        <v>41815</v>
      </c>
      <c r="T212" s="30">
        <v>41830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8">
        <v>223</v>
      </c>
      <c r="P213" s="28">
        <v>61.94</v>
      </c>
      <c r="Q213" s="29" t="s">
        <v>8315</v>
      </c>
      <c r="R213" s="23" t="s">
        <v>8316</v>
      </c>
      <c r="S213" s="30">
        <v>41830</v>
      </c>
      <c r="T213" s="30">
        <v>41859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52">
        <v>106</v>
      </c>
      <c r="P214" s="28">
        <v>36.07</v>
      </c>
      <c r="Q214" s="29" t="s">
        <v>8315</v>
      </c>
      <c r="R214" s="23" t="s">
        <v>8316</v>
      </c>
      <c r="S214" s="30">
        <v>41923</v>
      </c>
      <c r="T214" s="30">
        <v>41949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49">
        <v>104</v>
      </c>
      <c r="P215" s="28">
        <v>55.89</v>
      </c>
      <c r="Q215" s="29" t="s">
        <v>8315</v>
      </c>
      <c r="R215" s="23" t="s">
        <v>8316</v>
      </c>
      <c r="S215" s="30">
        <v>41764</v>
      </c>
      <c r="T215" s="30">
        <v>41791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54">
        <v>111</v>
      </c>
      <c r="P216" s="28">
        <v>68.349999999999994</v>
      </c>
      <c r="Q216" s="29" t="s">
        <v>8315</v>
      </c>
      <c r="R216" s="23" t="s">
        <v>8316</v>
      </c>
      <c r="S216" s="30">
        <v>41941</v>
      </c>
      <c r="T216" s="30">
        <v>41964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33">
        <v>100</v>
      </c>
      <c r="P217" s="28">
        <v>118.13</v>
      </c>
      <c r="Q217" s="29" t="s">
        <v>8315</v>
      </c>
      <c r="R217" s="23" t="s">
        <v>8316</v>
      </c>
      <c r="S217" s="30">
        <v>41834</v>
      </c>
      <c r="T217" s="30">
        <v>41879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43">
        <v>110</v>
      </c>
      <c r="P218" s="28">
        <v>99.79</v>
      </c>
      <c r="Q218" s="29" t="s">
        <v>8315</v>
      </c>
      <c r="R218" s="23" t="s">
        <v>8316</v>
      </c>
      <c r="S218" s="30">
        <v>42290</v>
      </c>
      <c r="T218" s="30">
        <v>42320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55">
        <v>122</v>
      </c>
      <c r="P219" s="28">
        <v>203.33</v>
      </c>
      <c r="Q219" s="29" t="s">
        <v>8315</v>
      </c>
      <c r="R219" s="23" t="s">
        <v>8316</v>
      </c>
      <c r="S219" s="30">
        <v>42152</v>
      </c>
      <c r="T219" s="30">
        <v>42172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3">
        <v>100</v>
      </c>
      <c r="P220" s="28">
        <v>110.23</v>
      </c>
      <c r="Q220" s="29" t="s">
        <v>8315</v>
      </c>
      <c r="R220" s="23" t="s">
        <v>8316</v>
      </c>
      <c r="S220" s="30">
        <v>41791</v>
      </c>
      <c r="T220" s="30">
        <v>41836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38">
        <v>211</v>
      </c>
      <c r="P221" s="28">
        <v>58.61</v>
      </c>
      <c r="Q221" s="29" t="s">
        <v>8315</v>
      </c>
      <c r="R221" s="23" t="s">
        <v>8316</v>
      </c>
      <c r="S221" s="30">
        <v>41808</v>
      </c>
      <c r="T221" s="30">
        <v>41838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40">
        <v>109</v>
      </c>
      <c r="P222" s="28">
        <v>81.38</v>
      </c>
      <c r="Q222" s="29" t="s">
        <v>8315</v>
      </c>
      <c r="R222" s="23" t="s">
        <v>8316</v>
      </c>
      <c r="S222" s="30">
        <v>42500</v>
      </c>
      <c r="T222" s="30">
        <v>42527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49">
        <v>104</v>
      </c>
      <c r="P223" s="28">
        <v>199.17</v>
      </c>
      <c r="Q223" s="29" t="s">
        <v>8315</v>
      </c>
      <c r="R223" s="23" t="s">
        <v>8316</v>
      </c>
      <c r="S223" s="30">
        <v>42265</v>
      </c>
      <c r="T223" s="30">
        <v>42285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69">
        <v>130</v>
      </c>
      <c r="P224" s="28">
        <v>46.43</v>
      </c>
      <c r="Q224" s="29" t="s">
        <v>8315</v>
      </c>
      <c r="R224" s="23" t="s">
        <v>8316</v>
      </c>
      <c r="S224" s="30">
        <v>42053</v>
      </c>
      <c r="T224" s="30">
        <v>42063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49">
        <v>104</v>
      </c>
      <c r="P225" s="28">
        <v>70.569999999999993</v>
      </c>
      <c r="Q225" s="29" t="s">
        <v>8315</v>
      </c>
      <c r="R225" s="23" t="s">
        <v>8316</v>
      </c>
      <c r="S225" s="30">
        <v>42675</v>
      </c>
      <c r="T225" s="30">
        <v>42705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3">
        <v>100</v>
      </c>
      <c r="P226" s="28">
        <v>22.22</v>
      </c>
      <c r="Q226" s="29" t="s">
        <v>8315</v>
      </c>
      <c r="R226" s="23" t="s">
        <v>8316</v>
      </c>
      <c r="S226" s="30">
        <v>42467</v>
      </c>
      <c r="T226" s="30">
        <v>42477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33">
        <v>100</v>
      </c>
      <c r="P227" s="28">
        <v>37.78</v>
      </c>
      <c r="Q227" s="29" t="s">
        <v>8315</v>
      </c>
      <c r="R227" s="23" t="s">
        <v>8316</v>
      </c>
      <c r="S227" s="30">
        <v>41894</v>
      </c>
      <c r="T227" s="30">
        <v>41938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4">
        <v>101</v>
      </c>
      <c r="P228" s="28">
        <v>72.05</v>
      </c>
      <c r="Q228" s="29" t="s">
        <v>8315</v>
      </c>
      <c r="R228" s="23" t="s">
        <v>8316</v>
      </c>
      <c r="S228" s="30">
        <v>41752</v>
      </c>
      <c r="T228" s="30">
        <v>41782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34">
        <v>101</v>
      </c>
      <c r="P229" s="28">
        <v>103.21</v>
      </c>
      <c r="Q229" s="29" t="s">
        <v>8315</v>
      </c>
      <c r="R229" s="23" t="s">
        <v>8316</v>
      </c>
      <c r="S229" s="30">
        <v>42037</v>
      </c>
      <c r="T229" s="30">
        <v>42067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71">
        <v>140</v>
      </c>
      <c r="P230" s="28">
        <v>35</v>
      </c>
      <c r="Q230" s="29" t="s">
        <v>8315</v>
      </c>
      <c r="R230" s="23" t="s">
        <v>8316</v>
      </c>
      <c r="S230" s="30">
        <v>42088</v>
      </c>
      <c r="T230" s="30">
        <v>42118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49">
        <v>104</v>
      </c>
      <c r="P231" s="28">
        <v>81.78</v>
      </c>
      <c r="Q231" s="29" t="s">
        <v>8315</v>
      </c>
      <c r="R231" s="23" t="s">
        <v>8316</v>
      </c>
      <c r="S231" s="30">
        <v>42018</v>
      </c>
      <c r="T231" s="30">
        <v>42040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46">
        <v>103</v>
      </c>
      <c r="P232" s="28">
        <v>297.02999999999997</v>
      </c>
      <c r="Q232" s="29" t="s">
        <v>8315</v>
      </c>
      <c r="R232" s="23" t="s">
        <v>8316</v>
      </c>
      <c r="S232" s="30">
        <v>41884</v>
      </c>
      <c r="T232" s="30">
        <v>41916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36">
        <v>108</v>
      </c>
      <c r="P233" s="28">
        <v>46.61</v>
      </c>
      <c r="Q233" s="29" t="s">
        <v>8315</v>
      </c>
      <c r="R233" s="23" t="s">
        <v>8316</v>
      </c>
      <c r="S233" s="30">
        <v>41884</v>
      </c>
      <c r="T233" s="30">
        <v>41903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3">
        <v>100</v>
      </c>
      <c r="P234" s="28">
        <v>95.24</v>
      </c>
      <c r="Q234" s="29" t="s">
        <v>8315</v>
      </c>
      <c r="R234" s="23" t="s">
        <v>8316</v>
      </c>
      <c r="S234" s="30">
        <v>41839</v>
      </c>
      <c r="T234" s="30">
        <v>41869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43">
        <v>110</v>
      </c>
      <c r="P235" s="28">
        <v>52.21</v>
      </c>
      <c r="Q235" s="29" t="s">
        <v>8315</v>
      </c>
      <c r="R235" s="23" t="s">
        <v>8316</v>
      </c>
      <c r="S235" s="30">
        <v>42380</v>
      </c>
      <c r="T235" s="30">
        <v>42405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3">
        <v>100</v>
      </c>
      <c r="P236" s="28">
        <v>134.15</v>
      </c>
      <c r="Q236" s="29" t="s">
        <v>8315</v>
      </c>
      <c r="R236" s="23" t="s">
        <v>8316</v>
      </c>
      <c r="S236" s="30">
        <v>41776</v>
      </c>
      <c r="T236" s="30">
        <v>41807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52">
        <v>106</v>
      </c>
      <c r="P237" s="28">
        <v>62.83</v>
      </c>
      <c r="Q237" s="29" t="s">
        <v>8315</v>
      </c>
      <c r="R237" s="23" t="s">
        <v>8316</v>
      </c>
      <c r="S237" s="30">
        <v>41800</v>
      </c>
      <c r="T237" s="30">
        <v>41830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64">
        <v>112</v>
      </c>
      <c r="P238" s="28">
        <v>58.95</v>
      </c>
      <c r="Q238" s="29" t="s">
        <v>8315</v>
      </c>
      <c r="R238" s="23" t="s">
        <v>8316</v>
      </c>
      <c r="S238" s="30">
        <v>42572</v>
      </c>
      <c r="T238" s="30">
        <v>42589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52">
        <v>106</v>
      </c>
      <c r="P239" s="28">
        <v>143.11000000000001</v>
      </c>
      <c r="Q239" s="29" t="s">
        <v>8315</v>
      </c>
      <c r="R239" s="23" t="s">
        <v>8316</v>
      </c>
      <c r="S239" s="30">
        <v>41851</v>
      </c>
      <c r="T239" s="30">
        <v>41872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4">
        <v>101</v>
      </c>
      <c r="P240" s="28">
        <v>84.17</v>
      </c>
      <c r="Q240" s="29" t="s">
        <v>8315</v>
      </c>
      <c r="R240" s="23" t="s">
        <v>8316</v>
      </c>
      <c r="S240" s="30">
        <v>42205</v>
      </c>
      <c r="T240" s="30">
        <v>42235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45">
        <v>135</v>
      </c>
      <c r="P241" s="28">
        <v>89.79</v>
      </c>
      <c r="Q241" s="29" t="s">
        <v>8315</v>
      </c>
      <c r="R241" s="23" t="s">
        <v>8316</v>
      </c>
      <c r="S241" s="30">
        <v>42374</v>
      </c>
      <c r="T241" s="30">
        <v>42388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7">
        <v>105</v>
      </c>
      <c r="P242" s="28">
        <v>64.16</v>
      </c>
      <c r="Q242" s="29" t="s">
        <v>8315</v>
      </c>
      <c r="R242" s="23" t="s">
        <v>8316</v>
      </c>
      <c r="S242" s="30">
        <v>41809</v>
      </c>
      <c r="T242" s="30">
        <v>41831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46">
        <v>103</v>
      </c>
      <c r="P243" s="28">
        <v>59.65</v>
      </c>
      <c r="Q243" s="29" t="s">
        <v>8315</v>
      </c>
      <c r="R243" s="23" t="s">
        <v>8316</v>
      </c>
      <c r="S243" s="30">
        <v>42294</v>
      </c>
      <c r="T243" s="30">
        <v>42321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3">
        <v>100</v>
      </c>
      <c r="P244" s="28">
        <v>31.25</v>
      </c>
      <c r="Q244" s="29" t="s">
        <v>8315</v>
      </c>
      <c r="R244" s="23" t="s">
        <v>8316</v>
      </c>
      <c r="S244" s="30">
        <v>42124</v>
      </c>
      <c r="T244" s="30">
        <v>42154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38">
        <v>186</v>
      </c>
      <c r="P245" s="28">
        <v>41.22</v>
      </c>
      <c r="Q245" s="29" t="s">
        <v>8315</v>
      </c>
      <c r="R245" s="23" t="s">
        <v>8316</v>
      </c>
      <c r="S245" s="30">
        <v>41861</v>
      </c>
      <c r="T245" s="30">
        <v>41891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6">
        <v>108</v>
      </c>
      <c r="P246" s="28">
        <v>77</v>
      </c>
      <c r="Q246" s="29" t="s">
        <v>8315</v>
      </c>
      <c r="R246" s="23" t="s">
        <v>8316</v>
      </c>
      <c r="S246" s="30">
        <v>42402</v>
      </c>
      <c r="T246" s="30">
        <v>42447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43">
        <v>110</v>
      </c>
      <c r="P247" s="28">
        <v>51.22</v>
      </c>
      <c r="Q247" s="29" t="s">
        <v>8315</v>
      </c>
      <c r="R247" s="23" t="s">
        <v>8316</v>
      </c>
      <c r="S247" s="30">
        <v>41960</v>
      </c>
      <c r="T247" s="30">
        <v>41990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8">
        <v>171</v>
      </c>
      <c r="P248" s="28">
        <v>68.25</v>
      </c>
      <c r="Q248" s="29" t="s">
        <v>8315</v>
      </c>
      <c r="R248" s="23" t="s">
        <v>8316</v>
      </c>
      <c r="S248" s="30">
        <v>42532</v>
      </c>
      <c r="T248" s="30">
        <v>42560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34">
        <v>101</v>
      </c>
      <c r="P249" s="28">
        <v>41.13</v>
      </c>
      <c r="Q249" s="29" t="s">
        <v>8315</v>
      </c>
      <c r="R249" s="23" t="s">
        <v>8316</v>
      </c>
      <c r="S249" s="30">
        <v>42088</v>
      </c>
      <c r="T249" s="30">
        <v>42115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70">
        <v>153</v>
      </c>
      <c r="P250" s="28">
        <v>41.41</v>
      </c>
      <c r="Q250" s="29" t="s">
        <v>8315</v>
      </c>
      <c r="R250" s="23" t="s">
        <v>8316</v>
      </c>
      <c r="S250" s="30">
        <v>41820</v>
      </c>
      <c r="T250" s="30">
        <v>41843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34">
        <v>101</v>
      </c>
      <c r="P251" s="28">
        <v>145.87</v>
      </c>
      <c r="Q251" s="29" t="s">
        <v>8315</v>
      </c>
      <c r="R251" s="23" t="s">
        <v>8316</v>
      </c>
      <c r="S251" s="30">
        <v>42626</v>
      </c>
      <c r="T251" s="30">
        <v>42656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8">
        <v>191</v>
      </c>
      <c r="P252" s="28">
        <v>358.69</v>
      </c>
      <c r="Q252" s="29" t="s">
        <v>8315</v>
      </c>
      <c r="R252" s="23" t="s">
        <v>8316</v>
      </c>
      <c r="S252" s="30">
        <v>41821</v>
      </c>
      <c r="T252" s="30">
        <v>41852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71">
        <v>140</v>
      </c>
      <c r="P253" s="28">
        <v>50.98</v>
      </c>
      <c r="Q253" s="29" t="s">
        <v>8315</v>
      </c>
      <c r="R253" s="23" t="s">
        <v>8316</v>
      </c>
      <c r="S253" s="30">
        <v>42016</v>
      </c>
      <c r="T253" s="30">
        <v>42047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44">
        <v>124</v>
      </c>
      <c r="P254" s="28">
        <v>45.04</v>
      </c>
      <c r="Q254" s="29" t="s">
        <v>8315</v>
      </c>
      <c r="R254" s="23" t="s">
        <v>8316</v>
      </c>
      <c r="S254" s="30">
        <v>42011</v>
      </c>
      <c r="T254" s="30">
        <v>42038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67">
        <v>139</v>
      </c>
      <c r="P255" s="28">
        <v>57.92</v>
      </c>
      <c r="Q255" s="29" t="s">
        <v>8315</v>
      </c>
      <c r="R255" s="23" t="s">
        <v>8316</v>
      </c>
      <c r="S255" s="30">
        <v>42643</v>
      </c>
      <c r="T255" s="30">
        <v>42672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8">
        <v>202</v>
      </c>
      <c r="P256" s="28">
        <v>29.71</v>
      </c>
      <c r="Q256" s="29" t="s">
        <v>8315</v>
      </c>
      <c r="R256" s="23" t="s">
        <v>8316</v>
      </c>
      <c r="S256" s="30">
        <v>42179</v>
      </c>
      <c r="T256" s="30">
        <v>42195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42">
        <v>102</v>
      </c>
      <c r="P257" s="28">
        <v>55.01</v>
      </c>
      <c r="Q257" s="29" t="s">
        <v>8315</v>
      </c>
      <c r="R257" s="23" t="s">
        <v>8316</v>
      </c>
      <c r="S257" s="30">
        <v>42575</v>
      </c>
      <c r="T257" s="30">
        <v>42605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63">
        <v>127</v>
      </c>
      <c r="P258" s="28">
        <v>72.95</v>
      </c>
      <c r="Q258" s="29" t="s">
        <v>8315</v>
      </c>
      <c r="R258" s="23" t="s">
        <v>8316</v>
      </c>
      <c r="S258" s="30">
        <v>42420</v>
      </c>
      <c r="T258" s="30">
        <v>42479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34">
        <v>101</v>
      </c>
      <c r="P259" s="28">
        <v>64.47</v>
      </c>
      <c r="Q259" s="29" t="s">
        <v>8315</v>
      </c>
      <c r="R259" s="23" t="s">
        <v>8316</v>
      </c>
      <c r="S259" s="30">
        <v>42053</v>
      </c>
      <c r="T259" s="30">
        <v>42083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55">
        <v>122</v>
      </c>
      <c r="P260" s="28">
        <v>716.35</v>
      </c>
      <c r="Q260" s="29" t="s">
        <v>8315</v>
      </c>
      <c r="R260" s="23" t="s">
        <v>8316</v>
      </c>
      <c r="S260" s="30">
        <v>42605</v>
      </c>
      <c r="T260" s="30">
        <v>42634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61">
        <v>113</v>
      </c>
      <c r="P261" s="28">
        <v>50.4</v>
      </c>
      <c r="Q261" s="29" t="s">
        <v>8315</v>
      </c>
      <c r="R261" s="23" t="s">
        <v>8316</v>
      </c>
      <c r="S261" s="30">
        <v>42458</v>
      </c>
      <c r="T261" s="30">
        <v>42488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72">
        <v>150</v>
      </c>
      <c r="P262" s="28">
        <v>41.67</v>
      </c>
      <c r="Q262" s="29" t="s">
        <v>8315</v>
      </c>
      <c r="R262" s="23" t="s">
        <v>8316</v>
      </c>
      <c r="S262" s="30">
        <v>42529</v>
      </c>
      <c r="T262" s="30">
        <v>42566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42">
        <v>102</v>
      </c>
      <c r="P263" s="28">
        <v>88.74</v>
      </c>
      <c r="Q263" s="29" t="s">
        <v>8315</v>
      </c>
      <c r="R263" s="23" t="s">
        <v>8316</v>
      </c>
      <c r="S263" s="30">
        <v>41928</v>
      </c>
      <c r="T263" s="30">
        <v>41949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3">
        <v>100</v>
      </c>
      <c r="P264" s="28">
        <v>148.47999999999999</v>
      </c>
      <c r="Q264" s="29" t="s">
        <v>8315</v>
      </c>
      <c r="R264" s="23" t="s">
        <v>8316</v>
      </c>
      <c r="S264" s="30">
        <v>42062</v>
      </c>
      <c r="T264" s="30">
        <v>42083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49">
        <v>104</v>
      </c>
      <c r="P265" s="28">
        <v>52</v>
      </c>
      <c r="Q265" s="29" t="s">
        <v>8315</v>
      </c>
      <c r="R265" s="23" t="s">
        <v>8316</v>
      </c>
      <c r="S265" s="30">
        <v>41921</v>
      </c>
      <c r="T265" s="30">
        <v>41939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1">
        <v>115</v>
      </c>
      <c r="P266" s="28">
        <v>53.23</v>
      </c>
      <c r="Q266" s="29" t="s">
        <v>8315</v>
      </c>
      <c r="R266" s="23" t="s">
        <v>8316</v>
      </c>
      <c r="S266" s="30">
        <v>42128</v>
      </c>
      <c r="T266" s="30">
        <v>42141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61">
        <v>113</v>
      </c>
      <c r="P267" s="28">
        <v>39.6</v>
      </c>
      <c r="Q267" s="29" t="s">
        <v>8315</v>
      </c>
      <c r="R267" s="23" t="s">
        <v>8316</v>
      </c>
      <c r="S267" s="30">
        <v>42053</v>
      </c>
      <c r="T267" s="30">
        <v>42079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73">
        <v>143</v>
      </c>
      <c r="P268" s="28">
        <v>164.62</v>
      </c>
      <c r="Q268" s="29" t="s">
        <v>8315</v>
      </c>
      <c r="R268" s="23" t="s">
        <v>8316</v>
      </c>
      <c r="S268" s="30">
        <v>42171</v>
      </c>
      <c r="T268" s="30">
        <v>42195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38">
        <v>160</v>
      </c>
      <c r="P269" s="28">
        <v>40.29</v>
      </c>
      <c r="Q269" s="29" t="s">
        <v>8315</v>
      </c>
      <c r="R269" s="23" t="s">
        <v>8316</v>
      </c>
      <c r="S269" s="30">
        <v>41793</v>
      </c>
      <c r="T269" s="30">
        <v>41823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57">
        <v>114</v>
      </c>
      <c r="P270" s="28">
        <v>64.91</v>
      </c>
      <c r="Q270" s="29" t="s">
        <v>8315</v>
      </c>
      <c r="R270" s="23" t="s">
        <v>8316</v>
      </c>
      <c r="S270" s="30">
        <v>42506</v>
      </c>
      <c r="T270" s="30">
        <v>42536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34">
        <v>101</v>
      </c>
      <c r="P271" s="28">
        <v>55.33</v>
      </c>
      <c r="Q271" s="29" t="s">
        <v>8315</v>
      </c>
      <c r="R271" s="23" t="s">
        <v>8316</v>
      </c>
      <c r="S271" s="30">
        <v>42372</v>
      </c>
      <c r="T271" s="30">
        <v>42402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8">
        <v>155</v>
      </c>
      <c r="P272" s="28">
        <v>83.14</v>
      </c>
      <c r="Q272" s="29" t="s">
        <v>8315</v>
      </c>
      <c r="R272" s="23" t="s">
        <v>8316</v>
      </c>
      <c r="S272" s="30">
        <v>42126</v>
      </c>
      <c r="T272" s="30">
        <v>42158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32">
        <v>121</v>
      </c>
      <c r="P273" s="28">
        <v>125.38</v>
      </c>
      <c r="Q273" s="29" t="s">
        <v>8315</v>
      </c>
      <c r="R273" s="23" t="s">
        <v>8316</v>
      </c>
      <c r="S273" s="30">
        <v>42087</v>
      </c>
      <c r="T273" s="30">
        <v>42111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50">
        <v>128</v>
      </c>
      <c r="P274" s="28">
        <v>47.22</v>
      </c>
      <c r="Q274" s="29" t="s">
        <v>8315</v>
      </c>
      <c r="R274" s="23" t="s">
        <v>8316</v>
      </c>
      <c r="S274" s="30">
        <v>42443</v>
      </c>
      <c r="T274" s="30">
        <v>42473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38">
        <v>158</v>
      </c>
      <c r="P275" s="28">
        <v>79.099999999999994</v>
      </c>
      <c r="Q275" s="29" t="s">
        <v>8315</v>
      </c>
      <c r="R275" s="23" t="s">
        <v>8316</v>
      </c>
      <c r="S275" s="30">
        <v>42121</v>
      </c>
      <c r="T275" s="30">
        <v>42142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7">
        <v>105</v>
      </c>
      <c r="P276" s="28">
        <v>114.29</v>
      </c>
      <c r="Q276" s="29" t="s">
        <v>8315</v>
      </c>
      <c r="R276" s="23" t="s">
        <v>8316</v>
      </c>
      <c r="S276" s="30">
        <v>42268</v>
      </c>
      <c r="T276" s="30">
        <v>42303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33">
        <v>100</v>
      </c>
      <c r="P277" s="28">
        <v>51.72</v>
      </c>
      <c r="Q277" s="29" t="s">
        <v>8315</v>
      </c>
      <c r="R277" s="23" t="s">
        <v>8316</v>
      </c>
      <c r="S277" s="30">
        <v>41848</v>
      </c>
      <c r="T277" s="30">
        <v>41868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3">
        <v>100</v>
      </c>
      <c r="P278" s="28">
        <v>30.77</v>
      </c>
      <c r="Q278" s="29" t="s">
        <v>8315</v>
      </c>
      <c r="R278" s="23" t="s">
        <v>8316</v>
      </c>
      <c r="S278" s="30">
        <v>42689</v>
      </c>
      <c r="T278" s="30">
        <v>42700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44">
        <v>124</v>
      </c>
      <c r="P279" s="28">
        <v>47.85</v>
      </c>
      <c r="Q279" s="29" t="s">
        <v>8315</v>
      </c>
      <c r="R279" s="23" t="s">
        <v>8316</v>
      </c>
      <c r="S279" s="30">
        <v>42584</v>
      </c>
      <c r="T279" s="30">
        <v>42624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40">
        <v>109</v>
      </c>
      <c r="P280" s="28">
        <v>34.409999999999997</v>
      </c>
      <c r="Q280" s="29" t="s">
        <v>8315</v>
      </c>
      <c r="R280" s="23" t="s">
        <v>8316</v>
      </c>
      <c r="S280" s="30">
        <v>42511</v>
      </c>
      <c r="T280" s="30">
        <v>42523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52">
        <v>106</v>
      </c>
      <c r="P281" s="28">
        <v>60.29</v>
      </c>
      <c r="Q281" s="29" t="s">
        <v>8315</v>
      </c>
      <c r="R281" s="23" t="s">
        <v>8316</v>
      </c>
      <c r="S281" s="30">
        <v>42132</v>
      </c>
      <c r="T281" s="30">
        <v>42186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52">
        <v>106</v>
      </c>
      <c r="P282" s="28">
        <v>25.31</v>
      </c>
      <c r="Q282" s="29" t="s">
        <v>8315</v>
      </c>
      <c r="R282" s="23" t="s">
        <v>8316</v>
      </c>
      <c r="S282" s="30">
        <v>42419</v>
      </c>
      <c r="T282" s="30">
        <v>42436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7">
        <v>105</v>
      </c>
      <c r="P283" s="28">
        <v>136</v>
      </c>
      <c r="Q283" s="29" t="s">
        <v>8315</v>
      </c>
      <c r="R283" s="23" t="s">
        <v>8316</v>
      </c>
      <c r="S283" s="30">
        <v>42430</v>
      </c>
      <c r="T283" s="30">
        <v>42445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3">
        <v>100</v>
      </c>
      <c r="P284" s="28">
        <v>125</v>
      </c>
      <c r="Q284" s="29" t="s">
        <v>8315</v>
      </c>
      <c r="R284" s="23" t="s">
        <v>8316</v>
      </c>
      <c r="S284" s="30">
        <v>42297</v>
      </c>
      <c r="T284" s="30">
        <v>42327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49">
        <v>104</v>
      </c>
      <c r="P285" s="28">
        <v>66.510000000000005</v>
      </c>
      <c r="Q285" s="29" t="s">
        <v>8315</v>
      </c>
      <c r="R285" s="23" t="s">
        <v>8316</v>
      </c>
      <c r="S285" s="30">
        <v>41760</v>
      </c>
      <c r="T285" s="30">
        <v>41772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42">
        <v>102</v>
      </c>
      <c r="P286" s="28">
        <v>105</v>
      </c>
      <c r="Q286" s="29" t="s">
        <v>8315</v>
      </c>
      <c r="R286" s="23" t="s">
        <v>8316</v>
      </c>
      <c r="S286" s="30">
        <v>41829</v>
      </c>
      <c r="T286" s="30">
        <v>41874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49">
        <v>104</v>
      </c>
      <c r="P287" s="28">
        <v>145</v>
      </c>
      <c r="Q287" s="29" t="s">
        <v>8315</v>
      </c>
      <c r="R287" s="23" t="s">
        <v>8316</v>
      </c>
      <c r="S287" s="30">
        <v>42491</v>
      </c>
      <c r="T287" s="30">
        <v>42521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52">
        <v>106</v>
      </c>
      <c r="P288" s="28">
        <v>96.67</v>
      </c>
      <c r="Q288" s="29" t="s">
        <v>8315</v>
      </c>
      <c r="R288" s="23" t="s">
        <v>8316</v>
      </c>
      <c r="S288" s="30">
        <v>41950</v>
      </c>
      <c r="T288" s="30">
        <v>41964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34">
        <v>101</v>
      </c>
      <c r="P289" s="28">
        <v>60.33</v>
      </c>
      <c r="Q289" s="29" t="s">
        <v>8315</v>
      </c>
      <c r="R289" s="23" t="s">
        <v>8316</v>
      </c>
      <c r="S289" s="30">
        <v>41802</v>
      </c>
      <c r="T289" s="30">
        <v>41822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59">
        <v>118</v>
      </c>
      <c r="P290" s="28">
        <v>75.34</v>
      </c>
      <c r="Q290" s="29" t="s">
        <v>8315</v>
      </c>
      <c r="R290" s="23" t="s">
        <v>8316</v>
      </c>
      <c r="S290" s="30">
        <v>41781</v>
      </c>
      <c r="T290" s="30">
        <v>41794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43">
        <v>110</v>
      </c>
      <c r="P291" s="28">
        <v>55</v>
      </c>
      <c r="Q291" s="29" t="s">
        <v>8315</v>
      </c>
      <c r="R291" s="23" t="s">
        <v>8316</v>
      </c>
      <c r="S291" s="30">
        <v>42020</v>
      </c>
      <c r="T291" s="30">
        <v>42037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46">
        <v>103</v>
      </c>
      <c r="P292" s="28">
        <v>66.959999999999994</v>
      </c>
      <c r="Q292" s="29" t="s">
        <v>8315</v>
      </c>
      <c r="R292" s="23" t="s">
        <v>8316</v>
      </c>
      <c r="S292" s="30">
        <v>42125</v>
      </c>
      <c r="T292" s="30">
        <v>42155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33">
        <v>100</v>
      </c>
      <c r="P293" s="28">
        <v>227.27</v>
      </c>
      <c r="Q293" s="29" t="s">
        <v>8315</v>
      </c>
      <c r="R293" s="23" t="s">
        <v>8316</v>
      </c>
      <c r="S293" s="30">
        <v>41856</v>
      </c>
      <c r="T293" s="30">
        <v>41890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43">
        <v>110</v>
      </c>
      <c r="P294" s="28">
        <v>50.02</v>
      </c>
      <c r="Q294" s="29" t="s">
        <v>8315</v>
      </c>
      <c r="R294" s="23" t="s">
        <v>8316</v>
      </c>
      <c r="S294" s="30">
        <v>41893</v>
      </c>
      <c r="T294" s="30">
        <v>41914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38">
        <v>169</v>
      </c>
      <c r="P295" s="28">
        <v>45.62</v>
      </c>
      <c r="Q295" s="29" t="s">
        <v>8315</v>
      </c>
      <c r="R295" s="23" t="s">
        <v>8316</v>
      </c>
      <c r="S295" s="30">
        <v>41881</v>
      </c>
      <c r="T295" s="30">
        <v>41911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42">
        <v>102</v>
      </c>
      <c r="P296" s="28">
        <v>137.24</v>
      </c>
      <c r="Q296" s="29" t="s">
        <v>8315</v>
      </c>
      <c r="R296" s="23" t="s">
        <v>8316</v>
      </c>
      <c r="S296" s="30">
        <v>41880</v>
      </c>
      <c r="T296" s="30">
        <v>41895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52">
        <v>106</v>
      </c>
      <c r="P297" s="28">
        <v>75.709999999999994</v>
      </c>
      <c r="Q297" s="29" t="s">
        <v>8315</v>
      </c>
      <c r="R297" s="23" t="s">
        <v>8316</v>
      </c>
      <c r="S297" s="30">
        <v>42214</v>
      </c>
      <c r="T297" s="30">
        <v>42225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42">
        <v>102</v>
      </c>
      <c r="P298" s="28">
        <v>99</v>
      </c>
      <c r="Q298" s="29" t="s">
        <v>8315</v>
      </c>
      <c r="R298" s="23" t="s">
        <v>8316</v>
      </c>
      <c r="S298" s="30">
        <v>42460</v>
      </c>
      <c r="T298" s="30">
        <v>42488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53">
        <v>117</v>
      </c>
      <c r="P299" s="28">
        <v>81.569999999999993</v>
      </c>
      <c r="Q299" s="29" t="s">
        <v>8315</v>
      </c>
      <c r="R299" s="23" t="s">
        <v>8316</v>
      </c>
      <c r="S299" s="30">
        <v>42167</v>
      </c>
      <c r="T299" s="30">
        <v>42196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74">
        <v>132</v>
      </c>
      <c r="P300" s="28">
        <v>36.67</v>
      </c>
      <c r="Q300" s="29" t="s">
        <v>8315</v>
      </c>
      <c r="R300" s="23" t="s">
        <v>8316</v>
      </c>
      <c r="S300" s="30">
        <v>42177</v>
      </c>
      <c r="T300" s="30">
        <v>42198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50">
        <v>128</v>
      </c>
      <c r="P301" s="28">
        <v>49.23</v>
      </c>
      <c r="Q301" s="29" t="s">
        <v>8315</v>
      </c>
      <c r="R301" s="23" t="s">
        <v>8316</v>
      </c>
      <c r="S301" s="30">
        <v>42521</v>
      </c>
      <c r="T301" s="30">
        <v>42551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48">
        <v>119</v>
      </c>
      <c r="P302" s="28">
        <v>42.3</v>
      </c>
      <c r="Q302" s="29" t="s">
        <v>8315</v>
      </c>
      <c r="R302" s="23" t="s">
        <v>8316</v>
      </c>
      <c r="S302" s="30">
        <v>41884</v>
      </c>
      <c r="T302" s="30">
        <v>41900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51">
        <v>126</v>
      </c>
      <c r="P303" s="28">
        <v>78.88</v>
      </c>
      <c r="Q303" s="29" t="s">
        <v>8315</v>
      </c>
      <c r="R303" s="23" t="s">
        <v>8316</v>
      </c>
      <c r="S303" s="30">
        <v>42289</v>
      </c>
      <c r="T303" s="30">
        <v>42319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8">
        <v>156</v>
      </c>
      <c r="P304" s="28">
        <v>38.28</v>
      </c>
      <c r="Q304" s="29" t="s">
        <v>8315</v>
      </c>
      <c r="R304" s="23" t="s">
        <v>8316</v>
      </c>
      <c r="S304" s="30">
        <v>42243</v>
      </c>
      <c r="T304" s="30">
        <v>42278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47">
        <v>120</v>
      </c>
      <c r="P305" s="28">
        <v>55.23</v>
      </c>
      <c r="Q305" s="29" t="s">
        <v>8315</v>
      </c>
      <c r="R305" s="23" t="s">
        <v>8316</v>
      </c>
      <c r="S305" s="30">
        <v>42600</v>
      </c>
      <c r="T305" s="30">
        <v>42621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42">
        <v>102</v>
      </c>
      <c r="P306" s="28">
        <v>66.150000000000006</v>
      </c>
      <c r="Q306" s="29" t="s">
        <v>8315</v>
      </c>
      <c r="R306" s="23" t="s">
        <v>8316</v>
      </c>
      <c r="S306" s="30">
        <v>41829</v>
      </c>
      <c r="T306" s="30">
        <v>41889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33">
        <v>100</v>
      </c>
      <c r="P307" s="28">
        <v>104.17</v>
      </c>
      <c r="Q307" s="29" t="s">
        <v>8315</v>
      </c>
      <c r="R307" s="23" t="s">
        <v>8316</v>
      </c>
      <c r="S307" s="30">
        <v>42040</v>
      </c>
      <c r="T307" s="30">
        <v>42070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3">
        <v>100</v>
      </c>
      <c r="P308" s="28">
        <v>31.38</v>
      </c>
      <c r="Q308" s="29" t="s">
        <v>8315</v>
      </c>
      <c r="R308" s="23" t="s">
        <v>8316</v>
      </c>
      <c r="S308" s="30">
        <v>42075</v>
      </c>
      <c r="T308" s="30">
        <v>42105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42">
        <v>102</v>
      </c>
      <c r="P309" s="28">
        <v>59.21</v>
      </c>
      <c r="Q309" s="29" t="s">
        <v>8315</v>
      </c>
      <c r="R309" s="23" t="s">
        <v>8316</v>
      </c>
      <c r="S309" s="30">
        <v>42073</v>
      </c>
      <c r="T309" s="30">
        <v>42095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57">
        <v>114</v>
      </c>
      <c r="P310" s="28">
        <v>119.18</v>
      </c>
      <c r="Q310" s="29" t="s">
        <v>8315</v>
      </c>
      <c r="R310" s="23" t="s">
        <v>8316</v>
      </c>
      <c r="S310" s="30">
        <v>42480</v>
      </c>
      <c r="T310" s="30">
        <v>42504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42">
        <v>102</v>
      </c>
      <c r="P311" s="28">
        <v>164.62</v>
      </c>
      <c r="Q311" s="29" t="s">
        <v>8315</v>
      </c>
      <c r="R311" s="23" t="s">
        <v>8316</v>
      </c>
      <c r="S311" s="30">
        <v>42411</v>
      </c>
      <c r="T311" s="30">
        <v>42434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42">
        <v>102</v>
      </c>
      <c r="P312" s="28">
        <v>61.1</v>
      </c>
      <c r="Q312" s="29" t="s">
        <v>8315</v>
      </c>
      <c r="R312" s="23" t="s">
        <v>8316</v>
      </c>
      <c r="S312" s="30">
        <v>41753</v>
      </c>
      <c r="T312" s="30">
        <v>41781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52">
        <v>106</v>
      </c>
      <c r="P313" s="28">
        <v>56.2</v>
      </c>
      <c r="Q313" s="29" t="s">
        <v>8315</v>
      </c>
      <c r="R313" s="23" t="s">
        <v>8316</v>
      </c>
      <c r="S313" s="30">
        <v>42196</v>
      </c>
      <c r="T313" s="30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61">
        <v>113</v>
      </c>
      <c r="P314" s="28">
        <v>107</v>
      </c>
      <c r="Q314" s="29" t="s">
        <v>8315</v>
      </c>
      <c r="R314" s="23" t="s">
        <v>8316</v>
      </c>
      <c r="S314" s="30">
        <v>42016</v>
      </c>
      <c r="T314" s="30">
        <v>42046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33">
        <v>100</v>
      </c>
      <c r="P315" s="28">
        <v>179.28</v>
      </c>
      <c r="Q315" s="29" t="s">
        <v>8315</v>
      </c>
      <c r="R315" s="23" t="s">
        <v>8316</v>
      </c>
      <c r="S315" s="30">
        <v>41730</v>
      </c>
      <c r="T315" s="30">
        <v>41764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42">
        <v>102</v>
      </c>
      <c r="P316" s="28">
        <v>47.41</v>
      </c>
      <c r="Q316" s="29" t="s">
        <v>8315</v>
      </c>
      <c r="R316" s="23" t="s">
        <v>8316</v>
      </c>
      <c r="S316" s="30">
        <v>42203</v>
      </c>
      <c r="T316" s="30">
        <v>42221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60">
        <v>131</v>
      </c>
      <c r="P317" s="28">
        <v>97.92</v>
      </c>
      <c r="Q317" s="29" t="s">
        <v>8315</v>
      </c>
      <c r="R317" s="23" t="s">
        <v>8316</v>
      </c>
      <c r="S317" s="30">
        <v>41974</v>
      </c>
      <c r="T317" s="30">
        <v>42004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54">
        <v>111</v>
      </c>
      <c r="P318" s="28">
        <v>58.42</v>
      </c>
      <c r="Q318" s="29" t="s">
        <v>8315</v>
      </c>
      <c r="R318" s="23" t="s">
        <v>8316</v>
      </c>
      <c r="S318" s="30">
        <v>41869</v>
      </c>
      <c r="T318" s="30">
        <v>41899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33">
        <v>100</v>
      </c>
      <c r="P319" s="28">
        <v>122.54</v>
      </c>
      <c r="Q319" s="29" t="s">
        <v>8315</v>
      </c>
      <c r="R319" s="23" t="s">
        <v>8316</v>
      </c>
      <c r="S319" s="30">
        <v>41982</v>
      </c>
      <c r="T319" s="30">
        <v>42012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57">
        <v>114</v>
      </c>
      <c r="P320" s="28">
        <v>87.96</v>
      </c>
      <c r="Q320" s="29" t="s">
        <v>8315</v>
      </c>
      <c r="R320" s="23" t="s">
        <v>8316</v>
      </c>
      <c r="S320" s="30">
        <v>41976</v>
      </c>
      <c r="T320" s="30">
        <v>42004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52">
        <v>106</v>
      </c>
      <c r="P321" s="28">
        <v>136.78</v>
      </c>
      <c r="Q321" s="29" t="s">
        <v>8315</v>
      </c>
      <c r="R321" s="23" t="s">
        <v>8316</v>
      </c>
      <c r="S321" s="30">
        <v>41926</v>
      </c>
      <c r="T321" s="30">
        <v>41956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4">
        <v>101</v>
      </c>
      <c r="P322" s="28">
        <v>99.34</v>
      </c>
      <c r="Q322" s="29" t="s">
        <v>8315</v>
      </c>
      <c r="R322" s="23" t="s">
        <v>8316</v>
      </c>
      <c r="S322" s="30">
        <v>42561</v>
      </c>
      <c r="T322" s="30">
        <v>42593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33">
        <v>100</v>
      </c>
      <c r="P323" s="28">
        <v>20</v>
      </c>
      <c r="Q323" s="29" t="s">
        <v>8315</v>
      </c>
      <c r="R323" s="23" t="s">
        <v>8316</v>
      </c>
      <c r="S323" s="30">
        <v>42649</v>
      </c>
      <c r="T323" s="30">
        <v>42709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69">
        <v>130</v>
      </c>
      <c r="P324" s="28">
        <v>28.89</v>
      </c>
      <c r="Q324" s="29" t="s">
        <v>8315</v>
      </c>
      <c r="R324" s="23" t="s">
        <v>8316</v>
      </c>
      <c r="S324" s="30">
        <v>42093</v>
      </c>
      <c r="T324" s="30">
        <v>42120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57">
        <v>114</v>
      </c>
      <c r="P325" s="28">
        <v>37.96</v>
      </c>
      <c r="Q325" s="29" t="s">
        <v>8315</v>
      </c>
      <c r="R325" s="23" t="s">
        <v>8316</v>
      </c>
      <c r="S325" s="30">
        <v>42026</v>
      </c>
      <c r="T325" s="30">
        <v>42064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8">
        <v>287</v>
      </c>
      <c r="P326" s="28">
        <v>58.57</v>
      </c>
      <c r="Q326" s="29" t="s">
        <v>8315</v>
      </c>
      <c r="R326" s="23" t="s">
        <v>8316</v>
      </c>
      <c r="S326" s="30">
        <v>42451</v>
      </c>
      <c r="T326" s="30">
        <v>42465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40">
        <v>109</v>
      </c>
      <c r="P327" s="28">
        <v>135.63</v>
      </c>
      <c r="Q327" s="29" t="s">
        <v>8315</v>
      </c>
      <c r="R327" s="23" t="s">
        <v>8316</v>
      </c>
      <c r="S327" s="30">
        <v>42418</v>
      </c>
      <c r="T327" s="30">
        <v>42478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48">
        <v>119</v>
      </c>
      <c r="P328" s="28">
        <v>176.09</v>
      </c>
      <c r="Q328" s="29" t="s">
        <v>8315</v>
      </c>
      <c r="R328" s="23" t="s">
        <v>8316</v>
      </c>
      <c r="S328" s="30">
        <v>41964</v>
      </c>
      <c r="T328" s="30">
        <v>41994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40">
        <v>109</v>
      </c>
      <c r="P329" s="28">
        <v>151.97999999999999</v>
      </c>
      <c r="Q329" s="29" t="s">
        <v>8315</v>
      </c>
      <c r="R329" s="23" t="s">
        <v>8316</v>
      </c>
      <c r="S329" s="30">
        <v>42576</v>
      </c>
      <c r="T329" s="30">
        <v>42636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50">
        <v>128</v>
      </c>
      <c r="P330" s="28">
        <v>82.26</v>
      </c>
      <c r="Q330" s="29" t="s">
        <v>8315</v>
      </c>
      <c r="R330" s="23" t="s">
        <v>8316</v>
      </c>
      <c r="S330" s="30">
        <v>42125</v>
      </c>
      <c r="T330" s="30">
        <v>42150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38">
        <v>175</v>
      </c>
      <c r="P331" s="28">
        <v>68.06</v>
      </c>
      <c r="Q331" s="29" t="s">
        <v>8315</v>
      </c>
      <c r="R331" s="23" t="s">
        <v>8316</v>
      </c>
      <c r="S331" s="30">
        <v>42003</v>
      </c>
      <c r="T331" s="30">
        <v>42028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63">
        <v>127</v>
      </c>
      <c r="P332" s="28">
        <v>72.709999999999994</v>
      </c>
      <c r="Q332" s="29" t="s">
        <v>8315</v>
      </c>
      <c r="R332" s="23" t="s">
        <v>8316</v>
      </c>
      <c r="S332" s="30">
        <v>41988</v>
      </c>
      <c r="T332" s="30">
        <v>42046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54">
        <v>111</v>
      </c>
      <c r="P333" s="28">
        <v>77.19</v>
      </c>
      <c r="Q333" s="29" t="s">
        <v>8315</v>
      </c>
      <c r="R333" s="23" t="s">
        <v>8316</v>
      </c>
      <c r="S333" s="30">
        <v>41974</v>
      </c>
      <c r="T333" s="30">
        <v>42009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51">
        <v>126</v>
      </c>
      <c r="P334" s="28">
        <v>55.97</v>
      </c>
      <c r="Q334" s="29" t="s">
        <v>8315</v>
      </c>
      <c r="R334" s="23" t="s">
        <v>8316</v>
      </c>
      <c r="S334" s="30">
        <v>42592</v>
      </c>
      <c r="T334" s="30">
        <v>42617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48">
        <v>119</v>
      </c>
      <c r="P335" s="28">
        <v>49.69</v>
      </c>
      <c r="Q335" s="29" t="s">
        <v>8315</v>
      </c>
      <c r="R335" s="23" t="s">
        <v>8316</v>
      </c>
      <c r="S335" s="30">
        <v>42050</v>
      </c>
      <c r="T335" s="30">
        <v>42076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46">
        <v>103</v>
      </c>
      <c r="P336" s="28">
        <v>77.73</v>
      </c>
      <c r="Q336" s="29" t="s">
        <v>8315</v>
      </c>
      <c r="R336" s="23" t="s">
        <v>8316</v>
      </c>
      <c r="S336" s="30">
        <v>42417</v>
      </c>
      <c r="T336" s="30">
        <v>42432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43">
        <v>110</v>
      </c>
      <c r="P337" s="28">
        <v>40.78</v>
      </c>
      <c r="Q337" s="29" t="s">
        <v>8315</v>
      </c>
      <c r="R337" s="23" t="s">
        <v>8316</v>
      </c>
      <c r="S337" s="30">
        <v>41866</v>
      </c>
      <c r="T337" s="30">
        <v>41885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8">
        <v>202</v>
      </c>
      <c r="P338" s="28">
        <v>59.41</v>
      </c>
      <c r="Q338" s="29" t="s">
        <v>8315</v>
      </c>
      <c r="R338" s="23" t="s">
        <v>8316</v>
      </c>
      <c r="S338" s="30">
        <v>42220</v>
      </c>
      <c r="T338" s="30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69">
        <v>130</v>
      </c>
      <c r="P339" s="28">
        <v>3.25</v>
      </c>
      <c r="Q339" s="29" t="s">
        <v>8315</v>
      </c>
      <c r="R339" s="23" t="s">
        <v>8316</v>
      </c>
      <c r="S339" s="30">
        <v>42628</v>
      </c>
      <c r="T339" s="30">
        <v>42656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3">
        <v>100</v>
      </c>
      <c r="P340" s="28">
        <v>81.67</v>
      </c>
      <c r="Q340" s="29" t="s">
        <v>8315</v>
      </c>
      <c r="R340" s="23" t="s">
        <v>8316</v>
      </c>
      <c r="S340" s="30">
        <v>42447</v>
      </c>
      <c r="T340" s="30">
        <v>42507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38">
        <v>171</v>
      </c>
      <c r="P341" s="28">
        <v>44.91</v>
      </c>
      <c r="Q341" s="29" t="s">
        <v>8315</v>
      </c>
      <c r="R341" s="23" t="s">
        <v>8316</v>
      </c>
      <c r="S341" s="30">
        <v>42283</v>
      </c>
      <c r="T341" s="30">
        <v>42313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61">
        <v>113</v>
      </c>
      <c r="P342" s="28">
        <v>49.06</v>
      </c>
      <c r="Q342" s="29" t="s">
        <v>8315</v>
      </c>
      <c r="R342" s="23" t="s">
        <v>8316</v>
      </c>
      <c r="S342" s="30">
        <v>42483</v>
      </c>
      <c r="T342" s="30">
        <v>42489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33">
        <v>100</v>
      </c>
      <c r="P343" s="28">
        <v>62.5</v>
      </c>
      <c r="Q343" s="29" t="s">
        <v>8315</v>
      </c>
      <c r="R343" s="23" t="s">
        <v>8316</v>
      </c>
      <c r="S343" s="30">
        <v>41788</v>
      </c>
      <c r="T343" s="30">
        <v>41818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4">
        <v>101</v>
      </c>
      <c r="P344" s="28">
        <v>35.49</v>
      </c>
      <c r="Q344" s="29" t="s">
        <v>8315</v>
      </c>
      <c r="R344" s="23" t="s">
        <v>8316</v>
      </c>
      <c r="S344" s="30">
        <v>42144</v>
      </c>
      <c r="T344" s="30">
        <v>42174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61">
        <v>113</v>
      </c>
      <c r="P345" s="28">
        <v>66.47</v>
      </c>
      <c r="Q345" s="29" t="s">
        <v>8315</v>
      </c>
      <c r="R345" s="23" t="s">
        <v>8316</v>
      </c>
      <c r="S345" s="30">
        <v>42661</v>
      </c>
      <c r="T345" s="30">
        <v>42693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7">
        <v>105</v>
      </c>
      <c r="P346" s="28">
        <v>56.07</v>
      </c>
      <c r="Q346" s="29" t="s">
        <v>8315</v>
      </c>
      <c r="R346" s="23" t="s">
        <v>8316</v>
      </c>
      <c r="S346" s="30">
        <v>42037</v>
      </c>
      <c r="T346" s="30">
        <v>42068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43">
        <v>110</v>
      </c>
      <c r="P347" s="28">
        <v>47.03</v>
      </c>
      <c r="Q347" s="29" t="s">
        <v>8315</v>
      </c>
      <c r="R347" s="23" t="s">
        <v>8316</v>
      </c>
      <c r="S347" s="30">
        <v>42619</v>
      </c>
      <c r="T347" s="30">
        <v>42643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3">
        <v>100</v>
      </c>
      <c r="P348" s="28">
        <v>47.67</v>
      </c>
      <c r="Q348" s="29" t="s">
        <v>8315</v>
      </c>
      <c r="R348" s="23" t="s">
        <v>8316</v>
      </c>
      <c r="S348" s="30">
        <v>41877</v>
      </c>
      <c r="T348" s="30">
        <v>41910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47">
        <v>120</v>
      </c>
      <c r="P349" s="28">
        <v>88.24</v>
      </c>
      <c r="Q349" s="29" t="s">
        <v>8315</v>
      </c>
      <c r="R349" s="23" t="s">
        <v>8316</v>
      </c>
      <c r="S349" s="30">
        <v>41828</v>
      </c>
      <c r="T349" s="30">
        <v>41846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7">
        <v>105</v>
      </c>
      <c r="P350" s="28">
        <v>80.72</v>
      </c>
      <c r="Q350" s="29" t="s">
        <v>8315</v>
      </c>
      <c r="R350" s="23" t="s">
        <v>8316</v>
      </c>
      <c r="S350" s="30">
        <v>42545</v>
      </c>
      <c r="T350" s="30">
        <v>42605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33">
        <v>100</v>
      </c>
      <c r="P351" s="28">
        <v>68.97</v>
      </c>
      <c r="Q351" s="29" t="s">
        <v>8315</v>
      </c>
      <c r="R351" s="23" t="s">
        <v>8316</v>
      </c>
      <c r="S351" s="30">
        <v>42460</v>
      </c>
      <c r="T351" s="30">
        <v>42511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3">
        <v>100</v>
      </c>
      <c r="P352" s="28">
        <v>550.04</v>
      </c>
      <c r="Q352" s="29" t="s">
        <v>8315</v>
      </c>
      <c r="R352" s="23" t="s">
        <v>8316</v>
      </c>
      <c r="S352" s="30">
        <v>41887</v>
      </c>
      <c r="T352" s="30">
        <v>41917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49">
        <v>104</v>
      </c>
      <c r="P353" s="28">
        <v>57.78</v>
      </c>
      <c r="Q353" s="29" t="s">
        <v>8315</v>
      </c>
      <c r="R353" s="23" t="s">
        <v>8316</v>
      </c>
      <c r="S353" s="30">
        <v>41828</v>
      </c>
      <c r="T353" s="30">
        <v>41861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5">
        <v>116</v>
      </c>
      <c r="P354" s="28">
        <v>73.58</v>
      </c>
      <c r="Q354" s="29" t="s">
        <v>8315</v>
      </c>
      <c r="R354" s="23" t="s">
        <v>8316</v>
      </c>
      <c r="S354" s="30">
        <v>42173</v>
      </c>
      <c r="T354" s="30">
        <v>42203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34">
        <v>101</v>
      </c>
      <c r="P355" s="28">
        <v>75.5</v>
      </c>
      <c r="Q355" s="29" t="s">
        <v>8315</v>
      </c>
      <c r="R355" s="23" t="s">
        <v>8316</v>
      </c>
      <c r="S355" s="30">
        <v>41775</v>
      </c>
      <c r="T355" s="30">
        <v>41822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42">
        <v>102</v>
      </c>
      <c r="P356" s="28">
        <v>235.46</v>
      </c>
      <c r="Q356" s="29" t="s">
        <v>8315</v>
      </c>
      <c r="R356" s="23" t="s">
        <v>8316</v>
      </c>
      <c r="S356" s="30">
        <v>42055</v>
      </c>
      <c r="T356" s="30">
        <v>42082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54">
        <v>111</v>
      </c>
      <c r="P357" s="28">
        <v>92.5</v>
      </c>
      <c r="Q357" s="29" t="s">
        <v>8315</v>
      </c>
      <c r="R357" s="23" t="s">
        <v>8316</v>
      </c>
      <c r="S357" s="30">
        <v>42447</v>
      </c>
      <c r="T357" s="30">
        <v>42470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40">
        <v>109</v>
      </c>
      <c r="P358" s="28">
        <v>46.05</v>
      </c>
      <c r="Q358" s="29" t="s">
        <v>8315</v>
      </c>
      <c r="R358" s="23" t="s">
        <v>8316</v>
      </c>
      <c r="S358" s="30">
        <v>42523</v>
      </c>
      <c r="T358" s="30">
        <v>42537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33">
        <v>100</v>
      </c>
      <c r="P359" s="28">
        <v>31.58</v>
      </c>
      <c r="Q359" s="29" t="s">
        <v>8315</v>
      </c>
      <c r="R359" s="23" t="s">
        <v>8316</v>
      </c>
      <c r="S359" s="30">
        <v>41822</v>
      </c>
      <c r="T359" s="30">
        <v>41844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49">
        <v>104</v>
      </c>
      <c r="P360" s="28">
        <v>36.96</v>
      </c>
      <c r="Q360" s="29" t="s">
        <v>8315</v>
      </c>
      <c r="R360" s="23" t="s">
        <v>8316</v>
      </c>
      <c r="S360" s="30">
        <v>42185</v>
      </c>
      <c r="T360" s="30">
        <v>42208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34">
        <v>101</v>
      </c>
      <c r="P361" s="28">
        <v>88.25</v>
      </c>
      <c r="Q361" s="29" t="s">
        <v>8315</v>
      </c>
      <c r="R361" s="23" t="s">
        <v>8316</v>
      </c>
      <c r="S361" s="30">
        <v>41820</v>
      </c>
      <c r="T361" s="30">
        <v>41841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58">
        <v>129</v>
      </c>
      <c r="P362" s="28">
        <v>64.38</v>
      </c>
      <c r="Q362" s="29" t="s">
        <v>8315</v>
      </c>
      <c r="R362" s="23" t="s">
        <v>8316</v>
      </c>
      <c r="S362" s="30">
        <v>41876</v>
      </c>
      <c r="T362" s="30">
        <v>41894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46">
        <v>103</v>
      </c>
      <c r="P363" s="28">
        <v>62.05</v>
      </c>
      <c r="Q363" s="29" t="s">
        <v>8315</v>
      </c>
      <c r="R363" s="23" t="s">
        <v>8316</v>
      </c>
      <c r="S363" s="30">
        <v>41802</v>
      </c>
      <c r="T363" s="30">
        <v>41823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43">
        <v>110</v>
      </c>
      <c r="P364" s="28">
        <v>73.400000000000006</v>
      </c>
      <c r="Q364" s="29" t="s">
        <v>8315</v>
      </c>
      <c r="R364" s="23" t="s">
        <v>8316</v>
      </c>
      <c r="S364" s="30">
        <v>41786</v>
      </c>
      <c r="T364" s="30">
        <v>41821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61">
        <v>113</v>
      </c>
      <c r="P365" s="28">
        <v>99.5</v>
      </c>
      <c r="Q365" s="29" t="s">
        <v>8315</v>
      </c>
      <c r="R365" s="23" t="s">
        <v>8316</v>
      </c>
      <c r="S365" s="30">
        <v>42627</v>
      </c>
      <c r="T365" s="30">
        <v>42648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64">
        <v>112</v>
      </c>
      <c r="P366" s="28">
        <v>62.17</v>
      </c>
      <c r="Q366" s="29" t="s">
        <v>8315</v>
      </c>
      <c r="R366" s="23" t="s">
        <v>8316</v>
      </c>
      <c r="S366" s="30">
        <v>42374</v>
      </c>
      <c r="T366" s="30">
        <v>42384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67">
        <v>139</v>
      </c>
      <c r="P367" s="28">
        <v>62.33</v>
      </c>
      <c r="Q367" s="29" t="s">
        <v>8315</v>
      </c>
      <c r="R367" s="23" t="s">
        <v>8316</v>
      </c>
      <c r="S367" s="30">
        <v>41772</v>
      </c>
      <c r="T367" s="30">
        <v>41806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54">
        <v>111</v>
      </c>
      <c r="P368" s="28">
        <v>58.79</v>
      </c>
      <c r="Q368" s="29" t="s">
        <v>8315</v>
      </c>
      <c r="R368" s="23" t="s">
        <v>8316</v>
      </c>
      <c r="S368" s="30">
        <v>42633</v>
      </c>
      <c r="T368" s="30">
        <v>42663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67">
        <v>139</v>
      </c>
      <c r="P369" s="28">
        <v>45.35</v>
      </c>
      <c r="Q369" s="29" t="s">
        <v>8315</v>
      </c>
      <c r="R369" s="23" t="s">
        <v>8316</v>
      </c>
      <c r="S369" s="30">
        <v>42219</v>
      </c>
      <c r="T369" s="30">
        <v>42249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52">
        <v>106</v>
      </c>
      <c r="P370" s="28">
        <v>41.94</v>
      </c>
      <c r="Q370" s="29" t="s">
        <v>8315</v>
      </c>
      <c r="R370" s="23" t="s">
        <v>8316</v>
      </c>
      <c r="S370" s="30">
        <v>41753</v>
      </c>
      <c r="T370" s="30">
        <v>41778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34">
        <v>101</v>
      </c>
      <c r="P371" s="28">
        <v>59.17</v>
      </c>
      <c r="Q371" s="29" t="s">
        <v>8315</v>
      </c>
      <c r="R371" s="23" t="s">
        <v>8316</v>
      </c>
      <c r="S371" s="30">
        <v>42230</v>
      </c>
      <c r="T371" s="30">
        <v>42245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3">
        <v>100</v>
      </c>
      <c r="P372" s="28">
        <v>200.49</v>
      </c>
      <c r="Q372" s="29" t="s">
        <v>8315</v>
      </c>
      <c r="R372" s="23" t="s">
        <v>8316</v>
      </c>
      <c r="S372" s="30">
        <v>41787</v>
      </c>
      <c r="T372" s="30">
        <v>41817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59">
        <v>118</v>
      </c>
      <c r="P373" s="28">
        <v>57.26</v>
      </c>
      <c r="Q373" s="29" t="s">
        <v>8315</v>
      </c>
      <c r="R373" s="23" t="s">
        <v>8316</v>
      </c>
      <c r="S373" s="30">
        <v>42147</v>
      </c>
      <c r="T373" s="30">
        <v>42176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47">
        <v>120</v>
      </c>
      <c r="P374" s="28">
        <v>58.06</v>
      </c>
      <c r="Q374" s="29" t="s">
        <v>8315</v>
      </c>
      <c r="R374" s="23" t="s">
        <v>8316</v>
      </c>
      <c r="S374" s="30">
        <v>41940</v>
      </c>
      <c r="T374" s="30">
        <v>41970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50">
        <v>128</v>
      </c>
      <c r="P375" s="28">
        <v>186.8</v>
      </c>
      <c r="Q375" s="29" t="s">
        <v>8315</v>
      </c>
      <c r="R375" s="23" t="s">
        <v>8316</v>
      </c>
      <c r="S375" s="30">
        <v>42020</v>
      </c>
      <c r="T375" s="30">
        <v>42065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51">
        <v>126</v>
      </c>
      <c r="P376" s="28">
        <v>74.12</v>
      </c>
      <c r="Q376" s="29" t="s">
        <v>8315</v>
      </c>
      <c r="R376" s="23" t="s">
        <v>8316</v>
      </c>
      <c r="S376" s="30">
        <v>41891</v>
      </c>
      <c r="T376" s="30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56">
        <v>107</v>
      </c>
      <c r="P377" s="28">
        <v>62.67</v>
      </c>
      <c r="Q377" s="29" t="s">
        <v>8315</v>
      </c>
      <c r="R377" s="23" t="s">
        <v>8316</v>
      </c>
      <c r="S377" s="30">
        <v>42490</v>
      </c>
      <c r="T377" s="30">
        <v>42527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3">
        <v>100</v>
      </c>
      <c r="P378" s="28">
        <v>121.36</v>
      </c>
      <c r="Q378" s="29" t="s">
        <v>8315</v>
      </c>
      <c r="R378" s="23" t="s">
        <v>8316</v>
      </c>
      <c r="S378" s="30">
        <v>41995</v>
      </c>
      <c r="T378" s="30">
        <v>42015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54">
        <v>111</v>
      </c>
      <c r="P379" s="28">
        <v>40.630000000000003</v>
      </c>
      <c r="Q379" s="29" t="s">
        <v>8315</v>
      </c>
      <c r="R379" s="23" t="s">
        <v>8316</v>
      </c>
      <c r="S379" s="30">
        <v>42401</v>
      </c>
      <c r="T379" s="30">
        <v>42431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4">
        <v>101</v>
      </c>
      <c r="P380" s="28">
        <v>63</v>
      </c>
      <c r="Q380" s="29" t="s">
        <v>8315</v>
      </c>
      <c r="R380" s="23" t="s">
        <v>8316</v>
      </c>
      <c r="S380" s="30">
        <v>41897</v>
      </c>
      <c r="T380" s="30">
        <v>41927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32">
        <v>121</v>
      </c>
      <c r="P381" s="28">
        <v>33.67</v>
      </c>
      <c r="Q381" s="29" t="s">
        <v>8315</v>
      </c>
      <c r="R381" s="23" t="s">
        <v>8316</v>
      </c>
      <c r="S381" s="30">
        <v>41882</v>
      </c>
      <c r="T381" s="30">
        <v>41912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7">
        <v>123</v>
      </c>
      <c r="P382" s="28">
        <v>43.2</v>
      </c>
      <c r="Q382" s="29" t="s">
        <v>8315</v>
      </c>
      <c r="R382" s="23" t="s">
        <v>8316</v>
      </c>
      <c r="S382" s="30">
        <v>42556</v>
      </c>
      <c r="T382" s="30">
        <v>42595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46">
        <v>103</v>
      </c>
      <c r="P383" s="28">
        <v>83.57</v>
      </c>
      <c r="Q383" s="29" t="s">
        <v>8315</v>
      </c>
      <c r="R383" s="23" t="s">
        <v>8316</v>
      </c>
      <c r="S383" s="30">
        <v>41792</v>
      </c>
      <c r="T383" s="30">
        <v>41813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2">
        <v>121</v>
      </c>
      <c r="P384" s="28">
        <v>140</v>
      </c>
      <c r="Q384" s="29" t="s">
        <v>8315</v>
      </c>
      <c r="R384" s="23" t="s">
        <v>8316</v>
      </c>
      <c r="S384" s="30">
        <v>41879</v>
      </c>
      <c r="T384" s="30">
        <v>41894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38">
        <v>186</v>
      </c>
      <c r="P385" s="28">
        <v>80.87</v>
      </c>
      <c r="Q385" s="29" t="s">
        <v>8315</v>
      </c>
      <c r="R385" s="23" t="s">
        <v>8316</v>
      </c>
      <c r="S385" s="30">
        <v>42552</v>
      </c>
      <c r="T385" s="30">
        <v>42573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8">
        <v>300</v>
      </c>
      <c r="P386" s="28">
        <v>53.85</v>
      </c>
      <c r="Q386" s="29" t="s">
        <v>8315</v>
      </c>
      <c r="R386" s="23" t="s">
        <v>8316</v>
      </c>
      <c r="S386" s="30">
        <v>41810</v>
      </c>
      <c r="T386" s="30">
        <v>41824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75">
        <v>141</v>
      </c>
      <c r="P387" s="28">
        <v>67.959999999999994</v>
      </c>
      <c r="Q387" s="29" t="s">
        <v>8315</v>
      </c>
      <c r="R387" s="23" t="s">
        <v>8316</v>
      </c>
      <c r="S387" s="30">
        <v>42072</v>
      </c>
      <c r="T387" s="30">
        <v>42097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57">
        <v>114</v>
      </c>
      <c r="P388" s="28">
        <v>27.14</v>
      </c>
      <c r="Q388" s="29" t="s">
        <v>8315</v>
      </c>
      <c r="R388" s="23" t="s">
        <v>8316</v>
      </c>
      <c r="S388" s="30">
        <v>41779</v>
      </c>
      <c r="T388" s="30">
        <v>41805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65">
        <v>154</v>
      </c>
      <c r="P389" s="28">
        <v>110.87</v>
      </c>
      <c r="Q389" s="29" t="s">
        <v>8315</v>
      </c>
      <c r="R389" s="23" t="s">
        <v>8316</v>
      </c>
      <c r="S389" s="30">
        <v>42134</v>
      </c>
      <c r="T389" s="30">
        <v>42155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42">
        <v>102</v>
      </c>
      <c r="P390" s="28">
        <v>106.84</v>
      </c>
      <c r="Q390" s="29" t="s">
        <v>8315</v>
      </c>
      <c r="R390" s="23" t="s">
        <v>8316</v>
      </c>
      <c r="S390" s="30">
        <v>42505</v>
      </c>
      <c r="T390" s="30">
        <v>42525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42">
        <v>102</v>
      </c>
      <c r="P391" s="28">
        <v>105.52</v>
      </c>
      <c r="Q391" s="29" t="s">
        <v>8315</v>
      </c>
      <c r="R391" s="23" t="s">
        <v>8316</v>
      </c>
      <c r="S391" s="30">
        <v>42118</v>
      </c>
      <c r="T391" s="30">
        <v>42150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8">
        <v>156</v>
      </c>
      <c r="P392" s="28">
        <v>51.92</v>
      </c>
      <c r="Q392" s="29" t="s">
        <v>8315</v>
      </c>
      <c r="R392" s="23" t="s">
        <v>8316</v>
      </c>
      <c r="S392" s="30">
        <v>42360</v>
      </c>
      <c r="T392" s="30">
        <v>42390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7">
        <v>105</v>
      </c>
      <c r="P393" s="28">
        <v>86.23</v>
      </c>
      <c r="Q393" s="29" t="s">
        <v>8315</v>
      </c>
      <c r="R393" s="23" t="s">
        <v>8316</v>
      </c>
      <c r="S393" s="30">
        <v>42165</v>
      </c>
      <c r="T393" s="30">
        <v>42187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4">
        <v>101</v>
      </c>
      <c r="P394" s="28">
        <v>114.55</v>
      </c>
      <c r="Q394" s="29" t="s">
        <v>8315</v>
      </c>
      <c r="R394" s="23" t="s">
        <v>8316</v>
      </c>
      <c r="S394" s="30">
        <v>41927</v>
      </c>
      <c r="T394" s="30">
        <v>41948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38">
        <v>339</v>
      </c>
      <c r="P395" s="28">
        <v>62.59</v>
      </c>
      <c r="Q395" s="29" t="s">
        <v>8315</v>
      </c>
      <c r="R395" s="23" t="s">
        <v>8316</v>
      </c>
      <c r="S395" s="30">
        <v>42462</v>
      </c>
      <c r="T395" s="30">
        <v>42489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4">
        <v>101</v>
      </c>
      <c r="P396" s="28">
        <v>61.06</v>
      </c>
      <c r="Q396" s="29" t="s">
        <v>8315</v>
      </c>
      <c r="R396" s="23" t="s">
        <v>8316</v>
      </c>
      <c r="S396" s="30">
        <v>42632</v>
      </c>
      <c r="T396" s="30">
        <v>42663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55">
        <v>122</v>
      </c>
      <c r="P397" s="28">
        <v>70.23</v>
      </c>
      <c r="Q397" s="29" t="s">
        <v>8315</v>
      </c>
      <c r="R397" s="23" t="s">
        <v>8316</v>
      </c>
      <c r="S397" s="30">
        <v>42054</v>
      </c>
      <c r="T397" s="30">
        <v>42084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4">
        <v>101</v>
      </c>
      <c r="P398" s="28">
        <v>78.52</v>
      </c>
      <c r="Q398" s="29" t="s">
        <v>8315</v>
      </c>
      <c r="R398" s="23" t="s">
        <v>8316</v>
      </c>
      <c r="S398" s="30">
        <v>42497</v>
      </c>
      <c r="T398" s="30">
        <v>42535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71">
        <v>140</v>
      </c>
      <c r="P399" s="28">
        <v>61.82</v>
      </c>
      <c r="Q399" s="29" t="s">
        <v>8315</v>
      </c>
      <c r="R399" s="23" t="s">
        <v>8316</v>
      </c>
      <c r="S399" s="30">
        <v>42058</v>
      </c>
      <c r="T399" s="30">
        <v>42095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48">
        <v>119</v>
      </c>
      <c r="P400" s="28">
        <v>48.34</v>
      </c>
      <c r="Q400" s="29" t="s">
        <v>8315</v>
      </c>
      <c r="R400" s="23" t="s">
        <v>8316</v>
      </c>
      <c r="S400" s="30">
        <v>41807</v>
      </c>
      <c r="T400" s="30">
        <v>41837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56">
        <v>107</v>
      </c>
      <c r="P401" s="28">
        <v>107.25</v>
      </c>
      <c r="Q401" s="29" t="s">
        <v>8315</v>
      </c>
      <c r="R401" s="23" t="s">
        <v>8316</v>
      </c>
      <c r="S401" s="30">
        <v>42284</v>
      </c>
      <c r="T401" s="30">
        <v>42301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8">
        <v>228</v>
      </c>
      <c r="P402" s="28">
        <v>57</v>
      </c>
      <c r="Q402" s="29" t="s">
        <v>8315</v>
      </c>
      <c r="R402" s="23" t="s">
        <v>8316</v>
      </c>
      <c r="S402" s="30">
        <v>42045</v>
      </c>
      <c r="T402" s="30">
        <v>42075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52">
        <v>106</v>
      </c>
      <c r="P403" s="28">
        <v>40.92</v>
      </c>
      <c r="Q403" s="29" t="s">
        <v>8315</v>
      </c>
      <c r="R403" s="23" t="s">
        <v>8316</v>
      </c>
      <c r="S403" s="30">
        <v>42184</v>
      </c>
      <c r="T403" s="30">
        <v>42202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7">
        <v>105</v>
      </c>
      <c r="P404" s="28">
        <v>79.540000000000006</v>
      </c>
      <c r="Q404" s="29" t="s">
        <v>8315</v>
      </c>
      <c r="R404" s="23" t="s">
        <v>8316</v>
      </c>
      <c r="S404" s="30">
        <v>42341</v>
      </c>
      <c r="T404" s="30">
        <v>42373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52">
        <v>106</v>
      </c>
      <c r="P405" s="28">
        <v>64.63</v>
      </c>
      <c r="Q405" s="29" t="s">
        <v>8315</v>
      </c>
      <c r="R405" s="23" t="s">
        <v>8316</v>
      </c>
      <c r="S405" s="30">
        <v>42170</v>
      </c>
      <c r="T405" s="30">
        <v>42205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7">
        <v>105</v>
      </c>
      <c r="P406" s="28">
        <v>107.57</v>
      </c>
      <c r="Q406" s="29" t="s">
        <v>8315</v>
      </c>
      <c r="R406" s="23" t="s">
        <v>8316</v>
      </c>
      <c r="S406" s="30">
        <v>42151</v>
      </c>
      <c r="T406" s="30">
        <v>42172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33">
        <v>100</v>
      </c>
      <c r="P407" s="28">
        <v>178.57</v>
      </c>
      <c r="Q407" s="29" t="s">
        <v>8315</v>
      </c>
      <c r="R407" s="23" t="s">
        <v>8316</v>
      </c>
      <c r="S407" s="30">
        <v>41944</v>
      </c>
      <c r="T407" s="30">
        <v>42004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3">
        <v>100</v>
      </c>
      <c r="P408" s="28">
        <v>62.63</v>
      </c>
      <c r="Q408" s="29" t="s">
        <v>8315</v>
      </c>
      <c r="R408" s="23" t="s">
        <v>8316</v>
      </c>
      <c r="S408" s="30">
        <v>42593</v>
      </c>
      <c r="T408" s="30">
        <v>42613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38">
        <v>225</v>
      </c>
      <c r="P409" s="28">
        <v>75</v>
      </c>
      <c r="Q409" s="29" t="s">
        <v>8315</v>
      </c>
      <c r="R409" s="23" t="s">
        <v>8316</v>
      </c>
      <c r="S409" s="30">
        <v>42503</v>
      </c>
      <c r="T409" s="30">
        <v>42517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52">
        <v>106</v>
      </c>
      <c r="P410" s="28">
        <v>58.9</v>
      </c>
      <c r="Q410" s="29" t="s">
        <v>8315</v>
      </c>
      <c r="R410" s="23" t="s">
        <v>8316</v>
      </c>
      <c r="S410" s="30">
        <v>41927</v>
      </c>
      <c r="T410" s="30">
        <v>41948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7">
        <v>105</v>
      </c>
      <c r="P411" s="28">
        <v>139.56</v>
      </c>
      <c r="Q411" s="29" t="s">
        <v>8315</v>
      </c>
      <c r="R411" s="23" t="s">
        <v>8316</v>
      </c>
      <c r="S411" s="30">
        <v>42375</v>
      </c>
      <c r="T411" s="30">
        <v>42420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61">
        <v>113</v>
      </c>
      <c r="P412" s="28">
        <v>64.290000000000006</v>
      </c>
      <c r="Q412" s="29" t="s">
        <v>8315</v>
      </c>
      <c r="R412" s="23" t="s">
        <v>8316</v>
      </c>
      <c r="S412" s="30">
        <v>42553</v>
      </c>
      <c r="T412" s="30">
        <v>42585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34">
        <v>101</v>
      </c>
      <c r="P413" s="28">
        <v>63.28</v>
      </c>
      <c r="Q413" s="29" t="s">
        <v>8315</v>
      </c>
      <c r="R413" s="23" t="s">
        <v>8316</v>
      </c>
      <c r="S413" s="30">
        <v>42155</v>
      </c>
      <c r="T413" s="30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D67F-A0D2-7142-BEC7-7E79CF1B4668}">
  <sheetPr codeName="Sheet7"/>
  <dimension ref="A1:T251"/>
  <sheetViews>
    <sheetView workbookViewId="0">
      <selection activeCell="K5" sqref="K5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8387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21" t="s">
        <v>8307</v>
      </c>
      <c r="Q1" s="22" t="s">
        <v>8358</v>
      </c>
      <c r="R1" s="17" t="s">
        <v>8359</v>
      </c>
      <c r="S1" s="17" t="s">
        <v>8366</v>
      </c>
      <c r="T1" s="17" t="s">
        <v>8367</v>
      </c>
    </row>
    <row r="2" spans="1:20" ht="22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76">
        <v>0</v>
      </c>
      <c r="P2" s="28">
        <v>0</v>
      </c>
      <c r="Q2" s="29" t="s">
        <v>8315</v>
      </c>
      <c r="R2" s="23" t="s">
        <v>8316</v>
      </c>
      <c r="S2" s="30">
        <v>42492</v>
      </c>
      <c r="T2" s="30">
        <v>42534</v>
      </c>
    </row>
    <row r="3" spans="1:20" ht="192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3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77">
        <v>32</v>
      </c>
      <c r="P3" s="28">
        <v>60.67</v>
      </c>
      <c r="Q3" s="29" t="s">
        <v>8315</v>
      </c>
      <c r="R3" s="23" t="s">
        <v>8316</v>
      </c>
      <c r="S3" s="30">
        <v>42103</v>
      </c>
      <c r="T3" s="30">
        <v>42163</v>
      </c>
    </row>
    <row r="4" spans="1:20" ht="22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76">
        <v>0</v>
      </c>
      <c r="P4" s="28">
        <v>0</v>
      </c>
      <c r="Q4" s="29" t="s">
        <v>8315</v>
      </c>
      <c r="R4" s="23" t="s">
        <v>8316</v>
      </c>
      <c r="S4" s="30">
        <v>42108</v>
      </c>
      <c r="T4" s="30">
        <v>42153</v>
      </c>
    </row>
    <row r="5" spans="1:20" ht="192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3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76">
        <v>0</v>
      </c>
      <c r="P5" s="28">
        <v>0</v>
      </c>
      <c r="Q5" s="29" t="s">
        <v>8315</v>
      </c>
      <c r="R5" s="23" t="s">
        <v>8316</v>
      </c>
      <c r="S5" s="30">
        <v>42453</v>
      </c>
      <c r="T5" s="30">
        <v>42513</v>
      </c>
    </row>
    <row r="6" spans="1:20" ht="22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76">
        <v>0</v>
      </c>
      <c r="P6" s="28">
        <v>23.33</v>
      </c>
      <c r="Q6" s="29" t="s">
        <v>8315</v>
      </c>
      <c r="R6" s="23" t="s">
        <v>8316</v>
      </c>
      <c r="S6" s="30">
        <v>42123</v>
      </c>
      <c r="T6" s="30">
        <v>42153</v>
      </c>
    </row>
    <row r="7" spans="1:20" ht="19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3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78">
        <v>4</v>
      </c>
      <c r="P7" s="28">
        <v>23.92</v>
      </c>
      <c r="Q7" s="29" t="s">
        <v>8315</v>
      </c>
      <c r="R7" s="23" t="s">
        <v>8316</v>
      </c>
      <c r="S7" s="30">
        <v>41858</v>
      </c>
      <c r="T7" s="30">
        <v>41888</v>
      </c>
    </row>
    <row r="8" spans="1:20" ht="176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79">
        <v>2</v>
      </c>
      <c r="P8" s="28">
        <v>15.83</v>
      </c>
      <c r="Q8" s="29" t="s">
        <v>8315</v>
      </c>
      <c r="R8" s="23" t="s">
        <v>8316</v>
      </c>
      <c r="S8" s="30">
        <v>41781</v>
      </c>
      <c r="T8" s="30">
        <v>41811</v>
      </c>
    </row>
    <row r="9" spans="1:20" ht="256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3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80">
        <v>50</v>
      </c>
      <c r="P9" s="28">
        <v>60</v>
      </c>
      <c r="Q9" s="29" t="s">
        <v>8315</v>
      </c>
      <c r="R9" s="23" t="s">
        <v>8316</v>
      </c>
      <c r="S9" s="30">
        <v>42370</v>
      </c>
      <c r="T9" s="30">
        <v>42398</v>
      </c>
    </row>
    <row r="10" spans="1:20" ht="20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81">
        <v>5</v>
      </c>
      <c r="P10" s="28">
        <v>24.33</v>
      </c>
      <c r="Q10" s="29" t="s">
        <v>8315</v>
      </c>
      <c r="R10" s="23" t="s">
        <v>8316</v>
      </c>
      <c r="S10" s="30">
        <v>42165</v>
      </c>
      <c r="T10" s="30">
        <v>42224</v>
      </c>
    </row>
    <row r="11" spans="1:20" ht="208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3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82">
        <v>7</v>
      </c>
      <c r="P11" s="28">
        <v>29.56</v>
      </c>
      <c r="Q11" s="29" t="s">
        <v>8315</v>
      </c>
      <c r="R11" s="23" t="s">
        <v>8316</v>
      </c>
      <c r="S11" s="30">
        <v>42480</v>
      </c>
      <c r="T11" s="30">
        <v>42540</v>
      </c>
    </row>
    <row r="12" spans="1:20" ht="176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76">
        <v>0</v>
      </c>
      <c r="P12" s="28">
        <v>18.329999999999998</v>
      </c>
      <c r="Q12" s="29" t="s">
        <v>8315</v>
      </c>
      <c r="R12" s="23" t="s">
        <v>8316</v>
      </c>
      <c r="S12" s="30">
        <v>41784</v>
      </c>
      <c r="T12" s="30">
        <v>41814</v>
      </c>
    </row>
    <row r="13" spans="1:20" ht="208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3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76">
        <v>0</v>
      </c>
      <c r="P13" s="28">
        <v>20</v>
      </c>
      <c r="Q13" s="29" t="s">
        <v>8315</v>
      </c>
      <c r="R13" s="23" t="s">
        <v>8316</v>
      </c>
      <c r="S13" s="30">
        <v>41831</v>
      </c>
      <c r="T13" s="30">
        <v>41891</v>
      </c>
    </row>
    <row r="14" spans="1:20" ht="176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76">
        <v>0</v>
      </c>
      <c r="P14" s="28">
        <v>0</v>
      </c>
      <c r="Q14" s="29" t="s">
        <v>8315</v>
      </c>
      <c r="R14" s="23" t="s">
        <v>8316</v>
      </c>
      <c r="S14" s="30">
        <v>41950</v>
      </c>
      <c r="T14" s="30">
        <v>42010</v>
      </c>
    </row>
    <row r="15" spans="1:20" ht="19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3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83">
        <v>1</v>
      </c>
      <c r="P15" s="28">
        <v>22.5</v>
      </c>
      <c r="Q15" s="29" t="s">
        <v>8315</v>
      </c>
      <c r="R15" s="23" t="s">
        <v>8316</v>
      </c>
      <c r="S15" s="30">
        <v>42627</v>
      </c>
      <c r="T15" s="30">
        <v>42657</v>
      </c>
    </row>
    <row r="16" spans="1:20" ht="22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84">
        <v>20</v>
      </c>
      <c r="P16" s="28">
        <v>50.4</v>
      </c>
      <c r="Q16" s="29" t="s">
        <v>8315</v>
      </c>
      <c r="R16" s="23" t="s">
        <v>8316</v>
      </c>
      <c r="S16" s="30">
        <v>42531</v>
      </c>
      <c r="T16" s="30">
        <v>42555</v>
      </c>
    </row>
    <row r="17" spans="1:20" ht="22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3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85">
        <v>42</v>
      </c>
      <c r="P17" s="28">
        <v>105.03</v>
      </c>
      <c r="Q17" s="29" t="s">
        <v>8315</v>
      </c>
      <c r="R17" s="23" t="s">
        <v>8316</v>
      </c>
      <c r="S17" s="30">
        <v>42618</v>
      </c>
      <c r="T17" s="30">
        <v>42648</v>
      </c>
    </row>
    <row r="18" spans="1:20" ht="22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83">
        <v>1</v>
      </c>
      <c r="P18" s="28">
        <v>35.4</v>
      </c>
      <c r="Q18" s="29" t="s">
        <v>8315</v>
      </c>
      <c r="R18" s="23" t="s">
        <v>8316</v>
      </c>
      <c r="S18" s="30">
        <v>42540</v>
      </c>
      <c r="T18" s="30">
        <v>42570</v>
      </c>
    </row>
    <row r="19" spans="1:20" ht="19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3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86">
        <v>15</v>
      </c>
      <c r="P19" s="28">
        <v>83.33</v>
      </c>
      <c r="Q19" s="29" t="s">
        <v>8315</v>
      </c>
      <c r="R19" s="23" t="s">
        <v>8316</v>
      </c>
      <c r="S19" s="30">
        <v>41746</v>
      </c>
      <c r="T19" s="30">
        <v>41776</v>
      </c>
    </row>
    <row r="20" spans="1:20" ht="160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81">
        <v>5</v>
      </c>
      <c r="P20" s="28">
        <v>35.92</v>
      </c>
      <c r="Q20" s="29" t="s">
        <v>8315</v>
      </c>
      <c r="R20" s="23" t="s">
        <v>8316</v>
      </c>
      <c r="S20" s="30">
        <v>41974</v>
      </c>
      <c r="T20" s="30">
        <v>41994</v>
      </c>
    </row>
    <row r="21" spans="1:20" ht="176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3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76">
        <v>0</v>
      </c>
      <c r="P21" s="28">
        <v>0</v>
      </c>
      <c r="Q21" s="29" t="s">
        <v>8315</v>
      </c>
      <c r="R21" s="23" t="s">
        <v>8316</v>
      </c>
      <c r="S21" s="30">
        <v>42115</v>
      </c>
      <c r="T21" s="30">
        <v>42175</v>
      </c>
    </row>
    <row r="22" spans="1:20" ht="22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87">
        <v>38</v>
      </c>
      <c r="P22" s="28">
        <v>119.13</v>
      </c>
      <c r="Q22" s="29" t="s">
        <v>8315</v>
      </c>
      <c r="R22" s="23" t="s">
        <v>8316</v>
      </c>
      <c r="S22" s="30">
        <v>42002</v>
      </c>
      <c r="T22" s="30">
        <v>42032</v>
      </c>
    </row>
    <row r="23" spans="1:20" ht="19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3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81">
        <v>5</v>
      </c>
      <c r="P23" s="28">
        <v>90.33</v>
      </c>
      <c r="Q23" s="29" t="s">
        <v>8315</v>
      </c>
      <c r="R23" s="23" t="s">
        <v>8316</v>
      </c>
      <c r="S23" s="30">
        <v>42722</v>
      </c>
      <c r="T23" s="30">
        <v>42752</v>
      </c>
    </row>
    <row r="24" spans="1:20" ht="192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76">
        <v>0</v>
      </c>
      <c r="P24" s="28">
        <v>2.33</v>
      </c>
      <c r="Q24" s="29" t="s">
        <v>8315</v>
      </c>
      <c r="R24" s="23" t="s">
        <v>8316</v>
      </c>
      <c r="S24" s="30">
        <v>42465</v>
      </c>
      <c r="T24" s="30">
        <v>42495</v>
      </c>
    </row>
    <row r="25" spans="1:20" ht="176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3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76">
        <v>0</v>
      </c>
      <c r="P25" s="28">
        <v>0</v>
      </c>
      <c r="Q25" s="29" t="s">
        <v>8315</v>
      </c>
      <c r="R25" s="23" t="s">
        <v>8316</v>
      </c>
      <c r="S25" s="30">
        <v>42171</v>
      </c>
      <c r="T25" s="30">
        <v>42201</v>
      </c>
    </row>
    <row r="26" spans="1:20" ht="192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88">
        <v>11</v>
      </c>
      <c r="P26" s="28">
        <v>108.33</v>
      </c>
      <c r="Q26" s="29" t="s">
        <v>8315</v>
      </c>
      <c r="R26" s="23" t="s">
        <v>8316</v>
      </c>
      <c r="S26" s="30">
        <v>42672</v>
      </c>
      <c r="T26" s="30">
        <v>42704</v>
      </c>
    </row>
    <row r="27" spans="1:20" ht="176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3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76">
        <v>0</v>
      </c>
      <c r="P27" s="28">
        <v>29</v>
      </c>
      <c r="Q27" s="29" t="s">
        <v>8315</v>
      </c>
      <c r="R27" s="23" t="s">
        <v>8316</v>
      </c>
      <c r="S27" s="30">
        <v>42359</v>
      </c>
      <c r="T27" s="30">
        <v>42389</v>
      </c>
    </row>
    <row r="28" spans="1:20" ht="208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89">
        <v>23</v>
      </c>
      <c r="P28" s="28">
        <v>96.55</v>
      </c>
      <c r="Q28" s="29" t="s">
        <v>8315</v>
      </c>
      <c r="R28" s="23" t="s">
        <v>8316</v>
      </c>
      <c r="S28" s="30">
        <v>42192</v>
      </c>
      <c r="T28" s="30">
        <v>42236</v>
      </c>
    </row>
    <row r="29" spans="1:20" ht="19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3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76">
        <v>0</v>
      </c>
      <c r="P29" s="28">
        <v>0</v>
      </c>
      <c r="Q29" s="29" t="s">
        <v>8315</v>
      </c>
      <c r="R29" s="23" t="s">
        <v>8316</v>
      </c>
      <c r="S29" s="30">
        <v>41916</v>
      </c>
      <c r="T29" s="30">
        <v>41976</v>
      </c>
    </row>
    <row r="30" spans="1:20" ht="208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90">
        <v>34</v>
      </c>
      <c r="P30" s="28">
        <v>63</v>
      </c>
      <c r="Q30" s="29" t="s">
        <v>8315</v>
      </c>
      <c r="R30" s="23" t="s">
        <v>8316</v>
      </c>
      <c r="S30" s="30">
        <v>42461</v>
      </c>
      <c r="T30" s="30">
        <v>42491</v>
      </c>
    </row>
    <row r="31" spans="1:20" ht="22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3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91">
        <v>19</v>
      </c>
      <c r="P31" s="28">
        <v>381.6</v>
      </c>
      <c r="Q31" s="29" t="s">
        <v>8315</v>
      </c>
      <c r="R31" s="23" t="s">
        <v>8316</v>
      </c>
      <c r="S31" s="30">
        <v>42370</v>
      </c>
      <c r="T31" s="30">
        <v>42406</v>
      </c>
    </row>
    <row r="32" spans="1:20" ht="144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76">
        <v>0</v>
      </c>
      <c r="P32" s="28">
        <v>46.25</v>
      </c>
      <c r="Q32" s="29" t="s">
        <v>8315</v>
      </c>
      <c r="R32" s="23" t="s">
        <v>8316</v>
      </c>
      <c r="S32" s="30">
        <v>41948</v>
      </c>
      <c r="T32" s="30">
        <v>41978</v>
      </c>
    </row>
    <row r="33" spans="1:20" ht="12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3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92">
        <v>33</v>
      </c>
      <c r="P33" s="28">
        <v>26</v>
      </c>
      <c r="Q33" s="29" t="s">
        <v>8315</v>
      </c>
      <c r="R33" s="23" t="s">
        <v>8316</v>
      </c>
      <c r="S33" s="30">
        <v>42047</v>
      </c>
      <c r="T33" s="30">
        <v>42077</v>
      </c>
    </row>
    <row r="34" spans="1:20" ht="19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81">
        <v>5</v>
      </c>
      <c r="P34" s="28">
        <v>10</v>
      </c>
      <c r="Q34" s="29" t="s">
        <v>8315</v>
      </c>
      <c r="R34" s="23" t="s">
        <v>8316</v>
      </c>
      <c r="S34" s="30">
        <v>42261</v>
      </c>
      <c r="T34" s="30">
        <v>42266</v>
      </c>
    </row>
    <row r="35" spans="1:20" ht="22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3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76">
        <v>0</v>
      </c>
      <c r="P35" s="28">
        <v>5</v>
      </c>
      <c r="Q35" s="29" t="s">
        <v>8315</v>
      </c>
      <c r="R35" s="23" t="s">
        <v>8316</v>
      </c>
      <c r="S35" s="30">
        <v>41985</v>
      </c>
      <c r="T35" s="30">
        <v>42015</v>
      </c>
    </row>
    <row r="36" spans="1:20" ht="208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76">
        <v>0</v>
      </c>
      <c r="P36" s="28">
        <v>0</v>
      </c>
      <c r="Q36" s="29" t="s">
        <v>8315</v>
      </c>
      <c r="R36" s="23" t="s">
        <v>8316</v>
      </c>
      <c r="S36" s="30">
        <v>41922</v>
      </c>
      <c r="T36" s="30">
        <v>41930</v>
      </c>
    </row>
    <row r="37" spans="1:20" ht="20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3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87">
        <v>38</v>
      </c>
      <c r="P37" s="28">
        <v>81.569999999999993</v>
      </c>
      <c r="Q37" s="29" t="s">
        <v>8315</v>
      </c>
      <c r="R37" s="23" t="s">
        <v>8316</v>
      </c>
      <c r="S37" s="30">
        <v>41850</v>
      </c>
      <c r="T37" s="30">
        <v>41880</v>
      </c>
    </row>
    <row r="38" spans="1:20" ht="22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83">
        <v>1</v>
      </c>
      <c r="P38" s="28">
        <v>7</v>
      </c>
      <c r="Q38" s="29" t="s">
        <v>8315</v>
      </c>
      <c r="R38" s="23" t="s">
        <v>8316</v>
      </c>
      <c r="S38" s="30">
        <v>41831</v>
      </c>
      <c r="T38" s="30">
        <v>41860</v>
      </c>
    </row>
    <row r="39" spans="1:20" ht="19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3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93">
        <v>3</v>
      </c>
      <c r="P39" s="28">
        <v>27.3</v>
      </c>
      <c r="Q39" s="29" t="s">
        <v>8315</v>
      </c>
      <c r="R39" s="23" t="s">
        <v>8316</v>
      </c>
      <c r="S39" s="30">
        <v>42415</v>
      </c>
      <c r="T39" s="30">
        <v>42475</v>
      </c>
    </row>
    <row r="40" spans="1:20" ht="19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94">
        <v>9</v>
      </c>
      <c r="P40" s="28">
        <v>29.41</v>
      </c>
      <c r="Q40" s="29" t="s">
        <v>8315</v>
      </c>
      <c r="R40" s="23" t="s">
        <v>8316</v>
      </c>
      <c r="S40" s="30">
        <v>41869</v>
      </c>
      <c r="T40" s="30">
        <v>41876</v>
      </c>
    </row>
    <row r="41" spans="1:20" ht="80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3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83">
        <v>1</v>
      </c>
      <c r="P41" s="28">
        <v>12.5</v>
      </c>
      <c r="Q41" s="29" t="s">
        <v>8315</v>
      </c>
      <c r="R41" s="23" t="s">
        <v>8316</v>
      </c>
      <c r="S41" s="30">
        <v>41953</v>
      </c>
      <c r="T41" s="30">
        <v>42013</v>
      </c>
    </row>
    <row r="42" spans="1:20" ht="80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76">
        <v>0</v>
      </c>
      <c r="P42" s="28">
        <v>0</v>
      </c>
      <c r="Q42" s="29" t="s">
        <v>8315</v>
      </c>
      <c r="R42" s="23" t="s">
        <v>8316</v>
      </c>
      <c r="S42" s="30">
        <v>42037</v>
      </c>
      <c r="T42" s="30">
        <v>42097</v>
      </c>
    </row>
    <row r="43" spans="1:20" ht="208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3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81">
        <v>5</v>
      </c>
      <c r="P43" s="28">
        <v>5.75</v>
      </c>
      <c r="Q43" s="29" t="s">
        <v>8315</v>
      </c>
      <c r="R43" s="23" t="s">
        <v>8316</v>
      </c>
      <c r="S43" s="30">
        <v>41811</v>
      </c>
      <c r="T43" s="30">
        <v>41812</v>
      </c>
    </row>
    <row r="44" spans="1:20" ht="12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95">
        <v>21</v>
      </c>
      <c r="P44" s="28">
        <v>52.08</v>
      </c>
      <c r="Q44" s="29" t="s">
        <v>8315</v>
      </c>
      <c r="R44" s="23" t="s">
        <v>8316</v>
      </c>
      <c r="S44" s="30">
        <v>42701</v>
      </c>
      <c r="T44" s="30">
        <v>42716</v>
      </c>
    </row>
    <row r="45" spans="1:20" ht="19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3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81">
        <v>5</v>
      </c>
      <c r="P45" s="28">
        <v>183.33</v>
      </c>
      <c r="Q45" s="29" t="s">
        <v>8315</v>
      </c>
      <c r="R45" s="23" t="s">
        <v>8316</v>
      </c>
      <c r="S45" s="30">
        <v>42258</v>
      </c>
      <c r="T45" s="30">
        <v>42288</v>
      </c>
    </row>
    <row r="46" spans="1:20" ht="22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78">
        <v>4</v>
      </c>
      <c r="P46" s="28">
        <v>26.33</v>
      </c>
      <c r="Q46" s="29" t="s">
        <v>8315</v>
      </c>
      <c r="R46" s="23" t="s">
        <v>8316</v>
      </c>
      <c r="S46" s="30">
        <v>42278</v>
      </c>
      <c r="T46" s="30">
        <v>42308</v>
      </c>
    </row>
    <row r="47" spans="1:20" ht="22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3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76">
        <v>0</v>
      </c>
      <c r="P47" s="28">
        <v>0</v>
      </c>
      <c r="Q47" s="29" t="s">
        <v>8315</v>
      </c>
      <c r="R47" s="23" t="s">
        <v>8316</v>
      </c>
      <c r="S47" s="30">
        <v>42515</v>
      </c>
      <c r="T47" s="30">
        <v>42575</v>
      </c>
    </row>
    <row r="48" spans="1:20" ht="22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96">
        <v>62</v>
      </c>
      <c r="P48" s="28">
        <v>486.43</v>
      </c>
      <c r="Q48" s="29" t="s">
        <v>8315</v>
      </c>
      <c r="R48" s="23" t="s">
        <v>8316</v>
      </c>
      <c r="S48" s="30">
        <v>41830</v>
      </c>
      <c r="T48" s="30">
        <v>41860</v>
      </c>
    </row>
    <row r="49" spans="1:20" ht="176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3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83">
        <v>1</v>
      </c>
      <c r="P49" s="28">
        <v>3</v>
      </c>
      <c r="Q49" s="29" t="s">
        <v>8315</v>
      </c>
      <c r="R49" s="23" t="s">
        <v>8316</v>
      </c>
      <c r="S49" s="30">
        <v>41982</v>
      </c>
      <c r="T49" s="30">
        <v>42042</v>
      </c>
    </row>
    <row r="50" spans="1:20" ht="160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76">
        <v>0</v>
      </c>
      <c r="P50" s="28">
        <v>25</v>
      </c>
      <c r="Q50" s="29" t="s">
        <v>8315</v>
      </c>
      <c r="R50" s="23" t="s">
        <v>8316</v>
      </c>
      <c r="S50" s="30">
        <v>42210</v>
      </c>
      <c r="T50" s="30">
        <v>42240</v>
      </c>
    </row>
    <row r="51" spans="1:20" ht="208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3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83">
        <v>1</v>
      </c>
      <c r="P51" s="28">
        <v>9.75</v>
      </c>
      <c r="Q51" s="29" t="s">
        <v>8315</v>
      </c>
      <c r="R51" s="23" t="s">
        <v>8316</v>
      </c>
      <c r="S51" s="30">
        <v>42196</v>
      </c>
      <c r="T51" s="30">
        <v>42256</v>
      </c>
    </row>
    <row r="52" spans="1:20" ht="19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97">
        <v>18</v>
      </c>
      <c r="P52" s="28">
        <v>36.590000000000003</v>
      </c>
      <c r="Q52" s="29" t="s">
        <v>8315</v>
      </c>
      <c r="R52" s="23" t="s">
        <v>8316</v>
      </c>
      <c r="S52" s="30">
        <v>42606</v>
      </c>
      <c r="T52" s="30">
        <v>42620</v>
      </c>
    </row>
    <row r="53" spans="1:20" ht="240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3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94">
        <v>9</v>
      </c>
      <c r="P53" s="28">
        <v>80.709999999999994</v>
      </c>
      <c r="Q53" s="29" t="s">
        <v>8315</v>
      </c>
      <c r="R53" s="23" t="s">
        <v>8316</v>
      </c>
      <c r="S53" s="30">
        <v>42199</v>
      </c>
      <c r="T53" s="30">
        <v>42217</v>
      </c>
    </row>
    <row r="54" spans="1:20" ht="19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76">
        <v>0</v>
      </c>
      <c r="P54" s="28">
        <v>1</v>
      </c>
      <c r="Q54" s="29" t="s">
        <v>8315</v>
      </c>
      <c r="R54" s="23" t="s">
        <v>8316</v>
      </c>
      <c r="S54" s="30">
        <v>42444</v>
      </c>
      <c r="T54" s="30">
        <v>42504</v>
      </c>
    </row>
    <row r="55" spans="1:20" ht="22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3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93">
        <v>3</v>
      </c>
      <c r="P55" s="28">
        <v>52.8</v>
      </c>
      <c r="Q55" s="29" t="s">
        <v>8315</v>
      </c>
      <c r="R55" s="23" t="s">
        <v>8316</v>
      </c>
      <c r="S55" s="30">
        <v>42499</v>
      </c>
      <c r="T55" s="30">
        <v>42529</v>
      </c>
    </row>
    <row r="56" spans="1:20" ht="20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76">
        <v>0</v>
      </c>
      <c r="P56" s="28">
        <v>20</v>
      </c>
      <c r="Q56" s="29" t="s">
        <v>8315</v>
      </c>
      <c r="R56" s="23" t="s">
        <v>8316</v>
      </c>
      <c r="S56" s="30">
        <v>41929</v>
      </c>
      <c r="T56" s="30">
        <v>41968</v>
      </c>
    </row>
    <row r="57" spans="1:20" ht="20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3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98">
        <v>37</v>
      </c>
      <c r="P57" s="28">
        <v>46.93</v>
      </c>
      <c r="Q57" s="29" t="s">
        <v>8315</v>
      </c>
      <c r="R57" s="23" t="s">
        <v>8316</v>
      </c>
      <c r="S57" s="30">
        <v>42142</v>
      </c>
      <c r="T57" s="30">
        <v>42182</v>
      </c>
    </row>
    <row r="58" spans="1:20" ht="19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99">
        <v>14</v>
      </c>
      <c r="P58" s="28">
        <v>78.08</v>
      </c>
      <c r="Q58" s="29" t="s">
        <v>8315</v>
      </c>
      <c r="R58" s="23" t="s">
        <v>8316</v>
      </c>
      <c r="S58" s="30">
        <v>42354</v>
      </c>
      <c r="T58" s="30">
        <v>42384</v>
      </c>
    </row>
    <row r="59" spans="1:20" ht="208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3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76">
        <v>0</v>
      </c>
      <c r="P59" s="28">
        <v>1</v>
      </c>
      <c r="Q59" s="29" t="s">
        <v>8315</v>
      </c>
      <c r="R59" s="23" t="s">
        <v>8316</v>
      </c>
      <c r="S59" s="30">
        <v>41828</v>
      </c>
      <c r="T59" s="30">
        <v>41888</v>
      </c>
    </row>
    <row r="60" spans="1:20" ht="240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100">
        <v>22</v>
      </c>
      <c r="P60" s="28">
        <v>48.56</v>
      </c>
      <c r="Q60" s="29" t="s">
        <v>8315</v>
      </c>
      <c r="R60" s="23" t="s">
        <v>8316</v>
      </c>
      <c r="S60" s="30">
        <v>42245</v>
      </c>
      <c r="T60" s="30">
        <v>42263</v>
      </c>
    </row>
    <row r="61" spans="1:20" ht="20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3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101">
        <v>27</v>
      </c>
      <c r="P61" s="28">
        <v>68.099999999999994</v>
      </c>
      <c r="Q61" s="29" t="s">
        <v>8315</v>
      </c>
      <c r="R61" s="23" t="s">
        <v>8316</v>
      </c>
      <c r="S61" s="30">
        <v>42278</v>
      </c>
      <c r="T61" s="30">
        <v>42306</v>
      </c>
    </row>
    <row r="62" spans="1:20" ht="160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94">
        <v>9</v>
      </c>
      <c r="P62" s="28">
        <v>8.5</v>
      </c>
      <c r="Q62" s="29" t="s">
        <v>8315</v>
      </c>
      <c r="R62" s="23" t="s">
        <v>8316</v>
      </c>
      <c r="S62" s="30">
        <v>41826</v>
      </c>
      <c r="T62" s="30">
        <v>41856</v>
      </c>
    </row>
    <row r="63" spans="1:20" ht="160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3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94">
        <v>9</v>
      </c>
      <c r="P63" s="28">
        <v>60.06</v>
      </c>
      <c r="Q63" s="29" t="s">
        <v>8315</v>
      </c>
      <c r="R63" s="23" t="s">
        <v>8316</v>
      </c>
      <c r="S63" s="30">
        <v>42205</v>
      </c>
      <c r="T63" s="30">
        <v>42235</v>
      </c>
    </row>
    <row r="64" spans="1:20" ht="208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82">
        <v>7</v>
      </c>
      <c r="P64" s="28">
        <v>72.400000000000006</v>
      </c>
      <c r="Q64" s="29" t="s">
        <v>8315</v>
      </c>
      <c r="R64" s="23" t="s">
        <v>8316</v>
      </c>
      <c r="S64" s="30">
        <v>42041</v>
      </c>
      <c r="T64" s="30">
        <v>42086</v>
      </c>
    </row>
    <row r="65" spans="1:20" ht="208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3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102">
        <v>10</v>
      </c>
      <c r="P65" s="28">
        <v>100</v>
      </c>
      <c r="Q65" s="29" t="s">
        <v>8315</v>
      </c>
      <c r="R65" s="23" t="s">
        <v>8316</v>
      </c>
      <c r="S65" s="30">
        <v>42203</v>
      </c>
      <c r="T65" s="30">
        <v>42233</v>
      </c>
    </row>
    <row r="66" spans="1:20" ht="22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88">
        <v>11</v>
      </c>
      <c r="P66" s="28">
        <v>51.67</v>
      </c>
      <c r="Q66" s="29" t="s">
        <v>8315</v>
      </c>
      <c r="R66" s="23" t="s">
        <v>8316</v>
      </c>
      <c r="S66" s="30">
        <v>41983</v>
      </c>
      <c r="T66" s="30">
        <v>42014</v>
      </c>
    </row>
    <row r="67" spans="1:20" ht="176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3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76">
        <v>0</v>
      </c>
      <c r="P67" s="28">
        <v>0</v>
      </c>
      <c r="Q67" s="29" t="s">
        <v>8315</v>
      </c>
      <c r="R67" s="23" t="s">
        <v>8316</v>
      </c>
      <c r="S67" s="30">
        <v>42103</v>
      </c>
      <c r="T67" s="30">
        <v>42112</v>
      </c>
    </row>
    <row r="68" spans="1:20" ht="22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103">
        <v>28</v>
      </c>
      <c r="P68" s="28">
        <v>61</v>
      </c>
      <c r="Q68" s="29" t="s">
        <v>8315</v>
      </c>
      <c r="R68" s="23" t="s">
        <v>8316</v>
      </c>
      <c r="S68" s="30">
        <v>42089</v>
      </c>
      <c r="T68" s="30">
        <v>42149</v>
      </c>
    </row>
    <row r="69" spans="1:20" ht="160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3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95">
        <v>21</v>
      </c>
      <c r="P69" s="28">
        <v>37.5</v>
      </c>
      <c r="Q69" s="29" t="s">
        <v>8315</v>
      </c>
      <c r="R69" s="23" t="s">
        <v>8316</v>
      </c>
      <c r="S69" s="30">
        <v>42297</v>
      </c>
      <c r="T69" s="30">
        <v>42320</v>
      </c>
    </row>
    <row r="70" spans="1:20" ht="22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97">
        <v>18</v>
      </c>
      <c r="P70" s="28">
        <v>25.57</v>
      </c>
      <c r="Q70" s="29" t="s">
        <v>8315</v>
      </c>
      <c r="R70" s="23" t="s">
        <v>8316</v>
      </c>
      <c r="S70" s="30">
        <v>41833</v>
      </c>
      <c r="T70" s="30">
        <v>41863</v>
      </c>
    </row>
    <row r="71" spans="1:20" ht="176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3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76">
        <v>0</v>
      </c>
      <c r="P71" s="28">
        <v>0</v>
      </c>
      <c r="Q71" s="29" t="s">
        <v>8315</v>
      </c>
      <c r="R71" s="23" t="s">
        <v>8316</v>
      </c>
      <c r="S71" s="30">
        <v>42325</v>
      </c>
      <c r="T71" s="30">
        <v>42355</v>
      </c>
    </row>
    <row r="72" spans="1:20" ht="19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79">
        <v>2</v>
      </c>
      <c r="P72" s="28">
        <v>25</v>
      </c>
      <c r="Q72" s="29" t="s">
        <v>8315</v>
      </c>
      <c r="R72" s="23" t="s">
        <v>8316</v>
      </c>
      <c r="S72" s="30">
        <v>41858</v>
      </c>
      <c r="T72" s="30">
        <v>41888</v>
      </c>
    </row>
    <row r="73" spans="1:20" ht="160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3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76">
        <v>0</v>
      </c>
      <c r="P73" s="28">
        <v>0</v>
      </c>
      <c r="Q73" s="29" t="s">
        <v>8315</v>
      </c>
      <c r="R73" s="23" t="s">
        <v>8316</v>
      </c>
      <c r="S73" s="30">
        <v>41793</v>
      </c>
      <c r="T73" s="30">
        <v>41823</v>
      </c>
    </row>
    <row r="74" spans="1:20" ht="19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76">
        <v>0</v>
      </c>
      <c r="P74" s="28">
        <v>0</v>
      </c>
      <c r="Q74" s="29" t="s">
        <v>8315</v>
      </c>
      <c r="R74" s="23" t="s">
        <v>8316</v>
      </c>
      <c r="S74" s="30">
        <v>41793</v>
      </c>
      <c r="T74" s="30">
        <v>41825</v>
      </c>
    </row>
    <row r="75" spans="1:20" ht="160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3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102">
        <v>10</v>
      </c>
      <c r="P75" s="28">
        <v>10</v>
      </c>
      <c r="Q75" s="29" t="s">
        <v>8315</v>
      </c>
      <c r="R75" s="23" t="s">
        <v>8316</v>
      </c>
      <c r="S75" s="30">
        <v>41831</v>
      </c>
      <c r="T75" s="30">
        <v>41861</v>
      </c>
    </row>
    <row r="76" spans="1:20" ht="80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79">
        <v>2</v>
      </c>
      <c r="P76" s="28">
        <v>202</v>
      </c>
      <c r="Q76" s="29" t="s">
        <v>8315</v>
      </c>
      <c r="R76" s="23" t="s">
        <v>8316</v>
      </c>
      <c r="S76" s="30">
        <v>42621</v>
      </c>
      <c r="T76" s="30">
        <v>42651</v>
      </c>
    </row>
    <row r="77" spans="1:20" ht="20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3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94">
        <v>9</v>
      </c>
      <c r="P77" s="28">
        <v>25.65</v>
      </c>
      <c r="Q77" s="29" t="s">
        <v>8315</v>
      </c>
      <c r="R77" s="23" t="s">
        <v>8316</v>
      </c>
      <c r="S77" s="30">
        <v>41780</v>
      </c>
      <c r="T77" s="30">
        <v>41840</v>
      </c>
    </row>
    <row r="78" spans="1:20" ht="19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95">
        <v>21</v>
      </c>
      <c r="P78" s="28">
        <v>56.05</v>
      </c>
      <c r="Q78" s="29" t="s">
        <v>8315</v>
      </c>
      <c r="R78" s="23" t="s">
        <v>8316</v>
      </c>
      <c r="S78" s="30">
        <v>41766</v>
      </c>
      <c r="T78" s="30">
        <v>41791</v>
      </c>
    </row>
    <row r="79" spans="1:20" ht="22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3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104">
        <v>41</v>
      </c>
      <c r="P79" s="28">
        <v>81.319999999999993</v>
      </c>
      <c r="Q79" s="29" t="s">
        <v>8315</v>
      </c>
      <c r="R79" s="23" t="s">
        <v>8316</v>
      </c>
      <c r="S79" s="30">
        <v>41766</v>
      </c>
      <c r="T79" s="30">
        <v>41793</v>
      </c>
    </row>
    <row r="80" spans="1:20" ht="192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79">
        <v>2</v>
      </c>
      <c r="P80" s="28">
        <v>70.17</v>
      </c>
      <c r="Q80" s="29" t="s">
        <v>8315</v>
      </c>
      <c r="R80" s="23" t="s">
        <v>8316</v>
      </c>
      <c r="S80" s="30">
        <v>42248</v>
      </c>
      <c r="T80" s="30">
        <v>42278</v>
      </c>
    </row>
    <row r="81" spans="1:20" ht="19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3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93">
        <v>3</v>
      </c>
      <c r="P81" s="28">
        <v>23.63</v>
      </c>
      <c r="Q81" s="29" t="s">
        <v>8315</v>
      </c>
      <c r="R81" s="23" t="s">
        <v>8316</v>
      </c>
      <c r="S81" s="30">
        <v>41885</v>
      </c>
      <c r="T81" s="30">
        <v>41916</v>
      </c>
    </row>
    <row r="82" spans="1:20" ht="19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105">
        <v>16</v>
      </c>
      <c r="P82" s="28">
        <v>188.56</v>
      </c>
      <c r="Q82" s="29" t="s">
        <v>8315</v>
      </c>
      <c r="R82" s="23" t="s">
        <v>8316</v>
      </c>
      <c r="S82" s="30">
        <v>42159</v>
      </c>
      <c r="T82" s="30">
        <v>42204</v>
      </c>
    </row>
    <row r="83" spans="1:20" ht="208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3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105">
        <v>16</v>
      </c>
      <c r="P83" s="28">
        <v>49.51</v>
      </c>
      <c r="Q83" s="29" t="s">
        <v>8315</v>
      </c>
      <c r="R83" s="23" t="s">
        <v>8316</v>
      </c>
      <c r="S83" s="30">
        <v>42265</v>
      </c>
      <c r="T83" s="30">
        <v>42295</v>
      </c>
    </row>
    <row r="84" spans="1:20" ht="144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78">
        <v>4</v>
      </c>
      <c r="P84" s="28">
        <v>9.5</v>
      </c>
      <c r="Q84" s="29" t="s">
        <v>8315</v>
      </c>
      <c r="R84" s="23" t="s">
        <v>8316</v>
      </c>
      <c r="S84" s="30">
        <v>41975</v>
      </c>
      <c r="T84" s="30">
        <v>42005</v>
      </c>
    </row>
    <row r="85" spans="1:20" ht="176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3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76">
        <v>0</v>
      </c>
      <c r="P85" s="28">
        <v>10</v>
      </c>
      <c r="Q85" s="29" t="s">
        <v>8315</v>
      </c>
      <c r="R85" s="23" t="s">
        <v>8316</v>
      </c>
      <c r="S85" s="30">
        <v>42065</v>
      </c>
      <c r="T85" s="30">
        <v>42090</v>
      </c>
    </row>
    <row r="86" spans="1:20" ht="144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76">
        <v>0</v>
      </c>
      <c r="P86" s="28">
        <v>13</v>
      </c>
      <c r="Q86" s="29" t="s">
        <v>8315</v>
      </c>
      <c r="R86" s="23" t="s">
        <v>8316</v>
      </c>
      <c r="S86" s="30">
        <v>41848</v>
      </c>
      <c r="T86" s="30">
        <v>41883</v>
      </c>
    </row>
    <row r="87" spans="1:20" ht="11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3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105">
        <v>16</v>
      </c>
      <c r="P87" s="28">
        <v>89.4</v>
      </c>
      <c r="Q87" s="29" t="s">
        <v>8315</v>
      </c>
      <c r="R87" s="23" t="s">
        <v>8316</v>
      </c>
      <c r="S87" s="30">
        <v>42103</v>
      </c>
      <c r="T87" s="30">
        <v>42133</v>
      </c>
    </row>
    <row r="88" spans="1:20" ht="224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93">
        <v>3</v>
      </c>
      <c r="P88" s="28">
        <v>25</v>
      </c>
      <c r="Q88" s="29" t="s">
        <v>8315</v>
      </c>
      <c r="R88" s="23" t="s">
        <v>8316</v>
      </c>
      <c r="S88" s="30">
        <v>42059</v>
      </c>
      <c r="T88" s="30">
        <v>42089</v>
      </c>
    </row>
    <row r="89" spans="1:20" ht="22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3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76">
        <v>0</v>
      </c>
      <c r="P89" s="28">
        <v>1</v>
      </c>
      <c r="Q89" s="29" t="s">
        <v>8315</v>
      </c>
      <c r="R89" s="23" t="s">
        <v>8316</v>
      </c>
      <c r="S89" s="30">
        <v>42041</v>
      </c>
      <c r="T89" s="30">
        <v>42071</v>
      </c>
    </row>
    <row r="90" spans="1:20" ht="20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81">
        <v>5</v>
      </c>
      <c r="P90" s="28">
        <v>65</v>
      </c>
      <c r="Q90" s="29" t="s">
        <v>8315</v>
      </c>
      <c r="R90" s="23" t="s">
        <v>8316</v>
      </c>
      <c r="S90" s="30">
        <v>41829</v>
      </c>
      <c r="T90" s="30">
        <v>41852</v>
      </c>
    </row>
    <row r="91" spans="1:20" ht="19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3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76">
        <v>0</v>
      </c>
      <c r="P91" s="28">
        <v>1</v>
      </c>
      <c r="Q91" s="29" t="s">
        <v>8315</v>
      </c>
      <c r="R91" s="23" t="s">
        <v>8316</v>
      </c>
      <c r="S91" s="30">
        <v>41789</v>
      </c>
      <c r="T91" s="30">
        <v>41815</v>
      </c>
    </row>
    <row r="92" spans="1:20" ht="19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97">
        <v>18</v>
      </c>
      <c r="P92" s="28">
        <v>81.540000000000006</v>
      </c>
      <c r="Q92" s="29" t="s">
        <v>8315</v>
      </c>
      <c r="R92" s="23" t="s">
        <v>8316</v>
      </c>
      <c r="S92" s="30">
        <v>41833</v>
      </c>
      <c r="T92" s="30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3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81">
        <v>5</v>
      </c>
      <c r="P93" s="28">
        <v>100</v>
      </c>
      <c r="Q93" s="29" t="s">
        <v>8315</v>
      </c>
      <c r="R93" s="23" t="s">
        <v>8316</v>
      </c>
      <c r="S93" s="30">
        <v>41914</v>
      </c>
      <c r="T93" s="30">
        <v>41955</v>
      </c>
    </row>
    <row r="94" spans="1:20" ht="128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76">
        <v>0</v>
      </c>
      <c r="P94" s="28">
        <v>1</v>
      </c>
      <c r="Q94" s="29" t="s">
        <v>8315</v>
      </c>
      <c r="R94" s="23" t="s">
        <v>8316</v>
      </c>
      <c r="S94" s="30">
        <v>42611</v>
      </c>
      <c r="T94" s="30">
        <v>42625</v>
      </c>
    </row>
    <row r="95" spans="1:20" ht="20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3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76">
        <v>0</v>
      </c>
      <c r="P95" s="28">
        <v>0</v>
      </c>
      <c r="Q95" s="29" t="s">
        <v>8315</v>
      </c>
      <c r="R95" s="23" t="s">
        <v>8316</v>
      </c>
      <c r="S95" s="30">
        <v>42253</v>
      </c>
      <c r="T95" s="30">
        <v>42313</v>
      </c>
    </row>
    <row r="96" spans="1:20" ht="208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83">
        <v>1</v>
      </c>
      <c r="P96" s="28">
        <v>20</v>
      </c>
      <c r="Q96" s="29" t="s">
        <v>8315</v>
      </c>
      <c r="R96" s="23" t="s">
        <v>8316</v>
      </c>
      <c r="S96" s="30">
        <v>42295</v>
      </c>
      <c r="T96" s="30">
        <v>42325</v>
      </c>
    </row>
    <row r="97" spans="1:20" ht="11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3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83">
        <v>1</v>
      </c>
      <c r="P97" s="28">
        <v>5.5</v>
      </c>
      <c r="Q97" s="29" t="s">
        <v>8315</v>
      </c>
      <c r="R97" s="23" t="s">
        <v>8316</v>
      </c>
      <c r="S97" s="30">
        <v>42402</v>
      </c>
      <c r="T97" s="30">
        <v>42452</v>
      </c>
    </row>
    <row r="98" spans="1:20" ht="19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106">
        <v>13</v>
      </c>
      <c r="P98" s="28">
        <v>50.2</v>
      </c>
      <c r="Q98" s="29" t="s">
        <v>8315</v>
      </c>
      <c r="R98" s="23" t="s">
        <v>8316</v>
      </c>
      <c r="S98" s="30">
        <v>42509</v>
      </c>
      <c r="T98" s="30">
        <v>42539</v>
      </c>
    </row>
    <row r="99" spans="1:20" ht="160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3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83">
        <v>1</v>
      </c>
      <c r="P99" s="28">
        <v>13.11</v>
      </c>
      <c r="Q99" s="29" t="s">
        <v>8315</v>
      </c>
      <c r="R99" s="23" t="s">
        <v>8316</v>
      </c>
      <c r="S99" s="30">
        <v>41977</v>
      </c>
      <c r="T99" s="30">
        <v>42008</v>
      </c>
    </row>
    <row r="100" spans="1:20" ht="208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107">
        <v>17</v>
      </c>
      <c r="P100" s="28">
        <v>315.5</v>
      </c>
      <c r="Q100" s="29" t="s">
        <v>8315</v>
      </c>
      <c r="R100" s="23" t="s">
        <v>8316</v>
      </c>
      <c r="S100" s="30">
        <v>42171</v>
      </c>
      <c r="T100" s="30">
        <v>42231</v>
      </c>
    </row>
    <row r="101" spans="1:20" ht="11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3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92">
        <v>33</v>
      </c>
      <c r="P101" s="28">
        <v>37.14</v>
      </c>
      <c r="Q101" s="29" t="s">
        <v>8315</v>
      </c>
      <c r="R101" s="23" t="s">
        <v>8316</v>
      </c>
      <c r="S101" s="30">
        <v>42056</v>
      </c>
      <c r="T101" s="30">
        <v>42086</v>
      </c>
    </row>
    <row r="102" spans="1:20" ht="22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76">
        <v>0</v>
      </c>
      <c r="P102" s="28">
        <v>0</v>
      </c>
      <c r="Q102" s="29" t="s">
        <v>8315</v>
      </c>
      <c r="R102" s="23" t="s">
        <v>8316</v>
      </c>
      <c r="S102" s="30">
        <v>41867</v>
      </c>
      <c r="T102" s="30">
        <v>41875</v>
      </c>
    </row>
    <row r="103" spans="1:20" ht="22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3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100">
        <v>22</v>
      </c>
      <c r="P103" s="28">
        <v>128.27000000000001</v>
      </c>
      <c r="Q103" s="29" t="s">
        <v>8315</v>
      </c>
      <c r="R103" s="23" t="s">
        <v>8316</v>
      </c>
      <c r="S103" s="30">
        <v>41779</v>
      </c>
      <c r="T103" s="30">
        <v>41821</v>
      </c>
    </row>
    <row r="104" spans="1:20" ht="208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93">
        <v>3</v>
      </c>
      <c r="P104" s="28">
        <v>47.27</v>
      </c>
      <c r="Q104" s="29" t="s">
        <v>8315</v>
      </c>
      <c r="R104" s="23" t="s">
        <v>8316</v>
      </c>
      <c r="S104" s="30">
        <v>42679</v>
      </c>
      <c r="T104" s="30">
        <v>42710</v>
      </c>
    </row>
    <row r="105" spans="1:20" ht="22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3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81">
        <v>5</v>
      </c>
      <c r="P105" s="28">
        <v>50</v>
      </c>
      <c r="Q105" s="29" t="s">
        <v>8315</v>
      </c>
      <c r="R105" s="23" t="s">
        <v>8316</v>
      </c>
      <c r="S105" s="30">
        <v>42032</v>
      </c>
      <c r="T105" s="30">
        <v>42063</v>
      </c>
    </row>
    <row r="106" spans="1:20" ht="208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88">
        <v>11</v>
      </c>
      <c r="P106" s="28">
        <v>42.5</v>
      </c>
      <c r="Q106" s="29" t="s">
        <v>8315</v>
      </c>
      <c r="R106" s="23" t="s">
        <v>8316</v>
      </c>
      <c r="S106" s="30">
        <v>41793</v>
      </c>
      <c r="T106" s="30">
        <v>41807</v>
      </c>
    </row>
    <row r="107" spans="1:20" ht="160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3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83">
        <v>1</v>
      </c>
      <c r="P107" s="28">
        <v>62.5</v>
      </c>
      <c r="Q107" s="29" t="s">
        <v>8315</v>
      </c>
      <c r="R107" s="23" t="s">
        <v>8316</v>
      </c>
      <c r="S107" s="30">
        <v>41843</v>
      </c>
      <c r="T107" s="30">
        <v>41863</v>
      </c>
    </row>
    <row r="108" spans="1:20" ht="144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81">
        <v>5</v>
      </c>
      <c r="P108" s="28">
        <v>27</v>
      </c>
      <c r="Q108" s="29" t="s">
        <v>8315</v>
      </c>
      <c r="R108" s="23" t="s">
        <v>8316</v>
      </c>
      <c r="S108" s="30">
        <v>42136</v>
      </c>
      <c r="T108" s="30">
        <v>42166</v>
      </c>
    </row>
    <row r="109" spans="1:20" ht="208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3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83">
        <v>1</v>
      </c>
      <c r="P109" s="28">
        <v>25</v>
      </c>
      <c r="Q109" s="29" t="s">
        <v>8315</v>
      </c>
      <c r="R109" s="23" t="s">
        <v>8316</v>
      </c>
      <c r="S109" s="30">
        <v>42317</v>
      </c>
      <c r="T109" s="30">
        <v>42357</v>
      </c>
    </row>
    <row r="110" spans="1:20" ht="240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76">
        <v>0</v>
      </c>
      <c r="P110" s="28">
        <v>0</v>
      </c>
      <c r="Q110" s="29" t="s">
        <v>8315</v>
      </c>
      <c r="R110" s="23" t="s">
        <v>8316</v>
      </c>
      <c r="S110" s="30">
        <v>42186</v>
      </c>
      <c r="T110" s="30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3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76">
        <v>0</v>
      </c>
      <c r="P111" s="28">
        <v>1.5</v>
      </c>
      <c r="Q111" s="29" t="s">
        <v>8315</v>
      </c>
      <c r="R111" s="23" t="s">
        <v>8316</v>
      </c>
      <c r="S111" s="30">
        <v>42095</v>
      </c>
      <c r="T111" s="30">
        <v>42109</v>
      </c>
    </row>
    <row r="112" spans="1:20" ht="160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86">
        <v>15</v>
      </c>
      <c r="P112" s="28">
        <v>38.25</v>
      </c>
      <c r="Q112" s="29" t="s">
        <v>8315</v>
      </c>
      <c r="R112" s="23" t="s">
        <v>8316</v>
      </c>
      <c r="S112" s="30">
        <v>41906</v>
      </c>
      <c r="T112" s="30">
        <v>41938</v>
      </c>
    </row>
    <row r="113" spans="1:20" ht="19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3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94">
        <v>9</v>
      </c>
      <c r="P113" s="28">
        <v>16.25</v>
      </c>
      <c r="Q113" s="29" t="s">
        <v>8315</v>
      </c>
      <c r="R113" s="23" t="s">
        <v>8316</v>
      </c>
      <c r="S113" s="30">
        <v>41834</v>
      </c>
      <c r="T113" s="30">
        <v>41849</v>
      </c>
    </row>
    <row r="114" spans="1:20" ht="19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76">
        <v>0</v>
      </c>
      <c r="P114" s="28">
        <v>33.75</v>
      </c>
      <c r="Q114" s="29" t="s">
        <v>8315</v>
      </c>
      <c r="R114" s="23" t="s">
        <v>8316</v>
      </c>
      <c r="S114" s="30">
        <v>41863</v>
      </c>
      <c r="T114" s="30">
        <v>41893</v>
      </c>
    </row>
    <row r="115" spans="1:20" ht="19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3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93">
        <v>3</v>
      </c>
      <c r="P115" s="28">
        <v>61.67</v>
      </c>
      <c r="Q115" s="29" t="s">
        <v>8315</v>
      </c>
      <c r="R115" s="23" t="s">
        <v>8316</v>
      </c>
      <c r="S115" s="30">
        <v>42224</v>
      </c>
      <c r="T115" s="30">
        <v>42254</v>
      </c>
    </row>
    <row r="116" spans="1:20" ht="176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98">
        <v>37</v>
      </c>
      <c r="P116" s="28">
        <v>83.14</v>
      </c>
      <c r="Q116" s="29" t="s">
        <v>8315</v>
      </c>
      <c r="R116" s="23" t="s">
        <v>8316</v>
      </c>
      <c r="S116" s="30">
        <v>41939</v>
      </c>
      <c r="T116" s="30">
        <v>41969</v>
      </c>
    </row>
    <row r="117" spans="1:20" ht="19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3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76">
        <v>0</v>
      </c>
      <c r="P117" s="28">
        <v>1</v>
      </c>
      <c r="Q117" s="29" t="s">
        <v>8315</v>
      </c>
      <c r="R117" s="23" t="s">
        <v>8316</v>
      </c>
      <c r="S117" s="30">
        <v>42059</v>
      </c>
      <c r="T117" s="30">
        <v>42119</v>
      </c>
    </row>
    <row r="118" spans="1:20" ht="20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102">
        <v>10</v>
      </c>
      <c r="P118" s="28">
        <v>142.86000000000001</v>
      </c>
      <c r="Q118" s="29" t="s">
        <v>8315</v>
      </c>
      <c r="R118" s="23" t="s">
        <v>8316</v>
      </c>
      <c r="S118" s="30">
        <v>42308</v>
      </c>
      <c r="T118" s="30">
        <v>42338</v>
      </c>
    </row>
    <row r="119" spans="1:20" ht="208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3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108">
        <v>8</v>
      </c>
      <c r="P119" s="28">
        <v>10.17</v>
      </c>
      <c r="Q119" s="29" t="s">
        <v>8315</v>
      </c>
      <c r="R119" s="23" t="s">
        <v>8316</v>
      </c>
      <c r="S119" s="30">
        <v>42020</v>
      </c>
      <c r="T119" s="30">
        <v>42065</v>
      </c>
    </row>
    <row r="120" spans="1:20" ht="22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86">
        <v>15</v>
      </c>
      <c r="P120" s="28">
        <v>57.25</v>
      </c>
      <c r="Q120" s="29" t="s">
        <v>8315</v>
      </c>
      <c r="R120" s="23" t="s">
        <v>8316</v>
      </c>
      <c r="S120" s="30">
        <v>41786</v>
      </c>
      <c r="T120" s="30">
        <v>41816</v>
      </c>
    </row>
    <row r="121" spans="1:20" ht="176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3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102">
        <v>10</v>
      </c>
      <c r="P121" s="28">
        <v>5</v>
      </c>
      <c r="Q121" s="29" t="s">
        <v>8315</v>
      </c>
      <c r="R121" s="23" t="s">
        <v>8316</v>
      </c>
      <c r="S121" s="30">
        <v>41820</v>
      </c>
      <c r="T121" s="30">
        <v>41850</v>
      </c>
    </row>
    <row r="122" spans="1:20" ht="22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106">
        <v>13</v>
      </c>
      <c r="P122" s="28">
        <v>93</v>
      </c>
      <c r="Q122" s="29" t="s">
        <v>8315</v>
      </c>
      <c r="R122" s="23" t="s">
        <v>8316</v>
      </c>
      <c r="S122" s="30">
        <v>42265</v>
      </c>
      <c r="T122" s="30">
        <v>42293</v>
      </c>
    </row>
    <row r="123" spans="1:20" ht="19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3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79">
        <v>2</v>
      </c>
      <c r="P123" s="28">
        <v>32.36</v>
      </c>
      <c r="Q123" s="29" t="s">
        <v>8315</v>
      </c>
      <c r="R123" s="23" t="s">
        <v>8316</v>
      </c>
      <c r="S123" s="30">
        <v>42601</v>
      </c>
      <c r="T123" s="30">
        <v>42631</v>
      </c>
    </row>
    <row r="124" spans="1:20" ht="208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76">
        <v>0</v>
      </c>
      <c r="P124" s="28">
        <v>0</v>
      </c>
      <c r="Q124" s="29" t="s">
        <v>8315</v>
      </c>
      <c r="R124" s="23" t="s">
        <v>8316</v>
      </c>
      <c r="S124" s="30">
        <v>42228</v>
      </c>
      <c r="T124" s="30">
        <v>42253</v>
      </c>
    </row>
    <row r="125" spans="1:20" ht="19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3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76">
        <v>0</v>
      </c>
      <c r="P125" s="28">
        <v>1</v>
      </c>
      <c r="Q125" s="29" t="s">
        <v>8315</v>
      </c>
      <c r="R125" s="23" t="s">
        <v>8316</v>
      </c>
      <c r="S125" s="30">
        <v>42415</v>
      </c>
      <c r="T125" s="30">
        <v>42445</v>
      </c>
    </row>
    <row r="126" spans="1:20" ht="19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105">
        <v>16</v>
      </c>
      <c r="P126" s="28">
        <v>91.83</v>
      </c>
      <c r="Q126" s="29" t="s">
        <v>8315</v>
      </c>
      <c r="R126" s="23" t="s">
        <v>8316</v>
      </c>
      <c r="S126" s="30">
        <v>42538</v>
      </c>
      <c r="T126" s="30">
        <v>42568</v>
      </c>
    </row>
    <row r="127" spans="1:20" ht="20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3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88">
        <v>11</v>
      </c>
      <c r="P127" s="28">
        <v>45.83</v>
      </c>
      <c r="Q127" s="29" t="s">
        <v>8315</v>
      </c>
      <c r="R127" s="23" t="s">
        <v>8316</v>
      </c>
      <c r="S127" s="30">
        <v>42233</v>
      </c>
      <c r="T127" s="30">
        <v>42278</v>
      </c>
    </row>
    <row r="128" spans="1:20" ht="208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76">
        <v>0</v>
      </c>
      <c r="P128" s="28">
        <v>0</v>
      </c>
      <c r="Q128" s="29" t="s">
        <v>8315</v>
      </c>
      <c r="R128" s="23" t="s">
        <v>8316</v>
      </c>
      <c r="S128" s="30">
        <v>42675</v>
      </c>
      <c r="T128" s="30">
        <v>42705</v>
      </c>
    </row>
    <row r="129" spans="1:20" ht="176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3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109">
        <v>86</v>
      </c>
      <c r="P129" s="28">
        <v>248.5</v>
      </c>
      <c r="Q129" s="29" t="s">
        <v>8315</v>
      </c>
      <c r="R129" s="23" t="s">
        <v>8316</v>
      </c>
      <c r="S129" s="30">
        <v>42534</v>
      </c>
      <c r="T129" s="30">
        <v>42562</v>
      </c>
    </row>
    <row r="130" spans="1:20" ht="19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110">
        <v>12</v>
      </c>
      <c r="P130" s="28">
        <v>79.400000000000006</v>
      </c>
      <c r="Q130" s="29" t="s">
        <v>8315</v>
      </c>
      <c r="R130" s="23" t="s">
        <v>8316</v>
      </c>
      <c r="S130" s="30">
        <v>42151</v>
      </c>
      <c r="T130" s="30">
        <v>42182</v>
      </c>
    </row>
    <row r="131" spans="1:20" ht="208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3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76">
        <v>0</v>
      </c>
      <c r="P131" s="28">
        <v>5.5</v>
      </c>
      <c r="Q131" s="29" t="s">
        <v>8315</v>
      </c>
      <c r="R131" s="23" t="s">
        <v>8316</v>
      </c>
      <c r="S131" s="30">
        <v>41961</v>
      </c>
      <c r="T131" s="30">
        <v>42006</v>
      </c>
    </row>
    <row r="132" spans="1:20" ht="224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83">
        <v>1</v>
      </c>
      <c r="P132" s="28">
        <v>25</v>
      </c>
      <c r="Q132" s="29" t="s">
        <v>8315</v>
      </c>
      <c r="R132" s="23" t="s">
        <v>8316</v>
      </c>
      <c r="S132" s="30">
        <v>41940</v>
      </c>
      <c r="T132" s="30">
        <v>41968</v>
      </c>
    </row>
    <row r="133" spans="1:20" ht="20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3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76">
        <v>0</v>
      </c>
      <c r="P133" s="28">
        <v>0</v>
      </c>
      <c r="Q133" s="29" t="s">
        <v>8315</v>
      </c>
      <c r="R133" s="23" t="s">
        <v>8316</v>
      </c>
      <c r="S133" s="30">
        <v>42111</v>
      </c>
      <c r="T133" s="30">
        <v>42171</v>
      </c>
    </row>
    <row r="134" spans="1:20" ht="176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111">
        <v>36</v>
      </c>
      <c r="P134" s="28">
        <v>137.08000000000001</v>
      </c>
      <c r="Q134" s="29" t="s">
        <v>8315</v>
      </c>
      <c r="R134" s="23" t="s">
        <v>8316</v>
      </c>
      <c r="S134" s="30">
        <v>42279</v>
      </c>
      <c r="T134" s="30">
        <v>42310</v>
      </c>
    </row>
    <row r="135" spans="1:20" ht="22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3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76">
        <v>0</v>
      </c>
      <c r="P135" s="28">
        <v>0</v>
      </c>
      <c r="Q135" s="29" t="s">
        <v>8315</v>
      </c>
      <c r="R135" s="23" t="s">
        <v>8316</v>
      </c>
      <c r="S135" s="30">
        <v>42213</v>
      </c>
      <c r="T135" s="30">
        <v>42243</v>
      </c>
    </row>
    <row r="136" spans="1:20" ht="22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76">
        <v>0</v>
      </c>
      <c r="P136" s="28">
        <v>5</v>
      </c>
      <c r="Q136" s="29" t="s">
        <v>8315</v>
      </c>
      <c r="R136" s="23" t="s">
        <v>8316</v>
      </c>
      <c r="S136" s="30">
        <v>42109</v>
      </c>
      <c r="T136" s="30">
        <v>42139</v>
      </c>
    </row>
    <row r="137" spans="1:20" ht="12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3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93">
        <v>3</v>
      </c>
      <c r="P137" s="28">
        <v>39</v>
      </c>
      <c r="Q137" s="29" t="s">
        <v>8315</v>
      </c>
      <c r="R137" s="23" t="s">
        <v>8316</v>
      </c>
      <c r="S137" s="30">
        <v>42031</v>
      </c>
      <c r="T137" s="30">
        <v>42063</v>
      </c>
    </row>
    <row r="138" spans="1:20" ht="19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93">
        <v>3</v>
      </c>
      <c r="P138" s="28">
        <v>50.5</v>
      </c>
      <c r="Q138" s="29" t="s">
        <v>8315</v>
      </c>
      <c r="R138" s="23" t="s">
        <v>8316</v>
      </c>
      <c r="S138" s="30">
        <v>42615</v>
      </c>
      <c r="T138" s="30">
        <v>42645</v>
      </c>
    </row>
    <row r="139" spans="1:20" ht="240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3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83">
        <v>1</v>
      </c>
      <c r="P139" s="28">
        <v>25</v>
      </c>
      <c r="Q139" s="29" t="s">
        <v>8315</v>
      </c>
      <c r="R139" s="23" t="s">
        <v>8316</v>
      </c>
      <c r="S139" s="30">
        <v>42439</v>
      </c>
      <c r="T139" s="30">
        <v>42468</v>
      </c>
    </row>
    <row r="140" spans="1:20" ht="208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76">
        <v>0</v>
      </c>
      <c r="P140" s="28">
        <v>25</v>
      </c>
      <c r="Q140" s="29" t="s">
        <v>8315</v>
      </c>
      <c r="R140" s="23" t="s">
        <v>8316</v>
      </c>
      <c r="S140" s="30">
        <v>42243</v>
      </c>
      <c r="T140" s="30">
        <v>42303</v>
      </c>
    </row>
    <row r="141" spans="1:20" ht="19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3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76">
        <v>0</v>
      </c>
      <c r="P141" s="28">
        <v>0</v>
      </c>
      <c r="Q141" s="29" t="s">
        <v>8315</v>
      </c>
      <c r="R141" s="23" t="s">
        <v>8316</v>
      </c>
      <c r="S141" s="30">
        <v>42550</v>
      </c>
      <c r="T141" s="30">
        <v>42580</v>
      </c>
    </row>
    <row r="142" spans="1:20" ht="208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112">
        <v>24</v>
      </c>
      <c r="P142" s="28">
        <v>53.13</v>
      </c>
      <c r="Q142" s="29" t="s">
        <v>8315</v>
      </c>
      <c r="R142" s="23" t="s">
        <v>8316</v>
      </c>
      <c r="S142" s="30">
        <v>42306</v>
      </c>
      <c r="T142" s="30">
        <v>42336</v>
      </c>
    </row>
    <row r="143" spans="1:20" ht="19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3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76">
        <v>0</v>
      </c>
      <c r="P143" s="28">
        <v>0</v>
      </c>
      <c r="Q143" s="29" t="s">
        <v>8315</v>
      </c>
      <c r="R143" s="23" t="s">
        <v>8316</v>
      </c>
      <c r="S143" s="30">
        <v>42457</v>
      </c>
      <c r="T143" s="30">
        <v>42485</v>
      </c>
    </row>
    <row r="144" spans="1:20" ht="144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76">
        <v>0</v>
      </c>
      <c r="P144" s="28">
        <v>7</v>
      </c>
      <c r="Q144" s="29" t="s">
        <v>8315</v>
      </c>
      <c r="R144" s="23" t="s">
        <v>8316</v>
      </c>
      <c r="S144" s="30">
        <v>42513</v>
      </c>
      <c r="T144" s="30">
        <v>42559</v>
      </c>
    </row>
    <row r="145" spans="1:20" ht="20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3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77">
        <v>32</v>
      </c>
      <c r="P145" s="28">
        <v>40.06</v>
      </c>
      <c r="Q145" s="29" t="s">
        <v>8315</v>
      </c>
      <c r="R145" s="23" t="s">
        <v>8316</v>
      </c>
      <c r="S145" s="30">
        <v>41816</v>
      </c>
      <c r="T145" s="30">
        <v>41853</v>
      </c>
    </row>
    <row r="146" spans="1:20" ht="192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112">
        <v>24</v>
      </c>
      <c r="P146" s="28">
        <v>24.33</v>
      </c>
      <c r="Q146" s="29" t="s">
        <v>8315</v>
      </c>
      <c r="R146" s="23" t="s">
        <v>8316</v>
      </c>
      <c r="S146" s="30">
        <v>41880</v>
      </c>
      <c r="T146" s="30">
        <v>41910</v>
      </c>
    </row>
    <row r="147" spans="1:20" ht="208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3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79">
        <v>2</v>
      </c>
      <c r="P147" s="28">
        <v>11.25</v>
      </c>
      <c r="Q147" s="29" t="s">
        <v>8315</v>
      </c>
      <c r="R147" s="23" t="s">
        <v>8316</v>
      </c>
      <c r="S147" s="30">
        <v>42342</v>
      </c>
      <c r="T147" s="30">
        <v>42372</v>
      </c>
    </row>
    <row r="148" spans="1:20" ht="176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113">
        <v>6</v>
      </c>
      <c r="P148" s="28">
        <v>42</v>
      </c>
      <c r="Q148" s="29" t="s">
        <v>8315</v>
      </c>
      <c r="R148" s="23" t="s">
        <v>8316</v>
      </c>
      <c r="S148" s="30">
        <v>42053</v>
      </c>
      <c r="T148" s="30">
        <v>42113</v>
      </c>
    </row>
    <row r="149" spans="1:20" ht="22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3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99">
        <v>14</v>
      </c>
      <c r="P149" s="28">
        <v>71.25</v>
      </c>
      <c r="Q149" s="29" t="s">
        <v>8315</v>
      </c>
      <c r="R149" s="23" t="s">
        <v>8316</v>
      </c>
      <c r="S149" s="30">
        <v>42414</v>
      </c>
      <c r="T149" s="30">
        <v>42474</v>
      </c>
    </row>
    <row r="150" spans="1:20" ht="208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83">
        <v>1</v>
      </c>
      <c r="P150" s="28">
        <v>22.5</v>
      </c>
      <c r="Q150" s="29" t="s">
        <v>8315</v>
      </c>
      <c r="R150" s="23" t="s">
        <v>8316</v>
      </c>
      <c r="S150" s="30">
        <v>41801</v>
      </c>
      <c r="T150" s="30">
        <v>41844</v>
      </c>
    </row>
    <row r="151" spans="1:20" ht="22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3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112">
        <v>24</v>
      </c>
      <c r="P151" s="28">
        <v>41</v>
      </c>
      <c r="Q151" s="29" t="s">
        <v>8315</v>
      </c>
      <c r="R151" s="23" t="s">
        <v>8316</v>
      </c>
      <c r="S151" s="30">
        <v>42770</v>
      </c>
      <c r="T151" s="30">
        <v>42800</v>
      </c>
    </row>
    <row r="152" spans="1:20" ht="160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88">
        <v>11</v>
      </c>
      <c r="P152" s="28">
        <v>47.91</v>
      </c>
      <c r="Q152" s="29" t="s">
        <v>8315</v>
      </c>
      <c r="R152" s="23" t="s">
        <v>8316</v>
      </c>
      <c r="S152" s="30">
        <v>42452</v>
      </c>
      <c r="T152" s="30">
        <v>42512</v>
      </c>
    </row>
    <row r="153" spans="1:20" ht="208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3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82">
        <v>7</v>
      </c>
      <c r="P153" s="28">
        <v>35.17</v>
      </c>
      <c r="Q153" s="29" t="s">
        <v>8315</v>
      </c>
      <c r="R153" s="23" t="s">
        <v>8316</v>
      </c>
      <c r="S153" s="30">
        <v>42601</v>
      </c>
      <c r="T153" s="30">
        <v>42611</v>
      </c>
    </row>
    <row r="154" spans="1:20" ht="22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76">
        <v>0</v>
      </c>
      <c r="P154" s="28">
        <v>5.5</v>
      </c>
      <c r="Q154" s="29" t="s">
        <v>8315</v>
      </c>
      <c r="R154" s="23" t="s">
        <v>8316</v>
      </c>
      <c r="S154" s="30">
        <v>42447</v>
      </c>
      <c r="T154" s="30">
        <v>42477</v>
      </c>
    </row>
    <row r="155" spans="1:20" ht="19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3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83">
        <v>1</v>
      </c>
      <c r="P155" s="28">
        <v>22.67</v>
      </c>
      <c r="Q155" s="29" t="s">
        <v>8315</v>
      </c>
      <c r="R155" s="23" t="s">
        <v>8316</v>
      </c>
      <c r="S155" s="30">
        <v>41811</v>
      </c>
      <c r="T155" s="30">
        <v>41841</v>
      </c>
    </row>
    <row r="156" spans="1:20" ht="160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95">
        <v>21</v>
      </c>
      <c r="P156" s="28">
        <v>26.38</v>
      </c>
      <c r="Q156" s="29" t="s">
        <v>8315</v>
      </c>
      <c r="R156" s="23" t="s">
        <v>8316</v>
      </c>
      <c r="S156" s="30">
        <v>41981</v>
      </c>
      <c r="T156" s="30">
        <v>42041</v>
      </c>
    </row>
    <row r="157" spans="1:20" ht="208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3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114">
        <v>78</v>
      </c>
      <c r="P157" s="28">
        <v>105.54</v>
      </c>
      <c r="Q157" s="29" t="s">
        <v>8315</v>
      </c>
      <c r="R157" s="23" t="s">
        <v>8316</v>
      </c>
      <c r="S157" s="30">
        <v>42469</v>
      </c>
      <c r="T157" s="30">
        <v>42499</v>
      </c>
    </row>
    <row r="158" spans="1:20" ht="22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76">
        <v>0</v>
      </c>
      <c r="P158" s="28">
        <v>0</v>
      </c>
      <c r="Q158" s="29" t="s">
        <v>8315</v>
      </c>
      <c r="R158" s="23" t="s">
        <v>8316</v>
      </c>
      <c r="S158" s="30">
        <v>42534</v>
      </c>
      <c r="T158" s="30">
        <v>42564</v>
      </c>
    </row>
    <row r="159" spans="1:20" ht="22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3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115">
        <v>48</v>
      </c>
      <c r="P159" s="28">
        <v>62</v>
      </c>
      <c r="Q159" s="29" t="s">
        <v>8315</v>
      </c>
      <c r="R159" s="23" t="s">
        <v>8316</v>
      </c>
      <c r="S159" s="30">
        <v>41830</v>
      </c>
      <c r="T159" s="30">
        <v>41852</v>
      </c>
    </row>
    <row r="160" spans="1:20" ht="19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83">
        <v>1</v>
      </c>
      <c r="P160" s="28">
        <v>217.5</v>
      </c>
      <c r="Q160" s="29" t="s">
        <v>8315</v>
      </c>
      <c r="R160" s="23" t="s">
        <v>8316</v>
      </c>
      <c r="S160" s="30">
        <v>42543</v>
      </c>
      <c r="T160" s="30">
        <v>42573</v>
      </c>
    </row>
    <row r="161" spans="1:20" ht="208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3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88">
        <v>11</v>
      </c>
      <c r="P161" s="28">
        <v>26.75</v>
      </c>
      <c r="Q161" s="29" t="s">
        <v>8315</v>
      </c>
      <c r="R161" s="23" t="s">
        <v>8316</v>
      </c>
      <c r="S161" s="30">
        <v>41975</v>
      </c>
      <c r="T161" s="30">
        <v>42035</v>
      </c>
    </row>
    <row r="162" spans="1:20" ht="22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97">
        <v>18</v>
      </c>
      <c r="P162" s="28">
        <v>64.290000000000006</v>
      </c>
      <c r="Q162" s="29" t="s">
        <v>8315</v>
      </c>
      <c r="R162" s="23" t="s">
        <v>8316</v>
      </c>
      <c r="S162" s="30">
        <v>41795</v>
      </c>
      <c r="T162" s="30">
        <v>41825</v>
      </c>
    </row>
    <row r="163" spans="1:20" ht="12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3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78">
        <v>4</v>
      </c>
      <c r="P163" s="28">
        <v>175</v>
      </c>
      <c r="Q163" s="29" t="s">
        <v>8315</v>
      </c>
      <c r="R163" s="23" t="s">
        <v>8316</v>
      </c>
      <c r="S163" s="30">
        <v>42508</v>
      </c>
      <c r="T163" s="30">
        <v>42568</v>
      </c>
    </row>
    <row r="164" spans="1:20" ht="19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116">
        <v>35</v>
      </c>
      <c r="P164" s="28">
        <v>84.28</v>
      </c>
      <c r="Q164" s="29" t="s">
        <v>8315</v>
      </c>
      <c r="R164" s="23" t="s">
        <v>8316</v>
      </c>
      <c r="S164" s="30">
        <v>41747</v>
      </c>
      <c r="T164" s="30">
        <v>41779</v>
      </c>
    </row>
    <row r="165" spans="1:20" ht="224" x14ac:dyDescent="0.2">
      <c r="A165" s="23">
        <v>3985</v>
      </c>
      <c r="B165" s="24" t="s">
        <v>3981</v>
      </c>
      <c r="C165" s="24" t="s">
        <v>8388</v>
      </c>
      <c r="D165" s="25">
        <v>2000</v>
      </c>
      <c r="E165" s="26">
        <v>641</v>
      </c>
      <c r="F165" s="23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77">
        <v>32</v>
      </c>
      <c r="P165" s="28">
        <v>33.74</v>
      </c>
      <c r="Q165" s="29" t="s">
        <v>8315</v>
      </c>
      <c r="R165" s="23" t="s">
        <v>8316</v>
      </c>
      <c r="S165" s="30">
        <v>42399</v>
      </c>
      <c r="T165" s="30">
        <v>42420</v>
      </c>
    </row>
    <row r="166" spans="1:20" ht="80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79">
        <v>2</v>
      </c>
      <c r="P166" s="28">
        <v>8</v>
      </c>
      <c r="Q166" s="29" t="s">
        <v>8315</v>
      </c>
      <c r="R166" s="23" t="s">
        <v>8316</v>
      </c>
      <c r="S166" s="30">
        <v>42230</v>
      </c>
      <c r="T166" s="30">
        <v>42245</v>
      </c>
    </row>
    <row r="167" spans="1:20" ht="19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3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76">
        <v>0</v>
      </c>
      <c r="P167" s="28">
        <v>0</v>
      </c>
      <c r="Q167" s="29" t="s">
        <v>8315</v>
      </c>
      <c r="R167" s="23" t="s">
        <v>8316</v>
      </c>
      <c r="S167" s="30">
        <v>42286</v>
      </c>
      <c r="T167" s="30">
        <v>42316</v>
      </c>
    </row>
    <row r="168" spans="1:20" ht="11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84">
        <v>20</v>
      </c>
      <c r="P168" s="28">
        <v>100</v>
      </c>
      <c r="Q168" s="29" t="s">
        <v>8315</v>
      </c>
      <c r="R168" s="23" t="s">
        <v>8316</v>
      </c>
      <c r="S168" s="30">
        <v>42125</v>
      </c>
      <c r="T168" s="30">
        <v>42155</v>
      </c>
    </row>
    <row r="169" spans="1:20" ht="176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3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81">
        <v>5</v>
      </c>
      <c r="P169" s="28">
        <v>60.11</v>
      </c>
      <c r="Q169" s="29" t="s">
        <v>8315</v>
      </c>
      <c r="R169" s="23" t="s">
        <v>8316</v>
      </c>
      <c r="S169" s="30">
        <v>42289</v>
      </c>
      <c r="T169" s="30">
        <v>42349</v>
      </c>
    </row>
    <row r="170" spans="1:20" ht="160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76">
        <v>0</v>
      </c>
      <c r="P170" s="28">
        <v>3</v>
      </c>
      <c r="Q170" s="29" t="s">
        <v>8315</v>
      </c>
      <c r="R170" s="23" t="s">
        <v>8316</v>
      </c>
      <c r="S170" s="30">
        <v>42107</v>
      </c>
      <c r="T170" s="30">
        <v>42137</v>
      </c>
    </row>
    <row r="171" spans="1:20" ht="144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3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76">
        <v>0</v>
      </c>
      <c r="P171" s="28">
        <v>5</v>
      </c>
      <c r="Q171" s="29" t="s">
        <v>8315</v>
      </c>
      <c r="R171" s="23" t="s">
        <v>8316</v>
      </c>
      <c r="S171" s="30">
        <v>41809</v>
      </c>
      <c r="T171" s="30">
        <v>41839</v>
      </c>
    </row>
    <row r="172" spans="1:20" ht="224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107">
        <v>17</v>
      </c>
      <c r="P172" s="28">
        <v>29.24</v>
      </c>
      <c r="Q172" s="29" t="s">
        <v>8315</v>
      </c>
      <c r="R172" s="23" t="s">
        <v>8316</v>
      </c>
      <c r="S172" s="30">
        <v>41950</v>
      </c>
      <c r="T172" s="30">
        <v>41963</v>
      </c>
    </row>
    <row r="173" spans="1:20" ht="176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3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117">
        <v>57</v>
      </c>
      <c r="P173" s="28">
        <v>59.58</v>
      </c>
      <c r="Q173" s="29" t="s">
        <v>8315</v>
      </c>
      <c r="R173" s="23" t="s">
        <v>8316</v>
      </c>
      <c r="S173" s="30">
        <v>42061</v>
      </c>
      <c r="T173" s="30">
        <v>42091</v>
      </c>
    </row>
    <row r="174" spans="1:20" ht="176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107">
        <v>17</v>
      </c>
      <c r="P174" s="28">
        <v>82.57</v>
      </c>
      <c r="Q174" s="29" t="s">
        <v>8315</v>
      </c>
      <c r="R174" s="23" t="s">
        <v>8316</v>
      </c>
      <c r="S174" s="30">
        <v>41842</v>
      </c>
      <c r="T174" s="30">
        <v>41882</v>
      </c>
    </row>
    <row r="175" spans="1:20" ht="80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3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76">
        <v>0</v>
      </c>
      <c r="P175" s="28">
        <v>10</v>
      </c>
      <c r="Q175" s="29" t="s">
        <v>8315</v>
      </c>
      <c r="R175" s="23" t="s">
        <v>8316</v>
      </c>
      <c r="S175" s="30">
        <v>42437</v>
      </c>
      <c r="T175" s="30">
        <v>42497</v>
      </c>
    </row>
    <row r="176" spans="1:20" ht="19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79">
        <v>2</v>
      </c>
      <c r="P176" s="28">
        <v>5.75</v>
      </c>
      <c r="Q176" s="29" t="s">
        <v>8315</v>
      </c>
      <c r="R176" s="23" t="s">
        <v>8316</v>
      </c>
      <c r="S176" s="30">
        <v>41879</v>
      </c>
      <c r="T176" s="30">
        <v>41909</v>
      </c>
    </row>
    <row r="177" spans="1:20" ht="176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3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102">
        <v>10</v>
      </c>
      <c r="P177" s="28">
        <v>100.5</v>
      </c>
      <c r="Q177" s="29" t="s">
        <v>8315</v>
      </c>
      <c r="R177" s="23" t="s">
        <v>8316</v>
      </c>
      <c r="S177" s="30">
        <v>42020</v>
      </c>
      <c r="T177" s="30">
        <v>42050</v>
      </c>
    </row>
    <row r="178" spans="1:20" ht="64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76">
        <v>0</v>
      </c>
      <c r="P178" s="28">
        <v>1</v>
      </c>
      <c r="Q178" s="29" t="s">
        <v>8315</v>
      </c>
      <c r="R178" s="23" t="s">
        <v>8316</v>
      </c>
      <c r="S178" s="30">
        <v>41890</v>
      </c>
      <c r="T178" s="30">
        <v>41920</v>
      </c>
    </row>
    <row r="179" spans="1:20" ht="19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3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83">
        <v>1</v>
      </c>
      <c r="P179" s="28">
        <v>20</v>
      </c>
      <c r="Q179" s="29" t="s">
        <v>8315</v>
      </c>
      <c r="R179" s="23" t="s">
        <v>8316</v>
      </c>
      <c r="S179" s="30">
        <v>41872</v>
      </c>
      <c r="T179" s="30">
        <v>41932</v>
      </c>
    </row>
    <row r="180" spans="1:20" ht="208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76">
        <v>0</v>
      </c>
      <c r="P180" s="28">
        <v>2</v>
      </c>
      <c r="Q180" s="29" t="s">
        <v>8315</v>
      </c>
      <c r="R180" s="23" t="s">
        <v>8316</v>
      </c>
      <c r="S180" s="30">
        <v>42391</v>
      </c>
      <c r="T180" s="30">
        <v>42416</v>
      </c>
    </row>
    <row r="181" spans="1:20" ht="176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3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76">
        <v>0</v>
      </c>
      <c r="P181" s="28">
        <v>5</v>
      </c>
      <c r="Q181" s="29" t="s">
        <v>8315</v>
      </c>
      <c r="R181" s="23" t="s">
        <v>8316</v>
      </c>
      <c r="S181" s="30">
        <v>41848</v>
      </c>
      <c r="T181" s="30">
        <v>41877</v>
      </c>
    </row>
    <row r="182" spans="1:20" ht="176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112">
        <v>24</v>
      </c>
      <c r="P182" s="28">
        <v>45.84</v>
      </c>
      <c r="Q182" s="29" t="s">
        <v>8315</v>
      </c>
      <c r="R182" s="23" t="s">
        <v>8316</v>
      </c>
      <c r="S182" s="30">
        <v>41921</v>
      </c>
      <c r="T182" s="30">
        <v>41938</v>
      </c>
    </row>
    <row r="183" spans="1:20" ht="208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3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83">
        <v>1</v>
      </c>
      <c r="P183" s="28">
        <v>13</v>
      </c>
      <c r="Q183" s="29" t="s">
        <v>8315</v>
      </c>
      <c r="R183" s="23" t="s">
        <v>8316</v>
      </c>
      <c r="S183" s="30">
        <v>42021</v>
      </c>
      <c r="T183" s="30">
        <v>42051</v>
      </c>
    </row>
    <row r="184" spans="1:20" ht="19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76">
        <v>0</v>
      </c>
      <c r="P184" s="28">
        <v>0</v>
      </c>
      <c r="Q184" s="29" t="s">
        <v>8315</v>
      </c>
      <c r="R184" s="23" t="s">
        <v>8316</v>
      </c>
      <c r="S184" s="30">
        <v>42419</v>
      </c>
      <c r="T184" s="30">
        <v>42434</v>
      </c>
    </row>
    <row r="185" spans="1:20" ht="22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3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76">
        <v>0</v>
      </c>
      <c r="P185" s="28">
        <v>1</v>
      </c>
      <c r="Q185" s="29" t="s">
        <v>8315</v>
      </c>
      <c r="R185" s="23" t="s">
        <v>8316</v>
      </c>
      <c r="S185" s="30">
        <v>42174</v>
      </c>
      <c r="T185" s="30">
        <v>42204</v>
      </c>
    </row>
    <row r="186" spans="1:20" ht="22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83">
        <v>1</v>
      </c>
      <c r="P186" s="28">
        <v>52.5</v>
      </c>
      <c r="Q186" s="29" t="s">
        <v>8315</v>
      </c>
      <c r="R186" s="23" t="s">
        <v>8316</v>
      </c>
      <c r="S186" s="30">
        <v>41856</v>
      </c>
      <c r="T186" s="30">
        <v>41886</v>
      </c>
    </row>
    <row r="187" spans="1:20" ht="208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3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83">
        <v>1</v>
      </c>
      <c r="P187" s="28">
        <v>7.25</v>
      </c>
      <c r="Q187" s="29" t="s">
        <v>8315</v>
      </c>
      <c r="R187" s="23" t="s">
        <v>8316</v>
      </c>
      <c r="S187" s="30">
        <v>42417</v>
      </c>
      <c r="T187" s="30">
        <v>42475</v>
      </c>
    </row>
    <row r="188" spans="1:20" ht="19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107">
        <v>17</v>
      </c>
      <c r="P188" s="28">
        <v>33.33</v>
      </c>
      <c r="Q188" s="29" t="s">
        <v>8315</v>
      </c>
      <c r="R188" s="23" t="s">
        <v>8316</v>
      </c>
      <c r="S188" s="30">
        <v>42057</v>
      </c>
      <c r="T188" s="30">
        <v>42087</v>
      </c>
    </row>
    <row r="189" spans="1:20" ht="160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3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83">
        <v>1</v>
      </c>
      <c r="P189" s="28">
        <v>62.5</v>
      </c>
      <c r="Q189" s="29" t="s">
        <v>8315</v>
      </c>
      <c r="R189" s="23" t="s">
        <v>8316</v>
      </c>
      <c r="S189" s="30">
        <v>41878</v>
      </c>
      <c r="T189" s="30">
        <v>41938</v>
      </c>
    </row>
    <row r="190" spans="1:20" ht="11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118">
        <v>70</v>
      </c>
      <c r="P190" s="28">
        <v>63.56</v>
      </c>
      <c r="Q190" s="29" t="s">
        <v>8315</v>
      </c>
      <c r="R190" s="23" t="s">
        <v>8316</v>
      </c>
      <c r="S190" s="30">
        <v>41990</v>
      </c>
      <c r="T190" s="30">
        <v>42036</v>
      </c>
    </row>
    <row r="191" spans="1:20" ht="160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3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76">
        <v>0</v>
      </c>
      <c r="P191" s="28">
        <v>0</v>
      </c>
      <c r="Q191" s="29" t="s">
        <v>8315</v>
      </c>
      <c r="R191" s="23" t="s">
        <v>8316</v>
      </c>
      <c r="S191" s="30">
        <v>42408</v>
      </c>
      <c r="T191" s="30">
        <v>42453</v>
      </c>
    </row>
    <row r="192" spans="1:20" ht="208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83">
        <v>1</v>
      </c>
      <c r="P192" s="28">
        <v>10</v>
      </c>
      <c r="Q192" s="29" t="s">
        <v>8315</v>
      </c>
      <c r="R192" s="23" t="s">
        <v>8316</v>
      </c>
      <c r="S192" s="30">
        <v>42217</v>
      </c>
      <c r="T192" s="30">
        <v>42247</v>
      </c>
    </row>
    <row r="193" spans="1:20" ht="144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3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76">
        <v>0</v>
      </c>
      <c r="P193" s="28">
        <v>0</v>
      </c>
      <c r="Q193" s="29" t="s">
        <v>8315</v>
      </c>
      <c r="R193" s="23" t="s">
        <v>8316</v>
      </c>
      <c r="S193" s="30">
        <v>42282</v>
      </c>
      <c r="T193" s="30">
        <v>42342</v>
      </c>
    </row>
    <row r="194" spans="1:20" ht="20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82">
        <v>7</v>
      </c>
      <c r="P194" s="28">
        <v>30.71</v>
      </c>
      <c r="Q194" s="29" t="s">
        <v>8315</v>
      </c>
      <c r="R194" s="23" t="s">
        <v>8316</v>
      </c>
      <c r="S194" s="30">
        <v>42768</v>
      </c>
      <c r="T194" s="30">
        <v>42789</v>
      </c>
    </row>
    <row r="195" spans="1:20" ht="176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3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103">
        <v>28</v>
      </c>
      <c r="P195" s="28">
        <v>51</v>
      </c>
      <c r="Q195" s="29" t="s">
        <v>8315</v>
      </c>
      <c r="R195" s="23" t="s">
        <v>8316</v>
      </c>
      <c r="S195" s="30">
        <v>41765</v>
      </c>
      <c r="T195" s="30">
        <v>41795</v>
      </c>
    </row>
    <row r="196" spans="1:20" ht="20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76">
        <v>0</v>
      </c>
      <c r="P196" s="28">
        <v>0</v>
      </c>
      <c r="Q196" s="29" t="s">
        <v>8315</v>
      </c>
      <c r="R196" s="23" t="s">
        <v>8316</v>
      </c>
      <c r="S196" s="30">
        <v>42322</v>
      </c>
      <c r="T196" s="30">
        <v>42352</v>
      </c>
    </row>
    <row r="197" spans="1:20" ht="19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3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105">
        <v>16</v>
      </c>
      <c r="P197" s="28">
        <v>66.67</v>
      </c>
      <c r="Q197" s="29" t="s">
        <v>8315</v>
      </c>
      <c r="R197" s="23" t="s">
        <v>8316</v>
      </c>
      <c r="S197" s="30">
        <v>42374</v>
      </c>
      <c r="T197" s="30">
        <v>42403</v>
      </c>
    </row>
    <row r="198" spans="1:20" ht="208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76">
        <v>0</v>
      </c>
      <c r="P198" s="28">
        <v>0</v>
      </c>
      <c r="Q198" s="29" t="s">
        <v>8315</v>
      </c>
      <c r="R198" s="23" t="s">
        <v>8316</v>
      </c>
      <c r="S198" s="30">
        <v>41941</v>
      </c>
      <c r="T198" s="30">
        <v>41991</v>
      </c>
    </row>
    <row r="199" spans="1:20" ht="208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3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82">
        <v>7</v>
      </c>
      <c r="P199" s="28">
        <v>59</v>
      </c>
      <c r="Q199" s="29" t="s">
        <v>8315</v>
      </c>
      <c r="R199" s="23" t="s">
        <v>8316</v>
      </c>
      <c r="S199" s="30">
        <v>42293</v>
      </c>
      <c r="T199" s="30">
        <v>42353</v>
      </c>
    </row>
    <row r="200" spans="1:20" ht="208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83">
        <v>1</v>
      </c>
      <c r="P200" s="28">
        <v>100</v>
      </c>
      <c r="Q200" s="29" t="s">
        <v>8315</v>
      </c>
      <c r="R200" s="23" t="s">
        <v>8316</v>
      </c>
      <c r="S200" s="30">
        <v>42067</v>
      </c>
      <c r="T200" s="30">
        <v>42097</v>
      </c>
    </row>
    <row r="201" spans="1:20" ht="11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3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98">
        <v>37</v>
      </c>
      <c r="P201" s="28">
        <v>147.4</v>
      </c>
      <c r="Q201" s="29" t="s">
        <v>8315</v>
      </c>
      <c r="R201" s="23" t="s">
        <v>8316</v>
      </c>
      <c r="S201" s="30">
        <v>41903</v>
      </c>
      <c r="T201" s="30">
        <v>41933</v>
      </c>
    </row>
    <row r="202" spans="1:20" ht="19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119">
        <v>47</v>
      </c>
      <c r="P202" s="28">
        <v>166.06</v>
      </c>
      <c r="Q202" s="29" t="s">
        <v>8315</v>
      </c>
      <c r="R202" s="23" t="s">
        <v>8316</v>
      </c>
      <c r="S202" s="30">
        <v>41804</v>
      </c>
      <c r="T202" s="30">
        <v>41821</v>
      </c>
    </row>
    <row r="203" spans="1:20" ht="22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3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88">
        <v>11</v>
      </c>
      <c r="P203" s="28">
        <v>40</v>
      </c>
      <c r="Q203" s="29" t="s">
        <v>8315</v>
      </c>
      <c r="R203" s="23" t="s">
        <v>8316</v>
      </c>
      <c r="S203" s="30">
        <v>42497</v>
      </c>
      <c r="T203" s="30">
        <v>42514</v>
      </c>
    </row>
    <row r="204" spans="1:20" ht="22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110">
        <v>12</v>
      </c>
      <c r="P204" s="28">
        <v>75.25</v>
      </c>
      <c r="Q204" s="29" t="s">
        <v>8315</v>
      </c>
      <c r="R204" s="23" t="s">
        <v>8316</v>
      </c>
      <c r="S204" s="30">
        <v>41869</v>
      </c>
      <c r="T204" s="30">
        <v>41929</v>
      </c>
    </row>
    <row r="205" spans="1:20" ht="14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3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120">
        <v>60</v>
      </c>
      <c r="P205" s="28">
        <v>60</v>
      </c>
      <c r="Q205" s="29" t="s">
        <v>8315</v>
      </c>
      <c r="R205" s="23" t="s">
        <v>8316</v>
      </c>
      <c r="S205" s="30">
        <v>42305</v>
      </c>
      <c r="T205" s="30">
        <v>42339</v>
      </c>
    </row>
    <row r="206" spans="1:20" ht="19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121">
        <v>31</v>
      </c>
      <c r="P206" s="28">
        <v>1250</v>
      </c>
      <c r="Q206" s="29" t="s">
        <v>8315</v>
      </c>
      <c r="R206" s="23" t="s">
        <v>8316</v>
      </c>
      <c r="S206" s="30">
        <v>42144</v>
      </c>
      <c r="T206" s="30">
        <v>42203</v>
      </c>
    </row>
    <row r="207" spans="1:20" ht="19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3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76">
        <v>0</v>
      </c>
      <c r="P207" s="28">
        <v>7</v>
      </c>
      <c r="Q207" s="29" t="s">
        <v>8315</v>
      </c>
      <c r="R207" s="23" t="s">
        <v>8316</v>
      </c>
      <c r="S207" s="30">
        <v>41995</v>
      </c>
      <c r="T207" s="30">
        <v>42024</v>
      </c>
    </row>
    <row r="208" spans="1:20" ht="208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87">
        <v>38</v>
      </c>
      <c r="P208" s="28">
        <v>56.25</v>
      </c>
      <c r="Q208" s="29" t="s">
        <v>8315</v>
      </c>
      <c r="R208" s="23" t="s">
        <v>8316</v>
      </c>
      <c r="S208" s="30">
        <v>42074</v>
      </c>
      <c r="T208" s="30">
        <v>42104</v>
      </c>
    </row>
    <row r="209" spans="1:20" ht="208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3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108">
        <v>8</v>
      </c>
      <c r="P209" s="28">
        <v>38.33</v>
      </c>
      <c r="Q209" s="29" t="s">
        <v>8315</v>
      </c>
      <c r="R209" s="23" t="s">
        <v>8316</v>
      </c>
      <c r="S209" s="30">
        <v>41904</v>
      </c>
      <c r="T209" s="30">
        <v>41934</v>
      </c>
    </row>
    <row r="210" spans="1:20" ht="19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79">
        <v>2</v>
      </c>
      <c r="P210" s="28">
        <v>27.5</v>
      </c>
      <c r="Q210" s="29" t="s">
        <v>8315</v>
      </c>
      <c r="R210" s="23" t="s">
        <v>8316</v>
      </c>
      <c r="S210" s="30">
        <v>41991</v>
      </c>
      <c r="T210" s="30">
        <v>42015</v>
      </c>
    </row>
    <row r="211" spans="1:20" ht="19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3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76">
        <v>0</v>
      </c>
      <c r="P211" s="28">
        <v>16</v>
      </c>
      <c r="Q211" s="29" t="s">
        <v>8315</v>
      </c>
      <c r="R211" s="23" t="s">
        <v>8316</v>
      </c>
      <c r="S211" s="30">
        <v>42169</v>
      </c>
      <c r="T211" s="30">
        <v>42199</v>
      </c>
    </row>
    <row r="212" spans="1:20" ht="20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76">
        <v>0</v>
      </c>
      <c r="P212" s="28">
        <v>1</v>
      </c>
      <c r="Q212" s="29" t="s">
        <v>8315</v>
      </c>
      <c r="R212" s="23" t="s">
        <v>8316</v>
      </c>
      <c r="S212" s="30">
        <v>41905</v>
      </c>
      <c r="T212" s="30">
        <v>41935</v>
      </c>
    </row>
    <row r="213" spans="1:20" ht="176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3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76">
        <v>0</v>
      </c>
      <c r="P213" s="28">
        <v>0</v>
      </c>
      <c r="Q213" s="29" t="s">
        <v>8315</v>
      </c>
      <c r="R213" s="23" t="s">
        <v>8316</v>
      </c>
      <c r="S213" s="30">
        <v>41761</v>
      </c>
      <c r="T213" s="30">
        <v>41768</v>
      </c>
    </row>
    <row r="214" spans="1:20" ht="22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87">
        <v>38</v>
      </c>
      <c r="P214" s="28">
        <v>86.62</v>
      </c>
      <c r="Q214" s="29" t="s">
        <v>8315</v>
      </c>
      <c r="R214" s="23" t="s">
        <v>8316</v>
      </c>
      <c r="S214" s="30">
        <v>41865</v>
      </c>
      <c r="T214" s="30">
        <v>41925</v>
      </c>
    </row>
    <row r="215" spans="1:20" ht="176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3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76">
        <v>0</v>
      </c>
      <c r="P215" s="28">
        <v>0</v>
      </c>
      <c r="Q215" s="29" t="s">
        <v>8315</v>
      </c>
      <c r="R215" s="23" t="s">
        <v>8316</v>
      </c>
      <c r="S215" s="30">
        <v>42613</v>
      </c>
      <c r="T215" s="30">
        <v>42644</v>
      </c>
    </row>
    <row r="216" spans="1:20" ht="19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122">
        <v>53</v>
      </c>
      <c r="P216" s="28">
        <v>88.33</v>
      </c>
      <c r="Q216" s="29" t="s">
        <v>8315</v>
      </c>
      <c r="R216" s="23" t="s">
        <v>8316</v>
      </c>
      <c r="S216" s="30">
        <v>42534</v>
      </c>
      <c r="T216" s="30">
        <v>42554</v>
      </c>
    </row>
    <row r="217" spans="1:20" ht="208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3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93">
        <v>3</v>
      </c>
      <c r="P217" s="28">
        <v>23.75</v>
      </c>
      <c r="Q217" s="29" t="s">
        <v>8315</v>
      </c>
      <c r="R217" s="23" t="s">
        <v>8316</v>
      </c>
      <c r="S217" s="30">
        <v>42446</v>
      </c>
      <c r="T217" s="30">
        <v>42461</v>
      </c>
    </row>
    <row r="218" spans="1:20" ht="14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76">
        <v>0</v>
      </c>
      <c r="P218" s="28">
        <v>0</v>
      </c>
      <c r="Q218" s="29" t="s">
        <v>8315</v>
      </c>
      <c r="R218" s="23" t="s">
        <v>8316</v>
      </c>
      <c r="S218" s="30">
        <v>42421</v>
      </c>
      <c r="T218" s="30">
        <v>42481</v>
      </c>
    </row>
    <row r="219" spans="1:20" ht="208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3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79">
        <v>2</v>
      </c>
      <c r="P219" s="28">
        <v>163.33000000000001</v>
      </c>
      <c r="Q219" s="29" t="s">
        <v>8315</v>
      </c>
      <c r="R219" s="23" t="s">
        <v>8316</v>
      </c>
      <c r="S219" s="30">
        <v>42523</v>
      </c>
      <c r="T219" s="30">
        <v>42553</v>
      </c>
    </row>
    <row r="220" spans="1:20" ht="144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83">
        <v>1</v>
      </c>
      <c r="P220" s="28">
        <v>6.75</v>
      </c>
      <c r="Q220" s="29" t="s">
        <v>8315</v>
      </c>
      <c r="R220" s="23" t="s">
        <v>8316</v>
      </c>
      <c r="S220" s="30">
        <v>41833</v>
      </c>
      <c r="T220" s="30">
        <v>41863</v>
      </c>
    </row>
    <row r="221" spans="1:20" ht="22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3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76">
        <v>0</v>
      </c>
      <c r="P221" s="28">
        <v>25</v>
      </c>
      <c r="Q221" s="29" t="s">
        <v>8315</v>
      </c>
      <c r="R221" s="23" t="s">
        <v>8316</v>
      </c>
      <c r="S221" s="30">
        <v>42479</v>
      </c>
      <c r="T221" s="30">
        <v>42509</v>
      </c>
    </row>
    <row r="222" spans="1:20" ht="208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123">
        <v>61</v>
      </c>
      <c r="P222" s="28">
        <v>179.12</v>
      </c>
      <c r="Q222" s="29" t="s">
        <v>8315</v>
      </c>
      <c r="R222" s="23" t="s">
        <v>8316</v>
      </c>
      <c r="S222" s="30">
        <v>42235</v>
      </c>
      <c r="T222" s="30">
        <v>42275</v>
      </c>
    </row>
    <row r="223" spans="1:20" ht="160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3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83">
        <v>1</v>
      </c>
      <c r="P223" s="28">
        <v>34.950000000000003</v>
      </c>
      <c r="Q223" s="29" t="s">
        <v>8315</v>
      </c>
      <c r="R223" s="23" t="s">
        <v>8316</v>
      </c>
      <c r="S223" s="30">
        <v>42718</v>
      </c>
      <c r="T223" s="30">
        <v>42748</v>
      </c>
    </row>
    <row r="224" spans="1:20" ht="176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107">
        <v>17</v>
      </c>
      <c r="P224" s="28">
        <v>27.5</v>
      </c>
      <c r="Q224" s="29" t="s">
        <v>8315</v>
      </c>
      <c r="R224" s="23" t="s">
        <v>8316</v>
      </c>
      <c r="S224" s="30">
        <v>42031</v>
      </c>
      <c r="T224" s="30">
        <v>42064</v>
      </c>
    </row>
    <row r="225" spans="1:20" ht="208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3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83">
        <v>1</v>
      </c>
      <c r="P225" s="28">
        <v>18.5</v>
      </c>
      <c r="Q225" s="29" t="s">
        <v>8315</v>
      </c>
      <c r="R225" s="23" t="s">
        <v>8316</v>
      </c>
      <c r="S225" s="30">
        <v>42078</v>
      </c>
      <c r="T225" s="30">
        <v>42133</v>
      </c>
    </row>
    <row r="226" spans="1:20" ht="176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76">
        <v>0</v>
      </c>
      <c r="P226" s="28">
        <v>0</v>
      </c>
      <c r="Q226" s="29" t="s">
        <v>8315</v>
      </c>
      <c r="R226" s="23" t="s">
        <v>8316</v>
      </c>
      <c r="S226" s="30">
        <v>41905</v>
      </c>
      <c r="T226" s="30">
        <v>41933</v>
      </c>
    </row>
    <row r="227" spans="1:20" ht="22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3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94">
        <v>9</v>
      </c>
      <c r="P227" s="28">
        <v>222.5</v>
      </c>
      <c r="Q227" s="29" t="s">
        <v>8315</v>
      </c>
      <c r="R227" s="23" t="s">
        <v>8316</v>
      </c>
      <c r="S227" s="30">
        <v>42695</v>
      </c>
      <c r="T227" s="30">
        <v>42725</v>
      </c>
    </row>
    <row r="228" spans="1:20" ht="19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76">
        <v>0</v>
      </c>
      <c r="P228" s="28">
        <v>5</v>
      </c>
      <c r="Q228" s="29" t="s">
        <v>8315</v>
      </c>
      <c r="R228" s="23" t="s">
        <v>8316</v>
      </c>
      <c r="S228" s="30">
        <v>42510</v>
      </c>
      <c r="T228" s="30">
        <v>42540</v>
      </c>
    </row>
    <row r="229" spans="1:20" ht="19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3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76">
        <v>0</v>
      </c>
      <c r="P229" s="28">
        <v>0</v>
      </c>
      <c r="Q229" s="29" t="s">
        <v>8315</v>
      </c>
      <c r="R229" s="23" t="s">
        <v>8316</v>
      </c>
      <c r="S229" s="30">
        <v>42511</v>
      </c>
      <c r="T229" s="30">
        <v>42535</v>
      </c>
    </row>
    <row r="230" spans="1:20" ht="176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105">
        <v>16</v>
      </c>
      <c r="P230" s="28">
        <v>29.17</v>
      </c>
      <c r="Q230" s="29" t="s">
        <v>8315</v>
      </c>
      <c r="R230" s="23" t="s">
        <v>8316</v>
      </c>
      <c r="S230" s="30">
        <v>42041</v>
      </c>
      <c r="T230" s="30">
        <v>42071</v>
      </c>
    </row>
    <row r="231" spans="1:20" ht="208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3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79">
        <v>2</v>
      </c>
      <c r="P231" s="28">
        <v>1.5</v>
      </c>
      <c r="Q231" s="29" t="s">
        <v>8315</v>
      </c>
      <c r="R231" s="23" t="s">
        <v>8316</v>
      </c>
      <c r="S231" s="30">
        <v>42307</v>
      </c>
      <c r="T231" s="30">
        <v>42322</v>
      </c>
    </row>
    <row r="232" spans="1:20" ht="208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100">
        <v>22</v>
      </c>
      <c r="P232" s="28">
        <v>126.5</v>
      </c>
      <c r="Q232" s="29" t="s">
        <v>8315</v>
      </c>
      <c r="R232" s="23" t="s">
        <v>8316</v>
      </c>
      <c r="S232" s="30">
        <v>42353</v>
      </c>
      <c r="T232" s="30">
        <v>42383</v>
      </c>
    </row>
    <row r="233" spans="1:20" ht="208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3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76">
        <v>0</v>
      </c>
      <c r="P233" s="28">
        <v>10</v>
      </c>
      <c r="Q233" s="29" t="s">
        <v>8315</v>
      </c>
      <c r="R233" s="23" t="s">
        <v>8316</v>
      </c>
      <c r="S233" s="30">
        <v>42058</v>
      </c>
      <c r="T233" s="30">
        <v>42087</v>
      </c>
    </row>
    <row r="234" spans="1:20" ht="19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81">
        <v>5</v>
      </c>
      <c r="P234" s="28">
        <v>9.4</v>
      </c>
      <c r="Q234" s="29" t="s">
        <v>8315</v>
      </c>
      <c r="R234" s="23" t="s">
        <v>8316</v>
      </c>
      <c r="S234" s="30">
        <v>42304</v>
      </c>
      <c r="T234" s="30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3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76">
        <v>0</v>
      </c>
      <c r="P235" s="28">
        <v>0</v>
      </c>
      <c r="Q235" s="29" t="s">
        <v>8315</v>
      </c>
      <c r="R235" s="23" t="s">
        <v>8316</v>
      </c>
      <c r="S235" s="30">
        <v>42538</v>
      </c>
      <c r="T235" s="30">
        <v>42568</v>
      </c>
    </row>
    <row r="236" spans="1:20" ht="208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81">
        <v>5</v>
      </c>
      <c r="P236" s="28">
        <v>30</v>
      </c>
      <c r="Q236" s="29" t="s">
        <v>8315</v>
      </c>
      <c r="R236" s="23" t="s">
        <v>8316</v>
      </c>
      <c r="S236" s="30">
        <v>42122</v>
      </c>
      <c r="T236" s="30">
        <v>42155</v>
      </c>
    </row>
    <row r="237" spans="1:20" ht="19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3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93">
        <v>3</v>
      </c>
      <c r="P237" s="28">
        <v>10.67</v>
      </c>
      <c r="Q237" s="29" t="s">
        <v>8315</v>
      </c>
      <c r="R237" s="23" t="s">
        <v>8316</v>
      </c>
      <c r="S237" s="30">
        <v>42209</v>
      </c>
      <c r="T237" s="30">
        <v>42223</v>
      </c>
    </row>
    <row r="238" spans="1:20" ht="22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106">
        <v>13</v>
      </c>
      <c r="P238" s="28">
        <v>25.5</v>
      </c>
      <c r="Q238" s="29" t="s">
        <v>8315</v>
      </c>
      <c r="R238" s="23" t="s">
        <v>8316</v>
      </c>
      <c r="S238" s="30">
        <v>41990</v>
      </c>
      <c r="T238" s="30">
        <v>42020</v>
      </c>
    </row>
    <row r="239" spans="1:20" ht="20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3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76">
        <v>0</v>
      </c>
      <c r="P239" s="28">
        <v>20</v>
      </c>
      <c r="Q239" s="29" t="s">
        <v>8315</v>
      </c>
      <c r="R239" s="23" t="s">
        <v>8316</v>
      </c>
      <c r="S239" s="30">
        <v>42039</v>
      </c>
      <c r="T239" s="30">
        <v>42099</v>
      </c>
    </row>
    <row r="240" spans="1:20" ht="19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98">
        <v>37</v>
      </c>
      <c r="P240" s="28">
        <v>91.25</v>
      </c>
      <c r="Q240" s="29" t="s">
        <v>8315</v>
      </c>
      <c r="R240" s="23" t="s">
        <v>8316</v>
      </c>
      <c r="S240" s="30">
        <v>41890</v>
      </c>
      <c r="T240" s="30">
        <v>41934</v>
      </c>
    </row>
    <row r="241" spans="1:20" ht="160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3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76">
        <v>0</v>
      </c>
      <c r="P241" s="28">
        <v>0</v>
      </c>
      <c r="Q241" s="29" t="s">
        <v>8315</v>
      </c>
      <c r="R241" s="23" t="s">
        <v>8316</v>
      </c>
      <c r="S241" s="30">
        <v>42495</v>
      </c>
      <c r="T241" s="30">
        <v>42525</v>
      </c>
    </row>
    <row r="242" spans="1:20" ht="22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83">
        <v>1</v>
      </c>
      <c r="P242" s="28">
        <v>50</v>
      </c>
      <c r="Q242" s="29" t="s">
        <v>8315</v>
      </c>
      <c r="R242" s="23" t="s">
        <v>8316</v>
      </c>
      <c r="S242" s="30">
        <v>42570</v>
      </c>
      <c r="T242" s="30">
        <v>42615</v>
      </c>
    </row>
    <row r="243" spans="1:20" ht="144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3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76">
        <v>0</v>
      </c>
      <c r="P243" s="28">
        <v>0</v>
      </c>
      <c r="Q243" s="29" t="s">
        <v>8315</v>
      </c>
      <c r="R243" s="23" t="s">
        <v>8316</v>
      </c>
      <c r="S243" s="30">
        <v>41927</v>
      </c>
      <c r="T243" s="30">
        <v>41937</v>
      </c>
    </row>
    <row r="244" spans="1:20" ht="208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76">
        <v>0</v>
      </c>
      <c r="P244" s="28">
        <v>0</v>
      </c>
      <c r="Q244" s="29" t="s">
        <v>8315</v>
      </c>
      <c r="R244" s="23" t="s">
        <v>8316</v>
      </c>
      <c r="S244" s="30">
        <v>42730</v>
      </c>
      <c r="T244" s="30">
        <v>42760</v>
      </c>
    </row>
    <row r="245" spans="1:20" ht="176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3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101">
        <v>27</v>
      </c>
      <c r="P245" s="28">
        <v>22.83</v>
      </c>
      <c r="Q245" s="29" t="s">
        <v>8315</v>
      </c>
      <c r="R245" s="23" t="s">
        <v>8316</v>
      </c>
      <c r="S245" s="30">
        <v>42475</v>
      </c>
      <c r="T245" s="30">
        <v>42505</v>
      </c>
    </row>
    <row r="246" spans="1:20" ht="19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102">
        <v>10</v>
      </c>
      <c r="P246" s="28">
        <v>16.670000000000002</v>
      </c>
      <c r="Q246" s="29" t="s">
        <v>8315</v>
      </c>
      <c r="R246" s="23" t="s">
        <v>8316</v>
      </c>
      <c r="S246" s="30">
        <v>42188</v>
      </c>
      <c r="T246" s="30">
        <v>42242</v>
      </c>
    </row>
    <row r="247" spans="1:20" ht="208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3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124">
        <v>71</v>
      </c>
      <c r="P247" s="28">
        <v>106.97</v>
      </c>
      <c r="Q247" s="29" t="s">
        <v>8315</v>
      </c>
      <c r="R247" s="23" t="s">
        <v>8316</v>
      </c>
      <c r="S247" s="30">
        <v>42053</v>
      </c>
      <c r="T247" s="30">
        <v>42096</v>
      </c>
    </row>
    <row r="248" spans="1:20" ht="208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79">
        <v>2</v>
      </c>
      <c r="P248" s="28">
        <v>10.25</v>
      </c>
      <c r="Q248" s="29" t="s">
        <v>8315</v>
      </c>
      <c r="R248" s="23" t="s">
        <v>8316</v>
      </c>
      <c r="S248" s="30">
        <v>41883</v>
      </c>
      <c r="T248" s="30">
        <v>41906</v>
      </c>
    </row>
    <row r="249" spans="1:20" ht="208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3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79">
        <v>2</v>
      </c>
      <c r="P249" s="28">
        <v>59</v>
      </c>
      <c r="Q249" s="29" t="s">
        <v>8315</v>
      </c>
      <c r="R249" s="23" t="s">
        <v>8316</v>
      </c>
      <c r="S249" s="30">
        <v>42767</v>
      </c>
      <c r="T249" s="30">
        <v>42797</v>
      </c>
    </row>
    <row r="250" spans="1:20" ht="19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93">
        <v>3</v>
      </c>
      <c r="P250" s="28">
        <v>15.67</v>
      </c>
      <c r="Q250" s="29" t="s">
        <v>8315</v>
      </c>
      <c r="R250" s="23" t="s">
        <v>8316</v>
      </c>
      <c r="S250" s="30">
        <v>42029</v>
      </c>
      <c r="T250" s="30">
        <v>42059</v>
      </c>
    </row>
    <row r="251" spans="1:20" ht="19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3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76">
        <v>0</v>
      </c>
      <c r="P251" s="28">
        <v>1</v>
      </c>
      <c r="Q251" s="29" t="s">
        <v>8315</v>
      </c>
      <c r="R251" s="23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DE45-C6E0-1349-9545-EE1B41C131EB}">
  <sheetPr codeName="Sheet8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6640625" customWidth="1"/>
    <col min="2" max="2" width="11.1640625" style="125" bestFit="1" customWidth="1"/>
    <col min="3" max="3" width="12.1640625" style="125" bestFit="1" customWidth="1"/>
  </cols>
  <sheetData>
    <row r="1" spans="1:3" x14ac:dyDescent="0.2">
      <c r="B1" s="125" t="s">
        <v>8389</v>
      </c>
      <c r="C1" s="125" t="s">
        <v>8390</v>
      </c>
    </row>
    <row r="2" spans="1:3" x14ac:dyDescent="0.2">
      <c r="A2" t="s">
        <v>8391</v>
      </c>
      <c r="B2" s="125">
        <f>AVERAGE('Successful US Kickstarters'!D:D)</f>
        <v>5048.8786407766993</v>
      </c>
      <c r="C2" s="125">
        <f>AVERAGE('Failed US Kickstarters'!D:D)</f>
        <v>10554.212</v>
      </c>
    </row>
    <row r="3" spans="1:3" x14ac:dyDescent="0.2">
      <c r="A3" t="s">
        <v>8392</v>
      </c>
      <c r="B3" s="125">
        <f>MEDIAN('Successful US Kickstarters'!D:D)</f>
        <v>3000</v>
      </c>
      <c r="C3" s="125">
        <f>MEDIAN('Failed US Kickstarters'!D:D)</f>
        <v>5000</v>
      </c>
    </row>
    <row r="4" spans="1:3" x14ac:dyDescent="0.2">
      <c r="A4" t="s">
        <v>8399</v>
      </c>
      <c r="B4" s="125">
        <f>_xlfn.STDEV.P('Successful US Kickstarters'!D:D)</f>
        <v>7748.7537726373303</v>
      </c>
      <c r="C4" s="125">
        <f>_xlfn.STDEV.P('Failed US Kickstarters'!D:D)</f>
        <v>21967.731061515115</v>
      </c>
    </row>
    <row r="5" spans="1:3" x14ac:dyDescent="0.2">
      <c r="A5" t="s">
        <v>8400</v>
      </c>
      <c r="B5" s="125">
        <f>_xlfn.QUARTILE.EXC('Successful US Kickstarters'!D:D,3)</f>
        <v>5000</v>
      </c>
      <c r="C5" s="125">
        <f>_xlfn.QUARTILE.EXC('Failed US Kickstarters'!D:D,3)</f>
        <v>10000</v>
      </c>
    </row>
    <row r="6" spans="1:3" x14ac:dyDescent="0.2">
      <c r="A6" t="s">
        <v>8401</v>
      </c>
      <c r="B6" s="125">
        <f>_xlfn.QUARTILE.EXC('Successful US Kickstarters'!D:D,1)</f>
        <v>1500</v>
      </c>
      <c r="C6" s="125">
        <f>_xlfn.QUARTILE.EXC('Failed US Kickstarters'!D:D,1)</f>
        <v>2000</v>
      </c>
    </row>
    <row r="7" spans="1:3" x14ac:dyDescent="0.2">
      <c r="A7" t="s">
        <v>8402</v>
      </c>
      <c r="B7" s="125">
        <f>B5-B6</f>
        <v>3500</v>
      </c>
      <c r="C7" s="125">
        <f>C5-C6</f>
        <v>8000</v>
      </c>
    </row>
    <row r="9" spans="1:3" x14ac:dyDescent="0.2">
      <c r="A9" t="s">
        <v>8393</v>
      </c>
      <c r="B9" s="125">
        <f>AVERAGE('Successful US Kickstarters'!E:E)</f>
        <v>5601.5458009708727</v>
      </c>
      <c r="C9" s="125">
        <f>AVERAGE('Failed US Kickstarters'!E:E)</f>
        <v>558.65484000000004</v>
      </c>
    </row>
    <row r="10" spans="1:3" x14ac:dyDescent="0.2">
      <c r="A10" t="s">
        <v>8394</v>
      </c>
      <c r="B10" s="125">
        <f>MEDIAN('Successful US Kickstarters'!E:E)</f>
        <v>3167.5</v>
      </c>
      <c r="C10" s="125">
        <f>MEDIAN('Failed US Kickstarters'!E:E)</f>
        <v>103</v>
      </c>
    </row>
    <row r="11" spans="1:3" x14ac:dyDescent="0.2">
      <c r="A11" t="s">
        <v>8395</v>
      </c>
      <c r="B11" s="125">
        <f>_xlfn.STDEV.P('Successful US Kickstarters'!E:E)</f>
        <v>8334.5731699164608</v>
      </c>
      <c r="C11" s="125">
        <f>_xlfn.STDEV.P('Failed US Kickstarters'!E:E)</f>
        <v>1330.5230280400915</v>
      </c>
    </row>
    <row r="12" spans="1:3" x14ac:dyDescent="0.2">
      <c r="A12" t="s">
        <v>8396</v>
      </c>
      <c r="B12" s="125">
        <f>_xlfn.QUARTILE.EXC('Successful US Kickstarters'!E:E,3)</f>
        <v>5699</v>
      </c>
      <c r="C12" s="125">
        <f>_xlfn.QUARTILE.EXC('Failed US Kickstarters'!E:E,3)</f>
        <v>501</v>
      </c>
    </row>
    <row r="13" spans="1:3" x14ac:dyDescent="0.2">
      <c r="A13" t="s">
        <v>8397</v>
      </c>
      <c r="B13" s="125">
        <f>_xlfn.QUARTILE.EXC('Successful US Kickstarters'!E:E,1)</f>
        <v>1716.5074999999999</v>
      </c>
      <c r="C13" s="125">
        <f>_xlfn.QUARTILE.EXC('Failed US Kickstarters'!E:E,1)</f>
        <v>9.25</v>
      </c>
    </row>
    <row r="14" spans="1:3" x14ac:dyDescent="0.2">
      <c r="A14" t="s">
        <v>8398</v>
      </c>
      <c r="B14" s="125">
        <f>B12-B13</f>
        <v>3982.4925000000003</v>
      </c>
      <c r="C14" s="1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Guadalupe Salinas</cp:lastModifiedBy>
  <dcterms:created xsi:type="dcterms:W3CDTF">2017-04-20T15:17:24Z</dcterms:created>
  <dcterms:modified xsi:type="dcterms:W3CDTF">2021-06-24T10:04:26Z</dcterms:modified>
</cp:coreProperties>
</file>