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7A34F19B-5D9F-448A-9CF8-6EE147FFF315}" xr6:coauthVersionLast="44" xr6:coauthVersionMax="44" xr10:uidLastSave="{00000000-0000-0000-0000-000000000000}"/>
  <bookViews>
    <workbookView xWindow="-108" yWindow="-108" windowWidth="23256" windowHeight="12576" xr2:uid="{DA33B295-B378-493E-9810-D2649C952B60}"/>
  </bookViews>
  <sheets>
    <sheet name="Soma ponderada" sheetId="1" r:id="rId1"/>
    <sheet name="Bor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" l="1"/>
  <c r="F13" i="2" l="1"/>
  <c r="F14" i="2"/>
  <c r="F15" i="2"/>
  <c r="F16" i="2"/>
  <c r="F17" i="2"/>
  <c r="F12" i="2"/>
  <c r="E18" i="2"/>
  <c r="B13" i="2" l="1"/>
  <c r="B14" i="2"/>
  <c r="B15" i="2"/>
  <c r="B16" i="2"/>
  <c r="E16" i="2" s="1"/>
  <c r="B17" i="2"/>
  <c r="B12" i="2"/>
  <c r="E15" i="2"/>
  <c r="C13" i="2"/>
  <c r="E13" i="2" s="1"/>
  <c r="C14" i="2"/>
  <c r="E14" i="2" s="1"/>
  <c r="C15" i="2"/>
  <c r="C16" i="2"/>
  <c r="C17" i="2"/>
  <c r="E17" i="2" s="1"/>
  <c r="C12" i="2"/>
  <c r="B13" i="1"/>
  <c r="B14" i="1"/>
  <c r="B15" i="1"/>
  <c r="B16" i="1"/>
  <c r="B17" i="1"/>
  <c r="B12" i="1"/>
  <c r="C13" i="1"/>
  <c r="E13" i="1" s="1"/>
  <c r="C16" i="1"/>
  <c r="C17" i="1"/>
  <c r="E17" i="1" s="1"/>
  <c r="C10" i="1"/>
  <c r="C14" i="1" s="1"/>
  <c r="E14" i="1" s="1"/>
  <c r="B10" i="1"/>
  <c r="C15" i="1" l="1"/>
  <c r="E15" i="1" s="1"/>
  <c r="C12" i="1"/>
  <c r="E12" i="1" s="1"/>
  <c r="E16" i="1"/>
  <c r="E12" i="2"/>
  <c r="E18" i="1" l="1"/>
  <c r="F17" i="1" l="1"/>
  <c r="F14" i="1"/>
  <c r="F13" i="1"/>
  <c r="F12" i="1"/>
  <c r="F16" i="1"/>
  <c r="F15" i="1"/>
</calcChain>
</file>

<file path=xl/sharedStrings.xml><?xml version="1.0" encoding="utf-8"?>
<sst xmlns="http://schemas.openxmlformats.org/spreadsheetml/2006/main" count="39" uniqueCount="14">
  <si>
    <t>Cliente 1</t>
  </si>
  <si>
    <t>Cliente 2</t>
  </si>
  <si>
    <t>Cliente 3</t>
  </si>
  <si>
    <t>Cliente 4</t>
  </si>
  <si>
    <t>Cliente 5</t>
  </si>
  <si>
    <t>Cliente 6</t>
  </si>
  <si>
    <t>Volume de pedido</t>
  </si>
  <si>
    <t>Multa</t>
  </si>
  <si>
    <t>Fidelidade</t>
  </si>
  <si>
    <t>MIN</t>
  </si>
  <si>
    <t>MAX</t>
  </si>
  <si>
    <t>Peso</t>
  </si>
  <si>
    <t>Normalizado</t>
  </si>
  <si>
    <t>Peso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</si>
</sst>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4E4-D552-4EBE-BF4E-95818230D94F}">
  <dimension ref="A1:K18"/>
  <sheetViews>
    <sheetView tabSelected="1" workbookViewId="0">
      <selection activeCell="J12" sqref="J12"/>
    </sheetView>
  </sheetViews>
  <sheetFormatPr defaultRowHeight="14.4" x14ac:dyDescent="0.3"/>
  <cols>
    <col min="2" max="2" width="9.21875" bestFit="1" customWidth="1"/>
    <col min="3" max="3" width="15.77734375" bestFit="1" customWidth="1"/>
  </cols>
  <sheetData>
    <row r="1" spans="1:11" x14ac:dyDescent="0.3">
      <c r="B1" t="s">
        <v>9</v>
      </c>
      <c r="C1" t="s">
        <v>10</v>
      </c>
      <c r="D1" t="s">
        <v>10</v>
      </c>
    </row>
    <row r="2" spans="1:11" x14ac:dyDescent="0.3">
      <c r="B2" t="s">
        <v>8</v>
      </c>
      <c r="C2" t="s">
        <v>6</v>
      </c>
      <c r="D2" t="s">
        <v>7</v>
      </c>
    </row>
    <row r="3" spans="1:11" x14ac:dyDescent="0.3">
      <c r="B3">
        <v>0.25</v>
      </c>
      <c r="C3">
        <v>0.25</v>
      </c>
      <c r="D3">
        <v>0.5</v>
      </c>
    </row>
    <row r="4" spans="1:11" x14ac:dyDescent="0.3">
      <c r="A4" t="s">
        <v>0</v>
      </c>
      <c r="B4">
        <v>2</v>
      </c>
      <c r="C4">
        <v>523</v>
      </c>
      <c r="D4">
        <v>0</v>
      </c>
    </row>
    <row r="5" spans="1:11" x14ac:dyDescent="0.3">
      <c r="A5" t="s">
        <v>1</v>
      </c>
      <c r="B5">
        <v>3</v>
      </c>
      <c r="C5">
        <v>260</v>
      </c>
      <c r="D5">
        <v>1</v>
      </c>
    </row>
    <row r="6" spans="1:11" x14ac:dyDescent="0.3">
      <c r="A6" t="s">
        <v>2</v>
      </c>
      <c r="B6">
        <v>7</v>
      </c>
      <c r="C6">
        <v>410</v>
      </c>
      <c r="D6">
        <v>0</v>
      </c>
    </row>
    <row r="7" spans="1:11" x14ac:dyDescent="0.3">
      <c r="A7" t="s">
        <v>3</v>
      </c>
      <c r="B7">
        <v>9</v>
      </c>
      <c r="C7">
        <v>534</v>
      </c>
      <c r="D7">
        <v>1</v>
      </c>
    </row>
    <row r="8" spans="1:11" x14ac:dyDescent="0.3">
      <c r="A8" t="s">
        <v>4</v>
      </c>
      <c r="B8">
        <v>4</v>
      </c>
      <c r="C8">
        <v>538</v>
      </c>
      <c r="D8">
        <v>0</v>
      </c>
    </row>
    <row r="9" spans="1:11" x14ac:dyDescent="0.3">
      <c r="A9" t="s">
        <v>5</v>
      </c>
      <c r="B9">
        <v>7</v>
      </c>
      <c r="C9">
        <v>545</v>
      </c>
      <c r="D9">
        <v>1</v>
      </c>
    </row>
    <row r="10" spans="1:11" x14ac:dyDescent="0.3">
      <c r="B10">
        <f>SUM(B4:B9)</f>
        <v>32</v>
      </c>
      <c r="C10">
        <f>SUM(C4:C9)</f>
        <v>2810</v>
      </c>
    </row>
    <row r="11" spans="1:11" x14ac:dyDescent="0.3">
      <c r="E11" t="s">
        <v>11</v>
      </c>
      <c r="F11" t="s">
        <v>12</v>
      </c>
      <c r="J11" t="s">
        <v>13</v>
      </c>
    </row>
    <row r="12" spans="1:11" x14ac:dyDescent="0.3">
      <c r="A12" t="s">
        <v>0</v>
      </c>
      <c r="B12">
        <f>1/B4</f>
        <v>0.5</v>
      </c>
      <c r="C12">
        <f>C4/$C$10</f>
        <v>0.18612099644128113</v>
      </c>
      <c r="D12">
        <v>0</v>
      </c>
      <c r="E12">
        <f>SUMPRODUCT(B12:D12,$B$3:$D$3)</f>
        <v>0.17153024911032028</v>
      </c>
      <c r="F12">
        <f>E12/$E$18</f>
        <v>8.0908980394573143E-2</v>
      </c>
      <c r="G12">
        <v>4</v>
      </c>
      <c r="H12">
        <v>0.15254237288135594</v>
      </c>
      <c r="I12">
        <v>4</v>
      </c>
      <c r="J12">
        <v>0.2</v>
      </c>
      <c r="K12">
        <v>3</v>
      </c>
    </row>
    <row r="13" spans="1:11" x14ac:dyDescent="0.3">
      <c r="A13" t="s">
        <v>1</v>
      </c>
      <c r="B13">
        <f t="shared" ref="B13:B17" si="0">1/B5</f>
        <v>0.33333333333333331</v>
      </c>
      <c r="C13">
        <f t="shared" ref="C13:C17" si="1">C5/$C$10</f>
        <v>9.2526690391459068E-2</v>
      </c>
      <c r="D13">
        <v>1</v>
      </c>
      <c r="E13">
        <f t="shared" ref="E13:E17" si="2">SUMPRODUCT(B13:D13,$B$3:$D$3)</f>
        <v>0.60646500593119812</v>
      </c>
      <c r="F13">
        <f t="shared" ref="F13:F17" si="3">E13/$E$18</f>
        <v>0.28606304444485148</v>
      </c>
      <c r="G13">
        <v>1</v>
      </c>
      <c r="H13">
        <v>0.20338983050847459</v>
      </c>
      <c r="I13">
        <v>2</v>
      </c>
      <c r="J13">
        <v>0.05</v>
      </c>
      <c r="K13">
        <v>5</v>
      </c>
    </row>
    <row r="14" spans="1:11" x14ac:dyDescent="0.3">
      <c r="A14" t="s">
        <v>2</v>
      </c>
      <c r="B14">
        <f t="shared" si="0"/>
        <v>0.14285714285714285</v>
      </c>
      <c r="C14">
        <f t="shared" si="1"/>
        <v>0.14590747330960854</v>
      </c>
      <c r="D14">
        <v>0</v>
      </c>
      <c r="E14">
        <f t="shared" si="2"/>
        <v>7.2191154041687855E-2</v>
      </c>
      <c r="F14">
        <f t="shared" si="3"/>
        <v>3.4051793764165346E-2</v>
      </c>
      <c r="G14">
        <v>6</v>
      </c>
      <c r="H14">
        <v>6.7796610169491525E-2</v>
      </c>
      <c r="I14">
        <v>6</v>
      </c>
      <c r="J14">
        <v>0.3</v>
      </c>
      <c r="K14">
        <v>1</v>
      </c>
    </row>
    <row r="15" spans="1:11" x14ac:dyDescent="0.3">
      <c r="A15" t="s">
        <v>3</v>
      </c>
      <c r="B15">
        <f t="shared" si="0"/>
        <v>0.1111111111111111</v>
      </c>
      <c r="C15">
        <f t="shared" si="1"/>
        <v>0.1900355871886121</v>
      </c>
      <c r="D15">
        <v>1</v>
      </c>
      <c r="E15">
        <f t="shared" si="2"/>
        <v>0.57528667457493077</v>
      </c>
      <c r="F15">
        <f t="shared" si="3"/>
        <v>0.27135655964975675</v>
      </c>
      <c r="G15">
        <v>3</v>
      </c>
      <c r="H15">
        <v>0.1864406779661017</v>
      </c>
      <c r="I15">
        <v>3</v>
      </c>
      <c r="J15">
        <v>0.15</v>
      </c>
      <c r="K15">
        <v>4</v>
      </c>
    </row>
    <row r="16" spans="1:11" x14ac:dyDescent="0.3">
      <c r="A16" t="s">
        <v>4</v>
      </c>
      <c r="B16">
        <f t="shared" si="0"/>
        <v>0.25</v>
      </c>
      <c r="C16">
        <f t="shared" si="1"/>
        <v>0.19145907473309609</v>
      </c>
      <c r="D16">
        <v>0</v>
      </c>
      <c r="E16">
        <f t="shared" si="2"/>
        <v>0.11036476868327402</v>
      </c>
      <c r="F16">
        <f t="shared" si="3"/>
        <v>5.2057878723790453E-2</v>
      </c>
      <c r="G16">
        <v>5</v>
      </c>
      <c r="H16">
        <v>0.15254237288135594</v>
      </c>
      <c r="I16">
        <v>5</v>
      </c>
      <c r="J16">
        <v>0.25</v>
      </c>
      <c r="K16">
        <v>2</v>
      </c>
    </row>
    <row r="17" spans="1:11" x14ac:dyDescent="0.3">
      <c r="A17" t="s">
        <v>5</v>
      </c>
      <c r="B17">
        <f t="shared" si="0"/>
        <v>0.14285714285714285</v>
      </c>
      <c r="C17">
        <f t="shared" si="1"/>
        <v>0.19395017793594305</v>
      </c>
      <c r="D17">
        <v>1</v>
      </c>
      <c r="E17">
        <f t="shared" si="2"/>
        <v>0.58420183019827143</v>
      </c>
      <c r="F17">
        <f t="shared" si="3"/>
        <v>0.27556174302286268</v>
      </c>
      <c r="G17">
        <v>2</v>
      </c>
      <c r="H17">
        <v>0.23728813559322035</v>
      </c>
      <c r="I17">
        <v>1</v>
      </c>
      <c r="J17">
        <v>0.05</v>
      </c>
      <c r="K17">
        <v>6</v>
      </c>
    </row>
    <row r="18" spans="1:11" x14ac:dyDescent="0.3">
      <c r="E18">
        <f>SUM(E12:E17)</f>
        <v>2.1200396825396828</v>
      </c>
      <c r="J18">
        <f>SUM(J12:J17)</f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DB0F-744D-4E3F-8EF8-6BC7088DE05D}">
  <dimension ref="A1:F18"/>
  <sheetViews>
    <sheetView workbookViewId="0">
      <selection activeCell="D4" sqref="D4:D9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10</v>
      </c>
    </row>
    <row r="2" spans="1:6" x14ac:dyDescent="0.3">
      <c r="B2" t="s">
        <v>8</v>
      </c>
      <c r="C2" t="s">
        <v>6</v>
      </c>
      <c r="D2" t="s">
        <v>7</v>
      </c>
    </row>
    <row r="3" spans="1:6" x14ac:dyDescent="0.3">
      <c r="B3">
        <v>0.25</v>
      </c>
      <c r="C3">
        <v>0.25</v>
      </c>
      <c r="D3">
        <v>0.5</v>
      </c>
    </row>
    <row r="4" spans="1:6" x14ac:dyDescent="0.3">
      <c r="A4" t="s">
        <v>0</v>
      </c>
      <c r="B4">
        <v>2</v>
      </c>
      <c r="C4">
        <v>523</v>
      </c>
      <c r="D4">
        <v>0</v>
      </c>
    </row>
    <row r="5" spans="1:6" x14ac:dyDescent="0.3">
      <c r="A5" t="s">
        <v>1</v>
      </c>
      <c r="B5">
        <v>3</v>
      </c>
      <c r="C5">
        <v>260</v>
      </c>
      <c r="D5">
        <v>1</v>
      </c>
    </row>
    <row r="6" spans="1:6" x14ac:dyDescent="0.3">
      <c r="A6" t="s">
        <v>2</v>
      </c>
      <c r="B6">
        <v>7</v>
      </c>
      <c r="C6">
        <v>410</v>
      </c>
      <c r="D6">
        <v>0</v>
      </c>
    </row>
    <row r="7" spans="1:6" x14ac:dyDescent="0.3">
      <c r="A7" t="s">
        <v>3</v>
      </c>
      <c r="B7">
        <v>9</v>
      </c>
      <c r="C7">
        <v>534</v>
      </c>
      <c r="D7">
        <v>1</v>
      </c>
    </row>
    <row r="8" spans="1:6" x14ac:dyDescent="0.3">
      <c r="A8" t="s">
        <v>4</v>
      </c>
      <c r="B8">
        <v>4</v>
      </c>
      <c r="C8">
        <v>538</v>
      </c>
      <c r="D8">
        <v>0</v>
      </c>
    </row>
    <row r="9" spans="1:6" x14ac:dyDescent="0.3">
      <c r="A9" t="s">
        <v>5</v>
      </c>
      <c r="B9">
        <v>7</v>
      </c>
      <c r="C9">
        <v>545</v>
      </c>
      <c r="D9">
        <v>1</v>
      </c>
    </row>
    <row r="12" spans="1:6" x14ac:dyDescent="0.3">
      <c r="A12" t="s">
        <v>0</v>
      </c>
      <c r="B12">
        <f>_xlfn.RANK.EQ(B4,B$4:B$9,0)</f>
        <v>6</v>
      </c>
      <c r="C12">
        <f>_xlfn.RANK.EQ(C4,C$4:C$9,1)</f>
        <v>3</v>
      </c>
      <c r="D12">
        <v>0</v>
      </c>
      <c r="E12">
        <f>SUM(B12:D12)</f>
        <v>9</v>
      </c>
      <c r="F12">
        <f>E12/$E$18</f>
        <v>0.15254237288135594</v>
      </c>
    </row>
    <row r="13" spans="1:6" x14ac:dyDescent="0.3">
      <c r="A13" t="s">
        <v>1</v>
      </c>
      <c r="B13">
        <f t="shared" ref="B13:B17" si="0">_xlfn.RANK.EQ(B5,B$4:B$9,0)</f>
        <v>5</v>
      </c>
      <c r="C13">
        <f t="shared" ref="C13:C17" si="1">_xlfn.RANK.EQ(C5,C$4:C$9,1)</f>
        <v>1</v>
      </c>
      <c r="D13">
        <v>6</v>
      </c>
      <c r="E13">
        <f t="shared" ref="E13:E17" si="2">SUM(B13:D13)</f>
        <v>12</v>
      </c>
      <c r="F13">
        <f t="shared" ref="F13:F17" si="3">E13/$E$18</f>
        <v>0.20338983050847459</v>
      </c>
    </row>
    <row r="14" spans="1:6" x14ac:dyDescent="0.3">
      <c r="A14" t="s">
        <v>2</v>
      </c>
      <c r="B14">
        <f t="shared" si="0"/>
        <v>2</v>
      </c>
      <c r="C14">
        <f t="shared" si="1"/>
        <v>2</v>
      </c>
      <c r="D14">
        <v>0</v>
      </c>
      <c r="E14">
        <f t="shared" si="2"/>
        <v>4</v>
      </c>
      <c r="F14">
        <f t="shared" si="3"/>
        <v>6.7796610169491525E-2</v>
      </c>
    </row>
    <row r="15" spans="1:6" x14ac:dyDescent="0.3">
      <c r="A15" t="s">
        <v>3</v>
      </c>
      <c r="B15">
        <f t="shared" si="0"/>
        <v>1</v>
      </c>
      <c r="C15">
        <f t="shared" si="1"/>
        <v>4</v>
      </c>
      <c r="D15">
        <v>6</v>
      </c>
      <c r="E15">
        <f t="shared" si="2"/>
        <v>11</v>
      </c>
      <c r="F15">
        <f t="shared" si="3"/>
        <v>0.1864406779661017</v>
      </c>
    </row>
    <row r="16" spans="1:6" x14ac:dyDescent="0.3">
      <c r="A16" t="s">
        <v>4</v>
      </c>
      <c r="B16">
        <f t="shared" si="0"/>
        <v>4</v>
      </c>
      <c r="C16">
        <f t="shared" si="1"/>
        <v>5</v>
      </c>
      <c r="D16">
        <v>0</v>
      </c>
      <c r="E16">
        <f t="shared" si="2"/>
        <v>9</v>
      </c>
      <c r="F16">
        <f t="shared" si="3"/>
        <v>0.15254237288135594</v>
      </c>
    </row>
    <row r="17" spans="1:6" x14ac:dyDescent="0.3">
      <c r="A17" t="s">
        <v>5</v>
      </c>
      <c r="B17">
        <f t="shared" si="0"/>
        <v>2</v>
      </c>
      <c r="C17">
        <f t="shared" si="1"/>
        <v>6</v>
      </c>
      <c r="D17">
        <v>6</v>
      </c>
      <c r="E17">
        <f t="shared" si="2"/>
        <v>14</v>
      </c>
      <c r="F17">
        <f t="shared" si="3"/>
        <v>0.23728813559322035</v>
      </c>
    </row>
    <row r="18" spans="1:6" x14ac:dyDescent="0.3">
      <c r="E18">
        <f>SUM(E12:E17)</f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Soma ponderada</vt:lpstr>
      <vt:lpstr>Borda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2019-09-11T19:18:05Z</dcterms:created>
  <dcterms:modified xsi:type="dcterms:W3CDTF">2019-09-15T14:18:27Z</dcterms:modified>
</cp:coreProperties>
</file>