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calcChain.xml><?xml version="1.0" encoding="utf-8"?>
<calcChain xmlns="http://schemas.openxmlformats.org/spreadsheetml/2006/main">
  <c r="AJ114" i="1" l="1"/>
  <c r="AN116" i="1" l="1"/>
  <c r="AN95" i="1"/>
  <c r="AN96" i="1"/>
  <c r="AN97" i="1"/>
  <c r="AN98" i="1"/>
  <c r="AN99" i="1"/>
  <c r="AN100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7" i="1"/>
  <c r="AN118" i="1"/>
  <c r="AN119" i="1"/>
  <c r="AN120" i="1"/>
  <c r="AN121" i="1"/>
  <c r="AN94" i="1"/>
  <c r="AJ250" i="1"/>
  <c r="AJ246" i="1"/>
  <c r="AJ247" i="1"/>
  <c r="AJ248" i="1"/>
  <c r="AJ249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23" i="1"/>
  <c r="AL95" i="1"/>
  <c r="AL96" i="1"/>
  <c r="AL97" i="1"/>
  <c r="AL98" i="1"/>
  <c r="AL99" i="1"/>
  <c r="AL100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94" i="1"/>
  <c r="AJ191" i="1"/>
  <c r="AM95" i="1" s="1"/>
  <c r="AJ192" i="1"/>
  <c r="AM96" i="1" s="1"/>
  <c r="AJ193" i="1"/>
  <c r="AM97" i="1" s="1"/>
  <c r="AJ194" i="1"/>
  <c r="AM98" i="1" s="1"/>
  <c r="AJ195" i="1"/>
  <c r="AM99" i="1" s="1"/>
  <c r="AJ196" i="1"/>
  <c r="AM100" i="1" s="1"/>
  <c r="AJ197" i="1"/>
  <c r="AJ198" i="1"/>
  <c r="AJ199" i="1"/>
  <c r="AM103" i="1" s="1"/>
  <c r="AJ200" i="1"/>
  <c r="AM104" i="1" s="1"/>
  <c r="AJ201" i="1"/>
  <c r="AM105" i="1" s="1"/>
  <c r="AJ202" i="1"/>
  <c r="AM106" i="1" s="1"/>
  <c r="AJ203" i="1"/>
  <c r="AM107" i="1" s="1"/>
  <c r="AJ204" i="1"/>
  <c r="AM108" i="1" s="1"/>
  <c r="AJ205" i="1"/>
  <c r="AM109" i="1" s="1"/>
  <c r="AJ206" i="1"/>
  <c r="AM110" i="1" s="1"/>
  <c r="AJ207" i="1"/>
  <c r="AM111" i="1" s="1"/>
  <c r="AJ208" i="1"/>
  <c r="AM112" i="1" s="1"/>
  <c r="AJ209" i="1"/>
  <c r="AM113" i="1" s="1"/>
  <c r="AJ210" i="1"/>
  <c r="AM114" i="1" s="1"/>
  <c r="AJ211" i="1"/>
  <c r="AM115" i="1" s="1"/>
  <c r="AJ212" i="1"/>
  <c r="AM116" i="1" s="1"/>
  <c r="AJ213" i="1"/>
  <c r="AM117" i="1" s="1"/>
  <c r="AJ214" i="1"/>
  <c r="AM118" i="1" s="1"/>
  <c r="AJ215" i="1"/>
  <c r="AM119" i="1" s="1"/>
  <c r="AJ216" i="1"/>
  <c r="AM120" i="1" s="1"/>
  <c r="AJ217" i="1"/>
  <c r="AM121" i="1" s="1"/>
  <c r="AJ190" i="1"/>
  <c r="AM94" i="1" s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58" i="1"/>
  <c r="AK121" i="1" l="1"/>
  <c r="AJ152" i="1"/>
  <c r="AK120" i="1"/>
  <c r="AJ151" i="1"/>
  <c r="AK118" i="1"/>
  <c r="AK119" i="1"/>
  <c r="AJ149" i="1"/>
  <c r="AJ150" i="1"/>
  <c r="AJ148" i="1"/>
  <c r="AK116" i="1"/>
  <c r="AK117" i="1"/>
  <c r="AK115" i="1"/>
  <c r="AK114" i="1"/>
  <c r="AJ126" i="1" l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25" i="1"/>
  <c r="AJ95" i="1"/>
  <c r="AK95" i="1" s="1"/>
  <c r="AJ96" i="1"/>
  <c r="AK96" i="1" s="1"/>
  <c r="AJ97" i="1"/>
  <c r="AK97" i="1" s="1"/>
  <c r="AJ98" i="1"/>
  <c r="AK98" i="1" s="1"/>
  <c r="AJ99" i="1"/>
  <c r="AK99" i="1" s="1"/>
  <c r="AJ100" i="1"/>
  <c r="AJ101" i="1"/>
  <c r="AJ102" i="1"/>
  <c r="AJ103" i="1"/>
  <c r="AJ104" i="1"/>
  <c r="AJ105" i="1"/>
  <c r="AK105" i="1" s="1"/>
  <c r="AJ106" i="1"/>
  <c r="AJ107" i="1"/>
  <c r="AJ108" i="1"/>
  <c r="AJ109" i="1"/>
  <c r="AJ110" i="1"/>
  <c r="AJ111" i="1"/>
  <c r="AJ112" i="1"/>
  <c r="AK112" i="1" s="1"/>
  <c r="AJ113" i="1"/>
  <c r="AJ115" i="1"/>
  <c r="AJ116" i="1"/>
  <c r="AJ117" i="1"/>
  <c r="AJ118" i="1"/>
  <c r="AJ119" i="1"/>
  <c r="AJ120" i="1"/>
  <c r="AJ121" i="1"/>
  <c r="AJ94" i="1"/>
  <c r="AK94" i="1" s="1"/>
  <c r="AK102" i="1" l="1"/>
  <c r="AL102" i="1"/>
  <c r="AN102" i="1"/>
  <c r="AM102" i="1"/>
  <c r="AL101" i="1"/>
  <c r="AN101" i="1"/>
  <c r="AM101" i="1"/>
  <c r="AK113" i="1"/>
  <c r="AK109" i="1"/>
  <c r="AK101" i="1"/>
  <c r="AK108" i="1"/>
  <c r="AK104" i="1"/>
  <c r="AK100" i="1"/>
  <c r="AK111" i="1"/>
  <c r="AK107" i="1"/>
  <c r="AK103" i="1"/>
  <c r="AK110" i="1"/>
  <c r="AK106" i="1"/>
  <c r="AF40" i="5"/>
  <c r="AF42" i="5" s="1"/>
  <c r="AE40" i="5"/>
  <c r="AE42" i="5" s="1"/>
  <c r="AD40" i="5"/>
  <c r="AD42" i="5" s="1"/>
  <c r="AC40" i="5"/>
  <c r="AC42" i="5" s="1"/>
  <c r="AB40" i="5"/>
  <c r="AB42" i="5" s="1"/>
  <c r="AA40" i="5"/>
  <c r="AA42" i="5" s="1"/>
  <c r="Z40" i="5"/>
  <c r="Z42" i="5" s="1"/>
  <c r="Y40" i="5"/>
  <c r="Y42" i="5" s="1"/>
  <c r="X40" i="5"/>
  <c r="X42" i="5" s="1"/>
  <c r="W40" i="5"/>
  <c r="W42" i="5" s="1"/>
  <c r="V40" i="5"/>
  <c r="V42" i="5" s="1"/>
  <c r="U40" i="5"/>
  <c r="U42" i="5" s="1"/>
  <c r="T40" i="5"/>
  <c r="T42" i="5" s="1"/>
  <c r="S40" i="5"/>
  <c r="S42" i="5" s="1"/>
  <c r="R40" i="5"/>
  <c r="R42" i="5" s="1"/>
  <c r="Q40" i="5"/>
  <c r="Q42" i="5" s="1"/>
  <c r="P40" i="5"/>
  <c r="P42" i="5" s="1"/>
  <c r="O40" i="5"/>
  <c r="O42" i="5" s="1"/>
  <c r="N40" i="5"/>
  <c r="N42" i="5" s="1"/>
  <c r="M40" i="5"/>
  <c r="M42" i="5" s="1"/>
  <c r="L40" i="5"/>
  <c r="L42" i="5" s="1"/>
  <c r="K40" i="5"/>
  <c r="K42" i="5" s="1"/>
  <c r="J40" i="5"/>
  <c r="J42" i="5" s="1"/>
  <c r="I40" i="5"/>
  <c r="I42" i="5" s="1"/>
  <c r="H40" i="5"/>
  <c r="H42" i="5" s="1"/>
  <c r="G40" i="5"/>
  <c r="G42" i="5" s="1"/>
  <c r="F40" i="5"/>
  <c r="F42" i="5" s="1"/>
  <c r="E40" i="5"/>
  <c r="E42" i="5" s="1"/>
  <c r="AF40" i="4"/>
  <c r="AF42" i="4" s="1"/>
  <c r="AE40" i="4"/>
  <c r="AE42" i="4" s="1"/>
  <c r="AD40" i="4"/>
  <c r="AD42" i="4" s="1"/>
  <c r="AC40" i="4"/>
  <c r="AC42" i="4" s="1"/>
  <c r="AB40" i="4"/>
  <c r="AB42" i="4" s="1"/>
  <c r="AA40" i="4"/>
  <c r="AA42" i="4" s="1"/>
  <c r="Z40" i="4"/>
  <c r="Z42" i="4" s="1"/>
  <c r="Y40" i="4"/>
  <c r="Y42" i="4" s="1"/>
  <c r="X40" i="4"/>
  <c r="X42" i="4" s="1"/>
  <c r="W40" i="4"/>
  <c r="W42" i="4" s="1"/>
  <c r="V40" i="4"/>
  <c r="V42" i="4" s="1"/>
  <c r="U40" i="4"/>
  <c r="U42" i="4" s="1"/>
  <c r="T40" i="4"/>
  <c r="T42" i="4" s="1"/>
  <c r="S40" i="4"/>
  <c r="S42" i="4" s="1"/>
  <c r="R40" i="4"/>
  <c r="R42" i="4" s="1"/>
  <c r="Q40" i="4"/>
  <c r="Q42" i="4" s="1"/>
  <c r="P40" i="4"/>
  <c r="P42" i="4" s="1"/>
  <c r="O40" i="4"/>
  <c r="O42" i="4" s="1"/>
  <c r="N40" i="4"/>
  <c r="N42" i="4" s="1"/>
  <c r="M40" i="4"/>
  <c r="M42" i="4" s="1"/>
  <c r="L40" i="4"/>
  <c r="L42" i="4" s="1"/>
  <c r="K40" i="4"/>
  <c r="K42" i="4" s="1"/>
  <c r="J40" i="4"/>
  <c r="J42" i="4" s="1"/>
  <c r="I40" i="4"/>
  <c r="I42" i="4" s="1"/>
  <c r="H40" i="4"/>
  <c r="H42" i="4" s="1"/>
  <c r="G40" i="4"/>
  <c r="G42" i="4" s="1"/>
  <c r="F40" i="4"/>
  <c r="F41" i="4" s="1"/>
  <c r="E40" i="4"/>
  <c r="E42" i="4" s="1"/>
  <c r="H41" i="5" l="1"/>
  <c r="L41" i="5"/>
  <c r="P41" i="5"/>
  <c r="T41" i="5"/>
  <c r="X41" i="5"/>
  <c r="AB41" i="5"/>
  <c r="AF41" i="5"/>
  <c r="E41" i="5"/>
  <c r="I41" i="5"/>
  <c r="M41" i="5"/>
  <c r="Q41" i="5"/>
  <c r="U41" i="5"/>
  <c r="Y41" i="5"/>
  <c r="AC41" i="5"/>
  <c r="F41" i="5"/>
  <c r="J41" i="5"/>
  <c r="N41" i="5"/>
  <c r="R41" i="5"/>
  <c r="V41" i="5"/>
  <c r="Z41" i="5"/>
  <c r="AD41" i="5"/>
  <c r="G41" i="5"/>
  <c r="K41" i="5"/>
  <c r="O41" i="5"/>
  <c r="S41" i="5"/>
  <c r="W41" i="5"/>
  <c r="AA41" i="5"/>
  <c r="AE41" i="5"/>
  <c r="H41" i="4"/>
  <c r="L41" i="4"/>
  <c r="P41" i="4"/>
  <c r="T41" i="4"/>
  <c r="X41" i="4"/>
  <c r="AB41" i="4"/>
  <c r="AF41" i="4"/>
  <c r="E41" i="4"/>
  <c r="I41" i="4"/>
  <c r="M41" i="4"/>
  <c r="Q41" i="4"/>
  <c r="U41" i="4"/>
  <c r="Y41" i="4"/>
  <c r="AC41" i="4"/>
  <c r="F42" i="4"/>
  <c r="J41" i="4"/>
  <c r="N41" i="4"/>
  <c r="R41" i="4"/>
  <c r="V41" i="4"/>
  <c r="Z41" i="4"/>
  <c r="AD41" i="4"/>
  <c r="G41" i="4"/>
  <c r="K41" i="4"/>
  <c r="O41" i="4"/>
  <c r="S41" i="4"/>
  <c r="W41" i="4"/>
  <c r="AA41" i="4"/>
  <c r="AE41" i="4"/>
  <c r="AF40" i="2"/>
  <c r="AF42" i="2" s="1"/>
  <c r="AE40" i="2"/>
  <c r="AE42" i="2" s="1"/>
  <c r="AD40" i="2"/>
  <c r="AD41" i="2" s="1"/>
  <c r="AC40" i="2"/>
  <c r="AC42" i="2" s="1"/>
  <c r="AB40" i="2"/>
  <c r="AB42" i="2" s="1"/>
  <c r="AA40" i="2"/>
  <c r="AA42" i="2" s="1"/>
  <c r="Z40" i="2"/>
  <c r="Z41" i="2" s="1"/>
  <c r="Y40" i="2"/>
  <c r="Y42" i="2" s="1"/>
  <c r="X40" i="2"/>
  <c r="X42" i="2" s="1"/>
  <c r="W40" i="2"/>
  <c r="W42" i="2" s="1"/>
  <c r="V40" i="2"/>
  <c r="V42" i="2" s="1"/>
  <c r="U40" i="2"/>
  <c r="U42" i="2" s="1"/>
  <c r="T40" i="2"/>
  <c r="T42" i="2" s="1"/>
  <c r="S40" i="2"/>
  <c r="S42" i="2" s="1"/>
  <c r="R40" i="2"/>
  <c r="R42" i="2" s="1"/>
  <c r="Q40" i="2"/>
  <c r="Q42" i="2" s="1"/>
  <c r="P40" i="2"/>
  <c r="P42" i="2" s="1"/>
  <c r="O40" i="2"/>
  <c r="O42" i="2" s="1"/>
  <c r="N40" i="2"/>
  <c r="N42" i="2" s="1"/>
  <c r="M40" i="2"/>
  <c r="M42" i="2" s="1"/>
  <c r="L40" i="2"/>
  <c r="L42" i="2" s="1"/>
  <c r="K40" i="2"/>
  <c r="K42" i="2" s="1"/>
  <c r="J40" i="2"/>
  <c r="J41" i="2" s="1"/>
  <c r="I40" i="2"/>
  <c r="I42" i="2" s="1"/>
  <c r="H40" i="2"/>
  <c r="H42" i="2" s="1"/>
  <c r="G40" i="2"/>
  <c r="G42" i="2" s="1"/>
  <c r="F40" i="2"/>
  <c r="F42" i="2" s="1"/>
  <c r="E40" i="2"/>
  <c r="E42" i="2" s="1"/>
  <c r="AF40" i="3"/>
  <c r="AF42" i="3" s="1"/>
  <c r="AE40" i="3"/>
  <c r="AE42" i="3" s="1"/>
  <c r="AD40" i="3"/>
  <c r="AD42" i="3" s="1"/>
  <c r="AC40" i="3"/>
  <c r="AC42" i="3" s="1"/>
  <c r="AB40" i="3"/>
  <c r="AB42" i="3" s="1"/>
  <c r="AA40" i="3"/>
  <c r="AA42" i="3" s="1"/>
  <c r="Z40" i="3"/>
  <c r="Z41" i="3" s="1"/>
  <c r="Y40" i="3"/>
  <c r="Y41" i="3" s="1"/>
  <c r="X40" i="3"/>
  <c r="X42" i="3" s="1"/>
  <c r="W40" i="3"/>
  <c r="W41" i="3" s="1"/>
  <c r="V40" i="3"/>
  <c r="V41" i="3" s="1"/>
  <c r="U40" i="3"/>
  <c r="U42" i="3" s="1"/>
  <c r="T40" i="3"/>
  <c r="T41" i="3" s="1"/>
  <c r="S40" i="3"/>
  <c r="S42" i="3" s="1"/>
  <c r="R40" i="3"/>
  <c r="R41" i="3" s="1"/>
  <c r="Q40" i="3"/>
  <c r="Q41" i="3" s="1"/>
  <c r="P40" i="3"/>
  <c r="P41" i="3" s="1"/>
  <c r="O40" i="3"/>
  <c r="O41" i="3" s="1"/>
  <c r="N40" i="3"/>
  <c r="N42" i="3" s="1"/>
  <c r="M40" i="3"/>
  <c r="M42" i="3" s="1"/>
  <c r="L40" i="3"/>
  <c r="L41" i="3" s="1"/>
  <c r="K40" i="3"/>
  <c r="K41" i="3" s="1"/>
  <c r="J40" i="3"/>
  <c r="J42" i="3" s="1"/>
  <c r="I40" i="3"/>
  <c r="I41" i="3" s="1"/>
  <c r="H40" i="3"/>
  <c r="H41" i="3" s="1"/>
  <c r="G40" i="3"/>
  <c r="G41" i="3" s="1"/>
  <c r="F40" i="3"/>
  <c r="F41" i="3" s="1"/>
  <c r="H16" i="1"/>
  <c r="F41" i="2" l="1"/>
  <c r="N41" i="2"/>
  <c r="V41" i="2"/>
  <c r="E41" i="2"/>
  <c r="I41" i="2"/>
  <c r="M41" i="2"/>
  <c r="Q41" i="2"/>
  <c r="U41" i="2"/>
  <c r="Y41" i="2"/>
  <c r="AC41" i="2"/>
  <c r="AD42" i="2"/>
  <c r="R41" i="2"/>
  <c r="J42" i="2"/>
  <c r="Z42" i="2"/>
  <c r="G41" i="2"/>
  <c r="K41" i="2"/>
  <c r="O41" i="2"/>
  <c r="S41" i="2"/>
  <c r="W41" i="2"/>
  <c r="AA41" i="2"/>
  <c r="AE41" i="2"/>
  <c r="H41" i="2"/>
  <c r="L41" i="2"/>
  <c r="P41" i="2"/>
  <c r="T41" i="2"/>
  <c r="X41" i="2"/>
  <c r="AB41" i="2"/>
  <c r="AF41" i="2"/>
  <c r="AF41" i="3"/>
  <c r="AE41" i="3"/>
  <c r="AD41" i="3"/>
  <c r="AC41" i="3"/>
  <c r="AB41" i="3"/>
  <c r="AA41" i="3"/>
  <c r="Z42" i="3"/>
  <c r="Y42" i="3"/>
  <c r="X41" i="3"/>
  <c r="W42" i="3"/>
  <c r="V42" i="3"/>
  <c r="U41" i="3"/>
  <c r="T42" i="3"/>
  <c r="S41" i="3"/>
  <c r="R42" i="3"/>
  <c r="Q42" i="3"/>
  <c r="P42" i="3"/>
  <c r="O42" i="3"/>
  <c r="N41" i="3"/>
  <c r="M41" i="3"/>
  <c r="L42" i="3"/>
  <c r="K42" i="3"/>
  <c r="J41" i="3"/>
  <c r="I42" i="3"/>
  <c r="H42" i="3"/>
  <c r="G42" i="3"/>
  <c r="F42" i="3"/>
  <c r="W34" i="1"/>
  <c r="AF43" i="1"/>
  <c r="AE42" i="1"/>
  <c r="AD41" i="1"/>
  <c r="AF40" i="1"/>
  <c r="AF41" i="1" s="1"/>
  <c r="AC40" i="1"/>
  <c r="AE39" i="1"/>
  <c r="AE40" i="1" s="1"/>
  <c r="AB39" i="1"/>
  <c r="AD38" i="1"/>
  <c r="AD39" i="1" s="1"/>
  <c r="AA38" i="1"/>
  <c r="AC37" i="1"/>
  <c r="AC38" i="1" s="1"/>
  <c r="Z37" i="1"/>
  <c r="AB36" i="1"/>
  <c r="AB37" i="1" s="1"/>
  <c r="Y36" i="1"/>
  <c r="AA35" i="1"/>
  <c r="AA36" i="1" s="1"/>
  <c r="Z35" i="1"/>
  <c r="X35" i="1"/>
  <c r="Z34" i="1"/>
  <c r="Y33" i="1"/>
  <c r="Y34" i="1" s="1"/>
  <c r="V33" i="1"/>
  <c r="X32" i="1"/>
  <c r="X33" i="1" s="1"/>
  <c r="U32" i="1"/>
  <c r="W31" i="1"/>
  <c r="W32" i="1" s="1"/>
  <c r="T31" i="1"/>
  <c r="S30" i="1"/>
  <c r="R29" i="1"/>
  <c r="Q28" i="1"/>
  <c r="S27" i="1"/>
  <c r="S28" i="1" s="1"/>
  <c r="P27" i="1"/>
  <c r="R26" i="1"/>
  <c r="R27" i="1" s="1"/>
  <c r="O26" i="1"/>
  <c r="Q25" i="1"/>
  <c r="Q26" i="1" s="1"/>
  <c r="N25" i="1"/>
  <c r="P24" i="1"/>
  <c r="P25" i="1" s="1"/>
  <c r="M24" i="1"/>
  <c r="O23" i="1"/>
  <c r="O24" i="1" s="1"/>
  <c r="L23" i="1"/>
  <c r="N22" i="1"/>
  <c r="N23" i="1" s="1"/>
  <c r="K22" i="1"/>
  <c r="M21" i="1"/>
  <c r="M22" i="1" s="1"/>
  <c r="J21" i="1"/>
  <c r="L20" i="1"/>
  <c r="L21" i="1" s="1"/>
  <c r="I20" i="1"/>
  <c r="K19" i="1"/>
  <c r="K20" i="1" s="1"/>
  <c r="H19" i="1"/>
  <c r="J18" i="1"/>
  <c r="J19" i="1" s="1"/>
  <c r="G18" i="1"/>
  <c r="I17" i="1"/>
  <c r="I18" i="1" s="1"/>
  <c r="F17" i="1"/>
  <c r="H17" i="1"/>
  <c r="E16" i="1"/>
  <c r="V30" i="1"/>
  <c r="V31" i="1" s="1"/>
  <c r="U29" i="1"/>
  <c r="U30" i="1" s="1"/>
  <c r="T28" i="1"/>
  <c r="T29" i="1" s="1"/>
  <c r="E13" i="1"/>
  <c r="E14" i="1" s="1"/>
  <c r="F14" i="1"/>
  <c r="F15" i="1" s="1"/>
  <c r="G15" i="1"/>
  <c r="G16" i="1" s="1"/>
  <c r="E40" i="3"/>
  <c r="E41" i="3" l="1"/>
  <c r="E42" i="3"/>
</calcChain>
</file>

<file path=xl/sharedStrings.xml><?xml version="1.0" encoding="utf-8"?>
<sst xmlns="http://schemas.openxmlformats.org/spreadsheetml/2006/main" count="44" uniqueCount="24">
  <si>
    <t>1.000.000 runs</t>
  </si>
  <si>
    <t>domain = 2</t>
  </si>
  <si>
    <t>SUCCES</t>
  </si>
  <si>
    <t>Percentage succes</t>
  </si>
  <si>
    <t>fails</t>
  </si>
  <si>
    <t>Simpel algoritme. Krijgt een message, als het denkt dat het van hem afkomstig is, houdt het de message vast, anderst stuurt het door met +1 estimate. DIT GEBRUIKT DUS GEEN HOPCOUNT!</t>
  </si>
  <si>
    <t>Itai Rodeh algoritme, maar zonder id change.</t>
  </si>
  <si>
    <t>Standaard Itai-Rodeh algoritme</t>
  </si>
  <si>
    <t>delers:</t>
  </si>
  <si>
    <t>raw data:</t>
  </si>
  <si>
    <t>domain = 3</t>
  </si>
  <si>
    <t>Itai Rodeh, bigger domain</t>
  </si>
  <si>
    <t>Advanced Simple Algorithm, node checks for highest estimate message waiting to be processed, chooses highest estimate</t>
  </si>
  <si>
    <t>Fails</t>
  </si>
  <si>
    <t>itai rodeh domain 2, 1 mil simu, start est 1</t>
  </si>
  <si>
    <t>itai rodeh, domain 2, 1mil simu, start est 2</t>
  </si>
  <si>
    <t>itai rodeh, no id--change, start est 2</t>
  </si>
  <si>
    <t>x</t>
  </si>
  <si>
    <t>simpel algoritme, geen id-change, start est 1</t>
  </si>
  <si>
    <t>est 1</t>
  </si>
  <si>
    <t>geen-idchange</t>
  </si>
  <si>
    <t>simpel, geen idchange</t>
  </si>
  <si>
    <t>itai rodeh advanced message picking, start est 2</t>
  </si>
  <si>
    <t>advanced message picking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</si>
</sst>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1" xfId="0" applyFill="1" applyBorder="1"/>
    <xf numFmtId="0" fontId="0" fillId="0" borderId="2" xfId="0" applyFill="1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FF66"/>
      <color rgb="FFFFFFCC"/>
      <color rgb="FFCCFFFF"/>
      <color rgb="FFCCFFCC"/>
      <color rgb="FFCCFF99"/>
      <color rgb="FF99FF33"/>
      <color rgb="FF25FF73"/>
      <color rgb="FF00C850"/>
      <color rgb="FF00B85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priem (+ 25)</c:v>
          </c:tx>
          <c:spPr>
            <a:ln w="28575">
              <a:noFill/>
            </a:ln>
          </c:spPr>
          <c:xVal>
            <c:numRef>
              <c:f>(Sheet1!$E$9,Sheet1!$G$9,Sheet1!$K$9,Sheet1!$M$9,Sheet1!$Q$9,Sheet1!$S$9,Sheet1!$W$9,Sheet1!$Y$9,Sheet1!$AC$9,Sheet1!$AE$9,Sheet1!$Y$9)</c:f>
              <c:numCache>
                <c:formatCode>General</c:formatCode>
                <c:ptCount val="11"/>
                <c:pt idx="0">
                  <c:v>5</c:v>
                </c:pt>
                <c:pt idx="1">
                  <c:v>7</c:v>
                </c:pt>
                <c:pt idx="2">
                  <c:v>11</c:v>
                </c:pt>
                <c:pt idx="3">
                  <c:v>13</c:v>
                </c:pt>
                <c:pt idx="4">
                  <c:v>17</c:v>
                </c:pt>
                <c:pt idx="5">
                  <c:v>19</c:v>
                </c:pt>
                <c:pt idx="6">
                  <c:v>23</c:v>
                </c:pt>
                <c:pt idx="7">
                  <c:v>25</c:v>
                </c:pt>
                <c:pt idx="8">
                  <c:v>29</c:v>
                </c:pt>
                <c:pt idx="9">
                  <c:v>31</c:v>
                </c:pt>
                <c:pt idx="10">
                  <c:v>25</c:v>
                </c:pt>
              </c:numCache>
            </c:numRef>
          </c:xVal>
          <c:yVal>
            <c:numRef>
              <c:f>(Sheet1!$E$16,Sheet1!$G$18,Sheet1!$K$22,Sheet1!$M$24,Sheet1!$Q$28,Sheet1!$S$30,Sheet1!$W$34,Sheet1!$Y$36,Sheet1!$AC$40,Sheet1!$AE$42,Sheet1!$Y$36)</c:f>
              <c:numCache>
                <c:formatCode>General</c:formatCode>
                <c:ptCount val="11"/>
                <c:pt idx="0">
                  <c:v>151633</c:v>
                </c:pt>
                <c:pt idx="1">
                  <c:v>63256</c:v>
                </c:pt>
                <c:pt idx="2">
                  <c:v>7340</c:v>
                </c:pt>
                <c:pt idx="3">
                  <c:v>2200</c:v>
                </c:pt>
                <c:pt idx="4">
                  <c:v>208</c:v>
                </c:pt>
                <c:pt idx="5">
                  <c:v>44</c:v>
                </c:pt>
                <c:pt idx="6">
                  <c:v>7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v>even</c:v>
          </c:tx>
          <c:spPr>
            <a:ln w="28575">
              <a:noFill/>
            </a:ln>
          </c:spPr>
          <c:xVal>
            <c:numRef>
              <c:f>(Sheet1!$F$9,Sheet1!$H$9,Sheet1!$J$9,Sheet1!$L$9,Sheet1!$N$9,Sheet1!$P$9,Sheet1!$R$9,Sheet1!$T$9,Sheet1!$V$9,Sheet1!$X$9,Sheet1!$Z$9,Sheet1!$AB$9,Sheet1!$AD$9,Sheet1!$AF$9)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</c:numCache>
            </c:numRef>
          </c:xVal>
          <c:yVal>
            <c:numRef>
              <c:f>(Sheet1!$F$17,Sheet1!$H$19,Sheet1!$J$21,Sheet1!$L$23,Sheet1!$N$25,Sheet1!$P$27,Sheet1!$R$29,Sheet1!$T$31,Sheet1!$V$33,Sheet1!$X$35,Sheet1!$Z$37,Sheet1!$AB$39,Sheet1!$AD$41,Sheet1!$AF$43)</c:f>
              <c:numCache>
                <c:formatCode>General</c:formatCode>
                <c:ptCount val="14"/>
                <c:pt idx="0">
                  <c:v>203679</c:v>
                </c:pt>
                <c:pt idx="1">
                  <c:v>90039</c:v>
                </c:pt>
                <c:pt idx="2">
                  <c:v>41514</c:v>
                </c:pt>
                <c:pt idx="3">
                  <c:v>24565</c:v>
                </c:pt>
                <c:pt idx="4">
                  <c:v>8851</c:v>
                </c:pt>
                <c:pt idx="5">
                  <c:v>4392</c:v>
                </c:pt>
                <c:pt idx="6">
                  <c:v>2453</c:v>
                </c:pt>
                <c:pt idx="7">
                  <c:v>1061</c:v>
                </c:pt>
                <c:pt idx="8">
                  <c:v>454</c:v>
                </c:pt>
                <c:pt idx="9">
                  <c:v>301</c:v>
                </c:pt>
                <c:pt idx="10">
                  <c:v>113</c:v>
                </c:pt>
                <c:pt idx="11">
                  <c:v>62</c:v>
                </c:pt>
                <c:pt idx="12">
                  <c:v>23</c:v>
                </c:pt>
                <c:pt idx="13">
                  <c:v>15</c:v>
                </c:pt>
              </c:numCache>
            </c:numRef>
          </c:yVal>
          <c:smooth val="0"/>
        </c:ser>
        <c:ser>
          <c:idx val="2"/>
          <c:order val="2"/>
          <c:tx>
            <c:v>3delers</c:v>
          </c:tx>
          <c:spPr>
            <a:ln w="28575">
              <a:noFill/>
            </a:ln>
          </c:spPr>
          <c:xVal>
            <c:numRef>
              <c:f>(Sheet1!$I$9,Sheet1!$O$9,Sheet1!$U$9,Sheet1!$AA$9)</c:f>
              <c:numCache>
                <c:formatCode>General</c:formatCode>
                <c:ptCount val="4"/>
                <c:pt idx="0">
                  <c:v>9</c:v>
                </c:pt>
                <c:pt idx="1">
                  <c:v>15</c:v>
                </c:pt>
                <c:pt idx="2">
                  <c:v>21</c:v>
                </c:pt>
                <c:pt idx="3">
                  <c:v>27</c:v>
                </c:pt>
              </c:numCache>
            </c:numRef>
          </c:xVal>
          <c:yVal>
            <c:numRef>
              <c:f>(Sheet1!$I$20,Sheet1!$O$26,Sheet1!$U$32,Sheet1!$AA$38)</c:f>
              <c:numCache>
                <c:formatCode>General</c:formatCode>
                <c:ptCount val="4"/>
                <c:pt idx="0">
                  <c:v>37697</c:v>
                </c:pt>
                <c:pt idx="1">
                  <c:v>2681</c:v>
                </c:pt>
                <c:pt idx="2">
                  <c:v>142</c:v>
                </c:pt>
                <c:pt idx="3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77120"/>
        <c:axId val="226500608"/>
      </c:scatterChart>
      <c:valAx>
        <c:axId val="19587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6500608"/>
        <c:crosses val="autoZero"/>
        <c:crossBetween val="midCat"/>
      </c:valAx>
      <c:valAx>
        <c:axId val="226500608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877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I-R</a:t>
            </a:r>
            <a:r>
              <a:rPr lang="en-US" baseline="0"/>
              <a:t> vs. Simpel voor n=12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itai-rodeh</c:v>
          </c:tx>
          <c:invertIfNegative val="0"/>
          <c:cat>
            <c:numRef>
              <c:f>Sheet1!$C$189:$M$189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Sheet1!$C$101:$M$101</c:f>
              <c:numCache>
                <c:formatCode>General</c:formatCode>
                <c:ptCount val="11"/>
                <c:pt idx="0">
                  <c:v>0</c:v>
                </c:pt>
                <c:pt idx="1">
                  <c:v>983</c:v>
                </c:pt>
                <c:pt idx="2">
                  <c:v>734</c:v>
                </c:pt>
                <c:pt idx="3">
                  <c:v>2169</c:v>
                </c:pt>
                <c:pt idx="4">
                  <c:v>368</c:v>
                </c:pt>
                <c:pt idx="5">
                  <c:v>13022</c:v>
                </c:pt>
                <c:pt idx="6">
                  <c:v>452</c:v>
                </c:pt>
                <c:pt idx="7">
                  <c:v>3647</c:v>
                </c:pt>
                <c:pt idx="8">
                  <c:v>1913</c:v>
                </c:pt>
                <c:pt idx="9">
                  <c:v>937</c:v>
                </c:pt>
                <c:pt idx="10">
                  <c:v>450</c:v>
                </c:pt>
              </c:numCache>
            </c:numRef>
          </c:val>
        </c:ser>
        <c:ser>
          <c:idx val="1"/>
          <c:order val="1"/>
          <c:tx>
            <c:v>simpel algoritme</c:v>
          </c:tx>
          <c:invertIfNegative val="0"/>
          <c:cat>
            <c:numRef>
              <c:f>Sheet1!$C$189:$M$189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Sheet1!$C$197:$M$197</c:f>
              <c:numCache>
                <c:formatCode>General</c:formatCode>
                <c:ptCount val="11"/>
                <c:pt idx="0">
                  <c:v>452</c:v>
                </c:pt>
                <c:pt idx="1">
                  <c:v>506</c:v>
                </c:pt>
                <c:pt idx="2">
                  <c:v>1442</c:v>
                </c:pt>
                <c:pt idx="3">
                  <c:v>2926</c:v>
                </c:pt>
                <c:pt idx="4">
                  <c:v>0</c:v>
                </c:pt>
                <c:pt idx="5">
                  <c:v>13126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578176"/>
        <c:axId val="202580352"/>
      </c:barChart>
      <c:catAx>
        <c:axId val="20257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Grootte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580352"/>
        <c:crosses val="autoZero"/>
        <c:auto val="1"/>
        <c:lblAlgn val="ctr"/>
        <c:lblOffset val="100"/>
        <c:noMultiLvlLbl val="0"/>
      </c:catAx>
      <c:valAx>
        <c:axId val="202580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Aantal</a:t>
                </a:r>
                <a:r>
                  <a:rPr lang="nl-NL" baseline="0"/>
                  <a:t> fouten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578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I-R</a:t>
            </a:r>
            <a:r>
              <a:rPr lang="nl-NL" baseline="0"/>
              <a:t> vs. Simpel voor n=13</a:t>
            </a:r>
            <a:endParaRPr lang="nl-NL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itai-rodeh</c:v>
          </c:tx>
          <c:invertIfNegative val="0"/>
          <c:cat>
            <c:numRef>
              <c:f>Sheet1!$C$93:$N$93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Sheet1!$C$102:$N$102</c:f>
              <c:numCache>
                <c:formatCode>General</c:formatCode>
                <c:ptCount val="12"/>
                <c:pt idx="0">
                  <c:v>0</c:v>
                </c:pt>
                <c:pt idx="1">
                  <c:v>238</c:v>
                </c:pt>
                <c:pt idx="2">
                  <c:v>90</c:v>
                </c:pt>
                <c:pt idx="3">
                  <c:v>122</c:v>
                </c:pt>
                <c:pt idx="4">
                  <c:v>175</c:v>
                </c:pt>
                <c:pt idx="5">
                  <c:v>222</c:v>
                </c:pt>
                <c:pt idx="6">
                  <c:v>209</c:v>
                </c:pt>
                <c:pt idx="7">
                  <c:v>220</c:v>
                </c:pt>
                <c:pt idx="8">
                  <c:v>253</c:v>
                </c:pt>
                <c:pt idx="9">
                  <c:v>234</c:v>
                </c:pt>
                <c:pt idx="10">
                  <c:v>231</c:v>
                </c:pt>
                <c:pt idx="11">
                  <c:v>248</c:v>
                </c:pt>
              </c:numCache>
            </c:numRef>
          </c:val>
        </c:ser>
        <c:ser>
          <c:idx val="1"/>
          <c:order val="1"/>
          <c:tx>
            <c:v>simpel algoritme</c:v>
          </c:tx>
          <c:invertIfNegative val="0"/>
          <c:val>
            <c:numRef>
              <c:f>Sheet1!$C$198:$N$198</c:f>
              <c:numCache>
                <c:formatCode>General</c:formatCode>
                <c:ptCount val="12"/>
                <c:pt idx="0">
                  <c:v>245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618368"/>
        <c:axId val="202620288"/>
      </c:barChart>
      <c:catAx>
        <c:axId val="20261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Grootte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620288"/>
        <c:crosses val="autoZero"/>
        <c:auto val="1"/>
        <c:lblAlgn val="ctr"/>
        <c:lblOffset val="100"/>
        <c:noMultiLvlLbl val="0"/>
      </c:catAx>
      <c:valAx>
        <c:axId val="202620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Aantal fouten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618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Itai-Rodeh</a:t>
            </a:r>
            <a:r>
              <a:rPr lang="en-US" baseline="0"/>
              <a:t> algoritme voor n=12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id-wissel</c:v>
          </c:tx>
          <c:invertIfNegative val="0"/>
          <c:cat>
            <c:numRef>
              <c:f>Sheet1!$D$93:$N$93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Sheet1!$D$101:$M$101</c:f>
              <c:numCache>
                <c:formatCode>General</c:formatCode>
                <c:ptCount val="10"/>
                <c:pt idx="0">
                  <c:v>983</c:v>
                </c:pt>
                <c:pt idx="1">
                  <c:v>734</c:v>
                </c:pt>
                <c:pt idx="2">
                  <c:v>2169</c:v>
                </c:pt>
                <c:pt idx="3">
                  <c:v>368</c:v>
                </c:pt>
                <c:pt idx="4">
                  <c:v>13022</c:v>
                </c:pt>
                <c:pt idx="5">
                  <c:v>452</c:v>
                </c:pt>
                <c:pt idx="6">
                  <c:v>3647</c:v>
                </c:pt>
                <c:pt idx="7">
                  <c:v>1913</c:v>
                </c:pt>
                <c:pt idx="8">
                  <c:v>937</c:v>
                </c:pt>
                <c:pt idx="9">
                  <c:v>450</c:v>
                </c:pt>
              </c:numCache>
            </c:numRef>
          </c:val>
        </c:ser>
        <c:ser>
          <c:idx val="1"/>
          <c:order val="1"/>
          <c:tx>
            <c:v>geen id-wissel</c:v>
          </c:tx>
          <c:invertIfNegative val="0"/>
          <c:val>
            <c:numRef>
              <c:f>Sheet1!$D$165:$M$165</c:f>
              <c:numCache>
                <c:formatCode>General</c:formatCode>
                <c:ptCount val="10"/>
                <c:pt idx="0">
                  <c:v>981</c:v>
                </c:pt>
                <c:pt idx="1">
                  <c:v>832</c:v>
                </c:pt>
                <c:pt idx="2">
                  <c:v>1839</c:v>
                </c:pt>
                <c:pt idx="3">
                  <c:v>0</c:v>
                </c:pt>
                <c:pt idx="4">
                  <c:v>11860</c:v>
                </c:pt>
                <c:pt idx="5">
                  <c:v>0</c:v>
                </c:pt>
                <c:pt idx="6">
                  <c:v>998</c:v>
                </c:pt>
                <c:pt idx="7">
                  <c:v>92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334976"/>
        <c:axId val="202336896"/>
      </c:barChart>
      <c:catAx>
        <c:axId val="20233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Grootte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336896"/>
        <c:crosses val="autoZero"/>
        <c:auto val="1"/>
        <c:lblAlgn val="ctr"/>
        <c:lblOffset val="100"/>
        <c:noMultiLvlLbl val="0"/>
      </c:catAx>
      <c:valAx>
        <c:axId val="202336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Aantal</a:t>
                </a:r>
                <a:r>
                  <a:rPr lang="nl-NL" baseline="0"/>
                  <a:t> fouten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334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Itai-Rodeh</a:t>
            </a:r>
            <a:r>
              <a:rPr lang="nl-NL" baseline="0"/>
              <a:t> algoritme voor n=13</a:t>
            </a:r>
            <a:endParaRPr lang="nl-NL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id-wissel</c:v>
          </c:tx>
          <c:invertIfNegative val="0"/>
          <c:cat>
            <c:numRef>
              <c:f>Sheet1!$C$93:$N$93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Sheet1!$C$102:$N$102</c:f>
              <c:numCache>
                <c:formatCode>General</c:formatCode>
                <c:ptCount val="12"/>
                <c:pt idx="0">
                  <c:v>0</c:v>
                </c:pt>
                <c:pt idx="1">
                  <c:v>238</c:v>
                </c:pt>
                <c:pt idx="2">
                  <c:v>90</c:v>
                </c:pt>
                <c:pt idx="3">
                  <c:v>122</c:v>
                </c:pt>
                <c:pt idx="4">
                  <c:v>175</c:v>
                </c:pt>
                <c:pt idx="5">
                  <c:v>222</c:v>
                </c:pt>
                <c:pt idx="6">
                  <c:v>209</c:v>
                </c:pt>
                <c:pt idx="7">
                  <c:v>220</c:v>
                </c:pt>
                <c:pt idx="8">
                  <c:v>253</c:v>
                </c:pt>
                <c:pt idx="9">
                  <c:v>234</c:v>
                </c:pt>
                <c:pt idx="10">
                  <c:v>231</c:v>
                </c:pt>
                <c:pt idx="11">
                  <c:v>248</c:v>
                </c:pt>
              </c:numCache>
            </c:numRef>
          </c:val>
        </c:ser>
        <c:ser>
          <c:idx val="1"/>
          <c:order val="1"/>
          <c:tx>
            <c:v>geen id-wissel</c:v>
          </c:tx>
          <c:invertIfNegative val="0"/>
          <c:val>
            <c:numRef>
              <c:f>Sheet1!$C$166:$N$166</c:f>
              <c:numCache>
                <c:formatCode>General</c:formatCode>
                <c:ptCount val="12"/>
                <c:pt idx="0">
                  <c:v>0</c:v>
                </c:pt>
                <c:pt idx="1">
                  <c:v>239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358784"/>
        <c:axId val="202360704"/>
      </c:barChart>
      <c:catAx>
        <c:axId val="20235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Grootte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360704"/>
        <c:crosses val="autoZero"/>
        <c:auto val="1"/>
        <c:lblAlgn val="ctr"/>
        <c:lblOffset val="100"/>
        <c:noMultiLvlLbl val="0"/>
      </c:catAx>
      <c:valAx>
        <c:axId val="202360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Aantal fouten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358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priem (+ 25)</c:v>
          </c:tx>
          <c:spPr>
            <a:ln w="28575">
              <a:noFill/>
            </a:ln>
          </c:spPr>
          <c:xVal>
            <c:numRef>
              <c:f>(Sheet2!$E$8,Sheet2!$G$8,Sheet2!$K$8,Sheet2!$M$8,Sheet2!$Q$8,Sheet2!$S$8,Sheet2!$W$8,Sheet2!$Y$8,Sheet2!$AC$8,Sheet2!$AE$8)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11</c:v>
                </c:pt>
                <c:pt idx="3">
                  <c:v>13</c:v>
                </c:pt>
                <c:pt idx="4">
                  <c:v>17</c:v>
                </c:pt>
                <c:pt idx="5">
                  <c:v>19</c:v>
                </c:pt>
                <c:pt idx="6">
                  <c:v>23</c:v>
                </c:pt>
                <c:pt idx="7">
                  <c:v>25</c:v>
                </c:pt>
                <c:pt idx="8">
                  <c:v>29</c:v>
                </c:pt>
                <c:pt idx="9">
                  <c:v>31</c:v>
                </c:pt>
              </c:numCache>
            </c:numRef>
          </c:xVal>
          <c:yVal>
            <c:numRef>
              <c:f>(Sheet2!$E$42,Sheet2!$G$42,Sheet2!$K$42,Sheet2!$M$42,Sheet2!$Q$42,Sheet2!$S$42,Sheet2!$W$42,Sheet2!$Y$42,Sheet2!$AC$42,Sheet2!$AE$42)</c:f>
              <c:numCache>
                <c:formatCode>General</c:formatCode>
                <c:ptCount val="10"/>
                <c:pt idx="0">
                  <c:v>62486</c:v>
                </c:pt>
                <c:pt idx="1">
                  <c:v>15529</c:v>
                </c:pt>
                <c:pt idx="2">
                  <c:v>973</c:v>
                </c:pt>
                <c:pt idx="3">
                  <c:v>239</c:v>
                </c:pt>
                <c:pt idx="4">
                  <c:v>17</c:v>
                </c:pt>
                <c:pt idx="5">
                  <c:v>8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even</c:v>
          </c:tx>
          <c:spPr>
            <a:ln w="28575">
              <a:noFill/>
            </a:ln>
          </c:spPr>
          <c:xVal>
            <c:numRef>
              <c:f>(Sheet2!$F$8,Sheet2!$H$8,Sheet2!$J$8,Sheet2!$L$8,Sheet2!$N$8,Sheet2!$P$8,Sheet2!$R$8,Sheet2!$T$8,Sheet2!$V$8,Sheet2!$X$8,Sheet2!$Z$8,Sheet2!$AB$8,Sheet2!$AD$8,Sheet2!$AF$8)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</c:numCache>
            </c:numRef>
          </c:xVal>
          <c:yVal>
            <c:numRef>
              <c:f>(Sheet2!$F$42,Sheet2!$H$42,Sheet2!$J$42,Sheet2!$L$42,Sheet2!$N$42,Sheet2!$P$42,Sheet2!$R$42,Sheet2!$T$42,Sheet2!$V$42,Sheet2!$X$42,Sheet2!$Z$42,Sheet2!$AB$42,Sheet2!$AD$42,Sheet2!$AF$42)</c:f>
              <c:numCache>
                <c:formatCode>General</c:formatCode>
                <c:ptCount val="14"/>
                <c:pt idx="0">
                  <c:v>134126</c:v>
                </c:pt>
                <c:pt idx="1">
                  <c:v>50438</c:v>
                </c:pt>
                <c:pt idx="2">
                  <c:v>28391</c:v>
                </c:pt>
                <c:pt idx="3">
                  <c:v>16602</c:v>
                </c:pt>
                <c:pt idx="4">
                  <c:v>7285</c:v>
                </c:pt>
                <c:pt idx="5">
                  <c:v>3642</c:v>
                </c:pt>
                <c:pt idx="6">
                  <c:v>2114</c:v>
                </c:pt>
                <c:pt idx="7">
                  <c:v>954</c:v>
                </c:pt>
                <c:pt idx="8">
                  <c:v>498</c:v>
                </c:pt>
                <c:pt idx="9">
                  <c:v>269</c:v>
                </c:pt>
                <c:pt idx="10">
                  <c:v>145</c:v>
                </c:pt>
                <c:pt idx="11">
                  <c:v>59</c:v>
                </c:pt>
                <c:pt idx="12">
                  <c:v>29</c:v>
                </c:pt>
                <c:pt idx="1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3delers</c:v>
          </c:tx>
          <c:spPr>
            <a:ln w="28575">
              <a:noFill/>
            </a:ln>
          </c:spPr>
          <c:xVal>
            <c:numRef>
              <c:f>(Sheet2!$I$8,Sheet2!$O$8,Sheet2!$U$8,Sheet2!$AA$8)</c:f>
              <c:numCache>
                <c:formatCode>General</c:formatCode>
                <c:ptCount val="4"/>
                <c:pt idx="0">
                  <c:v>9</c:v>
                </c:pt>
                <c:pt idx="1">
                  <c:v>15</c:v>
                </c:pt>
                <c:pt idx="2">
                  <c:v>21</c:v>
                </c:pt>
                <c:pt idx="3">
                  <c:v>27</c:v>
                </c:pt>
              </c:numCache>
            </c:numRef>
          </c:xVal>
          <c:yVal>
            <c:numRef>
              <c:f>(Sheet2!$I$42,Sheet2!$O$42,Sheet2!$U$42,Sheet2!$AA$42)</c:f>
              <c:numCache>
                <c:formatCode>General</c:formatCode>
                <c:ptCount val="4"/>
                <c:pt idx="0">
                  <c:v>15377</c:v>
                </c:pt>
                <c:pt idx="1">
                  <c:v>1170</c:v>
                </c:pt>
                <c:pt idx="2">
                  <c:v>66</c:v>
                </c:pt>
                <c:pt idx="3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74624"/>
        <c:axId val="202476160"/>
      </c:scatterChart>
      <c:valAx>
        <c:axId val="20247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476160"/>
        <c:crosses val="autoZero"/>
        <c:crossBetween val="midCat"/>
      </c:valAx>
      <c:valAx>
        <c:axId val="20247616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474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priem (+ 25)</c:v>
          </c:tx>
          <c:spPr>
            <a:ln w="28575">
              <a:noFill/>
            </a:ln>
          </c:spPr>
          <c:xVal>
            <c:numRef>
              <c:f>(Sheet3!$E$8,Sheet3!$G$8,Sheet3!$K$8,Sheet3!$M$8,Sheet3!$Q$8,Sheet3!$S$8,Sheet3!$W$8,Sheet3!$Y$8,Sheet3!$AC$8,Sheet3!$AE$8)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11</c:v>
                </c:pt>
                <c:pt idx="3">
                  <c:v>13</c:v>
                </c:pt>
                <c:pt idx="4">
                  <c:v>17</c:v>
                </c:pt>
                <c:pt idx="5">
                  <c:v>19</c:v>
                </c:pt>
                <c:pt idx="6">
                  <c:v>23</c:v>
                </c:pt>
                <c:pt idx="7">
                  <c:v>25</c:v>
                </c:pt>
                <c:pt idx="8">
                  <c:v>29</c:v>
                </c:pt>
                <c:pt idx="9">
                  <c:v>31</c:v>
                </c:pt>
              </c:numCache>
            </c:numRef>
          </c:xVal>
          <c:yVal>
            <c:numRef>
              <c:f>(Sheet3!$E$42,Sheet3!$G$42,Sheet3!$K$42,Sheet3!$M$42,Sheet3!$Q$42,Sheet3!$S$42,Sheet3!$W$42,Sheet3!$Y$42,Sheet3!$AC$42,Sheet3!$AE$42)</c:f>
              <c:numCache>
                <c:formatCode>General</c:formatCode>
                <c:ptCount val="10"/>
                <c:pt idx="0">
                  <c:v>62297</c:v>
                </c:pt>
                <c:pt idx="1">
                  <c:v>15757</c:v>
                </c:pt>
                <c:pt idx="2">
                  <c:v>1033</c:v>
                </c:pt>
                <c:pt idx="3">
                  <c:v>256</c:v>
                </c:pt>
                <c:pt idx="4">
                  <c:v>13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even</c:v>
          </c:tx>
          <c:spPr>
            <a:ln w="28575">
              <a:noFill/>
            </a:ln>
          </c:spPr>
          <c:xVal>
            <c:numRef>
              <c:f>(Sheet3!$F$8,Sheet3!$H$8,Sheet3!$J$8,Sheet3!$L$8,Sheet3!$N$8,Sheet3!$P$8,Sheet3!$R$8,Sheet3!$T$8,Sheet3!$V$8,Sheet3!$X$8,Sheet3!$Z$8,Sheet3!$AB$8,Sheet3!$AD$8,Sheet3!$AF$8)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</c:numCache>
            </c:numRef>
          </c:xVal>
          <c:yVal>
            <c:numRef>
              <c:f>(Sheet3!$F$42,Sheet3!$H$42,Sheet3!$J$42,Sheet3!$L$42,Sheet3!$N$42,Sheet3!$P$42,Sheet3!$R$42,Sheet3!$T$42,Sheet3!$V$42,Sheet3!$X$42,Sheet3!$Z$42,Sheet3!$AB$42,Sheet3!$AD$42,Sheet3!$AF$42)</c:f>
              <c:numCache>
                <c:formatCode>General</c:formatCode>
                <c:ptCount val="14"/>
                <c:pt idx="0">
                  <c:v>155767</c:v>
                </c:pt>
                <c:pt idx="1">
                  <c:v>62394</c:v>
                </c:pt>
                <c:pt idx="2">
                  <c:v>32912</c:v>
                </c:pt>
                <c:pt idx="3">
                  <c:v>18254</c:v>
                </c:pt>
                <c:pt idx="4">
                  <c:v>8166</c:v>
                </c:pt>
                <c:pt idx="5">
                  <c:v>3999</c:v>
                </c:pt>
                <c:pt idx="6">
                  <c:v>2167</c:v>
                </c:pt>
                <c:pt idx="7">
                  <c:v>895</c:v>
                </c:pt>
                <c:pt idx="8">
                  <c:v>468</c:v>
                </c:pt>
                <c:pt idx="9">
                  <c:v>254</c:v>
                </c:pt>
                <c:pt idx="10">
                  <c:v>127</c:v>
                </c:pt>
                <c:pt idx="11">
                  <c:v>61</c:v>
                </c:pt>
                <c:pt idx="12">
                  <c:v>30</c:v>
                </c:pt>
                <c:pt idx="13">
                  <c:v>14</c:v>
                </c:pt>
              </c:numCache>
            </c:numRef>
          </c:yVal>
          <c:smooth val="0"/>
        </c:ser>
        <c:ser>
          <c:idx val="2"/>
          <c:order val="2"/>
          <c:tx>
            <c:v>3delers</c:v>
          </c:tx>
          <c:spPr>
            <a:ln w="28575">
              <a:noFill/>
            </a:ln>
          </c:spPr>
          <c:xVal>
            <c:numRef>
              <c:f>(Sheet3!$I$8,Sheet3!$O$8,Sheet3!$U$8,Sheet3!$AA$8)</c:f>
              <c:numCache>
                <c:formatCode>General</c:formatCode>
                <c:ptCount val="4"/>
                <c:pt idx="0">
                  <c:v>9</c:v>
                </c:pt>
                <c:pt idx="1">
                  <c:v>15</c:v>
                </c:pt>
                <c:pt idx="2">
                  <c:v>21</c:v>
                </c:pt>
                <c:pt idx="3">
                  <c:v>27</c:v>
                </c:pt>
              </c:numCache>
            </c:numRef>
          </c:xVal>
          <c:yVal>
            <c:numRef>
              <c:f>(Sheet3!$I$42,Sheet3!$O$42,Sheet3!$U$42,Sheet3!$AA$42)</c:f>
              <c:numCache>
                <c:formatCode>General</c:formatCode>
                <c:ptCount val="4"/>
                <c:pt idx="0">
                  <c:v>15848</c:v>
                </c:pt>
                <c:pt idx="1">
                  <c:v>1172</c:v>
                </c:pt>
                <c:pt idx="2">
                  <c:v>64</c:v>
                </c:pt>
                <c:pt idx="3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06272"/>
        <c:axId val="196007808"/>
      </c:scatterChart>
      <c:valAx>
        <c:axId val="19600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007808"/>
        <c:crosses val="autoZero"/>
        <c:crossBetween val="midCat"/>
      </c:valAx>
      <c:valAx>
        <c:axId val="196007808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006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priem (+ 25)</c:v>
          </c:tx>
          <c:spPr>
            <a:ln w="28575">
              <a:noFill/>
            </a:ln>
          </c:spPr>
          <c:xVal>
            <c:numRef>
              <c:f>(Sheet3!$E$8,Sheet3!$G$8,Sheet3!$K$8,Sheet3!$M$8,Sheet3!$Q$8,Sheet3!$S$8,Sheet3!$W$8,Sheet3!$Y$8,Sheet3!$AC$8,Sheet3!$AE$8)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11</c:v>
                </c:pt>
                <c:pt idx="3">
                  <c:v>13</c:v>
                </c:pt>
                <c:pt idx="4">
                  <c:v>17</c:v>
                </c:pt>
                <c:pt idx="5">
                  <c:v>19</c:v>
                </c:pt>
                <c:pt idx="6">
                  <c:v>23</c:v>
                </c:pt>
                <c:pt idx="7">
                  <c:v>25</c:v>
                </c:pt>
                <c:pt idx="8">
                  <c:v>29</c:v>
                </c:pt>
                <c:pt idx="9">
                  <c:v>31</c:v>
                </c:pt>
              </c:numCache>
            </c:numRef>
          </c:xVal>
          <c:yVal>
            <c:numRef>
              <c:f>(Sheet3!$E$42,Sheet3!$G$42,Sheet3!$K$42,Sheet3!$M$42,Sheet3!$Q$42,Sheet3!$S$42,Sheet3!$W$42,Sheet3!$Y$42,Sheet3!$AC$42,Sheet3!$AE$42)</c:f>
              <c:numCache>
                <c:formatCode>General</c:formatCode>
                <c:ptCount val="10"/>
                <c:pt idx="0">
                  <c:v>62297</c:v>
                </c:pt>
                <c:pt idx="1">
                  <c:v>15757</c:v>
                </c:pt>
                <c:pt idx="2">
                  <c:v>1033</c:v>
                </c:pt>
                <c:pt idx="3">
                  <c:v>256</c:v>
                </c:pt>
                <c:pt idx="4">
                  <c:v>13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even</c:v>
          </c:tx>
          <c:spPr>
            <a:ln w="28575">
              <a:noFill/>
            </a:ln>
          </c:spPr>
          <c:xVal>
            <c:numRef>
              <c:f>(Sheet3!$F$8,Sheet3!$H$8,Sheet3!$J$8,Sheet3!$L$8,Sheet3!$N$8,Sheet3!$P$8,Sheet3!$R$8,Sheet3!$T$8,Sheet3!$V$8,Sheet3!$X$8,Sheet3!$Z$8,Sheet3!$AB$8,Sheet3!$AD$8,Sheet3!$AF$8)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</c:numCache>
            </c:numRef>
          </c:xVal>
          <c:yVal>
            <c:numRef>
              <c:f>(Sheet3!$F$42,Sheet3!$H$42,Sheet3!$J$42,Sheet3!$L$42,Sheet3!$N$42,Sheet3!$P$42,Sheet3!$R$42,Sheet3!$T$42,Sheet3!$V$42,Sheet3!$X$42,Sheet3!$Z$42,Sheet3!$AB$42,Sheet3!$AD$42,Sheet3!$AF$42)</c:f>
              <c:numCache>
                <c:formatCode>General</c:formatCode>
                <c:ptCount val="14"/>
                <c:pt idx="0">
                  <c:v>155767</c:v>
                </c:pt>
                <c:pt idx="1">
                  <c:v>62394</c:v>
                </c:pt>
                <c:pt idx="2">
                  <c:v>32912</c:v>
                </c:pt>
                <c:pt idx="3">
                  <c:v>18254</c:v>
                </c:pt>
                <c:pt idx="4">
                  <c:v>8166</c:v>
                </c:pt>
                <c:pt idx="5">
                  <c:v>3999</c:v>
                </c:pt>
                <c:pt idx="6">
                  <c:v>2167</c:v>
                </c:pt>
                <c:pt idx="7">
                  <c:v>895</c:v>
                </c:pt>
                <c:pt idx="8">
                  <c:v>468</c:v>
                </c:pt>
                <c:pt idx="9">
                  <c:v>254</c:v>
                </c:pt>
                <c:pt idx="10">
                  <c:v>127</c:v>
                </c:pt>
                <c:pt idx="11">
                  <c:v>61</c:v>
                </c:pt>
                <c:pt idx="12">
                  <c:v>30</c:v>
                </c:pt>
                <c:pt idx="13">
                  <c:v>14</c:v>
                </c:pt>
              </c:numCache>
            </c:numRef>
          </c:yVal>
          <c:smooth val="0"/>
        </c:ser>
        <c:ser>
          <c:idx val="2"/>
          <c:order val="2"/>
          <c:tx>
            <c:v>3delers</c:v>
          </c:tx>
          <c:spPr>
            <a:ln w="28575">
              <a:noFill/>
            </a:ln>
          </c:spPr>
          <c:xVal>
            <c:numRef>
              <c:f>(Sheet3!$I$8,Sheet3!$O$8,Sheet3!$U$8,Sheet3!$AA$8)</c:f>
              <c:numCache>
                <c:formatCode>General</c:formatCode>
                <c:ptCount val="4"/>
                <c:pt idx="0">
                  <c:v>9</c:v>
                </c:pt>
                <c:pt idx="1">
                  <c:v>15</c:v>
                </c:pt>
                <c:pt idx="2">
                  <c:v>21</c:v>
                </c:pt>
                <c:pt idx="3">
                  <c:v>27</c:v>
                </c:pt>
              </c:numCache>
            </c:numRef>
          </c:xVal>
          <c:yVal>
            <c:numRef>
              <c:f>(Sheet3!$I$42,Sheet3!$O$42,Sheet3!$U$42,Sheet3!$AA$42)</c:f>
              <c:numCache>
                <c:formatCode>General</c:formatCode>
                <c:ptCount val="4"/>
                <c:pt idx="0">
                  <c:v>15848</c:v>
                </c:pt>
                <c:pt idx="1">
                  <c:v>1172</c:v>
                </c:pt>
                <c:pt idx="2">
                  <c:v>64</c:v>
                </c:pt>
                <c:pt idx="3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62592"/>
        <c:axId val="196064384"/>
      </c:scatterChart>
      <c:valAx>
        <c:axId val="1960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064384"/>
        <c:crosses val="autoZero"/>
        <c:crossBetween val="midCat"/>
      </c:valAx>
      <c:valAx>
        <c:axId val="19606438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062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Itai-Rodeh algoritme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fouten per n</c:v>
          </c:tx>
          <c:spPr>
            <a:ln w="28575">
              <a:noFill/>
            </a:ln>
          </c:spPr>
          <c:xVal>
            <c:numRef>
              <c:f>Sheet1!$B$94:$B$121</c:f>
              <c:numCache>
                <c:formatCode>General</c:formatCode>
                <c:ptCount val="2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</c:numCache>
            </c:numRef>
          </c:xVal>
          <c:yVal>
            <c:numRef>
              <c:f>Sheet1!$AJ$94:$AJ$121</c:f>
              <c:numCache>
                <c:formatCode>General</c:formatCode>
                <c:ptCount val="28"/>
                <c:pt idx="0">
                  <c:v>150557</c:v>
                </c:pt>
                <c:pt idx="1">
                  <c:v>204019</c:v>
                </c:pt>
                <c:pt idx="2">
                  <c:v>62480</c:v>
                </c:pt>
                <c:pt idx="3">
                  <c:v>88795</c:v>
                </c:pt>
                <c:pt idx="4">
                  <c:v>37733</c:v>
                </c:pt>
                <c:pt idx="5">
                  <c:v>41595</c:v>
                </c:pt>
                <c:pt idx="6">
                  <c:v>7228</c:v>
                </c:pt>
                <c:pt idx="7">
                  <c:v>24675</c:v>
                </c:pt>
                <c:pt idx="8">
                  <c:v>2242</c:v>
                </c:pt>
                <c:pt idx="9">
                  <c:v>8665</c:v>
                </c:pt>
                <c:pt idx="10">
                  <c:v>2686</c:v>
                </c:pt>
                <c:pt idx="11">
                  <c:v>4316</c:v>
                </c:pt>
                <c:pt idx="12">
                  <c:v>211</c:v>
                </c:pt>
                <c:pt idx="13">
                  <c:v>2424</c:v>
                </c:pt>
                <c:pt idx="14">
                  <c:v>62</c:v>
                </c:pt>
                <c:pt idx="15">
                  <c:v>1045</c:v>
                </c:pt>
                <c:pt idx="16">
                  <c:v>134</c:v>
                </c:pt>
                <c:pt idx="17">
                  <c:v>507</c:v>
                </c:pt>
                <c:pt idx="18">
                  <c:v>4</c:v>
                </c:pt>
                <c:pt idx="19">
                  <c:v>280</c:v>
                </c:pt>
                <c:pt idx="20">
                  <c:v>4</c:v>
                </c:pt>
                <c:pt idx="21">
                  <c:v>121</c:v>
                </c:pt>
                <c:pt idx="22">
                  <c:v>11</c:v>
                </c:pt>
                <c:pt idx="23">
                  <c:v>74</c:v>
                </c:pt>
                <c:pt idx="24">
                  <c:v>0</c:v>
                </c:pt>
                <c:pt idx="25">
                  <c:v>27</c:v>
                </c:pt>
                <c:pt idx="26">
                  <c:v>0</c:v>
                </c:pt>
                <c:pt idx="27">
                  <c:v>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507392"/>
        <c:axId val="226521856"/>
      </c:scatterChart>
      <c:valAx>
        <c:axId val="22650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Grootte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521856"/>
        <c:crosses val="autoZero"/>
        <c:crossBetween val="midCat"/>
      </c:valAx>
      <c:valAx>
        <c:axId val="226521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Aantal fouten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507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Itai-Rodeh algoritme</a:t>
            </a:r>
            <a:endParaRPr lang="nl-NL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fouten per n</c:v>
          </c:tx>
          <c:spPr>
            <a:ln w="28575">
              <a:noFill/>
            </a:ln>
          </c:spPr>
          <c:xVal>
            <c:numRef>
              <c:f>Sheet1!$B$94:$B$121</c:f>
              <c:numCache>
                <c:formatCode>General</c:formatCode>
                <c:ptCount val="2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</c:numCache>
            </c:numRef>
          </c:xVal>
          <c:yVal>
            <c:numRef>
              <c:f>Sheet1!$AJ$94:$AJ$121</c:f>
              <c:numCache>
                <c:formatCode>General</c:formatCode>
                <c:ptCount val="28"/>
                <c:pt idx="0">
                  <c:v>150557</c:v>
                </c:pt>
                <c:pt idx="1">
                  <c:v>204019</c:v>
                </c:pt>
                <c:pt idx="2">
                  <c:v>62480</c:v>
                </c:pt>
                <c:pt idx="3">
                  <c:v>88795</c:v>
                </c:pt>
                <c:pt idx="4">
                  <c:v>37733</c:v>
                </c:pt>
                <c:pt idx="5">
                  <c:v>41595</c:v>
                </c:pt>
                <c:pt idx="6">
                  <c:v>7228</c:v>
                </c:pt>
                <c:pt idx="7">
                  <c:v>24675</c:v>
                </c:pt>
                <c:pt idx="8">
                  <c:v>2242</c:v>
                </c:pt>
                <c:pt idx="9">
                  <c:v>8665</c:v>
                </c:pt>
                <c:pt idx="10">
                  <c:v>2686</c:v>
                </c:pt>
                <c:pt idx="11">
                  <c:v>4316</c:v>
                </c:pt>
                <c:pt idx="12">
                  <c:v>211</c:v>
                </c:pt>
                <c:pt idx="13">
                  <c:v>2424</c:v>
                </c:pt>
                <c:pt idx="14">
                  <c:v>62</c:v>
                </c:pt>
                <c:pt idx="15">
                  <c:v>1045</c:v>
                </c:pt>
                <c:pt idx="16">
                  <c:v>134</c:v>
                </c:pt>
                <c:pt idx="17">
                  <c:v>507</c:v>
                </c:pt>
                <c:pt idx="18">
                  <c:v>4</c:v>
                </c:pt>
                <c:pt idx="19">
                  <c:v>280</c:v>
                </c:pt>
                <c:pt idx="20">
                  <c:v>4</c:v>
                </c:pt>
                <c:pt idx="21">
                  <c:v>121</c:v>
                </c:pt>
                <c:pt idx="22">
                  <c:v>11</c:v>
                </c:pt>
                <c:pt idx="23">
                  <c:v>74</c:v>
                </c:pt>
                <c:pt idx="24">
                  <c:v>0</c:v>
                </c:pt>
                <c:pt idx="25">
                  <c:v>27</c:v>
                </c:pt>
                <c:pt idx="26">
                  <c:v>0</c:v>
                </c:pt>
                <c:pt idx="27">
                  <c:v>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550528"/>
        <c:axId val="226552448"/>
      </c:scatterChart>
      <c:valAx>
        <c:axId val="22655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Grootte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552448"/>
        <c:crosses val="autoZero"/>
        <c:crossBetween val="midCat"/>
      </c:valAx>
      <c:valAx>
        <c:axId val="22655244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Aantal</a:t>
                </a:r>
                <a:r>
                  <a:rPr lang="nl-NL" baseline="0"/>
                  <a:t> f</a:t>
                </a:r>
                <a:r>
                  <a:rPr lang="nl-NL"/>
                  <a:t>outen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550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Itai-Rodeh algoritme</a:t>
            </a:r>
            <a:endParaRPr lang="nl-NL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2tallen</c:v>
          </c:tx>
          <c:spPr>
            <a:ln w="28575">
              <a:noFill/>
            </a:ln>
          </c:spPr>
          <c:xVal>
            <c:numRef>
              <c:f>(Sheet1!$B$95,Sheet1!$B$97,Sheet1!$B$99,Sheet1!$B$101,Sheet1!$B$103,Sheet1!$B$105,Sheet1!$B$107,Sheet1!$B$109,Sheet1!$B$111,Sheet1!$B$113,Sheet1!$B$115,Sheet1!$B$117,Sheet1!$B$119,Sheet1!$B$121)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</c:numCache>
            </c:numRef>
          </c:xVal>
          <c:yVal>
            <c:numRef>
              <c:f>(Sheet1!$AJ$95,Sheet1!$AJ$97,Sheet1!$AJ$99,Sheet1!$AJ$101,Sheet1!$AJ$103,Sheet1!$AJ$105,Sheet1!$AJ$107,Sheet1!$AJ$109,Sheet1!$AJ$111,Sheet1!$AJ$113,Sheet1!$AJ$115,Sheet1!$AJ$117,Sheet1!$AJ$119,Sheet1!$AJ$121)</c:f>
              <c:numCache>
                <c:formatCode>General</c:formatCode>
                <c:ptCount val="14"/>
                <c:pt idx="0">
                  <c:v>204019</c:v>
                </c:pt>
                <c:pt idx="1">
                  <c:v>88795</c:v>
                </c:pt>
                <c:pt idx="2">
                  <c:v>41595</c:v>
                </c:pt>
                <c:pt idx="3">
                  <c:v>24675</c:v>
                </c:pt>
                <c:pt idx="4">
                  <c:v>8665</c:v>
                </c:pt>
                <c:pt idx="5">
                  <c:v>4316</c:v>
                </c:pt>
                <c:pt idx="6">
                  <c:v>2424</c:v>
                </c:pt>
                <c:pt idx="7">
                  <c:v>1045</c:v>
                </c:pt>
                <c:pt idx="8">
                  <c:v>507</c:v>
                </c:pt>
                <c:pt idx="9">
                  <c:v>280</c:v>
                </c:pt>
                <c:pt idx="10">
                  <c:v>121</c:v>
                </c:pt>
                <c:pt idx="11">
                  <c:v>74</c:v>
                </c:pt>
                <c:pt idx="12">
                  <c:v>27</c:v>
                </c:pt>
                <c:pt idx="13">
                  <c:v>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660736"/>
        <c:axId val="226662656"/>
      </c:scatterChart>
      <c:valAx>
        <c:axId val="22666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Grootte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662656"/>
        <c:crosses val="autoZero"/>
        <c:crossBetween val="midCat"/>
      </c:valAx>
      <c:valAx>
        <c:axId val="22666265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Aantal fouten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660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Itai-Rodeh algoritme</a:t>
            </a:r>
            <a:endParaRPr lang="nl-NL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2tallen</c:v>
          </c:tx>
          <c:spPr>
            <a:ln w="28575">
              <a:noFill/>
            </a:ln>
          </c:spPr>
          <c:xVal>
            <c:numRef>
              <c:f>(Sheet1!$B$95,Sheet1!$B$97,Sheet1!$B$99,Sheet1!$B$101,Sheet1!$B$103,Sheet1!$B$105,Sheet1!$B$107,Sheet1!$B$109,Sheet1!$B$111,Sheet1!$B$113,Sheet1!$B$115,Sheet1!$B$117,Sheet1!$B$119,Sheet1!$B$121)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</c:numCache>
            </c:numRef>
          </c:xVal>
          <c:yVal>
            <c:numRef>
              <c:f>(Sheet1!$AJ$95,Sheet1!$AJ$97,Sheet1!$AJ$99,Sheet1!$AJ$101,Sheet1!$AJ$103,Sheet1!$AJ$105,Sheet1!$AJ$107,Sheet1!$AJ$109,Sheet1!$AJ$111,Sheet1!$AJ$113,Sheet1!$AJ$115,Sheet1!$AJ$117,Sheet1!$AJ$119,Sheet1!$AJ$121)</c:f>
              <c:numCache>
                <c:formatCode>General</c:formatCode>
                <c:ptCount val="14"/>
                <c:pt idx="0">
                  <c:v>204019</c:v>
                </c:pt>
                <c:pt idx="1">
                  <c:v>88795</c:v>
                </c:pt>
                <c:pt idx="2">
                  <c:v>41595</c:v>
                </c:pt>
                <c:pt idx="3">
                  <c:v>24675</c:v>
                </c:pt>
                <c:pt idx="4">
                  <c:v>8665</c:v>
                </c:pt>
                <c:pt idx="5">
                  <c:v>4316</c:v>
                </c:pt>
                <c:pt idx="6">
                  <c:v>2424</c:v>
                </c:pt>
                <c:pt idx="7">
                  <c:v>1045</c:v>
                </c:pt>
                <c:pt idx="8">
                  <c:v>507</c:v>
                </c:pt>
                <c:pt idx="9">
                  <c:v>280</c:v>
                </c:pt>
                <c:pt idx="10">
                  <c:v>121</c:v>
                </c:pt>
                <c:pt idx="11">
                  <c:v>74</c:v>
                </c:pt>
                <c:pt idx="12">
                  <c:v>27</c:v>
                </c:pt>
                <c:pt idx="13">
                  <c:v>14</c:v>
                </c:pt>
              </c:numCache>
            </c:numRef>
          </c:yVal>
          <c:smooth val="0"/>
        </c:ser>
        <c:ser>
          <c:idx val="1"/>
          <c:order val="1"/>
          <c:tx>
            <c:v>3tallen</c:v>
          </c:tx>
          <c:spPr>
            <a:ln w="28575">
              <a:noFill/>
            </a:ln>
          </c:spPr>
          <c:xVal>
            <c:numRef>
              <c:f>(Sheet1!$B$98,Sheet1!$B$104,Sheet1!$B$110,Sheet1!$B$116)</c:f>
              <c:numCache>
                <c:formatCode>General</c:formatCode>
                <c:ptCount val="4"/>
                <c:pt idx="0">
                  <c:v>9</c:v>
                </c:pt>
                <c:pt idx="1">
                  <c:v>15</c:v>
                </c:pt>
                <c:pt idx="2">
                  <c:v>21</c:v>
                </c:pt>
                <c:pt idx="3">
                  <c:v>27</c:v>
                </c:pt>
              </c:numCache>
            </c:numRef>
          </c:xVal>
          <c:yVal>
            <c:numRef>
              <c:f>(Sheet1!$AJ$98,Sheet1!$AJ$104,Sheet1!$AJ$110,Sheet1!$AJ$116)</c:f>
              <c:numCache>
                <c:formatCode>General</c:formatCode>
                <c:ptCount val="4"/>
                <c:pt idx="0">
                  <c:v>37733</c:v>
                </c:pt>
                <c:pt idx="1">
                  <c:v>2686</c:v>
                </c:pt>
                <c:pt idx="2">
                  <c:v>134</c:v>
                </c:pt>
                <c:pt idx="3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676096"/>
        <c:axId val="226702848"/>
      </c:scatterChart>
      <c:valAx>
        <c:axId val="22667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Grootte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702848"/>
        <c:crosses val="autoZero"/>
        <c:crossBetween val="midCat"/>
      </c:valAx>
      <c:valAx>
        <c:axId val="22670284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Aantal fouten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676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Itai-Rodeh algoritme</a:t>
            </a:r>
            <a:endParaRPr lang="nl-NL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2tallen</c:v>
          </c:tx>
          <c:spPr>
            <a:ln w="28575">
              <a:noFill/>
            </a:ln>
          </c:spPr>
          <c:xVal>
            <c:numRef>
              <c:f>(Sheet1!$B$95,Sheet1!$B$97,Sheet1!$B$99,Sheet1!$B$101,Sheet1!$B$103,Sheet1!$B$105,Sheet1!$B$107,Sheet1!$B$109,Sheet1!$B$111,Sheet1!$B$113,Sheet1!$B$115,Sheet1!$B$117,Sheet1!$B$119,Sheet1!$B$121)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</c:numCache>
            </c:numRef>
          </c:xVal>
          <c:yVal>
            <c:numRef>
              <c:f>(Sheet1!$AJ$95,Sheet1!$AJ$97,Sheet1!$AJ$99,Sheet1!$AJ$101,Sheet1!$AJ$103,Sheet1!$AJ$105,Sheet1!$AJ$107,Sheet1!$AJ$109,Sheet1!$AJ$111,Sheet1!$AJ$113,Sheet1!$AJ$115,Sheet1!$AJ$117,Sheet1!$AJ$119,Sheet1!$AJ$121)</c:f>
              <c:numCache>
                <c:formatCode>General</c:formatCode>
                <c:ptCount val="14"/>
                <c:pt idx="0">
                  <c:v>204019</c:v>
                </c:pt>
                <c:pt idx="1">
                  <c:v>88795</c:v>
                </c:pt>
                <c:pt idx="2">
                  <c:v>41595</c:v>
                </c:pt>
                <c:pt idx="3">
                  <c:v>24675</c:v>
                </c:pt>
                <c:pt idx="4">
                  <c:v>8665</c:v>
                </c:pt>
                <c:pt idx="5">
                  <c:v>4316</c:v>
                </c:pt>
                <c:pt idx="6">
                  <c:v>2424</c:v>
                </c:pt>
                <c:pt idx="7">
                  <c:v>1045</c:v>
                </c:pt>
                <c:pt idx="8">
                  <c:v>507</c:v>
                </c:pt>
                <c:pt idx="9">
                  <c:v>280</c:v>
                </c:pt>
                <c:pt idx="10">
                  <c:v>121</c:v>
                </c:pt>
                <c:pt idx="11">
                  <c:v>74</c:v>
                </c:pt>
                <c:pt idx="12">
                  <c:v>27</c:v>
                </c:pt>
                <c:pt idx="13">
                  <c:v>14</c:v>
                </c:pt>
              </c:numCache>
            </c:numRef>
          </c:yVal>
          <c:smooth val="0"/>
        </c:ser>
        <c:ser>
          <c:idx val="1"/>
          <c:order val="1"/>
          <c:tx>
            <c:v>3tallen</c:v>
          </c:tx>
          <c:spPr>
            <a:ln w="28575">
              <a:noFill/>
            </a:ln>
          </c:spPr>
          <c:xVal>
            <c:numRef>
              <c:f>(Sheet1!$B$98,Sheet1!$B$104,Sheet1!$B$110,Sheet1!$B$116)</c:f>
              <c:numCache>
                <c:formatCode>General</c:formatCode>
                <c:ptCount val="4"/>
                <c:pt idx="0">
                  <c:v>9</c:v>
                </c:pt>
                <c:pt idx="1">
                  <c:v>15</c:v>
                </c:pt>
                <c:pt idx="2">
                  <c:v>21</c:v>
                </c:pt>
                <c:pt idx="3">
                  <c:v>27</c:v>
                </c:pt>
              </c:numCache>
            </c:numRef>
          </c:xVal>
          <c:yVal>
            <c:numRef>
              <c:f>(Sheet1!$AJ$98,Sheet1!$AJ$104,Sheet1!$AJ$110,Sheet1!$AJ$116)</c:f>
              <c:numCache>
                <c:formatCode>General</c:formatCode>
                <c:ptCount val="4"/>
                <c:pt idx="0">
                  <c:v>37733</c:v>
                </c:pt>
                <c:pt idx="1">
                  <c:v>2686</c:v>
                </c:pt>
                <c:pt idx="2">
                  <c:v>134</c:v>
                </c:pt>
                <c:pt idx="3">
                  <c:v>11</c:v>
                </c:pt>
              </c:numCache>
            </c:numRef>
          </c:yVal>
          <c:smooth val="0"/>
        </c:ser>
        <c:ser>
          <c:idx val="2"/>
          <c:order val="2"/>
          <c:tx>
            <c:v>5tallen</c:v>
          </c:tx>
          <c:spPr>
            <a:ln w="28575">
              <a:noFill/>
            </a:ln>
          </c:spPr>
          <c:xVal>
            <c:numRef>
              <c:f>Sheet1!$B$114</c:f>
              <c:numCache>
                <c:formatCode>General</c:formatCode>
                <c:ptCount val="1"/>
                <c:pt idx="0">
                  <c:v>25</c:v>
                </c:pt>
              </c:numCache>
            </c:numRef>
          </c:xVal>
          <c:yVal>
            <c:numRef>
              <c:f>Sheet1!$AJ$114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738176"/>
        <c:axId val="226740096"/>
      </c:scatterChart>
      <c:valAx>
        <c:axId val="22673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Grootte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740096"/>
        <c:crosses val="autoZero"/>
        <c:crossBetween val="midCat"/>
      </c:valAx>
      <c:valAx>
        <c:axId val="22674009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Aantal</a:t>
                </a:r>
                <a:r>
                  <a:rPr lang="nl-NL" baseline="0"/>
                  <a:t> fouten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738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Itai-Rodeh algoritme</a:t>
            </a:r>
            <a:endParaRPr lang="nl-NL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2tallen</c:v>
          </c:tx>
          <c:spPr>
            <a:ln w="28575">
              <a:noFill/>
            </a:ln>
          </c:spPr>
          <c:xVal>
            <c:numRef>
              <c:f>(Sheet1!$B$95,Sheet1!$B$97,Sheet1!$B$99,Sheet1!$B$101,Sheet1!$B$103,Sheet1!$B$105,Sheet1!$B$107,Sheet1!$B$109,Sheet1!$B$111,Sheet1!$B$113,Sheet1!$B$115,Sheet1!$B$117,Sheet1!$B$119,Sheet1!$B$121)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</c:numCache>
            </c:numRef>
          </c:xVal>
          <c:yVal>
            <c:numRef>
              <c:f>(Sheet1!$AJ$95,Sheet1!$AJ$97,Sheet1!$AJ$99,Sheet1!$AJ$101,Sheet1!$AJ$103,Sheet1!$AJ$105,Sheet1!$AJ$107,Sheet1!$AJ$109,Sheet1!$AJ$111,Sheet1!$AJ$113,Sheet1!$AJ$115,Sheet1!$AJ$117,Sheet1!$AJ$119,Sheet1!$AJ$121)</c:f>
              <c:numCache>
                <c:formatCode>General</c:formatCode>
                <c:ptCount val="14"/>
                <c:pt idx="0">
                  <c:v>204019</c:v>
                </c:pt>
                <c:pt idx="1">
                  <c:v>88795</c:v>
                </c:pt>
                <c:pt idx="2">
                  <c:v>41595</c:v>
                </c:pt>
                <c:pt idx="3">
                  <c:v>24675</c:v>
                </c:pt>
                <c:pt idx="4">
                  <c:v>8665</c:v>
                </c:pt>
                <c:pt idx="5">
                  <c:v>4316</c:v>
                </c:pt>
                <c:pt idx="6">
                  <c:v>2424</c:v>
                </c:pt>
                <c:pt idx="7">
                  <c:v>1045</c:v>
                </c:pt>
                <c:pt idx="8">
                  <c:v>507</c:v>
                </c:pt>
                <c:pt idx="9">
                  <c:v>280</c:v>
                </c:pt>
                <c:pt idx="10">
                  <c:v>121</c:v>
                </c:pt>
                <c:pt idx="11">
                  <c:v>74</c:v>
                </c:pt>
                <c:pt idx="12">
                  <c:v>27</c:v>
                </c:pt>
                <c:pt idx="13">
                  <c:v>14</c:v>
                </c:pt>
              </c:numCache>
            </c:numRef>
          </c:yVal>
          <c:smooth val="0"/>
        </c:ser>
        <c:ser>
          <c:idx val="1"/>
          <c:order val="1"/>
          <c:tx>
            <c:v>3tallen</c:v>
          </c:tx>
          <c:spPr>
            <a:ln w="28575">
              <a:noFill/>
            </a:ln>
          </c:spPr>
          <c:xVal>
            <c:numRef>
              <c:f>(Sheet1!$B$98,Sheet1!$B$104,Sheet1!$B$110,Sheet1!$B$116)</c:f>
              <c:numCache>
                <c:formatCode>General</c:formatCode>
                <c:ptCount val="4"/>
                <c:pt idx="0">
                  <c:v>9</c:v>
                </c:pt>
                <c:pt idx="1">
                  <c:v>15</c:v>
                </c:pt>
                <c:pt idx="2">
                  <c:v>21</c:v>
                </c:pt>
                <c:pt idx="3">
                  <c:v>27</c:v>
                </c:pt>
              </c:numCache>
            </c:numRef>
          </c:xVal>
          <c:yVal>
            <c:numRef>
              <c:f>(Sheet1!$AJ$98,Sheet1!$AJ$104,Sheet1!$AJ$110,Sheet1!$AJ$116)</c:f>
              <c:numCache>
                <c:formatCode>General</c:formatCode>
                <c:ptCount val="4"/>
                <c:pt idx="0">
                  <c:v>37733</c:v>
                </c:pt>
                <c:pt idx="1">
                  <c:v>2686</c:v>
                </c:pt>
                <c:pt idx="2">
                  <c:v>134</c:v>
                </c:pt>
                <c:pt idx="3">
                  <c:v>11</c:v>
                </c:pt>
              </c:numCache>
            </c:numRef>
          </c:yVal>
          <c:smooth val="0"/>
        </c:ser>
        <c:ser>
          <c:idx val="2"/>
          <c:order val="2"/>
          <c:tx>
            <c:v>5tallen</c:v>
          </c:tx>
          <c:spPr>
            <a:ln w="28575">
              <a:noFill/>
            </a:ln>
          </c:spPr>
          <c:xVal>
            <c:numRef>
              <c:f>Sheet1!$B$114</c:f>
              <c:numCache>
                <c:formatCode>General</c:formatCode>
                <c:ptCount val="1"/>
                <c:pt idx="0">
                  <c:v>25</c:v>
                </c:pt>
              </c:numCache>
            </c:numRef>
          </c:xVal>
          <c:yVal>
            <c:numRef>
              <c:f>Sheet1!$AJ$114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</c:ser>
        <c:ser>
          <c:idx val="3"/>
          <c:order val="3"/>
          <c:tx>
            <c:v>priem</c:v>
          </c:tx>
          <c:spPr>
            <a:ln w="28575">
              <a:noFill/>
            </a:ln>
          </c:spPr>
          <c:xVal>
            <c:numRef>
              <c:f>(Sheet1!$B$94,Sheet1!$B$96,Sheet1!$B$100,Sheet1!$B$102,Sheet1!$B$106,Sheet1!$B$108,Sheet1!$B$112,Sheet1!$B$118,Sheet1!$B$120)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11</c:v>
                </c:pt>
                <c:pt idx="3">
                  <c:v>13</c:v>
                </c:pt>
                <c:pt idx="4">
                  <c:v>17</c:v>
                </c:pt>
                <c:pt idx="5">
                  <c:v>19</c:v>
                </c:pt>
                <c:pt idx="6">
                  <c:v>23</c:v>
                </c:pt>
                <c:pt idx="7">
                  <c:v>29</c:v>
                </c:pt>
                <c:pt idx="8">
                  <c:v>31</c:v>
                </c:pt>
              </c:numCache>
            </c:numRef>
          </c:xVal>
          <c:yVal>
            <c:numRef>
              <c:f>(Sheet1!$AJ$94,Sheet1!$AJ$96,Sheet1!$AJ$100,Sheet1!$AJ$102,Sheet1!$AJ$106,Sheet1!$AJ$108,Sheet1!$AJ$112,Sheet1!$AJ$118,Sheet1!$AJ$120)</c:f>
              <c:numCache>
                <c:formatCode>General</c:formatCode>
                <c:ptCount val="9"/>
                <c:pt idx="0">
                  <c:v>150557</c:v>
                </c:pt>
                <c:pt idx="1">
                  <c:v>62480</c:v>
                </c:pt>
                <c:pt idx="2">
                  <c:v>7228</c:v>
                </c:pt>
                <c:pt idx="3">
                  <c:v>2242</c:v>
                </c:pt>
                <c:pt idx="4">
                  <c:v>211</c:v>
                </c:pt>
                <c:pt idx="5">
                  <c:v>62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42464"/>
        <c:axId val="202144384"/>
      </c:scatterChart>
      <c:valAx>
        <c:axId val="20214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Grootte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144384"/>
        <c:crosses val="autoZero"/>
        <c:crossBetween val="midCat"/>
      </c:valAx>
      <c:valAx>
        <c:axId val="20214438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Aantal fouten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142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Itai-Rodeh</a:t>
            </a:r>
            <a:r>
              <a:rPr lang="en-US" baseline="0"/>
              <a:t> algoritme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fouten voor n=12</c:v>
          </c:tx>
          <c:invertIfNegative val="0"/>
          <c:cat>
            <c:numRef>
              <c:f>Sheet1!$D$93:$N$93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Sheet1!$D$101:$M$101</c:f>
              <c:numCache>
                <c:formatCode>General</c:formatCode>
                <c:ptCount val="10"/>
                <c:pt idx="0">
                  <c:v>983</c:v>
                </c:pt>
                <c:pt idx="1">
                  <c:v>734</c:v>
                </c:pt>
                <c:pt idx="2">
                  <c:v>2169</c:v>
                </c:pt>
                <c:pt idx="3">
                  <c:v>368</c:v>
                </c:pt>
                <c:pt idx="4">
                  <c:v>13022</c:v>
                </c:pt>
                <c:pt idx="5">
                  <c:v>452</c:v>
                </c:pt>
                <c:pt idx="6">
                  <c:v>3647</c:v>
                </c:pt>
                <c:pt idx="7">
                  <c:v>1913</c:v>
                </c:pt>
                <c:pt idx="8">
                  <c:v>937</c:v>
                </c:pt>
                <c:pt idx="9">
                  <c:v>450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245632"/>
        <c:axId val="202247552"/>
      </c:barChart>
      <c:catAx>
        <c:axId val="20224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Grootte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247552"/>
        <c:crosses val="autoZero"/>
        <c:auto val="1"/>
        <c:lblAlgn val="ctr"/>
        <c:lblOffset val="100"/>
        <c:noMultiLvlLbl val="0"/>
      </c:catAx>
      <c:valAx>
        <c:axId val="202247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Aantal</a:t>
                </a:r>
                <a:r>
                  <a:rPr lang="nl-NL" baseline="0"/>
                  <a:t> fouten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245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Itai-Rodeh algoritme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fouten voor n=13</c:v>
          </c:tx>
          <c:invertIfNegative val="0"/>
          <c:cat>
            <c:numRef>
              <c:f>Sheet1!$D$93:$N$93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Sheet1!$D$102:$N$102</c:f>
              <c:numCache>
                <c:formatCode>General</c:formatCode>
                <c:ptCount val="11"/>
                <c:pt idx="0">
                  <c:v>238</c:v>
                </c:pt>
                <c:pt idx="1">
                  <c:v>90</c:v>
                </c:pt>
                <c:pt idx="2">
                  <c:v>122</c:v>
                </c:pt>
                <c:pt idx="3">
                  <c:v>175</c:v>
                </c:pt>
                <c:pt idx="4">
                  <c:v>222</c:v>
                </c:pt>
                <c:pt idx="5">
                  <c:v>209</c:v>
                </c:pt>
                <c:pt idx="6">
                  <c:v>220</c:v>
                </c:pt>
                <c:pt idx="7">
                  <c:v>253</c:v>
                </c:pt>
                <c:pt idx="8">
                  <c:v>234</c:v>
                </c:pt>
                <c:pt idx="9">
                  <c:v>231</c:v>
                </c:pt>
                <c:pt idx="10">
                  <c:v>248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259840"/>
        <c:axId val="202274304"/>
      </c:barChart>
      <c:catAx>
        <c:axId val="20225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Grootte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274304"/>
        <c:crosses val="autoZero"/>
        <c:auto val="1"/>
        <c:lblAlgn val="ctr"/>
        <c:lblOffset val="100"/>
        <c:noMultiLvlLbl val="0"/>
      </c:catAx>
      <c:valAx>
        <c:axId val="202274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Aantal fouten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259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314325</xdr:colOff>
      <xdr:row>45</xdr:row>
      <xdr:rowOff>180975</xdr:rowOff>
    </xdr:from>
    <xdr:to>
      <xdr:col>29</xdr:col>
      <xdr:colOff>47625</xdr:colOff>
      <xdr:row>60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409575</xdr:colOff>
      <xdr:row>93</xdr:row>
      <xdr:rowOff>9525</xdr:rowOff>
    </xdr:from>
    <xdr:to>
      <xdr:col>49</xdr:col>
      <xdr:colOff>104775</xdr:colOff>
      <xdr:row>107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457200</xdr:colOff>
      <xdr:row>109</xdr:row>
      <xdr:rowOff>133350</xdr:rowOff>
    </xdr:from>
    <xdr:to>
      <xdr:col>49</xdr:col>
      <xdr:colOff>152400</xdr:colOff>
      <xdr:row>124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0</xdr:colOff>
      <xdr:row>126</xdr:row>
      <xdr:rowOff>0</xdr:rowOff>
    </xdr:from>
    <xdr:to>
      <xdr:col>49</xdr:col>
      <xdr:colOff>304800</xdr:colOff>
      <xdr:row>140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0</xdr:colOff>
      <xdr:row>142</xdr:row>
      <xdr:rowOff>0</xdr:rowOff>
    </xdr:from>
    <xdr:to>
      <xdr:col>49</xdr:col>
      <xdr:colOff>304800</xdr:colOff>
      <xdr:row>156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0</xdr:colOff>
      <xdr:row>159</xdr:row>
      <xdr:rowOff>0</xdr:rowOff>
    </xdr:from>
    <xdr:to>
      <xdr:col>49</xdr:col>
      <xdr:colOff>304800</xdr:colOff>
      <xdr:row>173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0</xdr:colOff>
      <xdr:row>175</xdr:row>
      <xdr:rowOff>0</xdr:rowOff>
    </xdr:from>
    <xdr:to>
      <xdr:col>49</xdr:col>
      <xdr:colOff>304800</xdr:colOff>
      <xdr:row>189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485775</xdr:colOff>
      <xdr:row>192</xdr:row>
      <xdr:rowOff>85725</xdr:rowOff>
    </xdr:from>
    <xdr:to>
      <xdr:col>49</xdr:col>
      <xdr:colOff>180975</xdr:colOff>
      <xdr:row>206</xdr:row>
      <xdr:rowOff>161925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208</xdr:row>
      <xdr:rowOff>0</xdr:rowOff>
    </xdr:from>
    <xdr:to>
      <xdr:col>49</xdr:col>
      <xdr:colOff>304800</xdr:colOff>
      <xdr:row>222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0</xdr:colOff>
      <xdr:row>224</xdr:row>
      <xdr:rowOff>0</xdr:rowOff>
    </xdr:from>
    <xdr:to>
      <xdr:col>49</xdr:col>
      <xdr:colOff>304800</xdr:colOff>
      <xdr:row>238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42</xdr:col>
      <xdr:colOff>0</xdr:colOff>
      <xdr:row>240</xdr:row>
      <xdr:rowOff>0</xdr:rowOff>
    </xdr:from>
    <xdr:to>
      <xdr:col>49</xdr:col>
      <xdr:colOff>304800</xdr:colOff>
      <xdr:row>254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0</xdr:colOff>
      <xdr:row>256</xdr:row>
      <xdr:rowOff>0</xdr:rowOff>
    </xdr:from>
    <xdr:to>
      <xdr:col>49</xdr:col>
      <xdr:colOff>304800</xdr:colOff>
      <xdr:row>270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42</xdr:col>
      <xdr:colOff>0</xdr:colOff>
      <xdr:row>272</xdr:row>
      <xdr:rowOff>0</xdr:rowOff>
    </xdr:from>
    <xdr:to>
      <xdr:col>49</xdr:col>
      <xdr:colOff>304800</xdr:colOff>
      <xdr:row>286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304800</xdr:colOff>
      <xdr:row>47</xdr:row>
      <xdr:rowOff>28575</xdr:rowOff>
    </xdr:from>
    <xdr:to>
      <xdr:col>26</xdr:col>
      <xdr:colOff>85725</xdr:colOff>
      <xdr:row>61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390525</xdr:colOff>
      <xdr:row>52</xdr:row>
      <xdr:rowOff>171450</xdr:rowOff>
    </xdr:from>
    <xdr:to>
      <xdr:col>29</xdr:col>
      <xdr:colOff>123825</xdr:colOff>
      <xdr:row>67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390525</xdr:colOff>
      <xdr:row>52</xdr:row>
      <xdr:rowOff>171450</xdr:rowOff>
    </xdr:from>
    <xdr:to>
      <xdr:col>29</xdr:col>
      <xdr:colOff>123825</xdr:colOff>
      <xdr:row>67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250"/>
  <sheetViews>
    <sheetView tabSelected="1" zoomScaleNormal="100" workbookViewId="0">
      <selection activeCell="D155" sqref="D155"/>
    </sheetView>
  </sheetViews>
  <sheetFormatPr defaultRowHeight="15" x14ac:dyDescent="0.25"/>
  <cols>
    <col min="20" max="20" width="8.42578125" customWidth="1"/>
    <col min="21" max="21" width="8.85546875" customWidth="1"/>
    <col min="38" max="38" width="14.28515625" bestFit="1" customWidth="1"/>
    <col min="39" max="39" width="21.140625" bestFit="1" customWidth="1"/>
    <col min="40" max="40" width="24.7109375" bestFit="1" customWidth="1"/>
  </cols>
  <sheetData>
    <row r="1" spans="2:32" ht="23.25" x14ac:dyDescent="0.35">
      <c r="B1" s="11" t="s">
        <v>7</v>
      </c>
    </row>
    <row r="6" spans="2:32" x14ac:dyDescent="0.25">
      <c r="C6" t="s">
        <v>0</v>
      </c>
      <c r="E6" t="s">
        <v>1</v>
      </c>
    </row>
    <row r="7" spans="2:32" x14ac:dyDescent="0.25">
      <c r="N7" s="2"/>
    </row>
    <row r="9" spans="2:32" x14ac:dyDescent="0.25">
      <c r="E9">
        <v>5</v>
      </c>
      <c r="F9">
        <v>6</v>
      </c>
      <c r="G9">
        <v>7</v>
      </c>
      <c r="H9">
        <v>8</v>
      </c>
      <c r="I9">
        <v>9</v>
      </c>
      <c r="J9">
        <v>10</v>
      </c>
      <c r="K9">
        <v>11</v>
      </c>
      <c r="L9">
        <v>12</v>
      </c>
      <c r="M9">
        <v>13</v>
      </c>
      <c r="N9">
        <v>14</v>
      </c>
      <c r="O9">
        <v>15</v>
      </c>
      <c r="P9">
        <v>16</v>
      </c>
      <c r="Q9">
        <v>17</v>
      </c>
      <c r="R9">
        <v>18</v>
      </c>
      <c r="S9">
        <v>19</v>
      </c>
      <c r="T9">
        <v>20</v>
      </c>
      <c r="U9">
        <v>21</v>
      </c>
      <c r="V9">
        <v>22</v>
      </c>
      <c r="W9">
        <v>23</v>
      </c>
      <c r="X9">
        <v>24</v>
      </c>
      <c r="Y9">
        <v>25</v>
      </c>
      <c r="Z9">
        <v>26</v>
      </c>
      <c r="AA9">
        <v>27</v>
      </c>
      <c r="AB9">
        <v>28</v>
      </c>
      <c r="AC9">
        <v>29</v>
      </c>
      <c r="AD9">
        <v>30</v>
      </c>
      <c r="AE9">
        <v>31</v>
      </c>
      <c r="AF9">
        <v>32</v>
      </c>
    </row>
    <row r="10" spans="2:32" x14ac:dyDescent="0.25">
      <c r="B10">
        <v>2</v>
      </c>
      <c r="E10">
        <v>62459</v>
      </c>
      <c r="F10" s="3">
        <v>62396</v>
      </c>
      <c r="G10">
        <v>15647</v>
      </c>
      <c r="H10" s="4">
        <v>15666</v>
      </c>
      <c r="I10">
        <v>3957</v>
      </c>
      <c r="J10" s="5">
        <v>3948</v>
      </c>
      <c r="K10">
        <v>965</v>
      </c>
      <c r="L10" s="7">
        <v>960</v>
      </c>
      <c r="M10">
        <v>242</v>
      </c>
      <c r="N10" s="8">
        <v>239</v>
      </c>
      <c r="O10">
        <v>56</v>
      </c>
      <c r="P10" s="9">
        <v>57</v>
      </c>
      <c r="Q10">
        <v>16</v>
      </c>
      <c r="R10" s="2">
        <v>9</v>
      </c>
      <c r="S10" s="2">
        <v>5</v>
      </c>
      <c r="T10" s="2">
        <v>6</v>
      </c>
      <c r="U10" s="2">
        <v>0</v>
      </c>
      <c r="V10" s="2">
        <v>0</v>
      </c>
      <c r="W10" s="2">
        <v>2</v>
      </c>
      <c r="X10" s="9">
        <v>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</row>
    <row r="11" spans="2:32" x14ac:dyDescent="0.25">
      <c r="B11">
        <v>3</v>
      </c>
      <c r="E11">
        <v>40824</v>
      </c>
      <c r="F11" s="6">
        <v>74134</v>
      </c>
      <c r="G11">
        <v>8847</v>
      </c>
      <c r="H11">
        <v>3989</v>
      </c>
      <c r="I11" s="3">
        <v>7221</v>
      </c>
      <c r="J11">
        <v>850</v>
      </c>
      <c r="K11">
        <v>427</v>
      </c>
      <c r="L11" s="4">
        <v>647</v>
      </c>
      <c r="M11">
        <v>87</v>
      </c>
      <c r="N11">
        <v>46</v>
      </c>
      <c r="O11" s="5">
        <v>62</v>
      </c>
      <c r="P11">
        <v>4</v>
      </c>
      <c r="Q11">
        <v>2</v>
      </c>
      <c r="R11" s="7">
        <v>13</v>
      </c>
      <c r="S11">
        <v>3</v>
      </c>
      <c r="T11">
        <v>0</v>
      </c>
      <c r="U11" s="8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2:32" x14ac:dyDescent="0.25">
      <c r="B12">
        <v>4</v>
      </c>
      <c r="E12">
        <v>48350</v>
      </c>
      <c r="F12" s="3">
        <v>43300</v>
      </c>
      <c r="G12">
        <v>11287</v>
      </c>
      <c r="H12" s="6">
        <v>41627</v>
      </c>
      <c r="I12">
        <v>2453</v>
      </c>
      <c r="J12" s="5">
        <v>2388</v>
      </c>
      <c r="K12">
        <v>573</v>
      </c>
      <c r="L12" s="3">
        <v>2148</v>
      </c>
      <c r="M12">
        <v>135</v>
      </c>
      <c r="N12" s="8">
        <v>104</v>
      </c>
      <c r="O12">
        <v>22</v>
      </c>
      <c r="P12" s="4">
        <v>119</v>
      </c>
      <c r="Q12">
        <v>8</v>
      </c>
      <c r="R12" s="2">
        <v>2</v>
      </c>
      <c r="S12" s="2">
        <v>2</v>
      </c>
      <c r="T12" s="5">
        <v>8</v>
      </c>
      <c r="U12" s="2">
        <v>1</v>
      </c>
      <c r="V12" s="2">
        <v>0</v>
      </c>
      <c r="W12" s="2">
        <v>0</v>
      </c>
      <c r="X12" s="7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</row>
    <row r="13" spans="2:32" x14ac:dyDescent="0.25">
      <c r="B13">
        <v>5</v>
      </c>
      <c r="E13" s="1">
        <f>(1000000 - SUM(E10:E12))</f>
        <v>848367</v>
      </c>
      <c r="F13">
        <v>23849</v>
      </c>
      <c r="G13">
        <v>13238</v>
      </c>
      <c r="H13">
        <v>6158</v>
      </c>
      <c r="I13">
        <v>3137</v>
      </c>
      <c r="J13" s="6">
        <v>23693</v>
      </c>
      <c r="K13">
        <v>746</v>
      </c>
      <c r="L13">
        <v>336</v>
      </c>
      <c r="M13">
        <v>160</v>
      </c>
      <c r="N13">
        <v>66</v>
      </c>
      <c r="O13" s="3">
        <v>658</v>
      </c>
      <c r="P13">
        <v>15</v>
      </c>
      <c r="Q13">
        <v>8</v>
      </c>
      <c r="R13" s="2">
        <v>8</v>
      </c>
      <c r="S13" s="2">
        <v>0</v>
      </c>
      <c r="T13" s="4">
        <v>16</v>
      </c>
      <c r="U13" s="2">
        <v>0</v>
      </c>
      <c r="V13" s="2">
        <v>0</v>
      </c>
      <c r="W13" s="2">
        <v>0</v>
      </c>
      <c r="X13" s="2">
        <v>0</v>
      </c>
      <c r="Y13" s="5">
        <v>0</v>
      </c>
      <c r="Z13" s="2">
        <v>0</v>
      </c>
      <c r="AA13" s="2">
        <v>0</v>
      </c>
      <c r="AB13" s="2">
        <v>0</v>
      </c>
      <c r="AC13" s="2">
        <v>0</v>
      </c>
      <c r="AD13" s="7">
        <v>0</v>
      </c>
      <c r="AE13" s="2">
        <v>0</v>
      </c>
      <c r="AF13" s="2">
        <v>0</v>
      </c>
    </row>
    <row r="14" spans="2:32" x14ac:dyDescent="0.25">
      <c r="B14">
        <v>6</v>
      </c>
      <c r="E14">
        <f>(E13/1000000)*100</f>
        <v>84.836699999999993</v>
      </c>
      <c r="F14" s="1">
        <f>(1000000 - SUM(F10:F13))</f>
        <v>796321</v>
      </c>
      <c r="G14">
        <v>14237</v>
      </c>
      <c r="H14" s="4">
        <v>13646</v>
      </c>
      <c r="I14" s="3">
        <v>13749</v>
      </c>
      <c r="J14" s="5">
        <v>3324</v>
      </c>
      <c r="K14">
        <v>876</v>
      </c>
      <c r="L14" s="6">
        <v>13038</v>
      </c>
      <c r="M14">
        <v>183</v>
      </c>
      <c r="N14" s="8">
        <v>197</v>
      </c>
      <c r="O14" s="5">
        <v>180</v>
      </c>
      <c r="P14" s="9">
        <v>47</v>
      </c>
      <c r="Q14" s="2">
        <v>11</v>
      </c>
      <c r="R14" s="3">
        <v>192</v>
      </c>
      <c r="S14" s="2">
        <v>2</v>
      </c>
      <c r="T14" s="2">
        <v>1</v>
      </c>
      <c r="U14" s="8">
        <v>0</v>
      </c>
      <c r="V14" s="2">
        <v>0</v>
      </c>
      <c r="W14" s="2">
        <v>0</v>
      </c>
      <c r="X14" s="4">
        <v>3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5">
        <v>0</v>
      </c>
      <c r="AE14" s="2">
        <v>0</v>
      </c>
      <c r="AF14" s="2">
        <v>0</v>
      </c>
    </row>
    <row r="15" spans="2:32" x14ac:dyDescent="0.25">
      <c r="B15">
        <v>7</v>
      </c>
      <c r="F15">
        <f>(F14/1000000)*100</f>
        <v>79.632099999999994</v>
      </c>
      <c r="G15" s="1">
        <f>(1000000 - SUM(G10:G14))</f>
        <v>936744</v>
      </c>
      <c r="H15">
        <v>8953</v>
      </c>
      <c r="I15">
        <v>3544</v>
      </c>
      <c r="J15">
        <v>1787</v>
      </c>
      <c r="K15">
        <v>875</v>
      </c>
      <c r="L15">
        <v>419</v>
      </c>
      <c r="M15">
        <v>205</v>
      </c>
      <c r="N15" s="6">
        <v>7113</v>
      </c>
      <c r="O15">
        <v>52</v>
      </c>
      <c r="P15">
        <v>19</v>
      </c>
      <c r="Q15">
        <v>13</v>
      </c>
      <c r="R15" s="2">
        <v>8</v>
      </c>
      <c r="S15" s="2">
        <v>1</v>
      </c>
      <c r="T15" s="2">
        <v>2</v>
      </c>
      <c r="U15" s="3">
        <v>52</v>
      </c>
      <c r="V15" s="2">
        <v>0</v>
      </c>
      <c r="W15" s="2">
        <v>2</v>
      </c>
      <c r="X15" s="2">
        <v>0</v>
      </c>
      <c r="Y15" s="2">
        <v>0</v>
      </c>
      <c r="Z15" s="2">
        <v>0</v>
      </c>
      <c r="AA15" s="2">
        <v>0</v>
      </c>
      <c r="AB15" s="4">
        <v>0</v>
      </c>
      <c r="AC15" s="2">
        <v>0</v>
      </c>
      <c r="AD15" s="2">
        <v>0</v>
      </c>
      <c r="AE15" s="2">
        <v>0</v>
      </c>
      <c r="AF15" s="2">
        <v>0</v>
      </c>
    </row>
    <row r="16" spans="2:32" x14ac:dyDescent="0.25">
      <c r="B16">
        <v>8</v>
      </c>
      <c r="E16">
        <f>SUM(E10:E12)</f>
        <v>151633</v>
      </c>
      <c r="G16">
        <f>(G15/1000000)*100</f>
        <v>93.674400000000006</v>
      </c>
      <c r="H16" s="1">
        <f>(1000000 - SUM(H10:H15))</f>
        <v>909961</v>
      </c>
      <c r="I16">
        <v>3636</v>
      </c>
      <c r="J16" s="5">
        <v>3648</v>
      </c>
      <c r="K16">
        <v>939</v>
      </c>
      <c r="L16" s="3">
        <v>3635</v>
      </c>
      <c r="M16">
        <v>231</v>
      </c>
      <c r="N16" s="8">
        <v>213</v>
      </c>
      <c r="O16">
        <v>55</v>
      </c>
      <c r="P16" s="6">
        <v>3647</v>
      </c>
      <c r="Q16">
        <v>21</v>
      </c>
      <c r="R16" s="2">
        <v>9</v>
      </c>
      <c r="S16" s="2">
        <v>2</v>
      </c>
      <c r="T16" s="5">
        <v>11</v>
      </c>
      <c r="U16" s="2">
        <v>2</v>
      </c>
      <c r="V16" s="2">
        <v>0</v>
      </c>
      <c r="W16" s="2">
        <v>0</v>
      </c>
      <c r="X16" s="3">
        <v>14</v>
      </c>
      <c r="Y16" s="2">
        <v>0</v>
      </c>
      <c r="Z16" s="2">
        <v>0</v>
      </c>
      <c r="AA16" s="2">
        <v>0</v>
      </c>
      <c r="AB16" s="2">
        <v>1</v>
      </c>
      <c r="AC16" s="2">
        <v>0</v>
      </c>
      <c r="AD16" s="2">
        <v>0</v>
      </c>
      <c r="AE16" s="2">
        <v>0</v>
      </c>
      <c r="AF16" s="4">
        <v>0</v>
      </c>
    </row>
    <row r="17" spans="2:32" x14ac:dyDescent="0.25">
      <c r="B17">
        <v>9</v>
      </c>
      <c r="F17">
        <f>SUM(F10:F13)</f>
        <v>203679</v>
      </c>
      <c r="H17">
        <f>(H16/1000000)*100</f>
        <v>90.996099999999998</v>
      </c>
      <c r="I17" s="1">
        <f>(1000000 - SUM(I10:I16))</f>
        <v>962303</v>
      </c>
      <c r="J17">
        <v>1876</v>
      </c>
      <c r="K17">
        <v>1013</v>
      </c>
      <c r="L17" s="4">
        <v>1907</v>
      </c>
      <c r="M17">
        <v>235</v>
      </c>
      <c r="N17">
        <v>135</v>
      </c>
      <c r="O17" s="5">
        <v>234</v>
      </c>
      <c r="P17">
        <v>29</v>
      </c>
      <c r="Q17">
        <v>25</v>
      </c>
      <c r="R17" s="6">
        <v>1844</v>
      </c>
      <c r="S17" s="2">
        <v>2</v>
      </c>
      <c r="T17" s="2">
        <v>0</v>
      </c>
      <c r="U17" s="8">
        <v>5</v>
      </c>
      <c r="V17" s="2">
        <v>0</v>
      </c>
      <c r="W17" s="2">
        <v>0</v>
      </c>
      <c r="X17" s="2">
        <v>1</v>
      </c>
      <c r="Y17" s="2">
        <v>0</v>
      </c>
      <c r="Z17" s="2">
        <v>0</v>
      </c>
      <c r="AA17" s="3">
        <v>2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</row>
    <row r="18" spans="2:32" x14ac:dyDescent="0.25">
      <c r="B18">
        <v>10</v>
      </c>
      <c r="G18">
        <f>SUM(G10:G14)</f>
        <v>63256</v>
      </c>
      <c r="I18">
        <f>(I17/1000000)*100</f>
        <v>96.2303</v>
      </c>
      <c r="J18" s="1">
        <f>(1000000 - SUM(J10:J17))</f>
        <v>958486</v>
      </c>
      <c r="K18">
        <v>926</v>
      </c>
      <c r="L18" s="7">
        <v>968</v>
      </c>
      <c r="M18">
        <v>237</v>
      </c>
      <c r="N18" s="8">
        <v>233</v>
      </c>
      <c r="O18" s="3">
        <v>923</v>
      </c>
      <c r="P18" s="9">
        <v>59</v>
      </c>
      <c r="Q18" s="2">
        <v>14</v>
      </c>
      <c r="R18" s="2">
        <v>13</v>
      </c>
      <c r="S18" s="2">
        <v>4</v>
      </c>
      <c r="T18" s="6">
        <v>937</v>
      </c>
      <c r="U18" s="2">
        <v>0</v>
      </c>
      <c r="V18" s="2">
        <v>0</v>
      </c>
      <c r="W18" s="2">
        <v>0</v>
      </c>
      <c r="X18" s="9">
        <v>0</v>
      </c>
      <c r="Y18" s="5">
        <v>1</v>
      </c>
      <c r="Z18" s="2">
        <v>0</v>
      </c>
      <c r="AA18" s="2">
        <v>0</v>
      </c>
      <c r="AB18" s="2">
        <v>0</v>
      </c>
      <c r="AC18" s="2">
        <v>0</v>
      </c>
      <c r="AD18" s="3">
        <v>3</v>
      </c>
      <c r="AE18" s="2">
        <v>0</v>
      </c>
      <c r="AF18" s="2">
        <v>0</v>
      </c>
    </row>
    <row r="19" spans="2:32" x14ac:dyDescent="0.25">
      <c r="B19">
        <v>11</v>
      </c>
      <c r="H19">
        <f>SUM(H10:H15)</f>
        <v>90039</v>
      </c>
      <c r="J19">
        <f>(J18/1000000)*100</f>
        <v>95.84859999999999</v>
      </c>
      <c r="K19" s="1">
        <f>(1000000 - SUM(K10:K18))</f>
        <v>992660</v>
      </c>
      <c r="L19">
        <v>507</v>
      </c>
      <c r="M19">
        <v>243</v>
      </c>
      <c r="N19">
        <v>115</v>
      </c>
      <c r="O19">
        <v>63</v>
      </c>
      <c r="P19">
        <v>28</v>
      </c>
      <c r="Q19">
        <v>20</v>
      </c>
      <c r="R19" s="2">
        <v>7</v>
      </c>
      <c r="S19" s="2">
        <v>5</v>
      </c>
      <c r="T19" s="2">
        <v>4</v>
      </c>
      <c r="U19" s="2">
        <v>2</v>
      </c>
      <c r="V19" s="6">
        <v>445</v>
      </c>
      <c r="W19" s="2">
        <v>1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</row>
    <row r="20" spans="2:32" x14ac:dyDescent="0.25">
      <c r="B20">
        <v>12</v>
      </c>
      <c r="I20">
        <f>SUM(I10:I16)</f>
        <v>37697</v>
      </c>
      <c r="K20">
        <f>(K19/1000000)*100</f>
        <v>99.266000000000005</v>
      </c>
      <c r="L20" s="1">
        <f>(1000000 - SUM(L10:L19))</f>
        <v>975435</v>
      </c>
      <c r="M20">
        <v>242</v>
      </c>
      <c r="N20" s="8">
        <v>264</v>
      </c>
      <c r="O20" s="5">
        <v>252</v>
      </c>
      <c r="P20" s="4">
        <v>245</v>
      </c>
      <c r="Q20">
        <v>14</v>
      </c>
      <c r="R20" s="3">
        <v>268</v>
      </c>
      <c r="S20" s="2">
        <v>4</v>
      </c>
      <c r="T20" s="5">
        <v>15</v>
      </c>
      <c r="U20" s="8">
        <v>3</v>
      </c>
      <c r="V20" s="2">
        <v>2</v>
      </c>
      <c r="W20" s="2">
        <v>1</v>
      </c>
      <c r="X20" s="6">
        <v>269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5">
        <v>0</v>
      </c>
      <c r="AE20" s="2">
        <v>0</v>
      </c>
      <c r="AF20" s="2">
        <v>0</v>
      </c>
    </row>
    <row r="21" spans="2:32" x14ac:dyDescent="0.25">
      <c r="B21">
        <v>13</v>
      </c>
      <c r="E21" t="s">
        <v>8</v>
      </c>
      <c r="F21" s="6">
        <v>2</v>
      </c>
      <c r="J21">
        <f>SUM(J10:J17)</f>
        <v>41514</v>
      </c>
      <c r="L21">
        <f>(L20/1000000)*100</f>
        <v>97.543500000000009</v>
      </c>
      <c r="M21" s="1">
        <f>(1000000 - SUM(M10:M20))</f>
        <v>997800</v>
      </c>
      <c r="N21">
        <v>126</v>
      </c>
      <c r="O21">
        <v>62</v>
      </c>
      <c r="P21">
        <v>38</v>
      </c>
      <c r="Q21">
        <v>11</v>
      </c>
      <c r="R21" s="2">
        <v>7</v>
      </c>
      <c r="S21" s="2">
        <v>1</v>
      </c>
      <c r="T21" s="2">
        <v>4</v>
      </c>
      <c r="U21" s="2">
        <v>1</v>
      </c>
      <c r="V21" s="2">
        <v>0</v>
      </c>
      <c r="W21" s="2">
        <v>0</v>
      </c>
      <c r="X21" s="2">
        <v>0</v>
      </c>
      <c r="Y21" s="2">
        <v>0</v>
      </c>
      <c r="Z21" s="6">
        <v>112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</row>
    <row r="22" spans="2:32" x14ac:dyDescent="0.25">
      <c r="B22">
        <v>14</v>
      </c>
      <c r="F22" s="3">
        <v>3</v>
      </c>
      <c r="K22">
        <f>SUM(K10:K18)</f>
        <v>7340</v>
      </c>
      <c r="M22">
        <f>(M21/1000000)*100</f>
        <v>99.78</v>
      </c>
      <c r="N22" s="1">
        <f>(1000000 - SUM(N10:N21))</f>
        <v>991149</v>
      </c>
      <c r="O22">
        <v>62</v>
      </c>
      <c r="P22" s="9">
        <v>60</v>
      </c>
      <c r="Q22">
        <v>14</v>
      </c>
      <c r="R22" s="2">
        <v>18</v>
      </c>
      <c r="S22" s="2">
        <v>3</v>
      </c>
      <c r="T22" s="2">
        <v>4</v>
      </c>
      <c r="U22" s="3">
        <v>64</v>
      </c>
      <c r="V22" s="2">
        <v>1</v>
      </c>
      <c r="W22" s="2">
        <v>0</v>
      </c>
      <c r="X22" s="9">
        <v>0</v>
      </c>
      <c r="Y22" s="2">
        <v>0</v>
      </c>
      <c r="Z22" s="2">
        <v>0</v>
      </c>
      <c r="AA22" s="2">
        <v>0</v>
      </c>
      <c r="AB22" s="6">
        <v>60</v>
      </c>
      <c r="AC22" s="2">
        <v>0</v>
      </c>
      <c r="AD22" s="2">
        <v>0</v>
      </c>
      <c r="AE22" s="2">
        <v>0</v>
      </c>
      <c r="AF22" s="2">
        <v>0</v>
      </c>
    </row>
    <row r="23" spans="2:32" x14ac:dyDescent="0.25">
      <c r="B23">
        <v>15</v>
      </c>
      <c r="F23" s="4">
        <v>4</v>
      </c>
      <c r="L23">
        <f>SUM(L10:L19)</f>
        <v>24565</v>
      </c>
      <c r="N23">
        <f>(N22/1000000)*100</f>
        <v>99.114899999999992</v>
      </c>
      <c r="O23" s="1">
        <f>(1000000 - SUM(O10:O22))</f>
        <v>997319</v>
      </c>
      <c r="P23">
        <v>25</v>
      </c>
      <c r="Q23">
        <v>19</v>
      </c>
      <c r="R23" s="7">
        <v>35</v>
      </c>
      <c r="S23" s="2">
        <v>1</v>
      </c>
      <c r="T23" s="4">
        <v>29</v>
      </c>
      <c r="U23" s="8">
        <v>2</v>
      </c>
      <c r="V23" s="2">
        <v>2</v>
      </c>
      <c r="W23" s="2">
        <v>0</v>
      </c>
      <c r="X23" s="2">
        <v>0</v>
      </c>
      <c r="Y23" s="5">
        <v>1</v>
      </c>
      <c r="Z23" s="2">
        <v>0</v>
      </c>
      <c r="AA23" s="2">
        <v>0</v>
      </c>
      <c r="AB23" s="2">
        <v>0</v>
      </c>
      <c r="AC23" s="2">
        <v>0</v>
      </c>
      <c r="AD23" s="6">
        <v>19</v>
      </c>
      <c r="AE23" s="2">
        <v>0</v>
      </c>
      <c r="AF23" s="2">
        <v>0</v>
      </c>
    </row>
    <row r="24" spans="2:32" x14ac:dyDescent="0.25">
      <c r="B24">
        <v>16</v>
      </c>
      <c r="F24" s="5">
        <v>5</v>
      </c>
      <c r="M24">
        <f>SUM(M10:M20)</f>
        <v>2200</v>
      </c>
      <c r="O24">
        <f>(O23/1000000)*100</f>
        <v>99.731899999999996</v>
      </c>
      <c r="P24" s="1">
        <f>(1000000 - SUM(P10:P23))</f>
        <v>995608</v>
      </c>
      <c r="Q24">
        <v>12</v>
      </c>
      <c r="R24" s="2">
        <v>14</v>
      </c>
      <c r="S24" s="2">
        <v>6</v>
      </c>
      <c r="T24" s="5">
        <v>17</v>
      </c>
      <c r="U24" s="2">
        <v>2</v>
      </c>
      <c r="V24" s="2">
        <v>0</v>
      </c>
      <c r="W24" s="2">
        <v>0</v>
      </c>
      <c r="X24" s="3">
        <v>9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6">
        <v>15</v>
      </c>
    </row>
    <row r="25" spans="2:32" x14ac:dyDescent="0.25">
      <c r="F25" s="7">
        <v>6</v>
      </c>
      <c r="N25">
        <f>SUM(N10:N21)</f>
        <v>8851</v>
      </c>
      <c r="P25">
        <f>(P24/1000000)*100</f>
        <v>99.5608</v>
      </c>
      <c r="Q25" s="1">
        <f>(1000000 - SUM(Q10:Q24))</f>
        <v>999792</v>
      </c>
      <c r="R25" s="2">
        <v>6</v>
      </c>
      <c r="S25" s="2">
        <v>2</v>
      </c>
      <c r="T25" s="2">
        <v>2</v>
      </c>
      <c r="U25" s="2">
        <v>4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</row>
    <row r="26" spans="2:32" x14ac:dyDescent="0.25">
      <c r="F26" s="8">
        <v>7</v>
      </c>
      <c r="O26">
        <f>SUM(O10:O22)</f>
        <v>2681</v>
      </c>
      <c r="Q26">
        <f>(Q25/1000000)*100</f>
        <v>99.979200000000006</v>
      </c>
      <c r="R26" s="1">
        <f>(1000000 - SUM(R10:R25))</f>
        <v>997547</v>
      </c>
      <c r="S26" s="2">
        <v>1</v>
      </c>
      <c r="T26" s="2">
        <v>3</v>
      </c>
      <c r="U26" s="8">
        <v>3</v>
      </c>
      <c r="V26" s="2">
        <v>1</v>
      </c>
      <c r="W26" s="2">
        <v>0</v>
      </c>
      <c r="X26" s="4">
        <v>2</v>
      </c>
      <c r="Y26" s="2">
        <v>0</v>
      </c>
      <c r="Z26" s="2">
        <v>0</v>
      </c>
      <c r="AA26" s="3">
        <v>4</v>
      </c>
      <c r="AB26" s="2">
        <v>0</v>
      </c>
      <c r="AC26" s="2">
        <v>0</v>
      </c>
      <c r="AD26" s="5">
        <v>1</v>
      </c>
      <c r="AE26" s="2">
        <v>0</v>
      </c>
      <c r="AF26" s="2">
        <v>0</v>
      </c>
    </row>
    <row r="27" spans="2:32" x14ac:dyDescent="0.25">
      <c r="F27" s="9">
        <v>8</v>
      </c>
      <c r="P27">
        <f>SUM(P10:P23)</f>
        <v>4392</v>
      </c>
      <c r="R27">
        <f>(R26/1000000)*100</f>
        <v>99.7547</v>
      </c>
      <c r="S27" s="1">
        <f>(1000000 - SUM(S10:S26))</f>
        <v>999956</v>
      </c>
      <c r="T27" s="2">
        <v>2</v>
      </c>
      <c r="U27" s="2">
        <v>0</v>
      </c>
      <c r="V27" s="2">
        <v>0</v>
      </c>
      <c r="W27" s="2">
        <v>0</v>
      </c>
      <c r="X27" s="2">
        <v>1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</row>
    <row r="28" spans="2:32" x14ac:dyDescent="0.25">
      <c r="F28" s="2"/>
      <c r="Q28">
        <f>SUM(Q10:Q24)</f>
        <v>208</v>
      </c>
      <c r="S28">
        <f>(S27/1000000)*100</f>
        <v>99.995599999999996</v>
      </c>
      <c r="T28" s="1">
        <f>(1000000 - SUM(T10:T27))</f>
        <v>998939</v>
      </c>
      <c r="U28" s="2">
        <v>1</v>
      </c>
      <c r="V28" s="2">
        <v>2</v>
      </c>
      <c r="W28" s="2">
        <v>1</v>
      </c>
      <c r="X28" s="7">
        <v>0</v>
      </c>
      <c r="Y28" s="5">
        <v>0</v>
      </c>
      <c r="Z28" s="2">
        <v>0</v>
      </c>
      <c r="AA28" s="2">
        <v>0</v>
      </c>
      <c r="AB28" s="2">
        <v>0</v>
      </c>
      <c r="AC28" s="2">
        <v>0</v>
      </c>
      <c r="AD28" s="3">
        <v>0</v>
      </c>
      <c r="AE28" s="2">
        <v>0</v>
      </c>
      <c r="AF28" s="2">
        <v>0</v>
      </c>
    </row>
    <row r="29" spans="2:32" x14ac:dyDescent="0.25">
      <c r="R29">
        <f>SUM(R10:R25)</f>
        <v>2453</v>
      </c>
      <c r="T29">
        <f>(T28/1000000)*100</f>
        <v>99.893900000000002</v>
      </c>
      <c r="U29" s="1">
        <f>(1000000 - SUM(U10:U28))</f>
        <v>999858</v>
      </c>
      <c r="V29" s="2">
        <v>1</v>
      </c>
      <c r="W29" s="2">
        <v>0</v>
      </c>
      <c r="X29" s="2">
        <v>1</v>
      </c>
      <c r="Y29" s="2">
        <v>0</v>
      </c>
      <c r="Z29" s="2">
        <v>0</v>
      </c>
      <c r="AA29" s="2">
        <v>0</v>
      </c>
      <c r="AB29" s="4">
        <v>1</v>
      </c>
      <c r="AC29" s="2">
        <v>0</v>
      </c>
      <c r="AD29" s="2">
        <v>0</v>
      </c>
      <c r="AE29" s="2">
        <v>0</v>
      </c>
      <c r="AF29" s="2">
        <v>0</v>
      </c>
    </row>
    <row r="30" spans="2:32" x14ac:dyDescent="0.25">
      <c r="S30">
        <f>SUM(S10:S26)</f>
        <v>44</v>
      </c>
      <c r="U30">
        <f>(U29/1000000)*100</f>
        <v>99.985799999999998</v>
      </c>
      <c r="V30" s="1">
        <f>(1000000 - SUM(V10:V29))</f>
        <v>999546</v>
      </c>
      <c r="W30" s="2">
        <v>0</v>
      </c>
      <c r="X30" s="9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</row>
    <row r="31" spans="2:32" x14ac:dyDescent="0.25">
      <c r="T31">
        <f>SUM(T10:T27)</f>
        <v>1061</v>
      </c>
      <c r="V31">
        <f>(V30/1000000)*100</f>
        <v>99.954599999999999</v>
      </c>
      <c r="W31" s="1">
        <f>(1000000 - SUM(W10:W30))</f>
        <v>999993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</row>
    <row r="32" spans="2:32" x14ac:dyDescent="0.25">
      <c r="U32">
        <f>SUM(U10:U28)</f>
        <v>142</v>
      </c>
      <c r="W32">
        <f>(W31/1000000)*100</f>
        <v>99.999300000000005</v>
      </c>
      <c r="X32" s="1">
        <f>(1000000 - SUM(X10:X31))</f>
        <v>999699</v>
      </c>
      <c r="Y32" s="2">
        <v>0</v>
      </c>
      <c r="Z32" s="2">
        <v>0</v>
      </c>
      <c r="AA32" s="2">
        <v>1</v>
      </c>
      <c r="AB32" s="2">
        <v>0</v>
      </c>
      <c r="AC32" s="2">
        <v>0</v>
      </c>
      <c r="AD32" s="5">
        <v>0</v>
      </c>
      <c r="AE32" s="2">
        <v>0</v>
      </c>
      <c r="AF32" s="4">
        <v>0</v>
      </c>
    </row>
    <row r="33" spans="22:32" x14ac:dyDescent="0.25">
      <c r="V33">
        <f>SUM(V10:V29)</f>
        <v>454</v>
      </c>
      <c r="W33" s="2"/>
      <c r="X33">
        <f>(X32/1000000)*100</f>
        <v>99.969899999999996</v>
      </c>
      <c r="Y33" s="1">
        <f>(1000000 - SUM(Y10:Y32))</f>
        <v>999998</v>
      </c>
      <c r="Z33" s="2">
        <v>1</v>
      </c>
      <c r="AA33" s="2">
        <v>0</v>
      </c>
      <c r="AB33" s="2">
        <v>0</v>
      </c>
      <c r="AC33" s="2">
        <v>0</v>
      </c>
      <c r="AD33" s="7">
        <v>0</v>
      </c>
      <c r="AE33" s="2">
        <v>0</v>
      </c>
      <c r="AF33" s="2">
        <v>0</v>
      </c>
    </row>
    <row r="34" spans="22:32" x14ac:dyDescent="0.25">
      <c r="V34" s="2"/>
      <c r="W34">
        <f>SUM(W10:W30)</f>
        <v>7</v>
      </c>
      <c r="X34" s="2"/>
      <c r="Y34">
        <f>(Y33/1000000)*100</f>
        <v>99.999800000000008</v>
      </c>
      <c r="Z34" s="1">
        <f>(1000000 - SUM(Z10:Z33))</f>
        <v>999887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</row>
    <row r="35" spans="22:32" x14ac:dyDescent="0.25">
      <c r="X35">
        <f>SUM(X10:X31)</f>
        <v>301</v>
      </c>
      <c r="Z35">
        <f>(Z34/1000000)*100</f>
        <v>99.988699999999994</v>
      </c>
      <c r="AA35" s="1">
        <f>(1000000 - SUM(AA10:AA34))</f>
        <v>999993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</row>
    <row r="36" spans="22:32" x14ac:dyDescent="0.25">
      <c r="Y36">
        <f>SUM(Y10:Y32)</f>
        <v>2</v>
      </c>
      <c r="AA36">
        <f>(AA35/1000000)*100</f>
        <v>99.999300000000005</v>
      </c>
      <c r="AB36" s="1">
        <f>(1000000 - SUM(AB10:AB35))</f>
        <v>999938</v>
      </c>
      <c r="AC36" s="2">
        <v>0</v>
      </c>
      <c r="AD36" s="2">
        <v>0</v>
      </c>
      <c r="AE36" s="2">
        <v>0</v>
      </c>
      <c r="AF36" s="2">
        <v>0</v>
      </c>
    </row>
    <row r="37" spans="22:32" x14ac:dyDescent="0.25">
      <c r="Z37">
        <f>SUM(Z10:Z33)</f>
        <v>113</v>
      </c>
      <c r="AB37">
        <f>(AB36/1000000)*100</f>
        <v>99.993799999999993</v>
      </c>
      <c r="AC37" s="1">
        <f>(1000000 - SUM(AC10:AC36))</f>
        <v>1000000</v>
      </c>
      <c r="AD37" s="2">
        <v>0</v>
      </c>
      <c r="AE37" s="2">
        <v>0</v>
      </c>
      <c r="AF37" s="2">
        <v>0</v>
      </c>
    </row>
    <row r="38" spans="22:32" x14ac:dyDescent="0.25">
      <c r="AA38">
        <f>SUM(AA10:AA34)</f>
        <v>7</v>
      </c>
      <c r="AC38">
        <f>(AC37/1000000)*100</f>
        <v>100</v>
      </c>
      <c r="AD38" s="1">
        <f>(1000000 - SUM(AD10:AD37))</f>
        <v>999977</v>
      </c>
      <c r="AE38" s="2">
        <v>0</v>
      </c>
      <c r="AF38" s="2">
        <v>0</v>
      </c>
    </row>
    <row r="39" spans="22:32" x14ac:dyDescent="0.25">
      <c r="AB39">
        <f>SUM(AB10:AB35)</f>
        <v>62</v>
      </c>
      <c r="AD39">
        <f>(AD38/1000000)*100</f>
        <v>99.997699999999995</v>
      </c>
      <c r="AE39" s="1">
        <f>(1000000 - SUM(AE10:AE38))</f>
        <v>1000000</v>
      </c>
      <c r="AF39" s="2">
        <v>0</v>
      </c>
    </row>
    <row r="40" spans="22:32" x14ac:dyDescent="0.25">
      <c r="AC40">
        <f>SUM(AC10:AC36)</f>
        <v>0</v>
      </c>
      <c r="AE40">
        <f>(AE39/1000000)*100</f>
        <v>100</v>
      </c>
      <c r="AF40" s="1">
        <f>(1000000 - SUM(AF11:AF39))</f>
        <v>999985</v>
      </c>
    </row>
    <row r="41" spans="22:32" x14ac:dyDescent="0.25">
      <c r="AD41">
        <f>SUM(AD10:AD37)</f>
        <v>23</v>
      </c>
      <c r="AF41">
        <f>(AF40/1000000)*100</f>
        <v>99.998500000000007</v>
      </c>
    </row>
    <row r="42" spans="22:32" x14ac:dyDescent="0.25">
      <c r="AE42">
        <f>SUM(AE10:AE38)</f>
        <v>0</v>
      </c>
    </row>
    <row r="43" spans="22:32" x14ac:dyDescent="0.25">
      <c r="AF43">
        <f>SUM(AF10:AF39)</f>
        <v>15</v>
      </c>
    </row>
    <row r="63" spans="9:9" x14ac:dyDescent="0.25">
      <c r="I63" s="2"/>
    </row>
    <row r="64" spans="9:9" x14ac:dyDescent="0.25">
      <c r="I64" s="2"/>
    </row>
    <row r="65" spans="9:10" x14ac:dyDescent="0.25">
      <c r="I65" s="2"/>
    </row>
    <row r="66" spans="9:10" x14ac:dyDescent="0.25">
      <c r="I66" s="2"/>
    </row>
    <row r="67" spans="9:10" x14ac:dyDescent="0.25">
      <c r="I67" s="2"/>
    </row>
    <row r="69" spans="9:10" x14ac:dyDescent="0.25">
      <c r="I69" s="2"/>
    </row>
    <row r="70" spans="9:10" x14ac:dyDescent="0.25">
      <c r="I70" s="2"/>
    </row>
    <row r="72" spans="9:10" x14ac:dyDescent="0.25">
      <c r="J72" s="2"/>
    </row>
    <row r="73" spans="9:10" x14ac:dyDescent="0.25">
      <c r="J73" s="2"/>
    </row>
    <row r="74" spans="9:10" x14ac:dyDescent="0.25">
      <c r="J74" s="2"/>
    </row>
    <row r="75" spans="9:10" x14ac:dyDescent="0.25">
      <c r="J75" s="2"/>
    </row>
    <row r="76" spans="9:10" x14ac:dyDescent="0.25">
      <c r="J76" s="2"/>
    </row>
    <row r="77" spans="9:10" x14ac:dyDescent="0.25">
      <c r="I77" s="2"/>
      <c r="J77" s="2"/>
    </row>
    <row r="92" spans="2:40" x14ac:dyDescent="0.25">
      <c r="C92" t="s">
        <v>15</v>
      </c>
    </row>
    <row r="93" spans="2:40" x14ac:dyDescent="0.25">
      <c r="C93" s="13">
        <v>1</v>
      </c>
      <c r="D93" s="13">
        <v>2</v>
      </c>
      <c r="E93" s="13">
        <v>3</v>
      </c>
      <c r="F93" s="13">
        <v>4</v>
      </c>
      <c r="G93" s="13">
        <v>5</v>
      </c>
      <c r="H93" s="13">
        <v>6</v>
      </c>
      <c r="I93" s="13">
        <v>7</v>
      </c>
      <c r="J93" s="13">
        <v>8</v>
      </c>
      <c r="K93" s="13">
        <v>9</v>
      </c>
      <c r="L93" s="13">
        <v>10</v>
      </c>
      <c r="M93" s="13">
        <v>11</v>
      </c>
      <c r="N93" s="13">
        <v>12</v>
      </c>
      <c r="O93" s="13">
        <v>13</v>
      </c>
      <c r="P93" s="13">
        <v>14</v>
      </c>
      <c r="Q93" s="13">
        <v>15</v>
      </c>
      <c r="R93" s="13">
        <v>16</v>
      </c>
      <c r="S93" s="13">
        <v>17</v>
      </c>
      <c r="T93" s="13">
        <v>18</v>
      </c>
      <c r="U93" s="13">
        <v>19</v>
      </c>
      <c r="V93" s="13">
        <v>20</v>
      </c>
      <c r="W93" s="13">
        <v>21</v>
      </c>
      <c r="X93" s="13">
        <v>22</v>
      </c>
      <c r="Y93" s="13">
        <v>23</v>
      </c>
      <c r="Z93" s="13">
        <v>24</v>
      </c>
      <c r="AA93" s="13">
        <v>25</v>
      </c>
      <c r="AB93" s="13">
        <v>26</v>
      </c>
      <c r="AC93" s="13">
        <v>27</v>
      </c>
      <c r="AD93" s="13">
        <v>28</v>
      </c>
      <c r="AE93" s="13">
        <v>29</v>
      </c>
      <c r="AF93" s="13">
        <v>30</v>
      </c>
      <c r="AG93" s="13">
        <v>31</v>
      </c>
      <c r="AH93" s="13">
        <v>32</v>
      </c>
      <c r="AJ93" t="s">
        <v>13</v>
      </c>
      <c r="AK93" t="s">
        <v>19</v>
      </c>
      <c r="AL93" t="s">
        <v>20</v>
      </c>
      <c r="AM93" t="s">
        <v>21</v>
      </c>
      <c r="AN93" t="s">
        <v>23</v>
      </c>
    </row>
    <row r="94" spans="2:40" x14ac:dyDescent="0.25">
      <c r="B94" s="12">
        <v>5</v>
      </c>
      <c r="C94">
        <v>0</v>
      </c>
      <c r="D94">
        <v>62448</v>
      </c>
      <c r="E94">
        <v>40090</v>
      </c>
      <c r="F94">
        <v>48019</v>
      </c>
      <c r="AJ94">
        <f>SUM(C94:AH94)</f>
        <v>150557</v>
      </c>
      <c r="AK94">
        <f>(AJ94-AJ125)</f>
        <v>-17236</v>
      </c>
      <c r="AL94">
        <f>(AJ94-AJ158)</f>
        <v>88071</v>
      </c>
      <c r="AM94">
        <f>(AJ94-AJ190)</f>
        <v>88250</v>
      </c>
      <c r="AN94">
        <f>(AJ94-AJ223)</f>
        <v>75155</v>
      </c>
    </row>
    <row r="95" spans="2:40" x14ac:dyDescent="0.25">
      <c r="B95" s="12">
        <v>6</v>
      </c>
      <c r="C95">
        <v>0</v>
      </c>
      <c r="D95">
        <v>62666</v>
      </c>
      <c r="E95">
        <v>74294</v>
      </c>
      <c r="F95">
        <v>43265</v>
      </c>
      <c r="G95">
        <v>23794</v>
      </c>
      <c r="AJ95">
        <f t="shared" ref="AJ95:AJ121" si="0">SUM(C95:AH95)</f>
        <v>204019</v>
      </c>
      <c r="AK95">
        <f t="shared" ref="AK95:AK121" si="1">(AJ95-AJ126)</f>
        <v>22275</v>
      </c>
      <c r="AL95">
        <f t="shared" ref="AL95:AL121" si="2">(AJ95-AJ159)</f>
        <v>69893</v>
      </c>
      <c r="AM95">
        <f t="shared" ref="AM95:AM121" si="3">(AJ95-AJ191)</f>
        <v>47749</v>
      </c>
      <c r="AN95">
        <f t="shared" ref="AN95:AN121" si="4">(AJ95-AJ224)</f>
        <v>120650</v>
      </c>
    </row>
    <row r="96" spans="2:40" x14ac:dyDescent="0.25">
      <c r="B96" s="12">
        <v>7</v>
      </c>
      <c r="C96">
        <v>0</v>
      </c>
      <c r="D96">
        <v>15905</v>
      </c>
      <c r="E96">
        <v>8729</v>
      </c>
      <c r="F96">
        <v>10862</v>
      </c>
      <c r="G96">
        <v>13081</v>
      </c>
      <c r="H96">
        <v>13903</v>
      </c>
      <c r="AJ96">
        <f t="shared" si="0"/>
        <v>62480</v>
      </c>
      <c r="AK96">
        <f t="shared" si="1"/>
        <v>-2145</v>
      </c>
      <c r="AL96">
        <f t="shared" si="2"/>
        <v>46951</v>
      </c>
      <c r="AM96">
        <f t="shared" si="3"/>
        <v>46624</v>
      </c>
      <c r="AN96">
        <f t="shared" si="4"/>
        <v>44223</v>
      </c>
    </row>
    <row r="97" spans="2:40" x14ac:dyDescent="0.25">
      <c r="B97" s="12">
        <v>8</v>
      </c>
      <c r="C97">
        <v>0</v>
      </c>
      <c r="D97">
        <v>15729</v>
      </c>
      <c r="E97">
        <v>4051</v>
      </c>
      <c r="F97">
        <v>42207</v>
      </c>
      <c r="G97">
        <v>6210</v>
      </c>
      <c r="H97">
        <v>13450</v>
      </c>
      <c r="I97">
        <v>7148</v>
      </c>
      <c r="AJ97">
        <f t="shared" si="0"/>
        <v>88795</v>
      </c>
      <c r="AK97">
        <f t="shared" si="1"/>
        <v>6697</v>
      </c>
      <c r="AL97">
        <f t="shared" si="2"/>
        <v>38357</v>
      </c>
      <c r="AM97">
        <f t="shared" si="3"/>
        <v>26417</v>
      </c>
      <c r="AN97">
        <f t="shared" si="4"/>
        <v>65651</v>
      </c>
    </row>
    <row r="98" spans="2:40" x14ac:dyDescent="0.25">
      <c r="B98" s="12">
        <v>9</v>
      </c>
      <c r="C98">
        <v>0</v>
      </c>
      <c r="D98">
        <v>3887</v>
      </c>
      <c r="E98">
        <v>7348</v>
      </c>
      <c r="F98">
        <v>2468</v>
      </c>
      <c r="G98">
        <v>3046</v>
      </c>
      <c r="H98">
        <v>13767</v>
      </c>
      <c r="I98">
        <v>3548</v>
      </c>
      <c r="J98">
        <v>3669</v>
      </c>
      <c r="AJ98">
        <f t="shared" si="0"/>
        <v>37733</v>
      </c>
      <c r="AK98">
        <f t="shared" si="1"/>
        <v>551</v>
      </c>
      <c r="AL98">
        <f t="shared" si="2"/>
        <v>22356</v>
      </c>
      <c r="AM98">
        <f t="shared" si="3"/>
        <v>22308</v>
      </c>
      <c r="AN98">
        <f t="shared" si="4"/>
        <v>32335</v>
      </c>
    </row>
    <row r="99" spans="2:40" x14ac:dyDescent="0.25">
      <c r="B99" s="12">
        <v>10</v>
      </c>
      <c r="C99">
        <v>0</v>
      </c>
      <c r="D99">
        <v>3959</v>
      </c>
      <c r="E99">
        <v>826</v>
      </c>
      <c r="F99">
        <v>2269</v>
      </c>
      <c r="G99">
        <v>23960</v>
      </c>
      <c r="H99">
        <v>3315</v>
      </c>
      <c r="I99">
        <v>1690</v>
      </c>
      <c r="J99">
        <v>3659</v>
      </c>
      <c r="K99">
        <v>1917</v>
      </c>
      <c r="AJ99">
        <f t="shared" si="0"/>
        <v>41595</v>
      </c>
      <c r="AK99">
        <f t="shared" si="1"/>
        <v>1720</v>
      </c>
      <c r="AL99">
        <f t="shared" si="2"/>
        <v>13204</v>
      </c>
      <c r="AM99">
        <f t="shared" si="3"/>
        <v>8212</v>
      </c>
      <c r="AN99">
        <f t="shared" si="4"/>
        <v>34820</v>
      </c>
    </row>
    <row r="100" spans="2:40" x14ac:dyDescent="0.25">
      <c r="B100" s="12">
        <v>11</v>
      </c>
      <c r="C100">
        <v>0</v>
      </c>
      <c r="D100">
        <v>989</v>
      </c>
      <c r="E100">
        <v>363</v>
      </c>
      <c r="F100">
        <v>548</v>
      </c>
      <c r="G100">
        <v>745</v>
      </c>
      <c r="H100">
        <v>807</v>
      </c>
      <c r="I100">
        <v>902</v>
      </c>
      <c r="J100">
        <v>923</v>
      </c>
      <c r="K100">
        <v>984</v>
      </c>
      <c r="L100">
        <v>967</v>
      </c>
      <c r="AJ100">
        <f t="shared" si="0"/>
        <v>7228</v>
      </c>
      <c r="AK100">
        <f t="shared" si="1"/>
        <v>181</v>
      </c>
      <c r="AL100">
        <f t="shared" si="2"/>
        <v>6255</v>
      </c>
      <c r="AM100">
        <f t="shared" si="3"/>
        <v>6280</v>
      </c>
      <c r="AN100">
        <f t="shared" si="4"/>
        <v>6087</v>
      </c>
    </row>
    <row r="101" spans="2:40" x14ac:dyDescent="0.25">
      <c r="B101" s="12">
        <v>12</v>
      </c>
      <c r="C101">
        <v>0</v>
      </c>
      <c r="D101">
        <v>983</v>
      </c>
      <c r="E101">
        <v>734</v>
      </c>
      <c r="F101">
        <v>2169</v>
      </c>
      <c r="G101">
        <v>368</v>
      </c>
      <c r="H101">
        <v>13022</v>
      </c>
      <c r="I101">
        <v>452</v>
      </c>
      <c r="J101">
        <v>3647</v>
      </c>
      <c r="K101">
        <v>1913</v>
      </c>
      <c r="L101">
        <v>937</v>
      </c>
      <c r="M101">
        <v>450</v>
      </c>
      <c r="AJ101">
        <f t="shared" si="0"/>
        <v>24675</v>
      </c>
      <c r="AK101">
        <f t="shared" si="1"/>
        <v>595</v>
      </c>
      <c r="AL101">
        <f t="shared" si="2"/>
        <v>8073</v>
      </c>
      <c r="AM101">
        <f t="shared" si="3"/>
        <v>6223</v>
      </c>
      <c r="AN101">
        <f t="shared" si="4"/>
        <v>22455</v>
      </c>
    </row>
    <row r="102" spans="2:40" x14ac:dyDescent="0.25">
      <c r="B102" s="12">
        <v>13</v>
      </c>
      <c r="C102">
        <v>0</v>
      </c>
      <c r="D102">
        <v>238</v>
      </c>
      <c r="E102">
        <v>90</v>
      </c>
      <c r="F102">
        <v>122</v>
      </c>
      <c r="G102">
        <v>175</v>
      </c>
      <c r="H102">
        <v>222</v>
      </c>
      <c r="I102">
        <v>209</v>
      </c>
      <c r="J102">
        <v>220</v>
      </c>
      <c r="K102">
        <v>253</v>
      </c>
      <c r="L102">
        <v>234</v>
      </c>
      <c r="M102">
        <v>231</v>
      </c>
      <c r="N102">
        <v>248</v>
      </c>
      <c r="AJ102">
        <f t="shared" si="0"/>
        <v>2242</v>
      </c>
      <c r="AK102">
        <f t="shared" si="1"/>
        <v>45</v>
      </c>
      <c r="AL102">
        <f t="shared" si="2"/>
        <v>2003</v>
      </c>
      <c r="AM102">
        <f t="shared" si="3"/>
        <v>1997</v>
      </c>
      <c r="AN102">
        <f t="shared" si="4"/>
        <v>1959</v>
      </c>
    </row>
    <row r="103" spans="2:40" x14ac:dyDescent="0.25">
      <c r="B103" s="12">
        <v>14</v>
      </c>
      <c r="C103">
        <v>0</v>
      </c>
      <c r="D103">
        <v>266</v>
      </c>
      <c r="E103">
        <v>34</v>
      </c>
      <c r="F103">
        <v>120</v>
      </c>
      <c r="G103">
        <v>82</v>
      </c>
      <c r="H103">
        <v>214</v>
      </c>
      <c r="I103">
        <v>6929</v>
      </c>
      <c r="J103">
        <v>234</v>
      </c>
      <c r="K103">
        <v>114</v>
      </c>
      <c r="L103">
        <v>231</v>
      </c>
      <c r="M103">
        <v>101</v>
      </c>
      <c r="N103">
        <v>216</v>
      </c>
      <c r="O103">
        <v>124</v>
      </c>
      <c r="AJ103">
        <f t="shared" si="0"/>
        <v>8665</v>
      </c>
      <c r="AK103">
        <f t="shared" si="1"/>
        <v>7</v>
      </c>
      <c r="AL103">
        <f t="shared" si="2"/>
        <v>1380</v>
      </c>
      <c r="AM103">
        <f t="shared" si="3"/>
        <v>765</v>
      </c>
      <c r="AN103">
        <f t="shared" si="4"/>
        <v>7906</v>
      </c>
    </row>
    <row r="104" spans="2:40" x14ac:dyDescent="0.25">
      <c r="B104" s="12">
        <v>15</v>
      </c>
      <c r="C104">
        <v>0</v>
      </c>
      <c r="D104">
        <v>59</v>
      </c>
      <c r="E104">
        <v>67</v>
      </c>
      <c r="F104">
        <v>28</v>
      </c>
      <c r="G104">
        <v>612</v>
      </c>
      <c r="H104">
        <v>193</v>
      </c>
      <c r="I104">
        <v>73</v>
      </c>
      <c r="J104">
        <v>68</v>
      </c>
      <c r="K104">
        <v>213</v>
      </c>
      <c r="L104">
        <v>914</v>
      </c>
      <c r="M104">
        <v>59</v>
      </c>
      <c r="N104">
        <v>258</v>
      </c>
      <c r="O104">
        <v>81</v>
      </c>
      <c r="P104">
        <v>61</v>
      </c>
      <c r="AJ104">
        <f t="shared" si="0"/>
        <v>2686</v>
      </c>
      <c r="AK104">
        <f t="shared" si="1"/>
        <v>-13</v>
      </c>
      <c r="AL104">
        <f t="shared" si="2"/>
        <v>1516</v>
      </c>
      <c r="AM104">
        <f t="shared" si="3"/>
        <v>1520</v>
      </c>
      <c r="AN104">
        <f t="shared" si="4"/>
        <v>2574</v>
      </c>
    </row>
    <row r="105" spans="2:40" x14ac:dyDescent="0.25">
      <c r="B105" s="12">
        <v>16</v>
      </c>
      <c r="C105">
        <v>0</v>
      </c>
      <c r="D105">
        <v>68</v>
      </c>
      <c r="E105">
        <v>12</v>
      </c>
      <c r="F105">
        <v>99</v>
      </c>
      <c r="G105">
        <v>9</v>
      </c>
      <c r="H105">
        <v>45</v>
      </c>
      <c r="I105">
        <v>23</v>
      </c>
      <c r="J105">
        <v>3598</v>
      </c>
      <c r="K105">
        <v>25</v>
      </c>
      <c r="L105">
        <v>56</v>
      </c>
      <c r="M105">
        <v>16</v>
      </c>
      <c r="N105">
        <v>247</v>
      </c>
      <c r="O105">
        <v>19</v>
      </c>
      <c r="P105">
        <v>57</v>
      </c>
      <c r="Q105">
        <v>42</v>
      </c>
      <c r="AJ105">
        <f t="shared" si="0"/>
        <v>4316</v>
      </c>
      <c r="AK105">
        <f>(AJ105-AJ136)</f>
        <v>-143</v>
      </c>
      <c r="AL105">
        <f t="shared" si="2"/>
        <v>674</v>
      </c>
      <c r="AM105">
        <f t="shared" si="3"/>
        <v>343</v>
      </c>
      <c r="AN105">
        <f t="shared" si="4"/>
        <v>4070</v>
      </c>
    </row>
    <row r="106" spans="2:40" x14ac:dyDescent="0.25">
      <c r="B106" s="12">
        <v>17</v>
      </c>
      <c r="C106">
        <v>0</v>
      </c>
      <c r="D106">
        <v>12</v>
      </c>
      <c r="E106">
        <v>7</v>
      </c>
      <c r="F106">
        <v>9</v>
      </c>
      <c r="G106">
        <v>7</v>
      </c>
      <c r="H106">
        <v>11</v>
      </c>
      <c r="I106">
        <v>15</v>
      </c>
      <c r="J106">
        <v>15</v>
      </c>
      <c r="K106">
        <v>18</v>
      </c>
      <c r="L106">
        <v>12</v>
      </c>
      <c r="M106">
        <v>20</v>
      </c>
      <c r="N106">
        <v>20</v>
      </c>
      <c r="O106">
        <v>15</v>
      </c>
      <c r="P106">
        <v>21</v>
      </c>
      <c r="Q106">
        <v>11</v>
      </c>
      <c r="R106">
        <v>18</v>
      </c>
      <c r="AJ106">
        <f t="shared" si="0"/>
        <v>211</v>
      </c>
      <c r="AK106">
        <f t="shared" si="1"/>
        <v>30</v>
      </c>
      <c r="AL106">
        <f t="shared" si="2"/>
        <v>194</v>
      </c>
      <c r="AM106">
        <f t="shared" si="3"/>
        <v>196</v>
      </c>
      <c r="AN106">
        <f t="shared" si="4"/>
        <v>199</v>
      </c>
    </row>
    <row r="107" spans="2:40" x14ac:dyDescent="0.25">
      <c r="B107" s="12">
        <v>18</v>
      </c>
      <c r="C107">
        <v>0</v>
      </c>
      <c r="D107">
        <v>22</v>
      </c>
      <c r="E107">
        <v>5</v>
      </c>
      <c r="F107">
        <v>5</v>
      </c>
      <c r="G107">
        <v>8</v>
      </c>
      <c r="H107">
        <v>185</v>
      </c>
      <c r="I107">
        <v>3</v>
      </c>
      <c r="J107">
        <v>19</v>
      </c>
      <c r="K107">
        <v>1877</v>
      </c>
      <c r="L107">
        <v>15</v>
      </c>
      <c r="M107">
        <v>5</v>
      </c>
      <c r="N107">
        <v>212</v>
      </c>
      <c r="O107">
        <v>6</v>
      </c>
      <c r="P107">
        <v>10</v>
      </c>
      <c r="Q107">
        <v>35</v>
      </c>
      <c r="R107">
        <v>10</v>
      </c>
      <c r="S107">
        <v>7</v>
      </c>
      <c r="AJ107">
        <f t="shared" si="0"/>
        <v>2424</v>
      </c>
      <c r="AK107">
        <f t="shared" si="1"/>
        <v>22</v>
      </c>
      <c r="AL107">
        <f t="shared" si="2"/>
        <v>310</v>
      </c>
      <c r="AM107">
        <f t="shared" si="3"/>
        <v>317</v>
      </c>
      <c r="AN107">
        <f t="shared" si="4"/>
        <v>2306</v>
      </c>
    </row>
    <row r="108" spans="2:40" x14ac:dyDescent="0.25">
      <c r="B108" s="12">
        <v>19</v>
      </c>
      <c r="C108">
        <v>0</v>
      </c>
      <c r="D108">
        <v>7</v>
      </c>
      <c r="E108">
        <v>1</v>
      </c>
      <c r="F108">
        <v>2</v>
      </c>
      <c r="G108">
        <v>1</v>
      </c>
      <c r="H108">
        <v>3</v>
      </c>
      <c r="I108">
        <v>4</v>
      </c>
      <c r="J108">
        <v>4</v>
      </c>
      <c r="K108">
        <v>5</v>
      </c>
      <c r="L108">
        <v>3</v>
      </c>
      <c r="M108">
        <v>0</v>
      </c>
      <c r="N108">
        <v>3</v>
      </c>
      <c r="O108">
        <v>3</v>
      </c>
      <c r="P108">
        <v>7</v>
      </c>
      <c r="Q108">
        <v>6</v>
      </c>
      <c r="R108">
        <v>6</v>
      </c>
      <c r="S108">
        <v>4</v>
      </c>
      <c r="T108">
        <v>3</v>
      </c>
      <c r="AJ108">
        <f t="shared" si="0"/>
        <v>62</v>
      </c>
      <c r="AK108">
        <f t="shared" si="1"/>
        <v>4</v>
      </c>
      <c r="AL108">
        <f t="shared" si="2"/>
        <v>54</v>
      </c>
      <c r="AM108">
        <f t="shared" si="3"/>
        <v>58</v>
      </c>
      <c r="AN108">
        <f t="shared" si="4"/>
        <v>58</v>
      </c>
    </row>
    <row r="109" spans="2:40" x14ac:dyDescent="0.25">
      <c r="B109" s="12">
        <v>20</v>
      </c>
      <c r="C109">
        <v>0</v>
      </c>
      <c r="D109">
        <v>3</v>
      </c>
      <c r="E109">
        <v>0</v>
      </c>
      <c r="F109">
        <v>4</v>
      </c>
      <c r="G109">
        <v>13</v>
      </c>
      <c r="H109">
        <v>3</v>
      </c>
      <c r="I109">
        <v>0</v>
      </c>
      <c r="J109">
        <v>14</v>
      </c>
      <c r="K109">
        <v>1</v>
      </c>
      <c r="L109">
        <v>930</v>
      </c>
      <c r="M109">
        <v>2</v>
      </c>
      <c r="N109">
        <v>14</v>
      </c>
      <c r="O109">
        <v>3</v>
      </c>
      <c r="P109">
        <v>5</v>
      </c>
      <c r="Q109">
        <v>32</v>
      </c>
      <c r="R109">
        <v>11</v>
      </c>
      <c r="S109">
        <v>5</v>
      </c>
      <c r="T109">
        <v>4</v>
      </c>
      <c r="U109">
        <v>1</v>
      </c>
      <c r="AJ109">
        <f t="shared" si="0"/>
        <v>1045</v>
      </c>
      <c r="AK109">
        <f t="shared" si="1"/>
        <v>9</v>
      </c>
      <c r="AL109">
        <f t="shared" si="2"/>
        <v>91</v>
      </c>
      <c r="AM109">
        <f t="shared" si="3"/>
        <v>27</v>
      </c>
      <c r="AN109">
        <f t="shared" si="4"/>
        <v>999</v>
      </c>
    </row>
    <row r="110" spans="2:40" x14ac:dyDescent="0.25">
      <c r="B110" s="12">
        <v>21</v>
      </c>
      <c r="C110">
        <v>0</v>
      </c>
      <c r="D110">
        <v>0</v>
      </c>
      <c r="E110">
        <v>2</v>
      </c>
      <c r="F110">
        <v>0</v>
      </c>
      <c r="G110">
        <v>2</v>
      </c>
      <c r="H110">
        <v>4</v>
      </c>
      <c r="I110">
        <v>50</v>
      </c>
      <c r="J110">
        <v>2</v>
      </c>
      <c r="K110">
        <v>1</v>
      </c>
      <c r="L110">
        <v>1</v>
      </c>
      <c r="M110">
        <v>0</v>
      </c>
      <c r="N110">
        <v>4</v>
      </c>
      <c r="O110">
        <v>1</v>
      </c>
      <c r="P110">
        <v>52</v>
      </c>
      <c r="Q110">
        <v>8</v>
      </c>
      <c r="R110">
        <v>2</v>
      </c>
      <c r="S110">
        <v>1</v>
      </c>
      <c r="T110">
        <v>2</v>
      </c>
      <c r="U110">
        <v>0</v>
      </c>
      <c r="V110">
        <v>2</v>
      </c>
      <c r="AJ110">
        <f t="shared" si="0"/>
        <v>134</v>
      </c>
      <c r="AK110">
        <f t="shared" si="1"/>
        <v>1</v>
      </c>
      <c r="AL110">
        <f t="shared" si="2"/>
        <v>68</v>
      </c>
      <c r="AM110">
        <f t="shared" si="3"/>
        <v>48</v>
      </c>
      <c r="AN110">
        <f t="shared" si="4"/>
        <v>129</v>
      </c>
    </row>
    <row r="111" spans="2:40" x14ac:dyDescent="0.25">
      <c r="B111" s="12">
        <v>22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1</v>
      </c>
      <c r="I111">
        <v>0</v>
      </c>
      <c r="J111">
        <v>1</v>
      </c>
      <c r="K111">
        <v>0</v>
      </c>
      <c r="L111">
        <v>2</v>
      </c>
      <c r="M111">
        <v>493</v>
      </c>
      <c r="N111">
        <v>1</v>
      </c>
      <c r="O111">
        <v>0</v>
      </c>
      <c r="P111">
        <v>2</v>
      </c>
      <c r="Q111">
        <v>0</v>
      </c>
      <c r="R111">
        <v>1</v>
      </c>
      <c r="S111">
        <v>1</v>
      </c>
      <c r="T111">
        <v>3</v>
      </c>
      <c r="U111">
        <v>1</v>
      </c>
      <c r="V111">
        <v>0</v>
      </c>
      <c r="W111">
        <v>0</v>
      </c>
      <c r="AJ111">
        <f t="shared" si="0"/>
        <v>507</v>
      </c>
      <c r="AK111">
        <f t="shared" si="1"/>
        <v>35</v>
      </c>
      <c r="AL111">
        <f t="shared" si="2"/>
        <v>9</v>
      </c>
      <c r="AM111">
        <f t="shared" si="3"/>
        <v>34</v>
      </c>
      <c r="AN111">
        <f t="shared" si="4"/>
        <v>491</v>
      </c>
    </row>
    <row r="112" spans="2:40" x14ac:dyDescent="0.25">
      <c r="B112" s="12">
        <v>23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1</v>
      </c>
      <c r="AJ112">
        <f t="shared" si="0"/>
        <v>4</v>
      </c>
      <c r="AK112">
        <f t="shared" si="1"/>
        <v>0</v>
      </c>
      <c r="AL112">
        <f t="shared" si="2"/>
        <v>3</v>
      </c>
      <c r="AM112">
        <f t="shared" si="3"/>
        <v>4</v>
      </c>
      <c r="AN112">
        <f t="shared" si="4"/>
        <v>4</v>
      </c>
    </row>
    <row r="113" spans="2:51" x14ac:dyDescent="0.25">
      <c r="B113" s="12">
        <v>24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2</v>
      </c>
      <c r="I113">
        <v>0</v>
      </c>
      <c r="J113">
        <v>20</v>
      </c>
      <c r="K113">
        <v>0</v>
      </c>
      <c r="L113">
        <v>0</v>
      </c>
      <c r="M113">
        <v>0</v>
      </c>
      <c r="N113">
        <v>233</v>
      </c>
      <c r="O113">
        <v>0</v>
      </c>
      <c r="P113">
        <v>0</v>
      </c>
      <c r="Q113">
        <v>1</v>
      </c>
      <c r="R113">
        <v>14</v>
      </c>
      <c r="S113">
        <v>0</v>
      </c>
      <c r="T113">
        <v>6</v>
      </c>
      <c r="U113">
        <v>1</v>
      </c>
      <c r="V113">
        <v>1</v>
      </c>
      <c r="W113">
        <v>1</v>
      </c>
      <c r="X113">
        <v>0</v>
      </c>
      <c r="Y113">
        <v>0</v>
      </c>
      <c r="AJ113">
        <f t="shared" si="0"/>
        <v>280</v>
      </c>
      <c r="AK113">
        <f t="shared" si="1"/>
        <v>8</v>
      </c>
      <c r="AL113">
        <f t="shared" si="2"/>
        <v>11</v>
      </c>
      <c r="AM113">
        <f t="shared" si="3"/>
        <v>4</v>
      </c>
      <c r="AN113">
        <f t="shared" si="4"/>
        <v>268</v>
      </c>
    </row>
    <row r="114" spans="2:51" x14ac:dyDescent="0.25">
      <c r="B114" s="12">
        <v>25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2</v>
      </c>
      <c r="Q114">
        <v>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J114">
        <f t="shared" si="0"/>
        <v>4</v>
      </c>
      <c r="AK114">
        <f t="shared" si="1"/>
        <v>-4</v>
      </c>
      <c r="AL114">
        <f t="shared" si="2"/>
        <v>3</v>
      </c>
      <c r="AM114">
        <f t="shared" si="3"/>
        <v>4</v>
      </c>
      <c r="AN114">
        <f t="shared" si="4"/>
        <v>4</v>
      </c>
    </row>
    <row r="115" spans="2:51" x14ac:dyDescent="0.25">
      <c r="B115" s="12">
        <v>26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121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J115">
        <f t="shared" si="0"/>
        <v>121</v>
      </c>
      <c r="AK115">
        <f t="shared" si="1"/>
        <v>3</v>
      </c>
      <c r="AL115">
        <f t="shared" si="2"/>
        <v>-24</v>
      </c>
      <c r="AM115">
        <f t="shared" si="3"/>
        <v>-3</v>
      </c>
      <c r="AN115">
        <f t="shared" si="4"/>
        <v>117</v>
      </c>
    </row>
    <row r="116" spans="2:51" x14ac:dyDescent="0.25">
      <c r="B116" s="12">
        <v>27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4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7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J116">
        <f t="shared" si="0"/>
        <v>11</v>
      </c>
      <c r="AK116">
        <f t="shared" si="1"/>
        <v>4</v>
      </c>
      <c r="AL116">
        <f t="shared" si="2"/>
        <v>2</v>
      </c>
      <c r="AM116">
        <f t="shared" si="3"/>
        <v>8</v>
      </c>
      <c r="AN116">
        <f>(AJ116-AJ245)</f>
        <v>11</v>
      </c>
    </row>
    <row r="117" spans="2:51" x14ac:dyDescent="0.25">
      <c r="B117" s="12">
        <v>28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73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J117">
        <f t="shared" si="0"/>
        <v>74</v>
      </c>
      <c r="AK117">
        <f t="shared" si="1"/>
        <v>7</v>
      </c>
      <c r="AL117">
        <f t="shared" si="2"/>
        <v>15</v>
      </c>
      <c r="AM117">
        <f t="shared" si="3"/>
        <v>13</v>
      </c>
      <c r="AN117">
        <f t="shared" si="4"/>
        <v>73</v>
      </c>
    </row>
    <row r="118" spans="2:51" x14ac:dyDescent="0.25">
      <c r="B118" s="12">
        <v>29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J118">
        <f t="shared" si="0"/>
        <v>0</v>
      </c>
      <c r="AK118">
        <f t="shared" si="1"/>
        <v>0</v>
      </c>
      <c r="AL118">
        <f t="shared" si="2"/>
        <v>0</v>
      </c>
      <c r="AM118">
        <f t="shared" si="3"/>
        <v>0</v>
      </c>
      <c r="AN118">
        <f t="shared" si="4"/>
        <v>0</v>
      </c>
      <c r="AY118" t="s">
        <v>17</v>
      </c>
    </row>
    <row r="119" spans="2:51" x14ac:dyDescent="0.25">
      <c r="B119" s="12">
        <v>30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26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J119">
        <f t="shared" si="0"/>
        <v>27</v>
      </c>
      <c r="AK119">
        <f t="shared" si="1"/>
        <v>-12</v>
      </c>
      <c r="AL119">
        <f t="shared" si="2"/>
        <v>-2</v>
      </c>
      <c r="AM119">
        <f t="shared" si="3"/>
        <v>-3</v>
      </c>
      <c r="AN119">
        <f t="shared" si="4"/>
        <v>27</v>
      </c>
    </row>
    <row r="120" spans="2:51" x14ac:dyDescent="0.25">
      <c r="B120" s="12">
        <v>31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J120">
        <f t="shared" si="0"/>
        <v>0</v>
      </c>
      <c r="AK120">
        <f t="shared" si="1"/>
        <v>0</v>
      </c>
      <c r="AL120">
        <f t="shared" si="2"/>
        <v>0</v>
      </c>
      <c r="AM120">
        <f t="shared" si="3"/>
        <v>0</v>
      </c>
      <c r="AN120">
        <f t="shared" si="4"/>
        <v>0</v>
      </c>
    </row>
    <row r="121" spans="2:51" x14ac:dyDescent="0.25">
      <c r="B121" s="12">
        <v>32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14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J121">
        <f t="shared" si="0"/>
        <v>14</v>
      </c>
      <c r="AK121">
        <f t="shared" si="1"/>
        <v>-8</v>
      </c>
      <c r="AL121">
        <f t="shared" si="2"/>
        <v>14</v>
      </c>
      <c r="AM121">
        <f t="shared" si="3"/>
        <v>1</v>
      </c>
      <c r="AN121">
        <f t="shared" si="4"/>
        <v>13</v>
      </c>
    </row>
    <row r="123" spans="2:51" x14ac:dyDescent="0.25">
      <c r="C123" t="s">
        <v>14</v>
      </c>
    </row>
    <row r="124" spans="2:51" x14ac:dyDescent="0.25">
      <c r="C124" s="13">
        <v>1</v>
      </c>
      <c r="D124" s="13">
        <v>2</v>
      </c>
      <c r="E124" s="13">
        <v>3</v>
      </c>
      <c r="F124" s="13">
        <v>4</v>
      </c>
      <c r="G124" s="13">
        <v>5</v>
      </c>
      <c r="H124" s="13">
        <v>6</v>
      </c>
      <c r="I124" s="13">
        <v>7</v>
      </c>
      <c r="J124" s="13">
        <v>8</v>
      </c>
      <c r="K124" s="13">
        <v>9</v>
      </c>
      <c r="L124" s="13">
        <v>10</v>
      </c>
      <c r="M124" s="13">
        <v>11</v>
      </c>
      <c r="N124" s="13">
        <v>12</v>
      </c>
      <c r="O124" s="13">
        <v>13</v>
      </c>
      <c r="P124" s="13">
        <v>14</v>
      </c>
      <c r="Q124" s="13">
        <v>15</v>
      </c>
      <c r="R124" s="13">
        <v>16</v>
      </c>
      <c r="S124" s="13">
        <v>17</v>
      </c>
      <c r="T124" s="13">
        <v>18</v>
      </c>
      <c r="U124" s="13">
        <v>19</v>
      </c>
      <c r="V124" s="13">
        <v>20</v>
      </c>
      <c r="W124" s="13">
        <v>21</v>
      </c>
      <c r="X124" s="13">
        <v>22</v>
      </c>
      <c r="Y124" s="13">
        <v>23</v>
      </c>
      <c r="Z124" s="13">
        <v>24</v>
      </c>
      <c r="AA124" s="13">
        <v>25</v>
      </c>
      <c r="AB124" s="13">
        <v>26</v>
      </c>
      <c r="AC124" s="13">
        <v>27</v>
      </c>
      <c r="AD124" s="13">
        <v>28</v>
      </c>
      <c r="AE124" s="13">
        <v>29</v>
      </c>
      <c r="AF124" s="13">
        <v>30</v>
      </c>
      <c r="AG124" s="13">
        <v>31</v>
      </c>
      <c r="AH124">
        <v>32</v>
      </c>
    </row>
    <row r="125" spans="2:51" x14ac:dyDescent="0.25">
      <c r="B125" s="12">
        <v>5</v>
      </c>
      <c r="C125">
        <v>62698</v>
      </c>
      <c r="D125">
        <v>21760</v>
      </c>
      <c r="E125">
        <v>36163</v>
      </c>
      <c r="F125">
        <v>47172</v>
      </c>
      <c r="AJ125">
        <f t="shared" ref="AJ125:AJ152" si="5">SUM(C125:AH125)</f>
        <v>167793</v>
      </c>
    </row>
    <row r="126" spans="2:51" x14ac:dyDescent="0.25">
      <c r="B126" s="12">
        <v>6</v>
      </c>
      <c r="C126">
        <v>31159</v>
      </c>
      <c r="D126">
        <v>17440</v>
      </c>
      <c r="E126">
        <v>65738</v>
      </c>
      <c r="F126">
        <v>43373</v>
      </c>
      <c r="G126">
        <v>24034</v>
      </c>
      <c r="AJ126">
        <f t="shared" si="5"/>
        <v>181744</v>
      </c>
    </row>
    <row r="127" spans="2:51" x14ac:dyDescent="0.25">
      <c r="B127" s="12">
        <v>7</v>
      </c>
      <c r="C127">
        <v>15675</v>
      </c>
      <c r="D127">
        <v>3535</v>
      </c>
      <c r="E127">
        <v>7475</v>
      </c>
      <c r="F127">
        <v>10880</v>
      </c>
      <c r="G127">
        <v>13023</v>
      </c>
      <c r="H127">
        <v>14037</v>
      </c>
      <c r="AJ127">
        <f t="shared" si="5"/>
        <v>64625</v>
      </c>
    </row>
    <row r="128" spans="2:51" x14ac:dyDescent="0.25">
      <c r="B128" s="12">
        <v>8</v>
      </c>
      <c r="C128">
        <v>7845</v>
      </c>
      <c r="D128">
        <v>2821</v>
      </c>
      <c r="E128">
        <v>3324</v>
      </c>
      <c r="F128">
        <v>41215</v>
      </c>
      <c r="G128">
        <v>6159</v>
      </c>
      <c r="H128">
        <v>13664</v>
      </c>
      <c r="I128">
        <v>7070</v>
      </c>
      <c r="AJ128">
        <f t="shared" si="5"/>
        <v>82098</v>
      </c>
    </row>
    <row r="129" spans="2:36" x14ac:dyDescent="0.25">
      <c r="B129" s="12">
        <v>9</v>
      </c>
      <c r="C129">
        <v>3873</v>
      </c>
      <c r="D129">
        <v>587</v>
      </c>
      <c r="E129">
        <v>5966</v>
      </c>
      <c r="F129">
        <v>2452</v>
      </c>
      <c r="G129">
        <v>3026</v>
      </c>
      <c r="H129">
        <v>13887</v>
      </c>
      <c r="I129">
        <v>3572</v>
      </c>
      <c r="J129">
        <v>3819</v>
      </c>
      <c r="AJ129">
        <f t="shared" si="5"/>
        <v>37182</v>
      </c>
    </row>
    <row r="130" spans="2:36" x14ac:dyDescent="0.25">
      <c r="B130" s="12">
        <v>10</v>
      </c>
      <c r="C130">
        <v>1993</v>
      </c>
      <c r="D130">
        <v>476</v>
      </c>
      <c r="E130">
        <v>741</v>
      </c>
      <c r="F130">
        <v>2217</v>
      </c>
      <c r="G130">
        <v>23677</v>
      </c>
      <c r="H130">
        <v>3416</v>
      </c>
      <c r="I130">
        <v>1844</v>
      </c>
      <c r="J130">
        <v>3575</v>
      </c>
      <c r="K130">
        <v>1936</v>
      </c>
      <c r="AJ130">
        <f t="shared" si="5"/>
        <v>39875</v>
      </c>
    </row>
    <row r="131" spans="2:36" x14ac:dyDescent="0.25">
      <c r="B131" s="12">
        <v>11</v>
      </c>
      <c r="C131">
        <v>926</v>
      </c>
      <c r="D131">
        <v>93</v>
      </c>
      <c r="E131">
        <v>274</v>
      </c>
      <c r="F131">
        <v>542</v>
      </c>
      <c r="G131">
        <v>657</v>
      </c>
      <c r="H131">
        <v>847</v>
      </c>
      <c r="I131">
        <v>855</v>
      </c>
      <c r="J131">
        <v>971</v>
      </c>
      <c r="K131">
        <v>947</v>
      </c>
      <c r="L131">
        <v>935</v>
      </c>
      <c r="AJ131">
        <f t="shared" si="5"/>
        <v>7047</v>
      </c>
    </row>
    <row r="132" spans="2:36" x14ac:dyDescent="0.25">
      <c r="B132" s="12">
        <v>12</v>
      </c>
      <c r="C132">
        <v>499</v>
      </c>
      <c r="D132">
        <v>93</v>
      </c>
      <c r="E132">
        <v>561</v>
      </c>
      <c r="F132">
        <v>2073</v>
      </c>
      <c r="G132">
        <v>349</v>
      </c>
      <c r="H132">
        <v>13068</v>
      </c>
      <c r="I132">
        <v>432</v>
      </c>
      <c r="J132">
        <v>3658</v>
      </c>
      <c r="K132">
        <v>1907</v>
      </c>
      <c r="L132">
        <v>979</v>
      </c>
      <c r="M132">
        <v>461</v>
      </c>
      <c r="AJ132">
        <f t="shared" si="5"/>
        <v>24080</v>
      </c>
    </row>
    <row r="133" spans="2:36" x14ac:dyDescent="0.25">
      <c r="B133" s="12">
        <v>13</v>
      </c>
      <c r="C133">
        <v>257</v>
      </c>
      <c r="D133">
        <v>14</v>
      </c>
      <c r="E133">
        <v>70</v>
      </c>
      <c r="F133">
        <v>116</v>
      </c>
      <c r="G133">
        <v>171</v>
      </c>
      <c r="H133">
        <v>205</v>
      </c>
      <c r="I133">
        <v>238</v>
      </c>
      <c r="J133">
        <v>193</v>
      </c>
      <c r="K133">
        <v>228</v>
      </c>
      <c r="L133">
        <v>213</v>
      </c>
      <c r="M133">
        <v>222</v>
      </c>
      <c r="N133">
        <v>270</v>
      </c>
      <c r="AJ133">
        <f t="shared" si="5"/>
        <v>2197</v>
      </c>
    </row>
    <row r="134" spans="2:36" x14ac:dyDescent="0.25">
      <c r="B134" s="12">
        <v>14</v>
      </c>
      <c r="C134">
        <v>121</v>
      </c>
      <c r="D134">
        <v>15</v>
      </c>
      <c r="E134">
        <v>30</v>
      </c>
      <c r="F134">
        <v>123</v>
      </c>
      <c r="G134">
        <v>74</v>
      </c>
      <c r="H134">
        <v>209</v>
      </c>
      <c r="I134">
        <v>7017</v>
      </c>
      <c r="J134">
        <v>234</v>
      </c>
      <c r="K134">
        <v>109</v>
      </c>
      <c r="L134">
        <v>252</v>
      </c>
      <c r="M134">
        <v>110</v>
      </c>
      <c r="N134">
        <v>253</v>
      </c>
      <c r="O134">
        <v>111</v>
      </c>
      <c r="AJ134">
        <f t="shared" si="5"/>
        <v>8658</v>
      </c>
    </row>
    <row r="135" spans="2:36" x14ac:dyDescent="0.25">
      <c r="B135" s="12">
        <v>15</v>
      </c>
      <c r="C135">
        <v>64</v>
      </c>
      <c r="D135">
        <v>3</v>
      </c>
      <c r="E135">
        <v>45</v>
      </c>
      <c r="F135">
        <v>30</v>
      </c>
      <c r="G135">
        <v>629</v>
      </c>
      <c r="H135">
        <v>195</v>
      </c>
      <c r="I135">
        <v>48</v>
      </c>
      <c r="J135">
        <v>58</v>
      </c>
      <c r="K135">
        <v>261</v>
      </c>
      <c r="L135">
        <v>944</v>
      </c>
      <c r="M135">
        <v>66</v>
      </c>
      <c r="N135">
        <v>249</v>
      </c>
      <c r="O135">
        <v>53</v>
      </c>
      <c r="P135">
        <v>54</v>
      </c>
      <c r="AJ135">
        <f t="shared" si="5"/>
        <v>2699</v>
      </c>
    </row>
    <row r="136" spans="2:36" x14ac:dyDescent="0.25">
      <c r="B136" s="12">
        <v>16</v>
      </c>
      <c r="C136">
        <v>26</v>
      </c>
      <c r="D136">
        <v>0</v>
      </c>
      <c r="E136">
        <v>8</v>
      </c>
      <c r="F136">
        <v>105</v>
      </c>
      <c r="G136">
        <v>26</v>
      </c>
      <c r="H136">
        <v>52</v>
      </c>
      <c r="I136">
        <v>43</v>
      </c>
      <c r="J136">
        <v>3734</v>
      </c>
      <c r="K136">
        <v>32</v>
      </c>
      <c r="L136">
        <v>54</v>
      </c>
      <c r="M136">
        <v>25</v>
      </c>
      <c r="N136">
        <v>231</v>
      </c>
      <c r="O136">
        <v>25</v>
      </c>
      <c r="P136">
        <v>69</v>
      </c>
      <c r="Q136">
        <v>29</v>
      </c>
      <c r="AJ136">
        <f t="shared" si="5"/>
        <v>4459</v>
      </c>
    </row>
    <row r="137" spans="2:36" x14ac:dyDescent="0.25">
      <c r="B137" s="12">
        <v>17</v>
      </c>
      <c r="C137">
        <v>12</v>
      </c>
      <c r="D137">
        <v>0</v>
      </c>
      <c r="E137">
        <v>1</v>
      </c>
      <c r="F137">
        <v>1</v>
      </c>
      <c r="G137">
        <v>12</v>
      </c>
      <c r="H137">
        <v>10</v>
      </c>
      <c r="I137">
        <v>18</v>
      </c>
      <c r="J137">
        <v>10</v>
      </c>
      <c r="K137">
        <v>14</v>
      </c>
      <c r="L137">
        <v>10</v>
      </c>
      <c r="M137">
        <v>18</v>
      </c>
      <c r="N137">
        <v>19</v>
      </c>
      <c r="O137">
        <v>13</v>
      </c>
      <c r="P137">
        <v>14</v>
      </c>
      <c r="Q137">
        <v>13</v>
      </c>
      <c r="R137">
        <v>16</v>
      </c>
      <c r="AJ137">
        <f t="shared" si="5"/>
        <v>181</v>
      </c>
    </row>
    <row r="138" spans="2:36" x14ac:dyDescent="0.25">
      <c r="B138" s="12">
        <v>18</v>
      </c>
      <c r="C138">
        <v>7</v>
      </c>
      <c r="D138">
        <v>0</v>
      </c>
      <c r="E138">
        <v>7</v>
      </c>
      <c r="F138">
        <v>4</v>
      </c>
      <c r="G138">
        <v>2</v>
      </c>
      <c r="H138">
        <v>182</v>
      </c>
      <c r="I138">
        <v>10</v>
      </c>
      <c r="J138">
        <v>19</v>
      </c>
      <c r="K138">
        <v>1827</v>
      </c>
      <c r="L138">
        <v>12</v>
      </c>
      <c r="M138">
        <v>5</v>
      </c>
      <c r="N138">
        <v>247</v>
      </c>
      <c r="O138">
        <v>6</v>
      </c>
      <c r="P138">
        <v>11</v>
      </c>
      <c r="Q138">
        <v>37</v>
      </c>
      <c r="R138">
        <v>14</v>
      </c>
      <c r="S138">
        <v>12</v>
      </c>
      <c r="AJ138">
        <f t="shared" si="5"/>
        <v>2402</v>
      </c>
    </row>
    <row r="139" spans="2:36" x14ac:dyDescent="0.25">
      <c r="B139" s="12">
        <v>19</v>
      </c>
      <c r="C139">
        <v>3</v>
      </c>
      <c r="D139">
        <v>0</v>
      </c>
      <c r="E139">
        <v>0</v>
      </c>
      <c r="F139">
        <v>1</v>
      </c>
      <c r="G139">
        <v>1</v>
      </c>
      <c r="H139">
        <v>3</v>
      </c>
      <c r="I139">
        <v>2</v>
      </c>
      <c r="J139">
        <v>6</v>
      </c>
      <c r="K139">
        <v>6</v>
      </c>
      <c r="L139">
        <v>1</v>
      </c>
      <c r="M139">
        <v>4</v>
      </c>
      <c r="N139">
        <v>3</v>
      </c>
      <c r="O139">
        <v>5</v>
      </c>
      <c r="P139">
        <v>5</v>
      </c>
      <c r="Q139">
        <v>5</v>
      </c>
      <c r="R139">
        <v>6</v>
      </c>
      <c r="S139">
        <v>3</v>
      </c>
      <c r="T139">
        <v>4</v>
      </c>
      <c r="AJ139">
        <f t="shared" si="5"/>
        <v>58</v>
      </c>
    </row>
    <row r="140" spans="2:36" x14ac:dyDescent="0.25">
      <c r="B140" s="12">
        <v>20</v>
      </c>
      <c r="C140">
        <v>1</v>
      </c>
      <c r="D140">
        <v>0</v>
      </c>
      <c r="E140">
        <v>0</v>
      </c>
      <c r="F140">
        <v>8</v>
      </c>
      <c r="G140">
        <v>14</v>
      </c>
      <c r="H140">
        <v>3</v>
      </c>
      <c r="I140">
        <v>2</v>
      </c>
      <c r="J140">
        <v>10</v>
      </c>
      <c r="K140">
        <v>3</v>
      </c>
      <c r="L140">
        <v>926</v>
      </c>
      <c r="M140">
        <v>4</v>
      </c>
      <c r="N140">
        <v>10</v>
      </c>
      <c r="O140">
        <v>2</v>
      </c>
      <c r="P140">
        <v>4</v>
      </c>
      <c r="Q140">
        <v>30</v>
      </c>
      <c r="R140">
        <v>14</v>
      </c>
      <c r="S140">
        <v>3</v>
      </c>
      <c r="T140">
        <v>2</v>
      </c>
      <c r="U140">
        <v>0</v>
      </c>
      <c r="AJ140">
        <f t="shared" si="5"/>
        <v>1036</v>
      </c>
    </row>
    <row r="141" spans="2:36" x14ac:dyDescent="0.25">
      <c r="B141" s="12">
        <v>21</v>
      </c>
      <c r="C141">
        <v>2</v>
      </c>
      <c r="D141">
        <v>0</v>
      </c>
      <c r="E141">
        <v>1</v>
      </c>
      <c r="F141">
        <v>0</v>
      </c>
      <c r="G141">
        <v>1</v>
      </c>
      <c r="H141">
        <v>2</v>
      </c>
      <c r="I141">
        <v>50</v>
      </c>
      <c r="J141">
        <v>3</v>
      </c>
      <c r="K141">
        <v>1</v>
      </c>
      <c r="L141">
        <v>0</v>
      </c>
      <c r="M141">
        <v>0</v>
      </c>
      <c r="N141">
        <v>5</v>
      </c>
      <c r="O141">
        <v>0</v>
      </c>
      <c r="P141">
        <v>59</v>
      </c>
      <c r="Q141">
        <v>4</v>
      </c>
      <c r="R141">
        <v>0</v>
      </c>
      <c r="S141">
        <v>0</v>
      </c>
      <c r="T141">
        <v>4</v>
      </c>
      <c r="U141">
        <v>1</v>
      </c>
      <c r="V141">
        <v>0</v>
      </c>
      <c r="AJ141">
        <f t="shared" si="5"/>
        <v>133</v>
      </c>
    </row>
    <row r="142" spans="2:36" x14ac:dyDescent="0.25">
      <c r="B142" s="12">
        <v>22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2</v>
      </c>
      <c r="L142">
        <v>0</v>
      </c>
      <c r="M142">
        <v>464</v>
      </c>
      <c r="N142">
        <v>0</v>
      </c>
      <c r="O142">
        <v>0</v>
      </c>
      <c r="P142">
        <v>2</v>
      </c>
      <c r="Q142">
        <v>1</v>
      </c>
      <c r="R142">
        <v>1</v>
      </c>
      <c r="S142">
        <v>0</v>
      </c>
      <c r="T142">
        <v>0</v>
      </c>
      <c r="U142">
        <v>0</v>
      </c>
      <c r="V142">
        <v>0</v>
      </c>
      <c r="W142">
        <v>0</v>
      </c>
      <c r="AJ142">
        <f t="shared" si="5"/>
        <v>472</v>
      </c>
    </row>
    <row r="143" spans="2:36" x14ac:dyDescent="0.25">
      <c r="B143" s="12">
        <v>23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1</v>
      </c>
      <c r="S143">
        <v>0</v>
      </c>
      <c r="T143">
        <v>1</v>
      </c>
      <c r="U143">
        <v>0</v>
      </c>
      <c r="V143">
        <v>0</v>
      </c>
      <c r="W143">
        <v>1</v>
      </c>
      <c r="X143">
        <v>1</v>
      </c>
      <c r="AJ143">
        <f t="shared" si="5"/>
        <v>4</v>
      </c>
    </row>
    <row r="144" spans="2:36" x14ac:dyDescent="0.25">
      <c r="B144" s="12">
        <v>24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5</v>
      </c>
      <c r="I144">
        <v>0</v>
      </c>
      <c r="J144">
        <v>8</v>
      </c>
      <c r="K144">
        <v>0</v>
      </c>
      <c r="L144">
        <v>0</v>
      </c>
      <c r="M144">
        <v>1</v>
      </c>
      <c r="N144">
        <v>239</v>
      </c>
      <c r="O144">
        <v>0</v>
      </c>
      <c r="P144">
        <v>1</v>
      </c>
      <c r="Q144">
        <v>0</v>
      </c>
      <c r="R144">
        <v>14</v>
      </c>
      <c r="S144">
        <v>0</v>
      </c>
      <c r="T144">
        <v>3</v>
      </c>
      <c r="U144">
        <v>0</v>
      </c>
      <c r="V144">
        <v>0</v>
      </c>
      <c r="W144">
        <v>1</v>
      </c>
      <c r="X144">
        <v>0</v>
      </c>
      <c r="Y144">
        <v>0</v>
      </c>
      <c r="AJ144">
        <f t="shared" si="5"/>
        <v>272</v>
      </c>
    </row>
    <row r="145" spans="2:36" x14ac:dyDescent="0.25">
      <c r="B145" s="12">
        <v>25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1</v>
      </c>
      <c r="P145">
        <v>0</v>
      </c>
      <c r="Q145">
        <v>1</v>
      </c>
      <c r="R145">
        <v>0</v>
      </c>
      <c r="S145">
        <v>0</v>
      </c>
      <c r="T145">
        <v>0</v>
      </c>
      <c r="U145">
        <v>1</v>
      </c>
      <c r="V145">
        <v>1</v>
      </c>
      <c r="W145">
        <v>1</v>
      </c>
      <c r="X145">
        <v>0</v>
      </c>
      <c r="Y145">
        <v>0</v>
      </c>
      <c r="Z145">
        <v>1</v>
      </c>
      <c r="AJ145">
        <f t="shared" si="5"/>
        <v>8</v>
      </c>
    </row>
    <row r="146" spans="2:36" x14ac:dyDescent="0.25">
      <c r="B146" s="12">
        <v>26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115</v>
      </c>
      <c r="P146">
        <v>0</v>
      </c>
      <c r="Q146">
        <v>0</v>
      </c>
      <c r="R146">
        <v>0</v>
      </c>
      <c r="S146">
        <v>2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J146">
        <f t="shared" si="5"/>
        <v>118</v>
      </c>
    </row>
    <row r="147" spans="2:36" x14ac:dyDescent="0.25">
      <c r="B147" s="12">
        <v>27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2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5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J147">
        <f t="shared" si="5"/>
        <v>7</v>
      </c>
    </row>
    <row r="148" spans="2:36" x14ac:dyDescent="0.25">
      <c r="B148" s="12">
        <v>28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65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1</v>
      </c>
      <c r="W148">
        <v>1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J148">
        <f t="shared" si="5"/>
        <v>67</v>
      </c>
    </row>
    <row r="149" spans="2:36" x14ac:dyDescent="0.25">
      <c r="B149" s="12">
        <v>29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J149">
        <f t="shared" si="5"/>
        <v>0</v>
      </c>
    </row>
    <row r="150" spans="2:36" x14ac:dyDescent="0.25">
      <c r="B150" s="12">
        <v>30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39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J150">
        <f t="shared" si="5"/>
        <v>39</v>
      </c>
    </row>
    <row r="151" spans="2:36" x14ac:dyDescent="0.25">
      <c r="B151" s="12">
        <v>31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J151">
        <f t="shared" si="5"/>
        <v>0</v>
      </c>
    </row>
    <row r="152" spans="2:36" x14ac:dyDescent="0.25">
      <c r="B152" s="12">
        <v>32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22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J152">
        <f t="shared" si="5"/>
        <v>22</v>
      </c>
    </row>
    <row r="155" spans="2:36" x14ac:dyDescent="0.25">
      <c r="C155" t="s">
        <v>16</v>
      </c>
    </row>
    <row r="157" spans="2:36" x14ac:dyDescent="0.25">
      <c r="B157" s="2"/>
      <c r="C157" s="15">
        <v>1</v>
      </c>
      <c r="D157" s="15">
        <v>2</v>
      </c>
      <c r="E157" s="15">
        <v>3</v>
      </c>
      <c r="F157" s="15">
        <v>4</v>
      </c>
      <c r="G157" s="15">
        <v>5</v>
      </c>
      <c r="H157" s="15">
        <v>6</v>
      </c>
      <c r="I157" s="15">
        <v>7</v>
      </c>
      <c r="J157" s="15">
        <v>8</v>
      </c>
      <c r="K157" s="15">
        <v>9</v>
      </c>
      <c r="L157" s="15">
        <v>10</v>
      </c>
      <c r="M157" s="15">
        <v>11</v>
      </c>
      <c r="N157" s="15">
        <v>12</v>
      </c>
      <c r="O157" s="15">
        <v>13</v>
      </c>
      <c r="P157" s="15">
        <v>14</v>
      </c>
      <c r="Q157" s="15">
        <v>15</v>
      </c>
      <c r="R157" s="15">
        <v>16</v>
      </c>
      <c r="S157" s="15">
        <v>17</v>
      </c>
      <c r="T157" s="15">
        <v>18</v>
      </c>
      <c r="U157" s="15">
        <v>19</v>
      </c>
      <c r="V157" s="15">
        <v>20</v>
      </c>
      <c r="W157" s="15">
        <v>21</v>
      </c>
      <c r="X157" s="15">
        <v>22</v>
      </c>
      <c r="Y157" s="15">
        <v>23</v>
      </c>
      <c r="Z157" s="15">
        <v>24</v>
      </c>
      <c r="AA157" s="15">
        <v>25</v>
      </c>
      <c r="AB157" s="15">
        <v>26</v>
      </c>
      <c r="AC157" s="15">
        <v>27</v>
      </c>
      <c r="AD157" s="15">
        <v>28</v>
      </c>
      <c r="AE157" s="15">
        <v>29</v>
      </c>
      <c r="AF157" s="15">
        <v>30</v>
      </c>
      <c r="AG157" s="15">
        <v>31</v>
      </c>
    </row>
    <row r="158" spans="2:36" x14ac:dyDescent="0.25">
      <c r="B158" s="14">
        <v>5</v>
      </c>
      <c r="C158" s="2">
        <v>0</v>
      </c>
      <c r="D158" s="2">
        <v>62486</v>
      </c>
      <c r="E158" s="2">
        <v>0</v>
      </c>
      <c r="F158" s="2">
        <v>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J158">
        <f t="shared" ref="AJ158:AJ185" si="6">SUM(C158:AH158)</f>
        <v>62486</v>
      </c>
    </row>
    <row r="159" spans="2:36" x14ac:dyDescent="0.25">
      <c r="B159" s="14">
        <v>6</v>
      </c>
      <c r="C159" s="2">
        <v>0</v>
      </c>
      <c r="D159" s="2">
        <v>62846</v>
      </c>
      <c r="E159" s="2">
        <v>71280</v>
      </c>
      <c r="F159" s="2">
        <v>0</v>
      </c>
      <c r="G159" s="2">
        <v>0</v>
      </c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J159">
        <f t="shared" si="6"/>
        <v>134126</v>
      </c>
    </row>
    <row r="160" spans="2:36" x14ac:dyDescent="0.25">
      <c r="B160" s="14">
        <v>7</v>
      </c>
      <c r="C160" s="2">
        <v>0</v>
      </c>
      <c r="D160" s="2">
        <v>15529</v>
      </c>
      <c r="E160" s="2">
        <v>0</v>
      </c>
      <c r="F160" s="2">
        <v>0</v>
      </c>
      <c r="G160" s="2">
        <v>0</v>
      </c>
      <c r="H160" s="2">
        <v>0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J160">
        <f t="shared" si="6"/>
        <v>15529</v>
      </c>
    </row>
    <row r="161" spans="2:36" x14ac:dyDescent="0.25">
      <c r="B161" s="14">
        <v>8</v>
      </c>
      <c r="C161" s="2">
        <v>0</v>
      </c>
      <c r="D161" s="2">
        <v>15499</v>
      </c>
      <c r="E161" s="2">
        <v>0</v>
      </c>
      <c r="F161" s="2">
        <v>34939</v>
      </c>
      <c r="G161" s="2">
        <v>0</v>
      </c>
      <c r="H161" s="2">
        <v>0</v>
      </c>
      <c r="I161" s="2">
        <v>0</v>
      </c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J161">
        <f t="shared" si="6"/>
        <v>50438</v>
      </c>
    </row>
    <row r="162" spans="2:36" x14ac:dyDescent="0.25">
      <c r="B162" s="14">
        <v>9</v>
      </c>
      <c r="C162" s="2">
        <v>0</v>
      </c>
      <c r="D162" s="2">
        <v>3949</v>
      </c>
      <c r="E162" s="2">
        <v>7886</v>
      </c>
      <c r="F162" s="2">
        <v>0</v>
      </c>
      <c r="G162" s="2">
        <v>0</v>
      </c>
      <c r="H162" s="2">
        <v>3542</v>
      </c>
      <c r="I162" s="2">
        <v>0</v>
      </c>
      <c r="J162" s="2">
        <v>0</v>
      </c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J162">
        <f t="shared" si="6"/>
        <v>15377</v>
      </c>
    </row>
    <row r="163" spans="2:36" x14ac:dyDescent="0.25">
      <c r="B163" s="14">
        <v>10</v>
      </c>
      <c r="C163" s="2">
        <v>0</v>
      </c>
      <c r="D163" s="2">
        <v>3848</v>
      </c>
      <c r="E163" s="2">
        <v>0</v>
      </c>
      <c r="F163" s="2">
        <v>0</v>
      </c>
      <c r="G163" s="2">
        <v>24543</v>
      </c>
      <c r="H163" s="2">
        <v>0</v>
      </c>
      <c r="I163" s="2">
        <v>0</v>
      </c>
      <c r="J163" s="2">
        <v>0</v>
      </c>
      <c r="K163" s="2">
        <v>0</v>
      </c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J163">
        <f t="shared" si="6"/>
        <v>28391</v>
      </c>
    </row>
    <row r="164" spans="2:36" x14ac:dyDescent="0.25">
      <c r="B164" s="14">
        <v>11</v>
      </c>
      <c r="C164" s="2">
        <v>0</v>
      </c>
      <c r="D164" s="2">
        <v>973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J164">
        <f t="shared" si="6"/>
        <v>973</v>
      </c>
    </row>
    <row r="165" spans="2:36" x14ac:dyDescent="0.25">
      <c r="B165" s="14">
        <v>12</v>
      </c>
      <c r="C165" s="2">
        <v>0</v>
      </c>
      <c r="D165" s="2">
        <v>981</v>
      </c>
      <c r="E165" s="2">
        <v>832</v>
      </c>
      <c r="F165" s="2">
        <v>1839</v>
      </c>
      <c r="G165" s="2">
        <v>0</v>
      </c>
      <c r="H165" s="2">
        <v>11860</v>
      </c>
      <c r="I165" s="2">
        <v>0</v>
      </c>
      <c r="J165" s="2">
        <v>998</v>
      </c>
      <c r="K165" s="2">
        <v>92</v>
      </c>
      <c r="L165" s="2">
        <v>0</v>
      </c>
      <c r="M165" s="2">
        <v>0</v>
      </c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J165">
        <f t="shared" si="6"/>
        <v>16602</v>
      </c>
    </row>
    <row r="166" spans="2:36" x14ac:dyDescent="0.25">
      <c r="B166" s="14">
        <v>13</v>
      </c>
      <c r="C166" s="2">
        <v>0</v>
      </c>
      <c r="D166" s="2">
        <v>239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J166">
        <f t="shared" si="6"/>
        <v>239</v>
      </c>
    </row>
    <row r="167" spans="2:36" x14ac:dyDescent="0.25">
      <c r="B167" s="14">
        <v>14</v>
      </c>
      <c r="C167" s="2">
        <v>0</v>
      </c>
      <c r="D167" s="2">
        <v>234</v>
      </c>
      <c r="E167" s="2">
        <v>0</v>
      </c>
      <c r="F167" s="2">
        <v>0</v>
      </c>
      <c r="G167" s="2">
        <v>0</v>
      </c>
      <c r="H167" s="2">
        <v>0</v>
      </c>
      <c r="I167" s="2">
        <v>7051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J167">
        <f t="shared" si="6"/>
        <v>7285</v>
      </c>
    </row>
    <row r="168" spans="2:36" x14ac:dyDescent="0.25">
      <c r="B168" s="14">
        <v>15</v>
      </c>
      <c r="C168" s="2">
        <v>0</v>
      </c>
      <c r="D168" s="2">
        <v>66</v>
      </c>
      <c r="E168" s="2">
        <v>90</v>
      </c>
      <c r="F168" s="2">
        <v>0</v>
      </c>
      <c r="G168" s="2">
        <v>653</v>
      </c>
      <c r="H168" s="2">
        <v>83</v>
      </c>
      <c r="I168" s="2">
        <v>0</v>
      </c>
      <c r="J168" s="2">
        <v>0</v>
      </c>
      <c r="K168" s="2">
        <v>27</v>
      </c>
      <c r="L168" s="2">
        <v>251</v>
      </c>
      <c r="M168" s="2">
        <v>0</v>
      </c>
      <c r="N168" s="2">
        <v>0</v>
      </c>
      <c r="O168" s="2">
        <v>0</v>
      </c>
      <c r="P168" s="2">
        <v>0</v>
      </c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J168">
        <f t="shared" si="6"/>
        <v>1170</v>
      </c>
    </row>
    <row r="169" spans="2:36" x14ac:dyDescent="0.25">
      <c r="B169" s="14">
        <v>16</v>
      </c>
      <c r="C169" s="2">
        <v>0</v>
      </c>
      <c r="D169" s="2">
        <v>66</v>
      </c>
      <c r="E169" s="2">
        <v>0</v>
      </c>
      <c r="F169" s="2">
        <v>103</v>
      </c>
      <c r="G169" s="2">
        <v>0</v>
      </c>
      <c r="H169" s="2">
        <v>0</v>
      </c>
      <c r="I169" s="2">
        <v>0</v>
      </c>
      <c r="J169" s="2">
        <v>3468</v>
      </c>
      <c r="K169" s="2">
        <v>0</v>
      </c>
      <c r="L169" s="2">
        <v>0</v>
      </c>
      <c r="M169" s="2">
        <v>0</v>
      </c>
      <c r="N169" s="2">
        <v>5</v>
      </c>
      <c r="O169" s="2">
        <v>0</v>
      </c>
      <c r="P169" s="2">
        <v>0</v>
      </c>
      <c r="Q169" s="2">
        <v>0</v>
      </c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J169">
        <f t="shared" si="6"/>
        <v>3642</v>
      </c>
    </row>
    <row r="170" spans="2:36" x14ac:dyDescent="0.25">
      <c r="B170" s="14">
        <v>17</v>
      </c>
      <c r="C170" s="2">
        <v>0</v>
      </c>
      <c r="D170" s="2">
        <v>17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J170">
        <f t="shared" si="6"/>
        <v>17</v>
      </c>
    </row>
    <row r="171" spans="2:36" x14ac:dyDescent="0.25">
      <c r="B171" s="14">
        <v>18</v>
      </c>
      <c r="C171" s="2">
        <v>0</v>
      </c>
      <c r="D171" s="2">
        <v>17</v>
      </c>
      <c r="E171" s="2">
        <v>11</v>
      </c>
      <c r="F171" s="2">
        <v>0</v>
      </c>
      <c r="G171" s="2">
        <v>0</v>
      </c>
      <c r="H171" s="2">
        <v>181</v>
      </c>
      <c r="I171" s="2">
        <v>0</v>
      </c>
      <c r="J171" s="2">
        <v>0</v>
      </c>
      <c r="K171" s="2">
        <v>1855</v>
      </c>
      <c r="L171" s="2">
        <v>0</v>
      </c>
      <c r="M171" s="2">
        <v>0</v>
      </c>
      <c r="N171" s="2">
        <v>50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J171">
        <f t="shared" si="6"/>
        <v>2114</v>
      </c>
    </row>
    <row r="172" spans="2:36" x14ac:dyDescent="0.25">
      <c r="B172" s="14">
        <v>19</v>
      </c>
      <c r="C172" s="2">
        <v>0</v>
      </c>
      <c r="D172" s="2">
        <v>8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J172">
        <f t="shared" si="6"/>
        <v>8</v>
      </c>
    </row>
    <row r="173" spans="2:36" x14ac:dyDescent="0.25">
      <c r="B173" s="14">
        <v>20</v>
      </c>
      <c r="C173" s="2">
        <v>0</v>
      </c>
      <c r="D173" s="2">
        <v>1</v>
      </c>
      <c r="E173" s="2">
        <v>0</v>
      </c>
      <c r="F173" s="2">
        <v>1</v>
      </c>
      <c r="G173" s="2">
        <v>20</v>
      </c>
      <c r="H173" s="2">
        <v>0</v>
      </c>
      <c r="I173" s="2">
        <v>0</v>
      </c>
      <c r="J173" s="2">
        <v>2</v>
      </c>
      <c r="K173" s="2">
        <v>0</v>
      </c>
      <c r="L173" s="2">
        <v>930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J173">
        <f t="shared" si="6"/>
        <v>954</v>
      </c>
    </row>
    <row r="174" spans="2:36" x14ac:dyDescent="0.25">
      <c r="B174" s="14">
        <v>21</v>
      </c>
      <c r="C174" s="2">
        <v>0</v>
      </c>
      <c r="D174" s="2">
        <v>0</v>
      </c>
      <c r="E174" s="2">
        <v>1</v>
      </c>
      <c r="F174" s="2">
        <v>0</v>
      </c>
      <c r="G174" s="2">
        <v>0</v>
      </c>
      <c r="H174" s="2">
        <v>1</v>
      </c>
      <c r="I174" s="2">
        <v>58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6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J174">
        <f t="shared" si="6"/>
        <v>66</v>
      </c>
    </row>
    <row r="175" spans="2:36" x14ac:dyDescent="0.25">
      <c r="B175" s="14">
        <v>22</v>
      </c>
      <c r="C175" s="2">
        <v>0</v>
      </c>
      <c r="D175" s="2">
        <v>2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496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J175">
        <f t="shared" si="6"/>
        <v>498</v>
      </c>
    </row>
    <row r="176" spans="2:36" x14ac:dyDescent="0.25">
      <c r="B176" s="14">
        <v>23</v>
      </c>
      <c r="C176" s="2">
        <v>0</v>
      </c>
      <c r="D176" s="2">
        <v>1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/>
      <c r="Z176" s="2"/>
      <c r="AA176" s="2"/>
      <c r="AB176" s="2"/>
      <c r="AC176" s="2"/>
      <c r="AD176" s="2"/>
      <c r="AE176" s="2"/>
      <c r="AF176" s="2"/>
      <c r="AG176" s="2"/>
      <c r="AJ176">
        <f t="shared" si="6"/>
        <v>1</v>
      </c>
    </row>
    <row r="177" spans="2:36" x14ac:dyDescent="0.25">
      <c r="B177" s="14">
        <v>24</v>
      </c>
      <c r="C177" s="2">
        <v>0</v>
      </c>
      <c r="D177" s="2">
        <v>1</v>
      </c>
      <c r="E177" s="2">
        <v>0</v>
      </c>
      <c r="F177" s="2">
        <v>0</v>
      </c>
      <c r="G177" s="2">
        <v>0</v>
      </c>
      <c r="H177" s="2">
        <v>3</v>
      </c>
      <c r="I177" s="2">
        <v>0</v>
      </c>
      <c r="J177" s="2">
        <v>11</v>
      </c>
      <c r="K177" s="2">
        <v>0</v>
      </c>
      <c r="L177" s="2">
        <v>0</v>
      </c>
      <c r="M177" s="2">
        <v>0</v>
      </c>
      <c r="N177" s="2">
        <v>254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/>
      <c r="AA177" s="2"/>
      <c r="AB177" s="2"/>
      <c r="AC177" s="2"/>
      <c r="AD177" s="2"/>
      <c r="AE177" s="2"/>
      <c r="AF177" s="2"/>
      <c r="AG177" s="2"/>
      <c r="AJ177">
        <f t="shared" si="6"/>
        <v>269</v>
      </c>
    </row>
    <row r="178" spans="2:36" x14ac:dyDescent="0.25">
      <c r="B178" s="14">
        <v>25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1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/>
      <c r="AB178" s="2"/>
      <c r="AC178" s="2"/>
      <c r="AD178" s="2"/>
      <c r="AE178" s="2"/>
      <c r="AF178" s="2"/>
      <c r="AG178" s="2"/>
      <c r="AJ178">
        <f t="shared" si="6"/>
        <v>1</v>
      </c>
    </row>
    <row r="179" spans="2:36" x14ac:dyDescent="0.25">
      <c r="B179" s="14">
        <v>26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145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/>
      <c r="AC179" s="2"/>
      <c r="AD179" s="2"/>
      <c r="AE179" s="2"/>
      <c r="AF179" s="2"/>
      <c r="AG179" s="2"/>
      <c r="AJ179">
        <f t="shared" si="6"/>
        <v>145</v>
      </c>
    </row>
    <row r="180" spans="2:36" x14ac:dyDescent="0.25">
      <c r="B180" s="14">
        <v>27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9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/>
      <c r="AD180" s="2"/>
      <c r="AE180" s="2"/>
      <c r="AF180" s="2"/>
      <c r="AG180" s="2"/>
      <c r="AJ180">
        <f t="shared" si="6"/>
        <v>9</v>
      </c>
    </row>
    <row r="181" spans="2:36" x14ac:dyDescent="0.25">
      <c r="B181" s="14">
        <v>28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1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58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/>
      <c r="AE181" s="2"/>
      <c r="AF181" s="2"/>
      <c r="AG181" s="2"/>
      <c r="AJ181">
        <f t="shared" si="6"/>
        <v>59</v>
      </c>
    </row>
    <row r="182" spans="2:36" x14ac:dyDescent="0.25">
      <c r="B182" s="14">
        <v>29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/>
      <c r="AF182" s="2"/>
      <c r="AG182" s="2"/>
      <c r="AJ182">
        <f t="shared" si="6"/>
        <v>0</v>
      </c>
    </row>
    <row r="183" spans="2:36" x14ac:dyDescent="0.25">
      <c r="B183" s="14">
        <v>30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1</v>
      </c>
      <c r="M183" s="2">
        <v>0</v>
      </c>
      <c r="N183" s="2">
        <v>0</v>
      </c>
      <c r="O183" s="2">
        <v>0</v>
      </c>
      <c r="P183" s="2">
        <v>0</v>
      </c>
      <c r="Q183" s="2">
        <v>28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/>
      <c r="AG183" s="2"/>
      <c r="AJ183">
        <f t="shared" si="6"/>
        <v>29</v>
      </c>
    </row>
    <row r="184" spans="2:36" x14ac:dyDescent="0.25">
      <c r="B184" s="14">
        <v>31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/>
      <c r="AJ184">
        <f t="shared" si="6"/>
        <v>0</v>
      </c>
    </row>
    <row r="185" spans="2:36" x14ac:dyDescent="0.25">
      <c r="B185" s="14">
        <v>32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J185">
        <f t="shared" si="6"/>
        <v>0</v>
      </c>
    </row>
    <row r="187" spans="2:36" x14ac:dyDescent="0.25">
      <c r="C187" t="s">
        <v>18</v>
      </c>
    </row>
    <row r="189" spans="2:36" x14ac:dyDescent="0.25">
      <c r="B189" s="2"/>
      <c r="C189" s="15">
        <v>1</v>
      </c>
      <c r="D189" s="15">
        <v>2</v>
      </c>
      <c r="E189" s="15">
        <v>3</v>
      </c>
      <c r="F189" s="15">
        <v>4</v>
      </c>
      <c r="G189" s="15">
        <v>5</v>
      </c>
      <c r="H189" s="15">
        <v>6</v>
      </c>
      <c r="I189" s="15">
        <v>7</v>
      </c>
      <c r="J189" s="15">
        <v>8</v>
      </c>
      <c r="K189" s="15">
        <v>9</v>
      </c>
      <c r="L189" s="15">
        <v>10</v>
      </c>
      <c r="M189" s="15">
        <v>11</v>
      </c>
      <c r="N189" s="15">
        <v>12</v>
      </c>
      <c r="O189" s="15">
        <v>13</v>
      </c>
      <c r="P189" s="15">
        <v>14</v>
      </c>
      <c r="Q189" s="15">
        <v>15</v>
      </c>
      <c r="R189" s="15">
        <v>16</v>
      </c>
      <c r="S189" s="15">
        <v>17</v>
      </c>
      <c r="T189" s="15">
        <v>18</v>
      </c>
      <c r="U189" s="15">
        <v>19</v>
      </c>
      <c r="V189" s="15">
        <v>20</v>
      </c>
      <c r="W189" s="15">
        <v>21</v>
      </c>
      <c r="X189" s="15">
        <v>22</v>
      </c>
      <c r="Y189" s="15">
        <v>23</v>
      </c>
      <c r="Z189" s="15">
        <v>24</v>
      </c>
      <c r="AA189" s="15">
        <v>25</v>
      </c>
      <c r="AB189" s="15">
        <v>26</v>
      </c>
      <c r="AC189" s="15">
        <v>27</v>
      </c>
      <c r="AD189" s="15">
        <v>28</v>
      </c>
      <c r="AE189" s="15">
        <v>29</v>
      </c>
      <c r="AF189" s="15">
        <v>30</v>
      </c>
      <c r="AG189" s="15">
        <v>31</v>
      </c>
      <c r="AH189" s="13"/>
    </row>
    <row r="190" spans="2:36" x14ac:dyDescent="0.25">
      <c r="B190" s="14">
        <v>5</v>
      </c>
      <c r="C190" s="2">
        <v>62307</v>
      </c>
      <c r="D190" s="2">
        <v>0</v>
      </c>
      <c r="E190" s="2">
        <v>0</v>
      </c>
      <c r="F190" s="2">
        <v>0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J190">
        <f t="shared" ref="AJ190:AJ217" si="7">SUM(C190:AH190)</f>
        <v>62307</v>
      </c>
    </row>
    <row r="191" spans="2:36" x14ac:dyDescent="0.25">
      <c r="B191" s="14">
        <v>6</v>
      </c>
      <c r="C191" s="2">
        <v>31237</v>
      </c>
      <c r="D191" s="2">
        <v>31362</v>
      </c>
      <c r="E191" s="2">
        <v>93671</v>
      </c>
      <c r="F191" s="2">
        <v>0</v>
      </c>
      <c r="G191" s="2">
        <v>0</v>
      </c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J191">
        <f t="shared" si="7"/>
        <v>156270</v>
      </c>
    </row>
    <row r="192" spans="2:36" x14ac:dyDescent="0.25">
      <c r="B192" s="14">
        <v>7</v>
      </c>
      <c r="C192" s="2">
        <v>15856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J192">
        <f t="shared" si="7"/>
        <v>15856</v>
      </c>
    </row>
    <row r="193" spans="2:36" x14ac:dyDescent="0.25">
      <c r="B193" s="14">
        <v>8</v>
      </c>
      <c r="C193" s="2">
        <v>7735</v>
      </c>
      <c r="D193" s="2">
        <v>7927</v>
      </c>
      <c r="E193" s="2">
        <v>0</v>
      </c>
      <c r="F193" s="2">
        <v>46716</v>
      </c>
      <c r="G193" s="2">
        <v>0</v>
      </c>
      <c r="H193" s="2">
        <v>0</v>
      </c>
      <c r="I193" s="2">
        <v>0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J193">
        <f t="shared" si="7"/>
        <v>62378</v>
      </c>
    </row>
    <row r="194" spans="2:36" x14ac:dyDescent="0.25">
      <c r="B194" s="14">
        <v>9</v>
      </c>
      <c r="C194" s="2">
        <v>3874</v>
      </c>
      <c r="D194" s="2">
        <v>0</v>
      </c>
      <c r="E194" s="2">
        <v>11551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J194">
        <f t="shared" si="7"/>
        <v>15425</v>
      </c>
    </row>
    <row r="195" spans="2:36" x14ac:dyDescent="0.25">
      <c r="B195" s="14">
        <v>10</v>
      </c>
      <c r="C195" s="2">
        <v>1991</v>
      </c>
      <c r="D195" s="2">
        <v>1908</v>
      </c>
      <c r="E195" s="2">
        <v>0</v>
      </c>
      <c r="F195" s="2">
        <v>0</v>
      </c>
      <c r="G195" s="2">
        <v>29484</v>
      </c>
      <c r="H195" s="2">
        <v>0</v>
      </c>
      <c r="I195" s="2">
        <v>0</v>
      </c>
      <c r="J195" s="2">
        <v>0</v>
      </c>
      <c r="K195" s="2">
        <v>0</v>
      </c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J195">
        <f t="shared" si="7"/>
        <v>33383</v>
      </c>
    </row>
    <row r="196" spans="2:36" x14ac:dyDescent="0.25">
      <c r="B196" s="14">
        <v>11</v>
      </c>
      <c r="C196" s="2">
        <v>948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J196">
        <f t="shared" si="7"/>
        <v>948</v>
      </c>
    </row>
    <row r="197" spans="2:36" x14ac:dyDescent="0.25">
      <c r="B197" s="14">
        <v>12</v>
      </c>
      <c r="C197" s="2">
        <v>452</v>
      </c>
      <c r="D197" s="2">
        <v>506</v>
      </c>
      <c r="E197" s="2">
        <v>1442</v>
      </c>
      <c r="F197" s="2">
        <v>2926</v>
      </c>
      <c r="G197" s="2">
        <v>0</v>
      </c>
      <c r="H197" s="2">
        <v>13126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J197">
        <f t="shared" si="7"/>
        <v>18452</v>
      </c>
    </row>
    <row r="198" spans="2:36" x14ac:dyDescent="0.25">
      <c r="B198" s="14">
        <v>13</v>
      </c>
      <c r="C198" s="2">
        <v>245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J198">
        <f t="shared" si="7"/>
        <v>245</v>
      </c>
    </row>
    <row r="199" spans="2:36" x14ac:dyDescent="0.25">
      <c r="B199" s="14">
        <v>14</v>
      </c>
      <c r="C199" s="2">
        <v>121</v>
      </c>
      <c r="D199" s="2">
        <v>138</v>
      </c>
      <c r="E199" s="2">
        <v>0</v>
      </c>
      <c r="F199" s="2">
        <v>0</v>
      </c>
      <c r="G199" s="2">
        <v>0</v>
      </c>
      <c r="H199" s="2">
        <v>0</v>
      </c>
      <c r="I199" s="2">
        <v>7641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J199">
        <f t="shared" si="7"/>
        <v>7900</v>
      </c>
    </row>
    <row r="200" spans="2:36" x14ac:dyDescent="0.25">
      <c r="B200" s="14">
        <v>15</v>
      </c>
      <c r="C200" s="2">
        <v>70</v>
      </c>
      <c r="D200" s="2">
        <v>0</v>
      </c>
      <c r="E200" s="2">
        <v>167</v>
      </c>
      <c r="F200" s="2">
        <v>0</v>
      </c>
      <c r="G200" s="2">
        <v>929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J200">
        <f t="shared" si="7"/>
        <v>1166</v>
      </c>
    </row>
    <row r="201" spans="2:36" x14ac:dyDescent="0.25">
      <c r="B201" s="14">
        <v>16</v>
      </c>
      <c r="C201" s="2">
        <v>30</v>
      </c>
      <c r="D201" s="2">
        <v>31</v>
      </c>
      <c r="E201" s="2">
        <v>0</v>
      </c>
      <c r="F201" s="2">
        <v>185</v>
      </c>
      <c r="G201" s="2">
        <v>0</v>
      </c>
      <c r="H201" s="2">
        <v>0</v>
      </c>
      <c r="I201" s="2">
        <v>0</v>
      </c>
      <c r="J201" s="2">
        <v>3727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J201">
        <f t="shared" si="7"/>
        <v>3973</v>
      </c>
    </row>
    <row r="202" spans="2:36" x14ac:dyDescent="0.25">
      <c r="B202" s="14">
        <v>17</v>
      </c>
      <c r="C202" s="2">
        <v>15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J202">
        <f t="shared" si="7"/>
        <v>15</v>
      </c>
    </row>
    <row r="203" spans="2:36" x14ac:dyDescent="0.25">
      <c r="B203" s="14">
        <v>18</v>
      </c>
      <c r="C203" s="2">
        <v>10</v>
      </c>
      <c r="D203" s="2">
        <v>7</v>
      </c>
      <c r="E203" s="2">
        <v>19</v>
      </c>
      <c r="F203" s="2">
        <v>0</v>
      </c>
      <c r="G203" s="2">
        <v>0</v>
      </c>
      <c r="H203" s="2">
        <v>164</v>
      </c>
      <c r="I203" s="2">
        <v>0</v>
      </c>
      <c r="J203" s="2">
        <v>0</v>
      </c>
      <c r="K203" s="2">
        <v>1907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J203">
        <f t="shared" si="7"/>
        <v>2107</v>
      </c>
    </row>
    <row r="204" spans="2:36" x14ac:dyDescent="0.25">
      <c r="B204" s="14">
        <v>19</v>
      </c>
      <c r="C204" s="2">
        <v>4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J204">
        <f t="shared" si="7"/>
        <v>4</v>
      </c>
    </row>
    <row r="205" spans="2:36" x14ac:dyDescent="0.25">
      <c r="B205" s="14">
        <v>20</v>
      </c>
      <c r="C205" s="2">
        <v>2</v>
      </c>
      <c r="D205" s="2">
        <v>3</v>
      </c>
      <c r="E205" s="2">
        <v>0</v>
      </c>
      <c r="F205" s="2">
        <v>9</v>
      </c>
      <c r="G205" s="2">
        <v>31</v>
      </c>
      <c r="H205" s="2">
        <v>0</v>
      </c>
      <c r="I205" s="2">
        <v>0</v>
      </c>
      <c r="J205" s="2">
        <v>0</v>
      </c>
      <c r="K205" s="2">
        <v>0</v>
      </c>
      <c r="L205" s="2">
        <v>973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J205">
        <f t="shared" si="7"/>
        <v>1018</v>
      </c>
    </row>
    <row r="206" spans="2:36" x14ac:dyDescent="0.25">
      <c r="B206" s="14">
        <v>21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86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J206">
        <f t="shared" si="7"/>
        <v>86</v>
      </c>
    </row>
    <row r="207" spans="2:36" x14ac:dyDescent="0.25">
      <c r="B207" s="14">
        <v>22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473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J207">
        <f t="shared" si="7"/>
        <v>473</v>
      </c>
    </row>
    <row r="208" spans="2:36" x14ac:dyDescent="0.25">
      <c r="B208" s="14">
        <v>23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/>
      <c r="Z208" s="2"/>
      <c r="AA208" s="2"/>
      <c r="AB208" s="2"/>
      <c r="AC208" s="2"/>
      <c r="AD208" s="2"/>
      <c r="AE208" s="2"/>
      <c r="AF208" s="2"/>
      <c r="AG208" s="2"/>
      <c r="AJ208">
        <f t="shared" si="7"/>
        <v>0</v>
      </c>
    </row>
    <row r="209" spans="2:36" x14ac:dyDescent="0.25">
      <c r="B209" s="14">
        <v>24</v>
      </c>
      <c r="C209" s="2">
        <v>0</v>
      </c>
      <c r="D209" s="2">
        <v>0</v>
      </c>
      <c r="E209" s="2">
        <v>1</v>
      </c>
      <c r="F209" s="2">
        <v>0</v>
      </c>
      <c r="G209" s="2">
        <v>0</v>
      </c>
      <c r="H209" s="2">
        <v>7</v>
      </c>
      <c r="I209" s="2">
        <v>0</v>
      </c>
      <c r="J209" s="2">
        <v>17</v>
      </c>
      <c r="K209" s="2">
        <v>0</v>
      </c>
      <c r="L209" s="2">
        <v>0</v>
      </c>
      <c r="M209" s="2">
        <v>0</v>
      </c>
      <c r="N209" s="2">
        <v>251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/>
      <c r="AA209" s="2"/>
      <c r="AB209" s="2"/>
      <c r="AC209" s="2"/>
      <c r="AD209" s="2"/>
      <c r="AE209" s="2"/>
      <c r="AF209" s="2"/>
      <c r="AG209" s="2"/>
      <c r="AJ209">
        <f t="shared" si="7"/>
        <v>276</v>
      </c>
    </row>
    <row r="210" spans="2:36" x14ac:dyDescent="0.25">
      <c r="B210" s="14">
        <v>25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/>
      <c r="AB210" s="2"/>
      <c r="AC210" s="2"/>
      <c r="AD210" s="2"/>
      <c r="AE210" s="2"/>
      <c r="AF210" s="2"/>
      <c r="AG210" s="2"/>
      <c r="AJ210">
        <f t="shared" si="7"/>
        <v>0</v>
      </c>
    </row>
    <row r="211" spans="2:36" x14ac:dyDescent="0.25">
      <c r="B211" s="14">
        <v>26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124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/>
      <c r="AC211" s="2"/>
      <c r="AD211" s="2"/>
      <c r="AE211" s="2"/>
      <c r="AF211" s="2"/>
      <c r="AG211" s="2"/>
      <c r="AJ211">
        <f t="shared" si="7"/>
        <v>124</v>
      </c>
    </row>
    <row r="212" spans="2:36" x14ac:dyDescent="0.25">
      <c r="B212" s="14">
        <v>27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3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/>
      <c r="AD212" s="2"/>
      <c r="AE212" s="2"/>
      <c r="AF212" s="2"/>
      <c r="AG212" s="2"/>
      <c r="AJ212">
        <f t="shared" si="7"/>
        <v>3</v>
      </c>
    </row>
    <row r="213" spans="2:36" x14ac:dyDescent="0.25">
      <c r="B213" s="14">
        <v>28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1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60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/>
      <c r="AE213" s="2"/>
      <c r="AF213" s="2"/>
      <c r="AG213" s="2"/>
      <c r="AJ213">
        <f t="shared" si="7"/>
        <v>61</v>
      </c>
    </row>
    <row r="214" spans="2:36" x14ac:dyDescent="0.25">
      <c r="B214" s="14">
        <v>29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/>
      <c r="AF214" s="2"/>
      <c r="AG214" s="2"/>
      <c r="AJ214">
        <f t="shared" si="7"/>
        <v>0</v>
      </c>
    </row>
    <row r="215" spans="2:36" x14ac:dyDescent="0.25">
      <c r="B215" s="14">
        <v>30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30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/>
      <c r="AG215" s="2"/>
      <c r="AJ215">
        <f t="shared" si="7"/>
        <v>30</v>
      </c>
    </row>
    <row r="216" spans="2:36" x14ac:dyDescent="0.25">
      <c r="B216" s="14">
        <v>31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/>
      <c r="AJ216">
        <f t="shared" si="7"/>
        <v>0</v>
      </c>
    </row>
    <row r="217" spans="2:36" x14ac:dyDescent="0.25">
      <c r="B217" s="14">
        <v>32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13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J217">
        <f t="shared" si="7"/>
        <v>13</v>
      </c>
    </row>
    <row r="220" spans="2:36" x14ac:dyDescent="0.25">
      <c r="C220" t="s">
        <v>22</v>
      </c>
    </row>
    <row r="222" spans="2:36" x14ac:dyDescent="0.25">
      <c r="C222" s="13">
        <v>1</v>
      </c>
      <c r="D222" s="13">
        <v>2</v>
      </c>
      <c r="E222" s="13">
        <v>3</v>
      </c>
      <c r="F222" s="13">
        <v>4</v>
      </c>
      <c r="G222" s="13">
        <v>5</v>
      </c>
      <c r="H222" s="13">
        <v>6</v>
      </c>
      <c r="I222" s="13">
        <v>7</v>
      </c>
      <c r="J222" s="13">
        <v>8</v>
      </c>
      <c r="K222" s="13">
        <v>9</v>
      </c>
      <c r="L222" s="13">
        <v>10</v>
      </c>
      <c r="M222" s="13">
        <v>11</v>
      </c>
      <c r="N222" s="13">
        <v>12</v>
      </c>
      <c r="O222" s="13">
        <v>13</v>
      </c>
      <c r="P222" s="13">
        <v>14</v>
      </c>
      <c r="Q222" s="13">
        <v>15</v>
      </c>
      <c r="R222" s="13">
        <v>16</v>
      </c>
      <c r="S222" s="13">
        <v>17</v>
      </c>
      <c r="T222" s="13">
        <v>18</v>
      </c>
      <c r="U222" s="13">
        <v>19</v>
      </c>
      <c r="V222" s="13">
        <v>20</v>
      </c>
      <c r="W222" s="13">
        <v>21</v>
      </c>
      <c r="X222" s="13">
        <v>22</v>
      </c>
      <c r="Y222" s="13">
        <v>23</v>
      </c>
      <c r="Z222" s="13">
        <v>24</v>
      </c>
      <c r="AA222" s="13">
        <v>25</v>
      </c>
      <c r="AB222" s="13">
        <v>26</v>
      </c>
      <c r="AC222" s="13">
        <v>27</v>
      </c>
      <c r="AD222" s="13">
        <v>28</v>
      </c>
      <c r="AE222" s="13">
        <v>29</v>
      </c>
      <c r="AF222" s="13">
        <v>30</v>
      </c>
      <c r="AG222" s="13">
        <v>31</v>
      </c>
    </row>
    <row r="223" spans="2:36" x14ac:dyDescent="0.25">
      <c r="B223" s="12">
        <v>5</v>
      </c>
      <c r="C223">
        <v>0</v>
      </c>
      <c r="D223">
        <v>62486</v>
      </c>
      <c r="E223">
        <v>10763</v>
      </c>
      <c r="F223">
        <v>2153</v>
      </c>
      <c r="AJ223">
        <f t="shared" ref="AJ223:AJ237" si="8">SUM(C223:AH223)</f>
        <v>75402</v>
      </c>
    </row>
    <row r="224" spans="2:36" x14ac:dyDescent="0.25">
      <c r="B224" s="12">
        <v>6</v>
      </c>
      <c r="C224">
        <v>0</v>
      </c>
      <c r="D224">
        <v>62319</v>
      </c>
      <c r="E224">
        <v>15204</v>
      </c>
      <c r="F224">
        <v>5223</v>
      </c>
      <c r="G224">
        <v>623</v>
      </c>
      <c r="AJ224">
        <f t="shared" si="8"/>
        <v>83369</v>
      </c>
    </row>
    <row r="225" spans="2:36" x14ac:dyDescent="0.25">
      <c r="B225" s="12">
        <v>7</v>
      </c>
      <c r="C225">
        <v>0</v>
      </c>
      <c r="D225">
        <v>15645</v>
      </c>
      <c r="E225">
        <v>723</v>
      </c>
      <c r="F225">
        <v>1203</v>
      </c>
      <c r="G225">
        <v>533</v>
      </c>
      <c r="H225">
        <v>153</v>
      </c>
      <c r="AJ225">
        <f t="shared" si="8"/>
        <v>18257</v>
      </c>
    </row>
    <row r="226" spans="2:36" x14ac:dyDescent="0.25">
      <c r="B226" s="12">
        <v>8</v>
      </c>
      <c r="C226">
        <v>0</v>
      </c>
      <c r="D226">
        <v>15528</v>
      </c>
      <c r="E226">
        <v>375</v>
      </c>
      <c r="F226">
        <v>6328</v>
      </c>
      <c r="G226">
        <v>463</v>
      </c>
      <c r="H226">
        <v>396</v>
      </c>
      <c r="I226">
        <v>54</v>
      </c>
      <c r="AJ226">
        <f t="shared" si="8"/>
        <v>23144</v>
      </c>
    </row>
    <row r="227" spans="2:36" x14ac:dyDescent="0.25">
      <c r="B227" s="12">
        <v>9</v>
      </c>
      <c r="C227">
        <v>0</v>
      </c>
      <c r="D227">
        <v>3949</v>
      </c>
      <c r="E227">
        <v>524</v>
      </c>
      <c r="F227">
        <v>51</v>
      </c>
      <c r="G227">
        <v>247</v>
      </c>
      <c r="H227">
        <v>547</v>
      </c>
      <c r="I227">
        <v>55</v>
      </c>
      <c r="J227">
        <v>25</v>
      </c>
      <c r="AJ227">
        <f t="shared" si="8"/>
        <v>5398</v>
      </c>
    </row>
    <row r="228" spans="2:36" x14ac:dyDescent="0.25">
      <c r="B228" s="12">
        <v>10</v>
      </c>
      <c r="C228">
        <v>0</v>
      </c>
      <c r="D228">
        <v>3944</v>
      </c>
      <c r="E228">
        <v>42</v>
      </c>
      <c r="F228">
        <v>66</v>
      </c>
      <c r="G228">
        <v>2380</v>
      </c>
      <c r="H228">
        <v>222</v>
      </c>
      <c r="I228">
        <v>62</v>
      </c>
      <c r="J228">
        <v>47</v>
      </c>
      <c r="K228">
        <v>12</v>
      </c>
      <c r="AJ228">
        <f t="shared" si="8"/>
        <v>6775</v>
      </c>
    </row>
    <row r="229" spans="2:36" x14ac:dyDescent="0.25">
      <c r="B229" s="12">
        <v>11</v>
      </c>
      <c r="C229">
        <v>0</v>
      </c>
      <c r="D229">
        <v>981</v>
      </c>
      <c r="E229">
        <v>17</v>
      </c>
      <c r="F229">
        <v>15</v>
      </c>
      <c r="G229">
        <v>8</v>
      </c>
      <c r="H229">
        <v>45</v>
      </c>
      <c r="I229">
        <v>41</v>
      </c>
      <c r="J229">
        <v>21</v>
      </c>
      <c r="K229">
        <v>9</v>
      </c>
      <c r="L229">
        <v>4</v>
      </c>
      <c r="AJ229">
        <f t="shared" si="8"/>
        <v>1141</v>
      </c>
    </row>
    <row r="230" spans="2:36" x14ac:dyDescent="0.25">
      <c r="B230" s="12">
        <v>12</v>
      </c>
      <c r="C230">
        <v>0</v>
      </c>
      <c r="D230">
        <v>911</v>
      </c>
      <c r="E230">
        <v>16</v>
      </c>
      <c r="F230">
        <v>68</v>
      </c>
      <c r="G230">
        <v>0</v>
      </c>
      <c r="H230">
        <v>1020</v>
      </c>
      <c r="I230">
        <v>29</v>
      </c>
      <c r="J230">
        <v>133</v>
      </c>
      <c r="K230">
        <v>29</v>
      </c>
      <c r="L230">
        <v>12</v>
      </c>
      <c r="M230">
        <v>2</v>
      </c>
      <c r="AJ230">
        <f t="shared" si="8"/>
        <v>2220</v>
      </c>
    </row>
    <row r="231" spans="2:36" x14ac:dyDescent="0.25">
      <c r="B231" s="12">
        <v>13</v>
      </c>
      <c r="C231">
        <v>0</v>
      </c>
      <c r="D231">
        <v>244</v>
      </c>
      <c r="E231">
        <v>0</v>
      </c>
      <c r="F231">
        <v>1</v>
      </c>
      <c r="G231">
        <v>3</v>
      </c>
      <c r="H231">
        <v>0</v>
      </c>
      <c r="I231">
        <v>14</v>
      </c>
      <c r="J231">
        <v>7</v>
      </c>
      <c r="K231">
        <v>3</v>
      </c>
      <c r="L231">
        <v>6</v>
      </c>
      <c r="M231">
        <v>4</v>
      </c>
      <c r="N231">
        <v>1</v>
      </c>
      <c r="AJ231">
        <f t="shared" si="8"/>
        <v>283</v>
      </c>
    </row>
    <row r="232" spans="2:36" x14ac:dyDescent="0.25">
      <c r="B232" s="12">
        <v>14</v>
      </c>
      <c r="C232">
        <v>0</v>
      </c>
      <c r="D232">
        <v>249</v>
      </c>
      <c r="E232">
        <v>1</v>
      </c>
      <c r="F232">
        <v>1</v>
      </c>
      <c r="G232">
        <v>1</v>
      </c>
      <c r="H232">
        <v>4</v>
      </c>
      <c r="I232">
        <v>469</v>
      </c>
      <c r="J232">
        <v>16</v>
      </c>
      <c r="K232">
        <v>8</v>
      </c>
      <c r="L232">
        <v>5</v>
      </c>
      <c r="M232">
        <v>2</v>
      </c>
      <c r="N232">
        <v>2</v>
      </c>
      <c r="O232">
        <v>1</v>
      </c>
      <c r="AJ232">
        <f t="shared" si="8"/>
        <v>759</v>
      </c>
    </row>
    <row r="233" spans="2:36" x14ac:dyDescent="0.25">
      <c r="B233" s="12">
        <v>15</v>
      </c>
      <c r="C233">
        <v>0</v>
      </c>
      <c r="D233">
        <v>60</v>
      </c>
      <c r="E233">
        <v>2</v>
      </c>
      <c r="F233">
        <v>1</v>
      </c>
      <c r="G233">
        <v>9</v>
      </c>
      <c r="H233">
        <v>2</v>
      </c>
      <c r="I233">
        <v>0</v>
      </c>
      <c r="J233">
        <v>0</v>
      </c>
      <c r="K233">
        <v>6</v>
      </c>
      <c r="L233">
        <v>27</v>
      </c>
      <c r="M233">
        <v>0</v>
      </c>
      <c r="N233">
        <v>5</v>
      </c>
      <c r="O233">
        <v>0</v>
      </c>
      <c r="P233">
        <v>0</v>
      </c>
      <c r="AJ233">
        <f t="shared" si="8"/>
        <v>112</v>
      </c>
    </row>
    <row r="234" spans="2:36" x14ac:dyDescent="0.25">
      <c r="B234" s="12">
        <v>16</v>
      </c>
      <c r="C234">
        <v>0</v>
      </c>
      <c r="D234">
        <v>74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169</v>
      </c>
      <c r="K234">
        <v>0</v>
      </c>
      <c r="L234">
        <v>2</v>
      </c>
      <c r="M234">
        <v>0</v>
      </c>
      <c r="N234">
        <v>1</v>
      </c>
      <c r="O234">
        <v>0</v>
      </c>
      <c r="P234">
        <v>0</v>
      </c>
      <c r="Q234">
        <v>0</v>
      </c>
      <c r="AJ234">
        <f t="shared" si="8"/>
        <v>246</v>
      </c>
    </row>
    <row r="235" spans="2:36" x14ac:dyDescent="0.25">
      <c r="B235" s="12">
        <v>17</v>
      </c>
      <c r="C235">
        <v>0</v>
      </c>
      <c r="D235">
        <v>10</v>
      </c>
      <c r="E235">
        <v>0</v>
      </c>
      <c r="F235">
        <v>0</v>
      </c>
      <c r="G235">
        <v>0</v>
      </c>
      <c r="H235">
        <v>1</v>
      </c>
      <c r="I235">
        <v>0</v>
      </c>
      <c r="J235">
        <v>0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AJ235">
        <f t="shared" si="8"/>
        <v>12</v>
      </c>
    </row>
    <row r="236" spans="2:36" x14ac:dyDescent="0.25">
      <c r="B236" s="12">
        <v>18</v>
      </c>
      <c r="C236">
        <v>0</v>
      </c>
      <c r="D236">
        <v>16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0</v>
      </c>
      <c r="K236">
        <v>92</v>
      </c>
      <c r="L236">
        <v>0</v>
      </c>
      <c r="M236">
        <v>0</v>
      </c>
      <c r="N236">
        <v>8</v>
      </c>
      <c r="O236">
        <v>0</v>
      </c>
      <c r="P236">
        <v>0</v>
      </c>
      <c r="Q236">
        <v>1</v>
      </c>
      <c r="R236">
        <v>0</v>
      </c>
      <c r="S236">
        <v>0</v>
      </c>
      <c r="AJ236">
        <f t="shared" si="8"/>
        <v>118</v>
      </c>
    </row>
    <row r="237" spans="2:36" x14ac:dyDescent="0.25">
      <c r="B237" s="12">
        <v>19</v>
      </c>
      <c r="C237">
        <v>0</v>
      </c>
      <c r="D237">
        <v>4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AJ237">
        <f t="shared" si="8"/>
        <v>4</v>
      </c>
    </row>
    <row r="238" spans="2:36" x14ac:dyDescent="0.25">
      <c r="B238" s="12">
        <v>20</v>
      </c>
      <c r="C238">
        <v>0</v>
      </c>
      <c r="D238">
        <v>6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38</v>
      </c>
      <c r="M238">
        <v>0</v>
      </c>
      <c r="N238">
        <v>1</v>
      </c>
      <c r="O238">
        <v>0</v>
      </c>
      <c r="P238">
        <v>0</v>
      </c>
      <c r="Q238">
        <v>0</v>
      </c>
      <c r="R238">
        <v>1</v>
      </c>
      <c r="S238">
        <v>0</v>
      </c>
      <c r="T238">
        <v>0</v>
      </c>
      <c r="U238">
        <v>0</v>
      </c>
      <c r="AJ238">
        <f t="shared" ref="AJ238:AJ245" si="9">SUM(C238:AH238)</f>
        <v>46</v>
      </c>
    </row>
    <row r="239" spans="2:36" x14ac:dyDescent="0.25">
      <c r="B239" s="12">
        <v>21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5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AJ239">
        <f t="shared" si="9"/>
        <v>5</v>
      </c>
    </row>
    <row r="240" spans="2:36" x14ac:dyDescent="0.25">
      <c r="B240" s="12">
        <v>22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16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AJ240">
        <f t="shared" si="9"/>
        <v>16</v>
      </c>
    </row>
    <row r="241" spans="2:36" x14ac:dyDescent="0.25">
      <c r="B241" s="12">
        <v>23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AJ241">
        <f t="shared" si="9"/>
        <v>0</v>
      </c>
    </row>
    <row r="242" spans="2:36" x14ac:dyDescent="0.25">
      <c r="B242" s="12">
        <v>24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11</v>
      </c>
      <c r="O242">
        <v>0</v>
      </c>
      <c r="P242">
        <v>0</v>
      </c>
      <c r="Q242">
        <v>0</v>
      </c>
      <c r="R242">
        <v>1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AJ242">
        <f t="shared" si="9"/>
        <v>12</v>
      </c>
    </row>
    <row r="243" spans="2:36" x14ac:dyDescent="0.25">
      <c r="B243" s="12">
        <v>25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J243">
        <f t="shared" si="9"/>
        <v>0</v>
      </c>
    </row>
    <row r="244" spans="2:36" x14ac:dyDescent="0.25">
      <c r="B244" s="12">
        <v>26</v>
      </c>
      <c r="C244">
        <v>0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3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J244">
        <f t="shared" si="9"/>
        <v>4</v>
      </c>
    </row>
    <row r="245" spans="2:36" x14ac:dyDescent="0.25">
      <c r="B245" s="12">
        <v>27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J245">
        <f t="shared" si="9"/>
        <v>0</v>
      </c>
    </row>
    <row r="246" spans="2:36" x14ac:dyDescent="0.25">
      <c r="B246" s="12">
        <v>28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1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J246">
        <f t="shared" ref="AJ246:AJ250" si="10">SUM(C246:AH246)</f>
        <v>1</v>
      </c>
    </row>
    <row r="247" spans="2:36" x14ac:dyDescent="0.25">
      <c r="B247" s="12">
        <v>29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J247">
        <f t="shared" si="10"/>
        <v>0</v>
      </c>
    </row>
    <row r="248" spans="2:36" x14ac:dyDescent="0.25">
      <c r="B248" s="12">
        <v>30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J248">
        <f t="shared" si="10"/>
        <v>0</v>
      </c>
    </row>
    <row r="249" spans="2:36" x14ac:dyDescent="0.25">
      <c r="B249" s="12">
        <v>31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J249">
        <f t="shared" si="10"/>
        <v>0</v>
      </c>
    </row>
    <row r="250" spans="2:36" x14ac:dyDescent="0.25">
      <c r="B250" s="12">
        <v>32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1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J250">
        <f t="shared" si="10"/>
        <v>1</v>
      </c>
    </row>
  </sheetData>
  <conditionalFormatting sqref="AK94:AK121">
    <cfRule type="cellIs" dxfId="7" priority="9" operator="greaterThan">
      <formula>0</formula>
    </cfRule>
    <cfRule type="cellIs" dxfId="6" priority="10" operator="lessThan">
      <formula>0</formula>
    </cfRule>
  </conditionalFormatting>
  <conditionalFormatting sqref="AL94:AL121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AM94:AM121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AN94:AN121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1"/>
  <sheetViews>
    <sheetView topLeftCell="A10" workbookViewId="0">
      <selection activeCell="B46" sqref="B46:C74"/>
    </sheetView>
  </sheetViews>
  <sheetFormatPr defaultRowHeight="15" x14ac:dyDescent="0.25"/>
  <cols>
    <col min="4" max="4" width="16.42578125" customWidth="1"/>
    <col min="20" max="20" width="8.42578125" customWidth="1"/>
    <col min="21" max="21" width="8.85546875" customWidth="1"/>
  </cols>
  <sheetData>
    <row r="1" spans="1:32" ht="23.25" x14ac:dyDescent="0.35">
      <c r="B1" s="11" t="s">
        <v>6</v>
      </c>
    </row>
    <row r="6" spans="1:32" x14ac:dyDescent="0.25">
      <c r="C6" t="s">
        <v>0</v>
      </c>
      <c r="E6" t="s">
        <v>1</v>
      </c>
    </row>
    <row r="7" spans="1:32" x14ac:dyDescent="0.25">
      <c r="N7" s="2"/>
    </row>
    <row r="8" spans="1:32" x14ac:dyDescent="0.25">
      <c r="E8">
        <v>5</v>
      </c>
      <c r="F8">
        <v>6</v>
      </c>
      <c r="G8">
        <v>7</v>
      </c>
      <c r="H8">
        <v>8</v>
      </c>
      <c r="I8">
        <v>9</v>
      </c>
      <c r="J8">
        <v>10</v>
      </c>
      <c r="K8">
        <v>11</v>
      </c>
      <c r="L8">
        <v>12</v>
      </c>
      <c r="M8">
        <v>13</v>
      </c>
      <c r="N8">
        <v>14</v>
      </c>
      <c r="O8">
        <v>15</v>
      </c>
      <c r="P8">
        <v>16</v>
      </c>
      <c r="Q8">
        <v>17</v>
      </c>
      <c r="R8">
        <v>18</v>
      </c>
      <c r="S8">
        <v>19</v>
      </c>
      <c r="T8">
        <v>20</v>
      </c>
      <c r="U8">
        <v>21</v>
      </c>
      <c r="V8">
        <v>22</v>
      </c>
      <c r="W8">
        <v>23</v>
      </c>
      <c r="X8">
        <v>24</v>
      </c>
      <c r="Y8">
        <v>25</v>
      </c>
      <c r="Z8">
        <v>26</v>
      </c>
      <c r="AA8">
        <v>27</v>
      </c>
      <c r="AB8">
        <v>28</v>
      </c>
      <c r="AC8">
        <v>29</v>
      </c>
      <c r="AD8">
        <v>30</v>
      </c>
      <c r="AE8">
        <v>31</v>
      </c>
      <c r="AF8">
        <v>32</v>
      </c>
    </row>
    <row r="9" spans="1:32" x14ac:dyDescent="0.25"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D10">
        <v>2</v>
      </c>
      <c r="E10">
        <v>62486</v>
      </c>
      <c r="F10" s="3">
        <v>62846</v>
      </c>
      <c r="G10">
        <v>15529</v>
      </c>
      <c r="H10" s="4">
        <v>15499</v>
      </c>
      <c r="I10">
        <v>3949</v>
      </c>
      <c r="J10" s="5">
        <v>3848</v>
      </c>
      <c r="K10">
        <v>973</v>
      </c>
      <c r="L10" s="7">
        <v>981</v>
      </c>
      <c r="M10">
        <v>239</v>
      </c>
      <c r="N10" s="8">
        <v>234</v>
      </c>
      <c r="O10">
        <v>66</v>
      </c>
      <c r="P10" s="9">
        <v>66</v>
      </c>
      <c r="Q10">
        <v>17</v>
      </c>
      <c r="R10" s="2">
        <v>17</v>
      </c>
      <c r="S10" s="2">
        <v>8</v>
      </c>
      <c r="T10" s="2">
        <v>1</v>
      </c>
      <c r="U10" s="2">
        <v>0</v>
      </c>
      <c r="V10" s="2">
        <v>2</v>
      </c>
      <c r="W10" s="2">
        <v>1</v>
      </c>
      <c r="X10" s="9">
        <v>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</row>
    <row r="11" spans="1:32" x14ac:dyDescent="0.25">
      <c r="D11">
        <v>3</v>
      </c>
      <c r="E11">
        <v>0</v>
      </c>
      <c r="F11" s="6">
        <v>71280</v>
      </c>
      <c r="G11">
        <v>0</v>
      </c>
      <c r="H11">
        <v>0</v>
      </c>
      <c r="I11" s="3">
        <v>7886</v>
      </c>
      <c r="J11">
        <v>0</v>
      </c>
      <c r="K11">
        <v>0</v>
      </c>
      <c r="L11" s="4">
        <v>832</v>
      </c>
      <c r="M11">
        <v>0</v>
      </c>
      <c r="N11">
        <v>0</v>
      </c>
      <c r="O11" s="5">
        <v>90</v>
      </c>
      <c r="P11">
        <v>0</v>
      </c>
      <c r="Q11">
        <v>0</v>
      </c>
      <c r="R11" s="7">
        <v>11</v>
      </c>
      <c r="S11">
        <v>0</v>
      </c>
      <c r="T11">
        <v>0</v>
      </c>
      <c r="U11" s="8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8</v>
      </c>
      <c r="B12" s="6">
        <v>2</v>
      </c>
      <c r="D12">
        <v>4</v>
      </c>
      <c r="E12">
        <v>0</v>
      </c>
      <c r="F12" s="3">
        <v>0</v>
      </c>
      <c r="G12">
        <v>0</v>
      </c>
      <c r="H12" s="6">
        <v>34939</v>
      </c>
      <c r="I12">
        <v>0</v>
      </c>
      <c r="J12" s="5">
        <v>0</v>
      </c>
      <c r="K12">
        <v>0</v>
      </c>
      <c r="L12" s="3">
        <v>1839</v>
      </c>
      <c r="M12">
        <v>0</v>
      </c>
      <c r="N12" s="8">
        <v>0</v>
      </c>
      <c r="O12">
        <v>0</v>
      </c>
      <c r="P12" s="4">
        <v>103</v>
      </c>
      <c r="Q12">
        <v>0</v>
      </c>
      <c r="R12" s="2">
        <v>0</v>
      </c>
      <c r="S12" s="2">
        <v>0</v>
      </c>
      <c r="T12" s="5">
        <v>1</v>
      </c>
      <c r="U12" s="2">
        <v>0</v>
      </c>
      <c r="V12" s="2">
        <v>0</v>
      </c>
      <c r="W12" s="2">
        <v>0</v>
      </c>
      <c r="X12" s="7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</row>
    <row r="13" spans="1:32" x14ac:dyDescent="0.25">
      <c r="B13" s="3">
        <v>3</v>
      </c>
      <c r="D13">
        <v>5</v>
      </c>
      <c r="E13" s="1"/>
      <c r="F13">
        <v>0</v>
      </c>
      <c r="G13">
        <v>0</v>
      </c>
      <c r="H13">
        <v>0</v>
      </c>
      <c r="I13">
        <v>0</v>
      </c>
      <c r="J13" s="6">
        <v>24543</v>
      </c>
      <c r="K13">
        <v>0</v>
      </c>
      <c r="L13">
        <v>0</v>
      </c>
      <c r="M13">
        <v>0</v>
      </c>
      <c r="N13">
        <v>0</v>
      </c>
      <c r="O13" s="3">
        <v>653</v>
      </c>
      <c r="P13">
        <v>0</v>
      </c>
      <c r="Q13">
        <v>0</v>
      </c>
      <c r="R13" s="2">
        <v>0</v>
      </c>
      <c r="S13" s="2">
        <v>0</v>
      </c>
      <c r="T13" s="4">
        <v>20</v>
      </c>
      <c r="U13" s="2">
        <v>0</v>
      </c>
      <c r="V13" s="2">
        <v>0</v>
      </c>
      <c r="W13" s="2">
        <v>0</v>
      </c>
      <c r="X13" s="2">
        <v>0</v>
      </c>
      <c r="Y13" s="5">
        <v>0</v>
      </c>
      <c r="Z13" s="2">
        <v>0</v>
      </c>
      <c r="AA13" s="2">
        <v>0</v>
      </c>
      <c r="AB13" s="2">
        <v>0</v>
      </c>
      <c r="AC13" s="2">
        <v>0</v>
      </c>
      <c r="AD13" s="7">
        <v>0</v>
      </c>
      <c r="AE13" s="2">
        <v>0</v>
      </c>
      <c r="AF13" s="2">
        <v>0</v>
      </c>
    </row>
    <row r="14" spans="1:32" x14ac:dyDescent="0.25">
      <c r="B14" s="4">
        <v>4</v>
      </c>
      <c r="D14">
        <v>6</v>
      </c>
      <c r="F14" s="1"/>
      <c r="G14">
        <v>0</v>
      </c>
      <c r="H14" s="4">
        <v>0</v>
      </c>
      <c r="I14" s="3">
        <v>3542</v>
      </c>
      <c r="J14" s="5">
        <v>0</v>
      </c>
      <c r="K14">
        <v>0</v>
      </c>
      <c r="L14" s="6">
        <v>11860</v>
      </c>
      <c r="M14">
        <v>0</v>
      </c>
      <c r="N14" s="8">
        <v>0</v>
      </c>
      <c r="O14" s="5">
        <v>83</v>
      </c>
      <c r="P14" s="9">
        <v>0</v>
      </c>
      <c r="Q14" s="2">
        <v>0</v>
      </c>
      <c r="R14" s="3">
        <v>181</v>
      </c>
      <c r="S14" s="2">
        <v>0</v>
      </c>
      <c r="T14" s="2">
        <v>0</v>
      </c>
      <c r="U14" s="8">
        <v>1</v>
      </c>
      <c r="V14" s="2">
        <v>0</v>
      </c>
      <c r="W14" s="2">
        <v>0</v>
      </c>
      <c r="X14" s="4">
        <v>3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5">
        <v>0</v>
      </c>
      <c r="AE14" s="2">
        <v>0</v>
      </c>
      <c r="AF14" s="2">
        <v>0</v>
      </c>
    </row>
    <row r="15" spans="1:32" x14ac:dyDescent="0.25">
      <c r="B15" s="5">
        <v>5</v>
      </c>
      <c r="D15">
        <v>7</v>
      </c>
      <c r="G15" s="1"/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s="6">
        <v>7051</v>
      </c>
      <c r="O15">
        <v>0</v>
      </c>
      <c r="P15">
        <v>0</v>
      </c>
      <c r="Q15">
        <v>0</v>
      </c>
      <c r="R15" s="2">
        <v>0</v>
      </c>
      <c r="S15" s="2">
        <v>0</v>
      </c>
      <c r="T15" s="2">
        <v>0</v>
      </c>
      <c r="U15" s="3">
        <v>58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4">
        <v>1</v>
      </c>
      <c r="AC15" s="2">
        <v>0</v>
      </c>
      <c r="AD15" s="2">
        <v>0</v>
      </c>
      <c r="AE15" s="2">
        <v>0</v>
      </c>
      <c r="AF15" s="2">
        <v>0</v>
      </c>
    </row>
    <row r="16" spans="1:32" x14ac:dyDescent="0.25">
      <c r="B16" s="7">
        <v>6</v>
      </c>
      <c r="D16">
        <v>8</v>
      </c>
      <c r="H16" s="1"/>
      <c r="I16">
        <v>0</v>
      </c>
      <c r="J16" s="5">
        <v>0</v>
      </c>
      <c r="K16">
        <v>0</v>
      </c>
      <c r="L16" s="3">
        <v>998</v>
      </c>
      <c r="M16">
        <v>0</v>
      </c>
      <c r="N16" s="8">
        <v>0</v>
      </c>
      <c r="O16">
        <v>0</v>
      </c>
      <c r="P16" s="6">
        <v>3468</v>
      </c>
      <c r="Q16">
        <v>0</v>
      </c>
      <c r="R16" s="2">
        <v>0</v>
      </c>
      <c r="S16" s="2">
        <v>0</v>
      </c>
      <c r="T16" s="5">
        <v>2</v>
      </c>
      <c r="U16" s="2">
        <v>0</v>
      </c>
      <c r="V16" s="2">
        <v>0</v>
      </c>
      <c r="W16" s="2">
        <v>0</v>
      </c>
      <c r="X16" s="3">
        <v>11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4">
        <v>0</v>
      </c>
    </row>
    <row r="17" spans="2:32" x14ac:dyDescent="0.25">
      <c r="B17" s="8">
        <v>7</v>
      </c>
      <c r="D17">
        <v>9</v>
      </c>
      <c r="I17" s="1"/>
      <c r="J17">
        <v>0</v>
      </c>
      <c r="K17">
        <v>0</v>
      </c>
      <c r="L17" s="4">
        <v>92</v>
      </c>
      <c r="M17">
        <v>0</v>
      </c>
      <c r="N17">
        <v>0</v>
      </c>
      <c r="O17" s="5">
        <v>27</v>
      </c>
      <c r="P17">
        <v>0</v>
      </c>
      <c r="Q17">
        <v>0</v>
      </c>
      <c r="R17" s="6">
        <v>1855</v>
      </c>
      <c r="S17" s="2">
        <v>0</v>
      </c>
      <c r="T17" s="2">
        <v>0</v>
      </c>
      <c r="U17" s="8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3">
        <v>9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</row>
    <row r="18" spans="2:32" x14ac:dyDescent="0.25">
      <c r="B18" s="9">
        <v>8</v>
      </c>
      <c r="D18">
        <v>10</v>
      </c>
      <c r="J18" s="1"/>
      <c r="K18">
        <v>0</v>
      </c>
      <c r="L18" s="7">
        <v>0</v>
      </c>
      <c r="M18">
        <v>0</v>
      </c>
      <c r="N18" s="8">
        <v>0</v>
      </c>
      <c r="O18" s="3">
        <v>251</v>
      </c>
      <c r="P18" s="9">
        <v>0</v>
      </c>
      <c r="Q18" s="2">
        <v>0</v>
      </c>
      <c r="R18" s="2">
        <v>0</v>
      </c>
      <c r="S18" s="2">
        <v>0</v>
      </c>
      <c r="T18" s="6">
        <v>930</v>
      </c>
      <c r="U18" s="2">
        <v>0</v>
      </c>
      <c r="V18" s="2">
        <v>0</v>
      </c>
      <c r="W18" s="2">
        <v>0</v>
      </c>
      <c r="X18" s="9">
        <v>0</v>
      </c>
      <c r="Y18" s="5">
        <v>1</v>
      </c>
      <c r="Z18" s="2">
        <v>0</v>
      </c>
      <c r="AA18" s="2">
        <v>0</v>
      </c>
      <c r="AB18" s="2">
        <v>0</v>
      </c>
      <c r="AC18" s="2">
        <v>0</v>
      </c>
      <c r="AD18" s="3">
        <v>1</v>
      </c>
      <c r="AE18" s="2">
        <v>0</v>
      </c>
      <c r="AF18" s="2">
        <v>0</v>
      </c>
    </row>
    <row r="19" spans="2:32" x14ac:dyDescent="0.25">
      <c r="D19">
        <v>11</v>
      </c>
      <c r="K19" s="1"/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s="2">
        <v>0</v>
      </c>
      <c r="S19" s="2">
        <v>0</v>
      </c>
      <c r="T19" s="2">
        <v>0</v>
      </c>
      <c r="U19" s="2">
        <v>0</v>
      </c>
      <c r="V19" s="6">
        <v>496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</row>
    <row r="20" spans="2:32" x14ac:dyDescent="0.25">
      <c r="D20">
        <v>12</v>
      </c>
      <c r="F20" s="2"/>
      <c r="L20" s="1"/>
      <c r="M20">
        <v>0</v>
      </c>
      <c r="N20" s="8">
        <v>0</v>
      </c>
      <c r="O20" s="5">
        <v>0</v>
      </c>
      <c r="P20" s="4">
        <v>5</v>
      </c>
      <c r="Q20">
        <v>0</v>
      </c>
      <c r="R20" s="3">
        <v>50</v>
      </c>
      <c r="S20" s="2">
        <v>0</v>
      </c>
      <c r="T20" s="5">
        <v>0</v>
      </c>
      <c r="U20" s="8">
        <v>0</v>
      </c>
      <c r="V20" s="2">
        <v>0</v>
      </c>
      <c r="W20" s="2">
        <v>0</v>
      </c>
      <c r="X20" s="6">
        <v>254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5">
        <v>0</v>
      </c>
      <c r="AE20" s="2">
        <v>0</v>
      </c>
      <c r="AF20" s="2">
        <v>0</v>
      </c>
    </row>
    <row r="21" spans="2:32" x14ac:dyDescent="0.25">
      <c r="D21">
        <v>13</v>
      </c>
      <c r="F21" s="2"/>
      <c r="M21" s="1"/>
      <c r="N21">
        <v>0</v>
      </c>
      <c r="O21">
        <v>0</v>
      </c>
      <c r="P21">
        <v>0</v>
      </c>
      <c r="Q21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6">
        <v>145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</row>
    <row r="22" spans="2:32" x14ac:dyDescent="0.25">
      <c r="D22">
        <v>14</v>
      </c>
      <c r="F22" s="2"/>
      <c r="N22" s="1"/>
      <c r="O22">
        <v>0</v>
      </c>
      <c r="P22" s="9">
        <v>0</v>
      </c>
      <c r="Q22">
        <v>0</v>
      </c>
      <c r="R22" s="2">
        <v>0</v>
      </c>
      <c r="S22" s="2">
        <v>0</v>
      </c>
      <c r="T22" s="2">
        <v>0</v>
      </c>
      <c r="U22" s="3">
        <v>6</v>
      </c>
      <c r="V22" s="2">
        <v>0</v>
      </c>
      <c r="W22" s="2">
        <v>0</v>
      </c>
      <c r="X22" s="9">
        <v>0</v>
      </c>
      <c r="Y22" s="2">
        <v>0</v>
      </c>
      <c r="Z22" s="2">
        <v>0</v>
      </c>
      <c r="AA22" s="2">
        <v>0</v>
      </c>
      <c r="AB22" s="6">
        <v>58</v>
      </c>
      <c r="AC22" s="2">
        <v>0</v>
      </c>
      <c r="AD22" s="2">
        <v>0</v>
      </c>
      <c r="AE22" s="2">
        <v>0</v>
      </c>
      <c r="AF22" s="2">
        <v>0</v>
      </c>
    </row>
    <row r="23" spans="2:32" x14ac:dyDescent="0.25">
      <c r="D23">
        <v>15</v>
      </c>
      <c r="F23" s="2"/>
      <c r="O23" s="1"/>
      <c r="P23">
        <v>0</v>
      </c>
      <c r="Q23">
        <v>0</v>
      </c>
      <c r="R23" s="7">
        <v>0</v>
      </c>
      <c r="S23" s="2">
        <v>0</v>
      </c>
      <c r="T23" s="4">
        <v>0</v>
      </c>
      <c r="U23" s="8">
        <v>0</v>
      </c>
      <c r="V23" s="2">
        <v>0</v>
      </c>
      <c r="W23" s="2">
        <v>0</v>
      </c>
      <c r="X23" s="2">
        <v>0</v>
      </c>
      <c r="Y23" s="5">
        <v>0</v>
      </c>
      <c r="Z23" s="2">
        <v>0</v>
      </c>
      <c r="AA23" s="2">
        <v>0</v>
      </c>
      <c r="AB23" s="2">
        <v>0</v>
      </c>
      <c r="AC23" s="2">
        <v>0</v>
      </c>
      <c r="AD23" s="6">
        <v>28</v>
      </c>
      <c r="AE23" s="2">
        <v>0</v>
      </c>
      <c r="AF23" s="2">
        <v>0</v>
      </c>
    </row>
    <row r="24" spans="2:32" x14ac:dyDescent="0.25">
      <c r="D24">
        <v>16</v>
      </c>
      <c r="F24" s="2"/>
      <c r="P24" s="1"/>
      <c r="Q24">
        <v>0</v>
      </c>
      <c r="R24" s="2">
        <v>0</v>
      </c>
      <c r="S24" s="2">
        <v>0</v>
      </c>
      <c r="T24" s="5">
        <v>0</v>
      </c>
      <c r="U24" s="2">
        <v>0</v>
      </c>
      <c r="V24" s="2">
        <v>0</v>
      </c>
      <c r="W24" s="2">
        <v>0</v>
      </c>
      <c r="X24" s="3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6">
        <v>0</v>
      </c>
    </row>
    <row r="25" spans="2:32" x14ac:dyDescent="0.25">
      <c r="D25">
        <v>17</v>
      </c>
      <c r="F25" s="2"/>
      <c r="Q25" s="1"/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</row>
    <row r="26" spans="2:32" x14ac:dyDescent="0.25">
      <c r="D26">
        <v>18</v>
      </c>
      <c r="F26" s="2"/>
      <c r="R26" s="1"/>
      <c r="S26" s="2">
        <v>0</v>
      </c>
      <c r="T26" s="2">
        <v>0</v>
      </c>
      <c r="U26" s="8">
        <v>0</v>
      </c>
      <c r="V26" s="2">
        <v>0</v>
      </c>
      <c r="W26" s="2">
        <v>0</v>
      </c>
      <c r="X26" s="4">
        <v>0</v>
      </c>
      <c r="Y26" s="2">
        <v>0</v>
      </c>
      <c r="Z26" s="2">
        <v>0</v>
      </c>
      <c r="AA26" s="3">
        <v>0</v>
      </c>
      <c r="AB26" s="2">
        <v>0</v>
      </c>
      <c r="AC26" s="2">
        <v>0</v>
      </c>
      <c r="AD26" s="5">
        <v>0</v>
      </c>
      <c r="AE26" s="2">
        <v>0</v>
      </c>
      <c r="AF26" s="2">
        <v>0</v>
      </c>
    </row>
    <row r="27" spans="2:32" x14ac:dyDescent="0.25">
      <c r="D27">
        <v>19</v>
      </c>
      <c r="F27" s="2"/>
      <c r="S27" s="1"/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</row>
    <row r="28" spans="2:32" x14ac:dyDescent="0.25">
      <c r="D28">
        <v>20</v>
      </c>
      <c r="F28" s="2"/>
      <c r="T28" s="1"/>
      <c r="U28" s="2">
        <v>0</v>
      </c>
      <c r="V28" s="2">
        <v>0</v>
      </c>
      <c r="W28" s="2">
        <v>0</v>
      </c>
      <c r="X28" s="7">
        <v>0</v>
      </c>
      <c r="Y28" s="5">
        <v>0</v>
      </c>
      <c r="Z28" s="2">
        <v>0</v>
      </c>
      <c r="AA28" s="2">
        <v>0</v>
      </c>
      <c r="AB28" s="2">
        <v>0</v>
      </c>
      <c r="AC28" s="2">
        <v>0</v>
      </c>
      <c r="AD28" s="3">
        <v>0</v>
      </c>
      <c r="AE28" s="2">
        <v>0</v>
      </c>
      <c r="AF28" s="2">
        <v>0</v>
      </c>
    </row>
    <row r="29" spans="2:32" x14ac:dyDescent="0.25">
      <c r="D29">
        <v>21</v>
      </c>
      <c r="U29" s="1"/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4">
        <v>0</v>
      </c>
      <c r="AC29" s="2">
        <v>0</v>
      </c>
      <c r="AD29" s="2">
        <v>0</v>
      </c>
      <c r="AE29" s="2">
        <v>0</v>
      </c>
      <c r="AF29" s="2">
        <v>0</v>
      </c>
    </row>
    <row r="30" spans="2:32" x14ac:dyDescent="0.25">
      <c r="D30">
        <v>22</v>
      </c>
      <c r="V30" s="1"/>
      <c r="W30" s="2">
        <v>0</v>
      </c>
      <c r="X30" s="9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</row>
    <row r="31" spans="2:32" x14ac:dyDescent="0.25">
      <c r="D31">
        <v>23</v>
      </c>
      <c r="W31" s="1"/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</row>
    <row r="32" spans="2:32" x14ac:dyDescent="0.25">
      <c r="D32">
        <v>24</v>
      </c>
      <c r="X32" s="1"/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5">
        <v>0</v>
      </c>
      <c r="AE32" s="2">
        <v>0</v>
      </c>
      <c r="AF32" s="4">
        <v>0</v>
      </c>
    </row>
    <row r="33" spans="2:32" x14ac:dyDescent="0.25">
      <c r="D33">
        <v>25</v>
      </c>
      <c r="W33" s="2"/>
      <c r="Y33" s="1"/>
      <c r="Z33" s="2">
        <v>0</v>
      </c>
      <c r="AA33" s="2">
        <v>0</v>
      </c>
      <c r="AB33" s="2">
        <v>0</v>
      </c>
      <c r="AC33" s="2">
        <v>0</v>
      </c>
      <c r="AD33" s="7">
        <v>0</v>
      </c>
      <c r="AE33" s="2">
        <v>0</v>
      </c>
      <c r="AF33" s="2">
        <v>0</v>
      </c>
    </row>
    <row r="34" spans="2:32" x14ac:dyDescent="0.25">
      <c r="D34">
        <v>26</v>
      </c>
      <c r="V34" s="2"/>
      <c r="X34" s="2"/>
      <c r="Z34" s="1"/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</row>
    <row r="35" spans="2:32" x14ac:dyDescent="0.25">
      <c r="D35">
        <v>27</v>
      </c>
      <c r="AA35" s="1"/>
      <c r="AB35" s="2">
        <v>0</v>
      </c>
      <c r="AC35" s="2">
        <v>0</v>
      </c>
      <c r="AD35" s="2">
        <v>0</v>
      </c>
      <c r="AE35" s="2">
        <v>0</v>
      </c>
      <c r="AF35" s="2">
        <v>0</v>
      </c>
    </row>
    <row r="36" spans="2:32" x14ac:dyDescent="0.25">
      <c r="D36">
        <v>28</v>
      </c>
      <c r="AB36" s="1"/>
      <c r="AC36" s="2">
        <v>0</v>
      </c>
      <c r="AD36" s="2">
        <v>0</v>
      </c>
      <c r="AE36" s="2">
        <v>0</v>
      </c>
      <c r="AF36" s="2">
        <v>0</v>
      </c>
    </row>
    <row r="37" spans="2:32" x14ac:dyDescent="0.25">
      <c r="D37">
        <v>29</v>
      </c>
      <c r="AC37" s="1"/>
      <c r="AD37" s="2">
        <v>0</v>
      </c>
      <c r="AE37" s="2">
        <v>0</v>
      </c>
      <c r="AF37" s="2">
        <v>0</v>
      </c>
    </row>
    <row r="38" spans="2:32" x14ac:dyDescent="0.25">
      <c r="D38">
        <v>30</v>
      </c>
      <c r="AD38" s="1"/>
      <c r="AE38" s="2">
        <v>0</v>
      </c>
      <c r="AF38" s="2">
        <v>0</v>
      </c>
    </row>
    <row r="39" spans="2:32" x14ac:dyDescent="0.25">
      <c r="D39">
        <v>31</v>
      </c>
      <c r="AE39" s="1"/>
      <c r="AF39" s="2">
        <v>0</v>
      </c>
    </row>
    <row r="40" spans="2:32" x14ac:dyDescent="0.25">
      <c r="D40" t="s">
        <v>2</v>
      </c>
      <c r="E40" s="1">
        <f t="shared" ref="E40:AF40" si="0">(1000000 - SUM(E9:E39))</f>
        <v>937514</v>
      </c>
      <c r="F40" s="1">
        <f t="shared" si="0"/>
        <v>865874</v>
      </c>
      <c r="G40" s="1">
        <f t="shared" si="0"/>
        <v>984471</v>
      </c>
      <c r="H40" s="1">
        <f t="shared" si="0"/>
        <v>949562</v>
      </c>
      <c r="I40" s="1">
        <f t="shared" si="0"/>
        <v>984623</v>
      </c>
      <c r="J40" s="1">
        <f t="shared" si="0"/>
        <v>971609</v>
      </c>
      <c r="K40" s="1">
        <f t="shared" si="0"/>
        <v>999027</v>
      </c>
      <c r="L40" s="1">
        <f t="shared" si="0"/>
        <v>983398</v>
      </c>
      <c r="M40" s="1">
        <f t="shared" si="0"/>
        <v>999761</v>
      </c>
      <c r="N40" s="1">
        <f t="shared" si="0"/>
        <v>992715</v>
      </c>
      <c r="O40" s="1">
        <f t="shared" si="0"/>
        <v>998830</v>
      </c>
      <c r="P40" s="1">
        <f t="shared" si="0"/>
        <v>996358</v>
      </c>
      <c r="Q40" s="1">
        <f t="shared" si="0"/>
        <v>999983</v>
      </c>
      <c r="R40" s="1">
        <f t="shared" si="0"/>
        <v>997886</v>
      </c>
      <c r="S40" s="1">
        <f t="shared" si="0"/>
        <v>999992</v>
      </c>
      <c r="T40" s="1">
        <f t="shared" si="0"/>
        <v>999046</v>
      </c>
      <c r="U40" s="1">
        <f t="shared" si="0"/>
        <v>999934</v>
      </c>
      <c r="V40" s="1">
        <f t="shared" si="0"/>
        <v>999502</v>
      </c>
      <c r="W40" s="1">
        <f t="shared" si="0"/>
        <v>999999</v>
      </c>
      <c r="X40" s="1">
        <f t="shared" si="0"/>
        <v>999731</v>
      </c>
      <c r="Y40" s="1">
        <f t="shared" si="0"/>
        <v>999999</v>
      </c>
      <c r="Z40" s="1">
        <f t="shared" si="0"/>
        <v>999855</v>
      </c>
      <c r="AA40" s="1">
        <f t="shared" si="0"/>
        <v>999991</v>
      </c>
      <c r="AB40" s="1">
        <f t="shared" si="0"/>
        <v>999941</v>
      </c>
      <c r="AC40" s="1">
        <f t="shared" si="0"/>
        <v>1000000</v>
      </c>
      <c r="AD40" s="1">
        <f t="shared" si="0"/>
        <v>999971</v>
      </c>
      <c r="AE40" s="1">
        <f t="shared" si="0"/>
        <v>1000000</v>
      </c>
      <c r="AF40" s="1">
        <f t="shared" si="0"/>
        <v>1000000</v>
      </c>
    </row>
    <row r="41" spans="2:32" x14ac:dyDescent="0.25">
      <c r="D41" s="10" t="s">
        <v>3</v>
      </c>
      <c r="E41">
        <f t="shared" ref="E41:AF41" si="1">(E40/1000000)*100</f>
        <v>93.75139999999999</v>
      </c>
      <c r="F41">
        <f t="shared" si="1"/>
        <v>86.587400000000002</v>
      </c>
      <c r="G41">
        <f t="shared" si="1"/>
        <v>98.447099999999992</v>
      </c>
      <c r="H41">
        <f t="shared" si="1"/>
        <v>94.956199999999995</v>
      </c>
      <c r="I41">
        <f t="shared" si="1"/>
        <v>98.462299999999999</v>
      </c>
      <c r="J41">
        <f t="shared" si="1"/>
        <v>97.160899999999998</v>
      </c>
      <c r="K41">
        <f t="shared" si="1"/>
        <v>99.902699999999996</v>
      </c>
      <c r="L41">
        <f t="shared" si="1"/>
        <v>98.339799999999997</v>
      </c>
      <c r="M41">
        <f t="shared" si="1"/>
        <v>99.976100000000002</v>
      </c>
      <c r="N41">
        <f t="shared" si="1"/>
        <v>99.271500000000003</v>
      </c>
      <c r="O41">
        <f t="shared" si="1"/>
        <v>99.882999999999996</v>
      </c>
      <c r="P41">
        <f t="shared" si="1"/>
        <v>99.635800000000003</v>
      </c>
      <c r="Q41">
        <f t="shared" si="1"/>
        <v>99.9983</v>
      </c>
      <c r="R41">
        <f t="shared" si="1"/>
        <v>99.788600000000002</v>
      </c>
      <c r="S41">
        <f t="shared" si="1"/>
        <v>99.999200000000002</v>
      </c>
      <c r="T41">
        <f t="shared" si="1"/>
        <v>99.904600000000002</v>
      </c>
      <c r="U41">
        <f t="shared" si="1"/>
        <v>99.993399999999994</v>
      </c>
      <c r="V41">
        <f t="shared" si="1"/>
        <v>99.950199999999995</v>
      </c>
      <c r="W41">
        <f t="shared" si="1"/>
        <v>99.999899999999997</v>
      </c>
      <c r="X41">
        <f t="shared" si="1"/>
        <v>99.973100000000002</v>
      </c>
      <c r="Y41">
        <f t="shared" si="1"/>
        <v>99.999899999999997</v>
      </c>
      <c r="Z41">
        <f t="shared" si="1"/>
        <v>99.985500000000002</v>
      </c>
      <c r="AA41">
        <f t="shared" si="1"/>
        <v>99.999099999999999</v>
      </c>
      <c r="AB41">
        <f t="shared" si="1"/>
        <v>99.994100000000003</v>
      </c>
      <c r="AC41">
        <f t="shared" si="1"/>
        <v>100</v>
      </c>
      <c r="AD41">
        <f t="shared" si="1"/>
        <v>99.997100000000003</v>
      </c>
      <c r="AE41">
        <f t="shared" si="1"/>
        <v>100</v>
      </c>
      <c r="AF41">
        <f t="shared" si="1"/>
        <v>100</v>
      </c>
    </row>
    <row r="42" spans="2:32" x14ac:dyDescent="0.25">
      <c r="D42" t="s">
        <v>4</v>
      </c>
      <c r="E42">
        <f t="shared" ref="E42:AF42" si="2">(1000000-E40)</f>
        <v>62486</v>
      </c>
      <c r="F42">
        <f t="shared" si="2"/>
        <v>134126</v>
      </c>
      <c r="G42">
        <f t="shared" si="2"/>
        <v>15529</v>
      </c>
      <c r="H42">
        <f t="shared" si="2"/>
        <v>50438</v>
      </c>
      <c r="I42">
        <f t="shared" si="2"/>
        <v>15377</v>
      </c>
      <c r="J42">
        <f t="shared" si="2"/>
        <v>28391</v>
      </c>
      <c r="K42">
        <f t="shared" si="2"/>
        <v>973</v>
      </c>
      <c r="L42">
        <f t="shared" si="2"/>
        <v>16602</v>
      </c>
      <c r="M42">
        <f t="shared" si="2"/>
        <v>239</v>
      </c>
      <c r="N42">
        <f t="shared" si="2"/>
        <v>7285</v>
      </c>
      <c r="O42">
        <f t="shared" si="2"/>
        <v>1170</v>
      </c>
      <c r="P42">
        <f t="shared" si="2"/>
        <v>3642</v>
      </c>
      <c r="Q42">
        <f t="shared" si="2"/>
        <v>17</v>
      </c>
      <c r="R42">
        <f t="shared" si="2"/>
        <v>2114</v>
      </c>
      <c r="S42">
        <f t="shared" si="2"/>
        <v>8</v>
      </c>
      <c r="T42">
        <f t="shared" si="2"/>
        <v>954</v>
      </c>
      <c r="U42">
        <f t="shared" si="2"/>
        <v>66</v>
      </c>
      <c r="V42">
        <f t="shared" si="2"/>
        <v>498</v>
      </c>
      <c r="W42">
        <f t="shared" si="2"/>
        <v>1</v>
      </c>
      <c r="X42">
        <f t="shared" si="2"/>
        <v>269</v>
      </c>
      <c r="Y42">
        <f t="shared" si="2"/>
        <v>1</v>
      </c>
      <c r="Z42">
        <f t="shared" si="2"/>
        <v>145</v>
      </c>
      <c r="AA42">
        <f t="shared" si="2"/>
        <v>9</v>
      </c>
      <c r="AB42">
        <f t="shared" si="2"/>
        <v>59</v>
      </c>
      <c r="AC42">
        <f t="shared" si="2"/>
        <v>0</v>
      </c>
      <c r="AD42">
        <f t="shared" si="2"/>
        <v>29</v>
      </c>
      <c r="AE42">
        <f t="shared" si="2"/>
        <v>0</v>
      </c>
      <c r="AF42">
        <f t="shared" si="2"/>
        <v>0</v>
      </c>
    </row>
    <row r="47" spans="2:32" x14ac:dyDescent="0.25">
      <c r="B47" s="2"/>
    </row>
    <row r="48" spans="2:32" x14ac:dyDescent="0.25">
      <c r="B48" s="2"/>
    </row>
    <row r="49" spans="2:3" x14ac:dyDescent="0.25">
      <c r="B49" s="2"/>
    </row>
    <row r="50" spans="2:3" x14ac:dyDescent="0.25">
      <c r="B50" s="2"/>
    </row>
    <row r="51" spans="2:3" x14ac:dyDescent="0.25">
      <c r="B51" s="2"/>
    </row>
    <row r="53" spans="2:3" x14ac:dyDescent="0.25">
      <c r="B53" s="2"/>
    </row>
    <row r="54" spans="2:3" x14ac:dyDescent="0.25">
      <c r="B54" s="2"/>
    </row>
    <row r="56" spans="2:3" x14ac:dyDescent="0.25">
      <c r="C56" s="2"/>
    </row>
    <row r="57" spans="2:3" x14ac:dyDescent="0.25">
      <c r="C57" s="2"/>
    </row>
    <row r="58" spans="2:3" x14ac:dyDescent="0.25">
      <c r="C58" s="2"/>
    </row>
    <row r="59" spans="2:3" x14ac:dyDescent="0.25">
      <c r="C59" s="2"/>
    </row>
    <row r="61" spans="2:3" x14ac:dyDescent="0.25">
      <c r="B61" s="2"/>
      <c r="C61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1"/>
  <sheetViews>
    <sheetView topLeftCell="I52" workbookViewId="0">
      <selection activeCell="L27" sqref="L27:O32"/>
    </sheetView>
  </sheetViews>
  <sheetFormatPr defaultRowHeight="15" x14ac:dyDescent="0.25"/>
  <cols>
    <col min="2" max="2" width="17.7109375" customWidth="1"/>
    <col min="3" max="3" width="9.140625" customWidth="1"/>
    <col min="4" max="4" width="17.42578125" customWidth="1"/>
    <col min="20" max="20" width="8.42578125" customWidth="1"/>
    <col min="21" max="21" width="8.85546875" customWidth="1"/>
  </cols>
  <sheetData>
    <row r="1" spans="1:32" ht="23.25" x14ac:dyDescent="0.35">
      <c r="B1" s="11" t="s">
        <v>5</v>
      </c>
    </row>
    <row r="6" spans="1:32" x14ac:dyDescent="0.25">
      <c r="C6" t="s">
        <v>0</v>
      </c>
      <c r="E6" t="s">
        <v>1</v>
      </c>
    </row>
    <row r="7" spans="1:32" x14ac:dyDescent="0.25">
      <c r="N7" s="2"/>
    </row>
    <row r="8" spans="1:32" x14ac:dyDescent="0.25">
      <c r="E8">
        <v>5</v>
      </c>
      <c r="F8">
        <v>6</v>
      </c>
      <c r="G8">
        <v>7</v>
      </c>
      <c r="H8">
        <v>8</v>
      </c>
      <c r="I8">
        <v>9</v>
      </c>
      <c r="J8">
        <v>10</v>
      </c>
      <c r="K8">
        <v>11</v>
      </c>
      <c r="L8">
        <v>12</v>
      </c>
      <c r="M8">
        <v>13</v>
      </c>
      <c r="N8">
        <v>14</v>
      </c>
      <c r="O8">
        <v>15</v>
      </c>
      <c r="P8">
        <v>16</v>
      </c>
      <c r="Q8">
        <v>17</v>
      </c>
      <c r="R8">
        <v>18</v>
      </c>
      <c r="S8">
        <v>19</v>
      </c>
      <c r="T8">
        <v>20</v>
      </c>
      <c r="U8">
        <v>21</v>
      </c>
      <c r="V8">
        <v>22</v>
      </c>
      <c r="W8">
        <v>23</v>
      </c>
      <c r="X8">
        <v>24</v>
      </c>
      <c r="Y8">
        <v>25</v>
      </c>
      <c r="Z8">
        <v>26</v>
      </c>
      <c r="AA8">
        <v>27</v>
      </c>
      <c r="AB8">
        <v>28</v>
      </c>
      <c r="AC8">
        <v>29</v>
      </c>
      <c r="AD8">
        <v>30</v>
      </c>
      <c r="AE8">
        <v>31</v>
      </c>
      <c r="AF8">
        <v>32</v>
      </c>
    </row>
    <row r="9" spans="1:32" x14ac:dyDescent="0.25">
      <c r="D9">
        <v>1</v>
      </c>
      <c r="E9">
        <v>62297</v>
      </c>
      <c r="F9">
        <v>31161</v>
      </c>
      <c r="G9">
        <v>15757</v>
      </c>
      <c r="H9">
        <v>7780</v>
      </c>
      <c r="I9">
        <v>3953</v>
      </c>
      <c r="J9">
        <v>1894</v>
      </c>
      <c r="K9">
        <v>1033</v>
      </c>
      <c r="L9">
        <v>505</v>
      </c>
      <c r="M9">
        <v>256</v>
      </c>
      <c r="N9">
        <v>133</v>
      </c>
      <c r="O9">
        <v>75</v>
      </c>
      <c r="P9">
        <v>39</v>
      </c>
      <c r="Q9">
        <v>13</v>
      </c>
      <c r="R9">
        <v>6</v>
      </c>
      <c r="S9">
        <v>4</v>
      </c>
      <c r="T9">
        <v>4</v>
      </c>
      <c r="U9">
        <v>1</v>
      </c>
      <c r="V9">
        <v>2</v>
      </c>
      <c r="W9">
        <v>2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D10">
        <v>2</v>
      </c>
      <c r="E10">
        <v>0</v>
      </c>
      <c r="F10" s="3">
        <v>31321</v>
      </c>
      <c r="G10">
        <v>0</v>
      </c>
      <c r="H10" s="4">
        <v>7611</v>
      </c>
      <c r="I10">
        <v>0</v>
      </c>
      <c r="J10" s="5">
        <v>1984</v>
      </c>
      <c r="K10">
        <v>0</v>
      </c>
      <c r="L10" s="7">
        <v>473</v>
      </c>
      <c r="M10">
        <v>0</v>
      </c>
      <c r="N10" s="8">
        <v>122</v>
      </c>
      <c r="O10">
        <v>0</v>
      </c>
      <c r="P10" s="9">
        <v>26</v>
      </c>
      <c r="Q10">
        <v>0</v>
      </c>
      <c r="R10" s="2">
        <v>6</v>
      </c>
      <c r="S10" s="2"/>
      <c r="T10" s="2">
        <v>3</v>
      </c>
      <c r="U10" s="2">
        <v>0</v>
      </c>
      <c r="V10" s="2">
        <v>0</v>
      </c>
      <c r="W10" s="2">
        <v>0</v>
      </c>
      <c r="X10" s="9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</row>
    <row r="11" spans="1:32" x14ac:dyDescent="0.25">
      <c r="D11">
        <v>3</v>
      </c>
      <c r="E11">
        <v>0</v>
      </c>
      <c r="F11" s="6">
        <v>93285</v>
      </c>
      <c r="G11">
        <v>0</v>
      </c>
      <c r="H11">
        <v>0</v>
      </c>
      <c r="I11" s="3">
        <v>11895</v>
      </c>
      <c r="J11">
        <v>0</v>
      </c>
      <c r="K11">
        <v>0</v>
      </c>
      <c r="L11" s="4">
        <v>1390</v>
      </c>
      <c r="M11">
        <v>0</v>
      </c>
      <c r="N11">
        <v>0</v>
      </c>
      <c r="O11" s="5">
        <v>171</v>
      </c>
      <c r="P11">
        <v>0</v>
      </c>
      <c r="Q11">
        <v>0</v>
      </c>
      <c r="R11" s="7">
        <v>25</v>
      </c>
      <c r="S11">
        <v>0</v>
      </c>
      <c r="T11">
        <v>0</v>
      </c>
      <c r="U11" s="8">
        <v>4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D12">
        <v>4</v>
      </c>
      <c r="E12">
        <v>0</v>
      </c>
      <c r="F12" s="3">
        <v>0</v>
      </c>
      <c r="G12">
        <v>0</v>
      </c>
      <c r="H12" s="6">
        <v>47003</v>
      </c>
      <c r="I12">
        <v>0</v>
      </c>
      <c r="J12" s="5">
        <v>0</v>
      </c>
      <c r="K12">
        <v>0</v>
      </c>
      <c r="L12" s="3">
        <v>2869</v>
      </c>
      <c r="M12">
        <v>0</v>
      </c>
      <c r="N12" s="8">
        <v>0</v>
      </c>
      <c r="O12">
        <v>0</v>
      </c>
      <c r="P12" s="4">
        <v>185</v>
      </c>
      <c r="Q12">
        <v>0</v>
      </c>
      <c r="R12" s="2">
        <v>0</v>
      </c>
      <c r="S12" s="2">
        <v>0</v>
      </c>
      <c r="T12" s="5">
        <v>9</v>
      </c>
      <c r="U12" s="2">
        <v>0</v>
      </c>
      <c r="V12" s="2">
        <v>0</v>
      </c>
      <c r="W12" s="2">
        <v>0</v>
      </c>
      <c r="X12" s="7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</row>
    <row r="13" spans="1:32" x14ac:dyDescent="0.25">
      <c r="D13">
        <v>5</v>
      </c>
      <c r="F13">
        <v>0</v>
      </c>
      <c r="G13">
        <v>0</v>
      </c>
      <c r="H13">
        <v>0</v>
      </c>
      <c r="I13">
        <v>0</v>
      </c>
      <c r="J13" s="6">
        <v>29034</v>
      </c>
      <c r="K13">
        <v>0</v>
      </c>
      <c r="L13">
        <v>0</v>
      </c>
      <c r="M13">
        <v>0</v>
      </c>
      <c r="N13">
        <v>0</v>
      </c>
      <c r="O13" s="3">
        <v>926</v>
      </c>
      <c r="P13">
        <v>0</v>
      </c>
      <c r="Q13">
        <v>0</v>
      </c>
      <c r="R13" s="2">
        <v>0</v>
      </c>
      <c r="S13" s="2">
        <v>0</v>
      </c>
      <c r="T13" s="4">
        <v>33</v>
      </c>
      <c r="U13" s="2">
        <v>0</v>
      </c>
      <c r="V13" s="2">
        <v>0</v>
      </c>
      <c r="W13" s="2">
        <v>0</v>
      </c>
      <c r="X13" s="2">
        <v>0</v>
      </c>
      <c r="Y13" s="5">
        <v>0</v>
      </c>
      <c r="Z13" s="2">
        <v>0</v>
      </c>
      <c r="AA13" s="2">
        <v>0</v>
      </c>
      <c r="AB13" s="2">
        <v>0</v>
      </c>
      <c r="AC13" s="2">
        <v>0</v>
      </c>
      <c r="AD13" s="7">
        <v>0</v>
      </c>
      <c r="AE13" s="2">
        <v>0</v>
      </c>
      <c r="AF13" s="2">
        <v>0</v>
      </c>
    </row>
    <row r="14" spans="1:32" x14ac:dyDescent="0.25">
      <c r="A14" t="s">
        <v>8</v>
      </c>
      <c r="B14" s="6">
        <v>2</v>
      </c>
      <c r="D14">
        <v>6</v>
      </c>
      <c r="F14" s="1"/>
      <c r="G14">
        <v>0</v>
      </c>
      <c r="H14" s="4">
        <v>0</v>
      </c>
      <c r="I14" s="3">
        <v>0</v>
      </c>
      <c r="J14" s="5">
        <v>0</v>
      </c>
      <c r="K14">
        <v>0</v>
      </c>
      <c r="L14" s="6">
        <v>13017</v>
      </c>
      <c r="M14">
        <v>0</v>
      </c>
      <c r="N14" s="8">
        <v>0</v>
      </c>
      <c r="O14" s="5">
        <v>0</v>
      </c>
      <c r="P14" s="9">
        <v>0</v>
      </c>
      <c r="Q14" s="2">
        <v>0</v>
      </c>
      <c r="R14" s="3">
        <v>238</v>
      </c>
      <c r="S14" s="2">
        <v>0</v>
      </c>
      <c r="T14" s="2">
        <v>0</v>
      </c>
      <c r="U14" s="8">
        <v>0</v>
      </c>
      <c r="V14" s="2">
        <v>0</v>
      </c>
      <c r="W14" s="2">
        <v>0</v>
      </c>
      <c r="X14" s="4">
        <v>2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5">
        <v>0</v>
      </c>
      <c r="AE14" s="2">
        <v>0</v>
      </c>
      <c r="AF14" s="2">
        <v>0</v>
      </c>
    </row>
    <row r="15" spans="1:32" x14ac:dyDescent="0.25">
      <c r="B15" s="3">
        <v>3</v>
      </c>
      <c r="D15">
        <v>7</v>
      </c>
      <c r="G15" s="1"/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s="6">
        <v>7911</v>
      </c>
      <c r="O15">
        <v>0</v>
      </c>
      <c r="P15">
        <v>0</v>
      </c>
      <c r="Q15">
        <v>0</v>
      </c>
      <c r="R15" s="2">
        <v>0</v>
      </c>
      <c r="S15" s="2">
        <v>0</v>
      </c>
      <c r="T15" s="2">
        <v>0</v>
      </c>
      <c r="U15" s="3">
        <v>59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4">
        <v>0</v>
      </c>
      <c r="AC15" s="2">
        <v>0</v>
      </c>
      <c r="AD15" s="2">
        <v>0</v>
      </c>
      <c r="AE15" s="2">
        <v>0</v>
      </c>
      <c r="AF15" s="2">
        <v>0</v>
      </c>
    </row>
    <row r="16" spans="1:32" x14ac:dyDescent="0.25">
      <c r="B16" s="4">
        <v>4</v>
      </c>
      <c r="D16">
        <v>8</v>
      </c>
      <c r="H16" s="1"/>
      <c r="I16">
        <v>0</v>
      </c>
      <c r="J16" s="5">
        <v>0</v>
      </c>
      <c r="K16">
        <v>0</v>
      </c>
      <c r="L16" s="3">
        <v>0</v>
      </c>
      <c r="M16">
        <v>0</v>
      </c>
      <c r="N16" s="8">
        <v>0</v>
      </c>
      <c r="O16">
        <v>0</v>
      </c>
      <c r="P16" s="6">
        <v>3744</v>
      </c>
      <c r="Q16">
        <v>0</v>
      </c>
      <c r="R16" s="2">
        <v>0</v>
      </c>
      <c r="S16" s="2">
        <v>0</v>
      </c>
      <c r="T16" s="5">
        <v>0</v>
      </c>
      <c r="U16" s="2">
        <v>0</v>
      </c>
      <c r="V16" s="2">
        <v>0</v>
      </c>
      <c r="W16" s="2">
        <v>0</v>
      </c>
      <c r="X16" s="3">
        <v>16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4">
        <v>0</v>
      </c>
    </row>
    <row r="17" spans="2:32" x14ac:dyDescent="0.25">
      <c r="B17" s="5">
        <v>5</v>
      </c>
      <c r="D17">
        <v>9</v>
      </c>
      <c r="I17" s="1"/>
      <c r="J17">
        <v>0</v>
      </c>
      <c r="K17">
        <v>0</v>
      </c>
      <c r="L17" s="4">
        <v>0</v>
      </c>
      <c r="M17">
        <v>0</v>
      </c>
      <c r="N17">
        <v>0</v>
      </c>
      <c r="O17" s="5">
        <v>0</v>
      </c>
      <c r="P17">
        <v>0</v>
      </c>
      <c r="Q17">
        <v>0</v>
      </c>
      <c r="R17" s="6">
        <v>1892</v>
      </c>
      <c r="S17" s="2">
        <v>0</v>
      </c>
      <c r="T17" s="2">
        <v>0</v>
      </c>
      <c r="U17" s="8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3">
        <v>4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</row>
    <row r="18" spans="2:32" x14ac:dyDescent="0.25">
      <c r="B18" s="7">
        <v>6</v>
      </c>
      <c r="D18">
        <v>10</v>
      </c>
      <c r="J18" s="1"/>
      <c r="K18">
        <v>0</v>
      </c>
      <c r="L18" s="7">
        <v>0</v>
      </c>
      <c r="M18">
        <v>0</v>
      </c>
      <c r="N18" s="8">
        <v>0</v>
      </c>
      <c r="O18" s="3">
        <v>0</v>
      </c>
      <c r="P18" s="9">
        <v>0</v>
      </c>
      <c r="Q18" s="2">
        <v>0</v>
      </c>
      <c r="R18" s="2">
        <v>0</v>
      </c>
      <c r="S18" s="2">
        <v>0</v>
      </c>
      <c r="T18" s="6">
        <v>846</v>
      </c>
      <c r="U18" s="2">
        <v>0</v>
      </c>
      <c r="V18" s="2">
        <v>0</v>
      </c>
      <c r="W18" s="2">
        <v>0</v>
      </c>
      <c r="X18" s="9">
        <v>0</v>
      </c>
      <c r="Y18" s="5">
        <v>0</v>
      </c>
      <c r="Z18" s="2">
        <v>0</v>
      </c>
      <c r="AA18" s="2">
        <v>0</v>
      </c>
      <c r="AB18" s="2">
        <v>0</v>
      </c>
      <c r="AC18" s="2">
        <v>0</v>
      </c>
      <c r="AD18" s="3">
        <v>0</v>
      </c>
      <c r="AE18" s="2">
        <v>0</v>
      </c>
      <c r="AF18" s="2">
        <v>0</v>
      </c>
    </row>
    <row r="19" spans="2:32" x14ac:dyDescent="0.25">
      <c r="B19" s="8">
        <v>7</v>
      </c>
      <c r="D19">
        <v>11</v>
      </c>
      <c r="K19" s="1"/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s="2">
        <v>0</v>
      </c>
      <c r="S19" s="2">
        <v>0</v>
      </c>
      <c r="T19" s="2">
        <v>0</v>
      </c>
      <c r="U19" s="2">
        <v>0</v>
      </c>
      <c r="V19" s="6">
        <v>466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</row>
    <row r="20" spans="2:32" x14ac:dyDescent="0.25">
      <c r="B20" s="9">
        <v>8</v>
      </c>
      <c r="D20">
        <v>12</v>
      </c>
      <c r="L20" s="1"/>
      <c r="M20">
        <v>0</v>
      </c>
      <c r="N20" s="8">
        <v>0</v>
      </c>
      <c r="O20" s="5">
        <v>0</v>
      </c>
      <c r="P20" s="4">
        <v>5</v>
      </c>
      <c r="Q20">
        <v>0</v>
      </c>
      <c r="R20" s="3">
        <v>0</v>
      </c>
      <c r="S20" s="2">
        <v>0</v>
      </c>
      <c r="T20" s="5">
        <v>0</v>
      </c>
      <c r="U20" s="8">
        <v>0</v>
      </c>
      <c r="V20" s="2">
        <v>0</v>
      </c>
      <c r="W20" s="2">
        <v>0</v>
      </c>
      <c r="X20" s="6">
        <v>235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5">
        <v>0</v>
      </c>
      <c r="AE20" s="2">
        <v>0</v>
      </c>
      <c r="AF20" s="2">
        <v>0</v>
      </c>
    </row>
    <row r="21" spans="2:32" x14ac:dyDescent="0.25">
      <c r="D21">
        <v>13</v>
      </c>
      <c r="M21" s="1"/>
      <c r="N21">
        <v>0</v>
      </c>
      <c r="O21">
        <v>0</v>
      </c>
      <c r="P21">
        <v>0</v>
      </c>
      <c r="Q21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6">
        <v>127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</row>
    <row r="22" spans="2:32" x14ac:dyDescent="0.25">
      <c r="D22">
        <v>14</v>
      </c>
      <c r="N22" s="1"/>
      <c r="O22">
        <v>0</v>
      </c>
      <c r="P22" s="9">
        <v>0</v>
      </c>
      <c r="Q22">
        <v>0</v>
      </c>
      <c r="R22" s="2">
        <v>0</v>
      </c>
      <c r="S22" s="2">
        <v>0</v>
      </c>
      <c r="T22" s="2">
        <v>0</v>
      </c>
      <c r="U22" s="3">
        <v>0</v>
      </c>
      <c r="V22" s="2">
        <v>0</v>
      </c>
      <c r="W22" s="2">
        <v>0</v>
      </c>
      <c r="X22" s="9">
        <v>0</v>
      </c>
      <c r="Y22" s="2">
        <v>0</v>
      </c>
      <c r="Z22" s="2">
        <v>0</v>
      </c>
      <c r="AA22" s="2">
        <v>0</v>
      </c>
      <c r="AB22" s="6">
        <v>61</v>
      </c>
      <c r="AC22" s="2">
        <v>0</v>
      </c>
      <c r="AD22" s="2">
        <v>0</v>
      </c>
      <c r="AE22" s="2">
        <v>0</v>
      </c>
      <c r="AF22" s="2">
        <v>0</v>
      </c>
    </row>
    <row r="23" spans="2:32" x14ac:dyDescent="0.25">
      <c r="D23">
        <v>15</v>
      </c>
      <c r="O23" s="1"/>
      <c r="P23">
        <v>0</v>
      </c>
      <c r="Q23">
        <v>0</v>
      </c>
      <c r="R23" s="7">
        <v>0</v>
      </c>
      <c r="S23" s="2">
        <v>0</v>
      </c>
      <c r="T23" s="4">
        <v>0</v>
      </c>
      <c r="U23" s="8">
        <v>0</v>
      </c>
      <c r="V23" s="2">
        <v>0</v>
      </c>
      <c r="W23" s="2">
        <v>0</v>
      </c>
      <c r="X23" s="2">
        <v>0</v>
      </c>
      <c r="Y23" s="5">
        <v>0</v>
      </c>
      <c r="Z23" s="2">
        <v>0</v>
      </c>
      <c r="AA23" s="2">
        <v>0</v>
      </c>
      <c r="AB23" s="2">
        <v>0</v>
      </c>
      <c r="AC23" s="2">
        <v>0</v>
      </c>
      <c r="AD23" s="6">
        <v>30</v>
      </c>
      <c r="AE23" s="2">
        <v>0</v>
      </c>
      <c r="AF23" s="2">
        <v>0</v>
      </c>
    </row>
    <row r="24" spans="2:32" x14ac:dyDescent="0.25">
      <c r="D24">
        <v>16</v>
      </c>
      <c r="P24" s="1"/>
      <c r="Q24">
        <v>0</v>
      </c>
      <c r="R24" s="2">
        <v>0</v>
      </c>
      <c r="S24" s="2">
        <v>0</v>
      </c>
      <c r="T24" s="5">
        <v>0</v>
      </c>
      <c r="U24" s="2">
        <v>0</v>
      </c>
      <c r="V24" s="2">
        <v>0</v>
      </c>
      <c r="W24" s="2">
        <v>0</v>
      </c>
      <c r="X24" s="3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6">
        <v>14</v>
      </c>
    </row>
    <row r="25" spans="2:32" x14ac:dyDescent="0.25">
      <c r="D25">
        <v>17</v>
      </c>
      <c r="Q25" s="1"/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</row>
    <row r="26" spans="2:32" x14ac:dyDescent="0.25">
      <c r="D26">
        <v>18</v>
      </c>
      <c r="R26" s="1"/>
      <c r="S26" s="2">
        <v>0</v>
      </c>
      <c r="T26" s="2">
        <v>0</v>
      </c>
      <c r="U26" s="8">
        <v>0</v>
      </c>
      <c r="V26" s="2">
        <v>0</v>
      </c>
      <c r="W26" s="2">
        <v>0</v>
      </c>
      <c r="X26" s="4">
        <v>0</v>
      </c>
      <c r="Y26" s="2">
        <v>0</v>
      </c>
      <c r="Z26" s="2">
        <v>0</v>
      </c>
      <c r="AA26" s="3">
        <v>0</v>
      </c>
      <c r="AB26" s="2">
        <v>0</v>
      </c>
      <c r="AC26" s="2">
        <v>0</v>
      </c>
      <c r="AD26" s="5">
        <v>0</v>
      </c>
      <c r="AE26" s="2">
        <v>0</v>
      </c>
      <c r="AF26" s="2">
        <v>0</v>
      </c>
    </row>
    <row r="27" spans="2:32" x14ac:dyDescent="0.25">
      <c r="D27">
        <v>19</v>
      </c>
      <c r="S27" s="1"/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</row>
    <row r="28" spans="2:32" x14ac:dyDescent="0.25">
      <c r="D28">
        <v>20</v>
      </c>
      <c r="F28" s="2"/>
      <c r="T28" s="1"/>
      <c r="U28" s="2">
        <v>0</v>
      </c>
      <c r="V28" s="2">
        <v>0</v>
      </c>
      <c r="W28" s="2">
        <v>0</v>
      </c>
      <c r="X28" s="7">
        <v>0</v>
      </c>
      <c r="Y28" s="5">
        <v>0</v>
      </c>
      <c r="Z28" s="2">
        <v>0</v>
      </c>
      <c r="AA28" s="2">
        <v>0</v>
      </c>
      <c r="AB28" s="2">
        <v>0</v>
      </c>
      <c r="AC28" s="2">
        <v>0</v>
      </c>
      <c r="AD28" s="3">
        <v>0</v>
      </c>
      <c r="AE28" s="2">
        <v>0</v>
      </c>
      <c r="AF28" s="2">
        <v>0</v>
      </c>
    </row>
    <row r="29" spans="2:32" x14ac:dyDescent="0.25">
      <c r="D29">
        <v>21</v>
      </c>
      <c r="U29" s="1"/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4">
        <v>0</v>
      </c>
      <c r="AC29" s="2">
        <v>0</v>
      </c>
      <c r="AD29" s="2">
        <v>0</v>
      </c>
      <c r="AE29" s="2">
        <v>0</v>
      </c>
      <c r="AF29" s="2">
        <v>0</v>
      </c>
    </row>
    <row r="30" spans="2:32" x14ac:dyDescent="0.25">
      <c r="D30">
        <v>22</v>
      </c>
      <c r="V30" s="1"/>
      <c r="W30" s="2">
        <v>0</v>
      </c>
      <c r="X30" s="9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</row>
    <row r="31" spans="2:32" x14ac:dyDescent="0.25">
      <c r="D31">
        <v>23</v>
      </c>
      <c r="W31" s="1"/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</row>
    <row r="32" spans="2:32" x14ac:dyDescent="0.25">
      <c r="D32">
        <v>24</v>
      </c>
      <c r="X32" s="1"/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5">
        <v>0</v>
      </c>
      <c r="AE32" s="2">
        <v>0</v>
      </c>
      <c r="AF32" s="4">
        <v>0</v>
      </c>
    </row>
    <row r="33" spans="2:32" x14ac:dyDescent="0.25">
      <c r="D33">
        <v>25</v>
      </c>
      <c r="W33" s="2"/>
      <c r="Y33" s="1"/>
      <c r="Z33" s="2">
        <v>0</v>
      </c>
      <c r="AA33" s="2">
        <v>0</v>
      </c>
      <c r="AB33" s="2">
        <v>0</v>
      </c>
      <c r="AC33" s="2">
        <v>0</v>
      </c>
      <c r="AD33" s="7">
        <v>0</v>
      </c>
      <c r="AE33" s="2">
        <v>0</v>
      </c>
      <c r="AF33" s="2">
        <v>0</v>
      </c>
    </row>
    <row r="34" spans="2:32" x14ac:dyDescent="0.25">
      <c r="D34">
        <v>26</v>
      </c>
      <c r="V34" s="2"/>
      <c r="X34" s="2"/>
      <c r="Z34" s="1"/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</row>
    <row r="35" spans="2:32" x14ac:dyDescent="0.25">
      <c r="D35">
        <v>27</v>
      </c>
      <c r="AA35" s="1"/>
      <c r="AB35" s="2">
        <v>0</v>
      </c>
      <c r="AC35" s="2">
        <v>0</v>
      </c>
      <c r="AD35" s="2">
        <v>0</v>
      </c>
      <c r="AE35" s="2">
        <v>0</v>
      </c>
      <c r="AF35" s="2">
        <v>0</v>
      </c>
    </row>
    <row r="36" spans="2:32" x14ac:dyDescent="0.25">
      <c r="D36">
        <v>28</v>
      </c>
      <c r="AB36" s="1"/>
      <c r="AC36" s="2">
        <v>0</v>
      </c>
      <c r="AD36" s="2">
        <v>0</v>
      </c>
      <c r="AE36" s="2">
        <v>0</v>
      </c>
      <c r="AF36" s="2">
        <v>0</v>
      </c>
    </row>
    <row r="37" spans="2:32" x14ac:dyDescent="0.25">
      <c r="D37">
        <v>29</v>
      </c>
      <c r="AC37" s="1"/>
      <c r="AD37" s="2">
        <v>0</v>
      </c>
      <c r="AE37" s="2">
        <v>0</v>
      </c>
      <c r="AF37" s="2">
        <v>0</v>
      </c>
    </row>
    <row r="38" spans="2:32" x14ac:dyDescent="0.25">
      <c r="D38">
        <v>30</v>
      </c>
      <c r="AD38" s="1"/>
      <c r="AE38" s="2">
        <v>0</v>
      </c>
      <c r="AF38" s="2">
        <v>0</v>
      </c>
    </row>
    <row r="39" spans="2:32" x14ac:dyDescent="0.25">
      <c r="D39">
        <v>31</v>
      </c>
      <c r="AE39" s="1"/>
      <c r="AF39" s="2">
        <v>0</v>
      </c>
    </row>
    <row r="40" spans="2:32" x14ac:dyDescent="0.25">
      <c r="D40" t="s">
        <v>2</v>
      </c>
      <c r="E40" s="1">
        <f t="shared" ref="E40:AF40" si="0">(1000000 - SUM(E9:E39))</f>
        <v>937703</v>
      </c>
      <c r="F40" s="1">
        <f t="shared" si="0"/>
        <v>844233</v>
      </c>
      <c r="G40" s="1">
        <f t="shared" si="0"/>
        <v>984243</v>
      </c>
      <c r="H40" s="1">
        <f t="shared" si="0"/>
        <v>937606</v>
      </c>
      <c r="I40" s="1">
        <f t="shared" si="0"/>
        <v>984152</v>
      </c>
      <c r="J40" s="1">
        <f t="shared" si="0"/>
        <v>967088</v>
      </c>
      <c r="K40" s="1">
        <f t="shared" si="0"/>
        <v>998967</v>
      </c>
      <c r="L40" s="1">
        <f t="shared" si="0"/>
        <v>981746</v>
      </c>
      <c r="M40" s="1">
        <f t="shared" si="0"/>
        <v>999744</v>
      </c>
      <c r="N40" s="1">
        <f t="shared" si="0"/>
        <v>991834</v>
      </c>
      <c r="O40" s="1">
        <f t="shared" si="0"/>
        <v>998828</v>
      </c>
      <c r="P40" s="1">
        <f t="shared" si="0"/>
        <v>996001</v>
      </c>
      <c r="Q40" s="1">
        <f t="shared" si="0"/>
        <v>999987</v>
      </c>
      <c r="R40" s="1">
        <f t="shared" si="0"/>
        <v>997833</v>
      </c>
      <c r="S40" s="1">
        <f t="shared" si="0"/>
        <v>999996</v>
      </c>
      <c r="T40" s="1">
        <f t="shared" si="0"/>
        <v>999105</v>
      </c>
      <c r="U40" s="1">
        <f t="shared" si="0"/>
        <v>999936</v>
      </c>
      <c r="V40" s="1">
        <f t="shared" si="0"/>
        <v>999532</v>
      </c>
      <c r="W40" s="1">
        <f t="shared" si="0"/>
        <v>999998</v>
      </c>
      <c r="X40" s="1">
        <f t="shared" si="0"/>
        <v>999746</v>
      </c>
      <c r="Y40" s="1">
        <f t="shared" si="0"/>
        <v>1000000</v>
      </c>
      <c r="Z40" s="1">
        <f t="shared" si="0"/>
        <v>999873</v>
      </c>
      <c r="AA40" s="1">
        <f t="shared" si="0"/>
        <v>999996</v>
      </c>
      <c r="AB40" s="1">
        <f t="shared" si="0"/>
        <v>999939</v>
      </c>
      <c r="AC40" s="1">
        <f t="shared" si="0"/>
        <v>1000000</v>
      </c>
      <c r="AD40" s="1">
        <f t="shared" si="0"/>
        <v>999970</v>
      </c>
      <c r="AE40" s="1">
        <f t="shared" si="0"/>
        <v>1000000</v>
      </c>
      <c r="AF40" s="1">
        <f t="shared" si="0"/>
        <v>999986</v>
      </c>
    </row>
    <row r="41" spans="2:32" x14ac:dyDescent="0.25">
      <c r="D41" s="10" t="s">
        <v>3</v>
      </c>
      <c r="E41">
        <f t="shared" ref="E41:AF41" si="1">(E40/1000000)*100</f>
        <v>93.770299999999992</v>
      </c>
      <c r="F41">
        <f t="shared" si="1"/>
        <v>84.423299999999998</v>
      </c>
      <c r="G41">
        <f t="shared" si="1"/>
        <v>98.424300000000002</v>
      </c>
      <c r="H41">
        <f t="shared" si="1"/>
        <v>93.760600000000011</v>
      </c>
      <c r="I41">
        <f t="shared" si="1"/>
        <v>98.415199999999999</v>
      </c>
      <c r="J41">
        <f t="shared" si="1"/>
        <v>96.708799999999997</v>
      </c>
      <c r="K41">
        <f t="shared" si="1"/>
        <v>99.89670000000001</v>
      </c>
      <c r="L41">
        <f t="shared" si="1"/>
        <v>98.174599999999998</v>
      </c>
      <c r="M41">
        <f t="shared" si="1"/>
        <v>99.974400000000003</v>
      </c>
      <c r="N41">
        <f t="shared" si="1"/>
        <v>99.183400000000006</v>
      </c>
      <c r="O41">
        <f t="shared" si="1"/>
        <v>99.882800000000003</v>
      </c>
      <c r="P41">
        <f t="shared" si="1"/>
        <v>99.600099999999998</v>
      </c>
      <c r="Q41">
        <f t="shared" si="1"/>
        <v>99.998699999999999</v>
      </c>
      <c r="R41">
        <f t="shared" si="1"/>
        <v>99.783299999999997</v>
      </c>
      <c r="S41">
        <f t="shared" si="1"/>
        <v>99.999600000000001</v>
      </c>
      <c r="T41">
        <f t="shared" si="1"/>
        <v>99.910499999999999</v>
      </c>
      <c r="U41">
        <f t="shared" si="1"/>
        <v>99.993600000000001</v>
      </c>
      <c r="V41">
        <f t="shared" si="1"/>
        <v>99.953199999999995</v>
      </c>
      <c r="W41">
        <f t="shared" si="1"/>
        <v>99.999800000000008</v>
      </c>
      <c r="X41">
        <f t="shared" si="1"/>
        <v>99.974600000000009</v>
      </c>
      <c r="Y41">
        <f t="shared" si="1"/>
        <v>100</v>
      </c>
      <c r="Z41">
        <f t="shared" si="1"/>
        <v>99.987300000000005</v>
      </c>
      <c r="AA41">
        <f t="shared" si="1"/>
        <v>99.999600000000001</v>
      </c>
      <c r="AB41">
        <f t="shared" si="1"/>
        <v>99.993899999999996</v>
      </c>
      <c r="AC41">
        <f t="shared" si="1"/>
        <v>100</v>
      </c>
      <c r="AD41">
        <f t="shared" si="1"/>
        <v>99.997</v>
      </c>
      <c r="AE41">
        <f t="shared" si="1"/>
        <v>100</v>
      </c>
      <c r="AF41">
        <f t="shared" si="1"/>
        <v>99.99860000000001</v>
      </c>
    </row>
    <row r="42" spans="2:32" x14ac:dyDescent="0.25">
      <c r="D42" t="s">
        <v>4</v>
      </c>
      <c r="E42">
        <f t="shared" ref="E42:AF42" si="2">(1000000-E40)</f>
        <v>62297</v>
      </c>
      <c r="F42">
        <f t="shared" si="2"/>
        <v>155767</v>
      </c>
      <c r="G42">
        <f t="shared" si="2"/>
        <v>15757</v>
      </c>
      <c r="H42">
        <f t="shared" si="2"/>
        <v>62394</v>
      </c>
      <c r="I42">
        <f t="shared" si="2"/>
        <v>15848</v>
      </c>
      <c r="J42">
        <f t="shared" si="2"/>
        <v>32912</v>
      </c>
      <c r="K42">
        <f t="shared" si="2"/>
        <v>1033</v>
      </c>
      <c r="L42">
        <f t="shared" si="2"/>
        <v>18254</v>
      </c>
      <c r="M42">
        <f t="shared" si="2"/>
        <v>256</v>
      </c>
      <c r="N42">
        <f t="shared" si="2"/>
        <v>8166</v>
      </c>
      <c r="O42">
        <f t="shared" si="2"/>
        <v>1172</v>
      </c>
      <c r="P42">
        <f t="shared" si="2"/>
        <v>3999</v>
      </c>
      <c r="Q42">
        <f t="shared" si="2"/>
        <v>13</v>
      </c>
      <c r="R42">
        <f t="shared" si="2"/>
        <v>2167</v>
      </c>
      <c r="S42">
        <f t="shared" si="2"/>
        <v>4</v>
      </c>
      <c r="T42">
        <f t="shared" si="2"/>
        <v>895</v>
      </c>
      <c r="U42">
        <f t="shared" si="2"/>
        <v>64</v>
      </c>
      <c r="V42">
        <f t="shared" si="2"/>
        <v>468</v>
      </c>
      <c r="W42">
        <f t="shared" si="2"/>
        <v>2</v>
      </c>
      <c r="X42">
        <f t="shared" si="2"/>
        <v>254</v>
      </c>
      <c r="Y42">
        <f t="shared" si="2"/>
        <v>0</v>
      </c>
      <c r="Z42">
        <f t="shared" si="2"/>
        <v>127</v>
      </c>
      <c r="AA42">
        <f t="shared" si="2"/>
        <v>4</v>
      </c>
      <c r="AB42">
        <f t="shared" si="2"/>
        <v>61</v>
      </c>
      <c r="AC42">
        <f t="shared" si="2"/>
        <v>0</v>
      </c>
      <c r="AD42">
        <f t="shared" si="2"/>
        <v>30</v>
      </c>
      <c r="AE42">
        <f t="shared" si="2"/>
        <v>0</v>
      </c>
      <c r="AF42">
        <f t="shared" si="2"/>
        <v>14</v>
      </c>
    </row>
    <row r="47" spans="2:32" x14ac:dyDescent="0.25">
      <c r="B47" s="2"/>
    </row>
    <row r="48" spans="2:32" x14ac:dyDescent="0.25">
      <c r="B48" s="2"/>
    </row>
    <row r="49" spans="2:3" x14ac:dyDescent="0.25">
      <c r="B49" s="2"/>
    </row>
    <row r="50" spans="2:3" x14ac:dyDescent="0.25">
      <c r="B50" s="2"/>
    </row>
    <row r="51" spans="2:3" x14ac:dyDescent="0.25">
      <c r="B51" s="2"/>
    </row>
    <row r="53" spans="2:3" x14ac:dyDescent="0.25">
      <c r="B53" s="2"/>
    </row>
    <row r="54" spans="2:3" x14ac:dyDescent="0.25">
      <c r="B54" s="2"/>
    </row>
    <row r="56" spans="2:3" x14ac:dyDescent="0.25">
      <c r="C56" s="2"/>
    </row>
    <row r="57" spans="2:3" x14ac:dyDescent="0.25">
      <c r="C57" s="2"/>
    </row>
    <row r="58" spans="2:3" x14ac:dyDescent="0.25">
      <c r="C58" s="2"/>
    </row>
    <row r="59" spans="2:3" x14ac:dyDescent="0.25">
      <c r="C59" s="2"/>
    </row>
    <row r="61" spans="2:3" x14ac:dyDescent="0.25">
      <c r="B61" s="2"/>
      <c r="C61" s="2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1"/>
  <sheetViews>
    <sheetView topLeftCell="A16" workbookViewId="0">
      <selection activeCell="I55" sqref="I55"/>
    </sheetView>
  </sheetViews>
  <sheetFormatPr defaultRowHeight="15" x14ac:dyDescent="0.25"/>
  <sheetData>
    <row r="1" spans="1:32" ht="23.25" x14ac:dyDescent="0.35">
      <c r="B1" s="11" t="s">
        <v>11</v>
      </c>
    </row>
    <row r="6" spans="1:32" x14ac:dyDescent="0.25">
      <c r="C6" t="s">
        <v>0</v>
      </c>
      <c r="E6" t="s">
        <v>10</v>
      </c>
    </row>
    <row r="7" spans="1:32" x14ac:dyDescent="0.25">
      <c r="N7" s="2"/>
    </row>
    <row r="8" spans="1:32" x14ac:dyDescent="0.25">
      <c r="E8">
        <v>5</v>
      </c>
      <c r="F8">
        <v>6</v>
      </c>
      <c r="G8">
        <v>7</v>
      </c>
      <c r="H8">
        <v>8</v>
      </c>
      <c r="I8">
        <v>9</v>
      </c>
      <c r="J8">
        <v>10</v>
      </c>
      <c r="K8">
        <v>11</v>
      </c>
      <c r="L8">
        <v>12</v>
      </c>
      <c r="M8">
        <v>13</v>
      </c>
      <c r="N8">
        <v>14</v>
      </c>
      <c r="O8">
        <v>15</v>
      </c>
      <c r="P8">
        <v>16</v>
      </c>
      <c r="Q8">
        <v>17</v>
      </c>
      <c r="R8">
        <v>18</v>
      </c>
      <c r="S8">
        <v>19</v>
      </c>
      <c r="T8">
        <v>20</v>
      </c>
      <c r="U8">
        <v>21</v>
      </c>
      <c r="V8">
        <v>22</v>
      </c>
      <c r="W8">
        <v>23</v>
      </c>
      <c r="X8">
        <v>24</v>
      </c>
      <c r="Y8">
        <v>25</v>
      </c>
      <c r="Z8">
        <v>26</v>
      </c>
      <c r="AA8">
        <v>27</v>
      </c>
      <c r="AB8">
        <v>28</v>
      </c>
      <c r="AC8">
        <v>29</v>
      </c>
      <c r="AD8">
        <v>30</v>
      </c>
      <c r="AE8">
        <v>31</v>
      </c>
      <c r="AF8">
        <v>32</v>
      </c>
    </row>
    <row r="9" spans="1:32" x14ac:dyDescent="0.25"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D10">
        <v>2</v>
      </c>
      <c r="E10">
        <v>12185</v>
      </c>
      <c r="F10" s="3">
        <v>12408</v>
      </c>
      <c r="G10">
        <v>1403</v>
      </c>
      <c r="H10" s="4">
        <v>1360</v>
      </c>
      <c r="I10">
        <v>162</v>
      </c>
      <c r="J10" s="5">
        <v>153</v>
      </c>
      <c r="K10">
        <v>22</v>
      </c>
      <c r="L10" s="7">
        <v>24</v>
      </c>
      <c r="M10">
        <v>5</v>
      </c>
      <c r="N10" s="8">
        <v>2</v>
      </c>
      <c r="O10">
        <v>1</v>
      </c>
      <c r="P10" s="9">
        <v>1</v>
      </c>
      <c r="Q10">
        <v>0</v>
      </c>
      <c r="R10" s="2">
        <v>6</v>
      </c>
      <c r="S10" s="2">
        <v>0</v>
      </c>
      <c r="T10" s="2">
        <v>3</v>
      </c>
      <c r="U10" s="2">
        <v>0</v>
      </c>
      <c r="V10" s="2">
        <v>0</v>
      </c>
      <c r="W10" s="2">
        <v>0</v>
      </c>
      <c r="X10" s="9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</row>
    <row r="11" spans="1:32" x14ac:dyDescent="0.25">
      <c r="D11">
        <v>3</v>
      </c>
      <c r="E11">
        <v>9212</v>
      </c>
      <c r="F11" s="6">
        <v>25250</v>
      </c>
      <c r="G11">
        <v>854</v>
      </c>
      <c r="H11">
        <v>283</v>
      </c>
      <c r="I11" s="3">
        <v>784</v>
      </c>
      <c r="J11">
        <v>32</v>
      </c>
      <c r="K11">
        <v>7</v>
      </c>
      <c r="L11" s="4">
        <v>23</v>
      </c>
      <c r="M11">
        <v>0</v>
      </c>
      <c r="N11">
        <v>1</v>
      </c>
      <c r="O11" s="5">
        <v>1</v>
      </c>
      <c r="P11">
        <v>0</v>
      </c>
      <c r="Q11">
        <v>0</v>
      </c>
      <c r="R11" s="7">
        <v>25</v>
      </c>
      <c r="S11">
        <v>0</v>
      </c>
      <c r="T11">
        <v>0</v>
      </c>
      <c r="U11" s="8">
        <v>4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D12">
        <v>4</v>
      </c>
      <c r="E12">
        <v>10611</v>
      </c>
      <c r="F12" s="3">
        <v>9868</v>
      </c>
      <c r="G12">
        <v>1080</v>
      </c>
      <c r="H12" s="6">
        <v>9039</v>
      </c>
      <c r="I12">
        <v>104</v>
      </c>
      <c r="J12" s="5">
        <v>104</v>
      </c>
      <c r="K12">
        <v>11</v>
      </c>
      <c r="L12" s="3">
        <v>93</v>
      </c>
      <c r="M12">
        <v>2</v>
      </c>
      <c r="N12" s="8">
        <v>2</v>
      </c>
      <c r="O12">
        <v>0</v>
      </c>
      <c r="P12" s="4">
        <v>2</v>
      </c>
      <c r="Q12">
        <v>0</v>
      </c>
      <c r="R12" s="2">
        <v>0</v>
      </c>
      <c r="S12" s="2">
        <v>0</v>
      </c>
      <c r="T12" s="5">
        <v>9</v>
      </c>
      <c r="U12" s="2">
        <v>0</v>
      </c>
      <c r="V12" s="2">
        <v>0</v>
      </c>
      <c r="W12" s="2">
        <v>0</v>
      </c>
      <c r="X12" s="7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</row>
    <row r="13" spans="1:32" x14ac:dyDescent="0.25">
      <c r="D13">
        <v>5</v>
      </c>
      <c r="F13">
        <v>3680</v>
      </c>
      <c r="G13">
        <v>1230</v>
      </c>
      <c r="H13">
        <v>397</v>
      </c>
      <c r="I13">
        <v>132</v>
      </c>
      <c r="J13" s="6">
        <v>3339</v>
      </c>
      <c r="K13">
        <v>7</v>
      </c>
      <c r="L13">
        <v>5</v>
      </c>
      <c r="M13">
        <v>0</v>
      </c>
      <c r="N13">
        <v>0</v>
      </c>
      <c r="O13" s="3">
        <v>11</v>
      </c>
      <c r="P13">
        <v>0</v>
      </c>
      <c r="Q13">
        <v>0</v>
      </c>
      <c r="R13" s="2">
        <v>0</v>
      </c>
      <c r="S13" s="2">
        <v>0</v>
      </c>
      <c r="T13" s="4">
        <v>33</v>
      </c>
      <c r="U13" s="2">
        <v>0</v>
      </c>
      <c r="V13" s="2">
        <v>0</v>
      </c>
      <c r="W13" s="2">
        <v>0</v>
      </c>
      <c r="X13" s="2">
        <v>0</v>
      </c>
      <c r="Y13" s="5">
        <v>0</v>
      </c>
      <c r="Z13" s="2">
        <v>0</v>
      </c>
      <c r="AA13" s="2">
        <v>0</v>
      </c>
      <c r="AB13" s="2">
        <v>0</v>
      </c>
      <c r="AC13" s="2">
        <v>0</v>
      </c>
      <c r="AD13" s="7">
        <v>0</v>
      </c>
      <c r="AE13" s="2">
        <v>0</v>
      </c>
      <c r="AF13" s="2">
        <v>0</v>
      </c>
    </row>
    <row r="14" spans="1:32" x14ac:dyDescent="0.25">
      <c r="A14" t="s">
        <v>8</v>
      </c>
      <c r="B14" s="6">
        <v>2</v>
      </c>
      <c r="D14">
        <v>6</v>
      </c>
      <c r="F14" s="1"/>
      <c r="G14">
        <v>1308</v>
      </c>
      <c r="H14" s="4">
        <v>1230</v>
      </c>
      <c r="I14" s="3">
        <v>1249</v>
      </c>
      <c r="J14" s="5">
        <v>142</v>
      </c>
      <c r="K14">
        <v>15</v>
      </c>
      <c r="L14" s="6">
        <v>1167</v>
      </c>
      <c r="M14">
        <v>0</v>
      </c>
      <c r="N14" s="8">
        <v>20</v>
      </c>
      <c r="O14" s="5">
        <v>1</v>
      </c>
      <c r="P14" s="9">
        <v>0</v>
      </c>
      <c r="Q14" s="2">
        <v>0</v>
      </c>
      <c r="R14" s="3">
        <v>238</v>
      </c>
      <c r="S14" s="2">
        <v>0</v>
      </c>
      <c r="T14" s="2">
        <v>0</v>
      </c>
      <c r="U14" s="8">
        <v>0</v>
      </c>
      <c r="V14" s="2">
        <v>0</v>
      </c>
      <c r="W14" s="2">
        <v>0</v>
      </c>
      <c r="X14" s="4">
        <v>2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5">
        <v>0</v>
      </c>
      <c r="AE14" s="2">
        <v>0</v>
      </c>
      <c r="AF14" s="2">
        <v>0</v>
      </c>
    </row>
    <row r="15" spans="1:32" x14ac:dyDescent="0.25">
      <c r="B15" s="3">
        <v>3</v>
      </c>
      <c r="D15">
        <v>7</v>
      </c>
      <c r="G15" s="1"/>
      <c r="H15">
        <v>474</v>
      </c>
      <c r="I15">
        <v>151</v>
      </c>
      <c r="J15">
        <v>47</v>
      </c>
      <c r="K15">
        <v>8</v>
      </c>
      <c r="L15">
        <v>7</v>
      </c>
      <c r="M15">
        <v>1</v>
      </c>
      <c r="N15" s="6">
        <v>407</v>
      </c>
      <c r="O15">
        <v>0</v>
      </c>
      <c r="P15">
        <v>0</v>
      </c>
      <c r="Q15">
        <v>0</v>
      </c>
      <c r="R15" s="2">
        <v>0</v>
      </c>
      <c r="S15" s="2">
        <v>0</v>
      </c>
      <c r="T15" s="2">
        <v>0</v>
      </c>
      <c r="U15" s="3">
        <v>59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4">
        <v>0</v>
      </c>
      <c r="AC15" s="2">
        <v>0</v>
      </c>
      <c r="AD15" s="2">
        <v>0</v>
      </c>
      <c r="AE15" s="2">
        <v>0</v>
      </c>
      <c r="AF15" s="2">
        <v>0</v>
      </c>
    </row>
    <row r="16" spans="1:32" x14ac:dyDescent="0.25">
      <c r="B16" s="4">
        <v>4</v>
      </c>
      <c r="D16">
        <v>8</v>
      </c>
      <c r="H16" s="1"/>
      <c r="I16">
        <v>163</v>
      </c>
      <c r="J16" s="5">
        <v>152</v>
      </c>
      <c r="K16">
        <v>25</v>
      </c>
      <c r="L16" s="3">
        <v>137</v>
      </c>
      <c r="M16">
        <v>3</v>
      </c>
      <c r="N16" s="8">
        <v>1</v>
      </c>
      <c r="O16">
        <v>0</v>
      </c>
      <c r="P16" s="6">
        <v>157</v>
      </c>
      <c r="Q16">
        <v>0</v>
      </c>
      <c r="R16" s="2">
        <v>0</v>
      </c>
      <c r="S16" s="2">
        <v>0</v>
      </c>
      <c r="T16" s="5">
        <v>0</v>
      </c>
      <c r="U16" s="2">
        <v>0</v>
      </c>
      <c r="V16" s="2">
        <v>0</v>
      </c>
      <c r="W16" s="2">
        <v>0</v>
      </c>
      <c r="X16" s="3">
        <v>16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4">
        <v>0</v>
      </c>
    </row>
    <row r="17" spans="2:32" x14ac:dyDescent="0.25">
      <c r="B17" s="5">
        <v>5</v>
      </c>
      <c r="D17">
        <v>9</v>
      </c>
      <c r="I17" s="1"/>
      <c r="J17">
        <v>44</v>
      </c>
      <c r="K17">
        <v>17</v>
      </c>
      <c r="L17" s="4">
        <v>43</v>
      </c>
      <c r="M17">
        <v>2</v>
      </c>
      <c r="N17">
        <v>0</v>
      </c>
      <c r="O17" s="5">
        <v>1</v>
      </c>
      <c r="P17">
        <v>0</v>
      </c>
      <c r="Q17">
        <v>0</v>
      </c>
      <c r="R17" s="6">
        <v>1892</v>
      </c>
      <c r="S17" s="2">
        <v>0</v>
      </c>
      <c r="T17" s="2">
        <v>0</v>
      </c>
      <c r="U17" s="8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3">
        <v>4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</row>
    <row r="18" spans="2:32" x14ac:dyDescent="0.25">
      <c r="B18" s="7">
        <v>6</v>
      </c>
      <c r="D18">
        <v>10</v>
      </c>
      <c r="J18" s="1"/>
      <c r="K18">
        <v>20</v>
      </c>
      <c r="L18" s="7">
        <v>7</v>
      </c>
      <c r="M18">
        <v>3</v>
      </c>
      <c r="N18" s="8">
        <v>2</v>
      </c>
      <c r="O18" s="3">
        <v>15</v>
      </c>
      <c r="P18" s="9">
        <v>1</v>
      </c>
      <c r="Q18" s="2">
        <v>0</v>
      </c>
      <c r="R18" s="2">
        <v>0</v>
      </c>
      <c r="S18" s="2">
        <v>0</v>
      </c>
      <c r="T18" s="6">
        <v>846</v>
      </c>
      <c r="U18" s="2">
        <v>0</v>
      </c>
      <c r="V18" s="2">
        <v>0</v>
      </c>
      <c r="W18" s="2">
        <v>0</v>
      </c>
      <c r="X18" s="9">
        <v>0</v>
      </c>
      <c r="Y18" s="5">
        <v>0</v>
      </c>
      <c r="Z18" s="2">
        <v>0</v>
      </c>
      <c r="AA18" s="2">
        <v>0</v>
      </c>
      <c r="AB18" s="2">
        <v>0</v>
      </c>
      <c r="AC18" s="2">
        <v>0</v>
      </c>
      <c r="AD18" s="3">
        <v>0</v>
      </c>
      <c r="AE18" s="2">
        <v>0</v>
      </c>
      <c r="AF18" s="2">
        <v>0</v>
      </c>
    </row>
    <row r="19" spans="2:32" x14ac:dyDescent="0.25">
      <c r="B19" s="8">
        <v>7</v>
      </c>
      <c r="D19">
        <v>11</v>
      </c>
      <c r="K19" s="1"/>
      <c r="L19">
        <v>2</v>
      </c>
      <c r="M19">
        <v>4</v>
      </c>
      <c r="N19">
        <v>2</v>
      </c>
      <c r="O19">
        <v>0</v>
      </c>
      <c r="P19">
        <v>0</v>
      </c>
      <c r="Q19">
        <v>0</v>
      </c>
      <c r="R19" s="2">
        <v>0</v>
      </c>
      <c r="S19" s="2">
        <v>0</v>
      </c>
      <c r="T19" s="2">
        <v>0</v>
      </c>
      <c r="U19" s="2">
        <v>0</v>
      </c>
      <c r="V19" s="6">
        <v>466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</row>
    <row r="20" spans="2:32" x14ac:dyDescent="0.25">
      <c r="B20" s="9">
        <v>8</v>
      </c>
      <c r="D20">
        <v>12</v>
      </c>
      <c r="L20" s="1"/>
      <c r="M20">
        <v>2</v>
      </c>
      <c r="N20" s="8">
        <v>0</v>
      </c>
      <c r="O20" s="5">
        <v>1</v>
      </c>
      <c r="P20" s="4">
        <v>3</v>
      </c>
      <c r="Q20">
        <v>0</v>
      </c>
      <c r="R20" s="3">
        <v>0</v>
      </c>
      <c r="S20" s="2">
        <v>0</v>
      </c>
      <c r="T20" s="5">
        <v>0</v>
      </c>
      <c r="U20" s="8">
        <v>0</v>
      </c>
      <c r="V20" s="2">
        <v>0</v>
      </c>
      <c r="W20" s="2">
        <v>0</v>
      </c>
      <c r="X20" s="6">
        <v>235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5">
        <v>0</v>
      </c>
      <c r="AE20" s="2">
        <v>0</v>
      </c>
      <c r="AF20" s="2">
        <v>0</v>
      </c>
    </row>
    <row r="21" spans="2:32" x14ac:dyDescent="0.25">
      <c r="D21">
        <v>13</v>
      </c>
      <c r="M21" s="1"/>
      <c r="N21">
        <v>1</v>
      </c>
      <c r="O21">
        <v>0</v>
      </c>
      <c r="P21">
        <v>0</v>
      </c>
      <c r="Q21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6">
        <v>127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</row>
    <row r="22" spans="2:32" x14ac:dyDescent="0.25">
      <c r="D22">
        <v>14</v>
      </c>
      <c r="N22" s="1"/>
      <c r="O22">
        <v>0</v>
      </c>
      <c r="P22" s="9">
        <v>0</v>
      </c>
      <c r="Q22">
        <v>0</v>
      </c>
      <c r="R22" s="2">
        <v>0</v>
      </c>
      <c r="S22" s="2">
        <v>0</v>
      </c>
      <c r="T22" s="2">
        <v>0</v>
      </c>
      <c r="U22" s="3">
        <v>0</v>
      </c>
      <c r="V22" s="2">
        <v>0</v>
      </c>
      <c r="W22" s="2">
        <v>0</v>
      </c>
      <c r="X22" s="9">
        <v>0</v>
      </c>
      <c r="Y22" s="2">
        <v>0</v>
      </c>
      <c r="Z22" s="2">
        <v>0</v>
      </c>
      <c r="AA22" s="2">
        <v>0</v>
      </c>
      <c r="AB22" s="6">
        <v>61</v>
      </c>
      <c r="AC22" s="2">
        <v>0</v>
      </c>
      <c r="AD22" s="2">
        <v>0</v>
      </c>
      <c r="AE22" s="2">
        <v>0</v>
      </c>
      <c r="AF22" s="2">
        <v>0</v>
      </c>
    </row>
    <row r="23" spans="2:32" x14ac:dyDescent="0.25">
      <c r="D23">
        <v>15</v>
      </c>
      <c r="O23" s="1"/>
      <c r="P23">
        <v>0</v>
      </c>
      <c r="Q23">
        <v>0</v>
      </c>
      <c r="R23" s="7">
        <v>0</v>
      </c>
      <c r="S23" s="2">
        <v>0</v>
      </c>
      <c r="T23" s="4">
        <v>0</v>
      </c>
      <c r="U23" s="8">
        <v>0</v>
      </c>
      <c r="V23" s="2">
        <v>0</v>
      </c>
      <c r="W23" s="2">
        <v>0</v>
      </c>
      <c r="X23" s="2">
        <v>0</v>
      </c>
      <c r="Y23" s="5">
        <v>0</v>
      </c>
      <c r="Z23" s="2">
        <v>0</v>
      </c>
      <c r="AA23" s="2">
        <v>0</v>
      </c>
      <c r="AB23" s="2">
        <v>0</v>
      </c>
      <c r="AC23" s="2">
        <v>0</v>
      </c>
      <c r="AD23" s="6">
        <v>30</v>
      </c>
      <c r="AE23" s="2">
        <v>0</v>
      </c>
      <c r="AF23" s="2">
        <v>0</v>
      </c>
    </row>
    <row r="24" spans="2:32" x14ac:dyDescent="0.25">
      <c r="D24">
        <v>16</v>
      </c>
      <c r="P24" s="1"/>
      <c r="Q24">
        <v>0</v>
      </c>
      <c r="R24" s="2">
        <v>0</v>
      </c>
      <c r="S24" s="2">
        <v>0</v>
      </c>
      <c r="T24" s="5">
        <v>0</v>
      </c>
      <c r="U24" s="2">
        <v>0</v>
      </c>
      <c r="V24" s="2">
        <v>0</v>
      </c>
      <c r="W24" s="2">
        <v>0</v>
      </c>
      <c r="X24" s="3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6">
        <v>14</v>
      </c>
    </row>
    <row r="25" spans="2:32" x14ac:dyDescent="0.25">
      <c r="D25">
        <v>17</v>
      </c>
      <c r="Q25" s="1"/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</row>
    <row r="26" spans="2:32" x14ac:dyDescent="0.25">
      <c r="D26">
        <v>18</v>
      </c>
      <c r="R26" s="1"/>
      <c r="S26" s="2">
        <v>0</v>
      </c>
      <c r="T26" s="2">
        <v>0</v>
      </c>
      <c r="U26" s="8">
        <v>0</v>
      </c>
      <c r="V26" s="2">
        <v>0</v>
      </c>
      <c r="W26" s="2">
        <v>0</v>
      </c>
      <c r="X26" s="4">
        <v>0</v>
      </c>
      <c r="Y26" s="2">
        <v>0</v>
      </c>
      <c r="Z26" s="2">
        <v>0</v>
      </c>
      <c r="AA26" s="3">
        <v>0</v>
      </c>
      <c r="AB26" s="2">
        <v>0</v>
      </c>
      <c r="AC26" s="2">
        <v>0</v>
      </c>
      <c r="AD26" s="5">
        <v>0</v>
      </c>
      <c r="AE26" s="2">
        <v>0</v>
      </c>
      <c r="AF26" s="2">
        <v>0</v>
      </c>
    </row>
    <row r="27" spans="2:32" x14ac:dyDescent="0.25">
      <c r="D27">
        <v>19</v>
      </c>
      <c r="S27" s="1"/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</row>
    <row r="28" spans="2:32" x14ac:dyDescent="0.25">
      <c r="D28">
        <v>20</v>
      </c>
      <c r="F28" s="2"/>
      <c r="T28" s="1"/>
      <c r="U28" s="2">
        <v>0</v>
      </c>
      <c r="V28" s="2">
        <v>0</v>
      </c>
      <c r="W28" s="2">
        <v>0</v>
      </c>
      <c r="X28" s="7">
        <v>0</v>
      </c>
      <c r="Y28" s="5">
        <v>0</v>
      </c>
      <c r="Z28" s="2">
        <v>0</v>
      </c>
      <c r="AA28" s="2">
        <v>0</v>
      </c>
      <c r="AB28" s="2">
        <v>0</v>
      </c>
      <c r="AC28" s="2">
        <v>0</v>
      </c>
      <c r="AD28" s="3">
        <v>0</v>
      </c>
      <c r="AE28" s="2">
        <v>0</v>
      </c>
      <c r="AF28" s="2">
        <v>0</v>
      </c>
    </row>
    <row r="29" spans="2:32" x14ac:dyDescent="0.25">
      <c r="D29">
        <v>21</v>
      </c>
      <c r="U29" s="1"/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4">
        <v>0</v>
      </c>
      <c r="AC29" s="2">
        <v>0</v>
      </c>
      <c r="AD29" s="2">
        <v>0</v>
      </c>
      <c r="AE29" s="2">
        <v>0</v>
      </c>
      <c r="AF29" s="2">
        <v>0</v>
      </c>
    </row>
    <row r="30" spans="2:32" x14ac:dyDescent="0.25">
      <c r="D30">
        <v>22</v>
      </c>
      <c r="V30" s="1"/>
      <c r="W30" s="2">
        <v>0</v>
      </c>
      <c r="X30" s="9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</row>
    <row r="31" spans="2:32" x14ac:dyDescent="0.25">
      <c r="D31">
        <v>23</v>
      </c>
      <c r="W31" s="1"/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</row>
    <row r="32" spans="2:32" x14ac:dyDescent="0.25">
      <c r="D32">
        <v>24</v>
      </c>
      <c r="X32" s="1"/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5">
        <v>0</v>
      </c>
      <c r="AE32" s="2">
        <v>0</v>
      </c>
      <c r="AF32" s="4">
        <v>0</v>
      </c>
    </row>
    <row r="33" spans="2:32" x14ac:dyDescent="0.25">
      <c r="D33">
        <v>25</v>
      </c>
      <c r="W33" s="2"/>
      <c r="Y33" s="1"/>
      <c r="Z33" s="2">
        <v>0</v>
      </c>
      <c r="AA33" s="2">
        <v>0</v>
      </c>
      <c r="AB33" s="2">
        <v>0</v>
      </c>
      <c r="AC33" s="2">
        <v>0</v>
      </c>
      <c r="AD33" s="7">
        <v>0</v>
      </c>
      <c r="AE33" s="2">
        <v>0</v>
      </c>
      <c r="AF33" s="2">
        <v>0</v>
      </c>
    </row>
    <row r="34" spans="2:32" x14ac:dyDescent="0.25">
      <c r="D34">
        <v>26</v>
      </c>
      <c r="V34" s="2"/>
      <c r="X34" s="2"/>
      <c r="Z34" s="1"/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</row>
    <row r="35" spans="2:32" x14ac:dyDescent="0.25">
      <c r="D35">
        <v>27</v>
      </c>
      <c r="AA35" s="1"/>
      <c r="AB35" s="2">
        <v>0</v>
      </c>
      <c r="AC35" s="2">
        <v>0</v>
      </c>
      <c r="AD35" s="2">
        <v>0</v>
      </c>
      <c r="AE35" s="2">
        <v>0</v>
      </c>
      <c r="AF35" s="2">
        <v>0</v>
      </c>
    </row>
    <row r="36" spans="2:32" x14ac:dyDescent="0.25">
      <c r="D36">
        <v>28</v>
      </c>
      <c r="AB36" s="1"/>
      <c r="AC36" s="2">
        <v>0</v>
      </c>
      <c r="AD36" s="2">
        <v>0</v>
      </c>
      <c r="AE36" s="2">
        <v>0</v>
      </c>
      <c r="AF36" s="2">
        <v>0</v>
      </c>
    </row>
    <row r="37" spans="2:32" x14ac:dyDescent="0.25">
      <c r="D37">
        <v>29</v>
      </c>
      <c r="AC37" s="1"/>
      <c r="AD37" s="2">
        <v>0</v>
      </c>
      <c r="AE37" s="2">
        <v>0</v>
      </c>
      <c r="AF37" s="2">
        <v>0</v>
      </c>
    </row>
    <row r="38" spans="2:32" x14ac:dyDescent="0.25">
      <c r="D38">
        <v>30</v>
      </c>
      <c r="AD38" s="1"/>
      <c r="AE38" s="2">
        <v>0</v>
      </c>
      <c r="AF38" s="2">
        <v>0</v>
      </c>
    </row>
    <row r="39" spans="2:32" x14ac:dyDescent="0.25">
      <c r="D39">
        <v>31</v>
      </c>
      <c r="AE39" s="1"/>
      <c r="AF39" s="2">
        <v>0</v>
      </c>
    </row>
    <row r="40" spans="2:32" x14ac:dyDescent="0.25">
      <c r="D40" t="s">
        <v>2</v>
      </c>
      <c r="E40" s="1">
        <f>(1000000 - SUM(E10:E39))</f>
        <v>967992</v>
      </c>
      <c r="F40" s="1">
        <f>(1000000 - SUM(F9:F39))</f>
        <v>948794</v>
      </c>
      <c r="G40" s="1">
        <f t="shared" ref="G40:AF40" si="0">(1000000 - SUM(G9:G39))</f>
        <v>994125</v>
      </c>
      <c r="H40" s="1">
        <f t="shared" si="0"/>
        <v>987217</v>
      </c>
      <c r="I40" s="1">
        <f t="shared" si="0"/>
        <v>997255</v>
      </c>
      <c r="J40" s="1">
        <f t="shared" si="0"/>
        <v>995987</v>
      </c>
      <c r="K40" s="1">
        <f t="shared" si="0"/>
        <v>999868</v>
      </c>
      <c r="L40" s="1">
        <f t="shared" si="0"/>
        <v>998492</v>
      </c>
      <c r="M40" s="1">
        <f t="shared" si="0"/>
        <v>999978</v>
      </c>
      <c r="N40" s="1">
        <f t="shared" si="0"/>
        <v>999562</v>
      </c>
      <c r="O40" s="1">
        <f t="shared" si="0"/>
        <v>999969</v>
      </c>
      <c r="P40" s="1">
        <f t="shared" si="0"/>
        <v>999836</v>
      </c>
      <c r="Q40" s="1">
        <f t="shared" si="0"/>
        <v>1000000</v>
      </c>
      <c r="R40" s="1">
        <f t="shared" si="0"/>
        <v>997839</v>
      </c>
      <c r="S40" s="1">
        <f t="shared" si="0"/>
        <v>1000000</v>
      </c>
      <c r="T40" s="1">
        <f t="shared" si="0"/>
        <v>999109</v>
      </c>
      <c r="U40" s="1">
        <f t="shared" si="0"/>
        <v>999937</v>
      </c>
      <c r="V40" s="1">
        <f t="shared" si="0"/>
        <v>999534</v>
      </c>
      <c r="W40" s="1">
        <f t="shared" si="0"/>
        <v>1000000</v>
      </c>
      <c r="X40" s="1">
        <f t="shared" si="0"/>
        <v>999746</v>
      </c>
      <c r="Y40" s="1">
        <f t="shared" si="0"/>
        <v>1000000</v>
      </c>
      <c r="Z40" s="1">
        <f t="shared" si="0"/>
        <v>999873</v>
      </c>
      <c r="AA40" s="1">
        <f t="shared" si="0"/>
        <v>999996</v>
      </c>
      <c r="AB40" s="1">
        <f t="shared" si="0"/>
        <v>999939</v>
      </c>
      <c r="AC40" s="1">
        <f t="shared" si="0"/>
        <v>1000000</v>
      </c>
      <c r="AD40" s="1">
        <f t="shared" si="0"/>
        <v>999970</v>
      </c>
      <c r="AE40" s="1">
        <f t="shared" si="0"/>
        <v>1000000</v>
      </c>
      <c r="AF40" s="1">
        <f t="shared" si="0"/>
        <v>999986</v>
      </c>
    </row>
    <row r="41" spans="2:32" x14ac:dyDescent="0.25">
      <c r="D41" s="10" t="s">
        <v>3</v>
      </c>
      <c r="E41">
        <f t="shared" ref="E41:AF41" si="1">(E40/1000000)*100</f>
        <v>96.799199999999999</v>
      </c>
      <c r="F41">
        <f t="shared" si="1"/>
        <v>94.879400000000004</v>
      </c>
      <c r="G41">
        <f t="shared" si="1"/>
        <v>99.412500000000009</v>
      </c>
      <c r="H41">
        <f t="shared" si="1"/>
        <v>98.721699999999998</v>
      </c>
      <c r="I41">
        <f t="shared" si="1"/>
        <v>99.725499999999997</v>
      </c>
      <c r="J41">
        <f t="shared" si="1"/>
        <v>99.598699999999994</v>
      </c>
      <c r="K41">
        <f t="shared" si="1"/>
        <v>99.986800000000002</v>
      </c>
      <c r="L41">
        <f t="shared" si="1"/>
        <v>99.84920000000001</v>
      </c>
      <c r="M41">
        <f t="shared" si="1"/>
        <v>99.997799999999998</v>
      </c>
      <c r="N41">
        <f t="shared" si="1"/>
        <v>99.956199999999995</v>
      </c>
      <c r="O41">
        <f t="shared" si="1"/>
        <v>99.996899999999997</v>
      </c>
      <c r="P41">
        <f t="shared" si="1"/>
        <v>99.983599999999996</v>
      </c>
      <c r="Q41">
        <f t="shared" si="1"/>
        <v>100</v>
      </c>
      <c r="R41">
        <f t="shared" si="1"/>
        <v>99.783900000000003</v>
      </c>
      <c r="S41">
        <f t="shared" si="1"/>
        <v>100</v>
      </c>
      <c r="T41">
        <f t="shared" si="1"/>
        <v>99.910899999999998</v>
      </c>
      <c r="U41">
        <f t="shared" si="1"/>
        <v>99.99369999999999</v>
      </c>
      <c r="V41">
        <f t="shared" si="1"/>
        <v>99.953400000000002</v>
      </c>
      <c r="W41">
        <f t="shared" si="1"/>
        <v>100</v>
      </c>
      <c r="X41">
        <f t="shared" si="1"/>
        <v>99.974600000000009</v>
      </c>
      <c r="Y41">
        <f t="shared" si="1"/>
        <v>100</v>
      </c>
      <c r="Z41">
        <f t="shared" si="1"/>
        <v>99.987300000000005</v>
      </c>
      <c r="AA41">
        <f t="shared" si="1"/>
        <v>99.999600000000001</v>
      </c>
      <c r="AB41">
        <f t="shared" si="1"/>
        <v>99.993899999999996</v>
      </c>
      <c r="AC41">
        <f t="shared" si="1"/>
        <v>100</v>
      </c>
      <c r="AD41">
        <f t="shared" si="1"/>
        <v>99.997</v>
      </c>
      <c r="AE41">
        <f t="shared" si="1"/>
        <v>100</v>
      </c>
      <c r="AF41">
        <f t="shared" si="1"/>
        <v>99.99860000000001</v>
      </c>
    </row>
    <row r="42" spans="2:32" x14ac:dyDescent="0.25">
      <c r="D42" t="s">
        <v>4</v>
      </c>
      <c r="E42">
        <f t="shared" ref="E42:AF42" si="2">(1000000-E40)</f>
        <v>32008</v>
      </c>
      <c r="F42">
        <f t="shared" si="2"/>
        <v>51206</v>
      </c>
      <c r="G42">
        <f t="shared" si="2"/>
        <v>5875</v>
      </c>
      <c r="H42">
        <f t="shared" si="2"/>
        <v>12783</v>
      </c>
      <c r="I42">
        <f t="shared" si="2"/>
        <v>2745</v>
      </c>
      <c r="J42">
        <f t="shared" si="2"/>
        <v>4013</v>
      </c>
      <c r="K42">
        <f t="shared" si="2"/>
        <v>132</v>
      </c>
      <c r="L42">
        <f t="shared" si="2"/>
        <v>1508</v>
      </c>
      <c r="M42">
        <f t="shared" si="2"/>
        <v>22</v>
      </c>
      <c r="N42">
        <f t="shared" si="2"/>
        <v>438</v>
      </c>
      <c r="O42">
        <f t="shared" si="2"/>
        <v>31</v>
      </c>
      <c r="P42">
        <f t="shared" si="2"/>
        <v>164</v>
      </c>
      <c r="Q42">
        <f t="shared" si="2"/>
        <v>0</v>
      </c>
      <c r="R42">
        <f t="shared" si="2"/>
        <v>2161</v>
      </c>
      <c r="S42">
        <f t="shared" si="2"/>
        <v>0</v>
      </c>
      <c r="T42">
        <f t="shared" si="2"/>
        <v>891</v>
      </c>
      <c r="U42">
        <f t="shared" si="2"/>
        <v>63</v>
      </c>
      <c r="V42">
        <f t="shared" si="2"/>
        <v>466</v>
      </c>
      <c r="W42">
        <f t="shared" si="2"/>
        <v>0</v>
      </c>
      <c r="X42">
        <f t="shared" si="2"/>
        <v>254</v>
      </c>
      <c r="Y42">
        <f t="shared" si="2"/>
        <v>0</v>
      </c>
      <c r="Z42">
        <f t="shared" si="2"/>
        <v>127</v>
      </c>
      <c r="AA42">
        <f t="shared" si="2"/>
        <v>4</v>
      </c>
      <c r="AB42">
        <f t="shared" si="2"/>
        <v>61</v>
      </c>
      <c r="AC42">
        <f t="shared" si="2"/>
        <v>0</v>
      </c>
      <c r="AD42">
        <f t="shared" si="2"/>
        <v>30</v>
      </c>
      <c r="AE42">
        <f t="shared" si="2"/>
        <v>0</v>
      </c>
      <c r="AF42">
        <f t="shared" si="2"/>
        <v>14</v>
      </c>
    </row>
    <row r="47" spans="2:32" x14ac:dyDescent="0.25">
      <c r="B47" s="2"/>
    </row>
    <row r="48" spans="2:32" x14ac:dyDescent="0.25">
      <c r="B48" s="2"/>
    </row>
    <row r="49" spans="2:3" x14ac:dyDescent="0.25">
      <c r="B49" s="2"/>
    </row>
    <row r="50" spans="2:3" x14ac:dyDescent="0.25">
      <c r="B50" s="2"/>
    </row>
    <row r="51" spans="2:3" x14ac:dyDescent="0.25">
      <c r="B51" s="2"/>
    </row>
    <row r="53" spans="2:3" x14ac:dyDescent="0.25">
      <c r="B53" s="2"/>
    </row>
    <row r="54" spans="2:3" x14ac:dyDescent="0.25">
      <c r="B54" s="2"/>
    </row>
    <row r="56" spans="2:3" x14ac:dyDescent="0.25">
      <c r="C56" s="2"/>
    </row>
    <row r="57" spans="2:3" x14ac:dyDescent="0.25">
      <c r="C57" s="2"/>
    </row>
    <row r="58" spans="2:3" x14ac:dyDescent="0.25">
      <c r="C58" s="2"/>
    </row>
    <row r="59" spans="2:3" x14ac:dyDescent="0.25">
      <c r="C59" s="2"/>
    </row>
    <row r="61" spans="2:3" x14ac:dyDescent="0.25">
      <c r="B61" s="2"/>
      <c r="C61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4"/>
  <sheetViews>
    <sheetView workbookViewId="0">
      <selection activeCell="P63" sqref="P63"/>
    </sheetView>
  </sheetViews>
  <sheetFormatPr defaultRowHeight="15" x14ac:dyDescent="0.25"/>
  <sheetData>
    <row r="1" spans="1:32" ht="23.25" x14ac:dyDescent="0.35">
      <c r="B1" s="11" t="s">
        <v>12</v>
      </c>
    </row>
    <row r="6" spans="1:32" x14ac:dyDescent="0.25">
      <c r="C6" t="s">
        <v>0</v>
      </c>
      <c r="E6" t="s">
        <v>1</v>
      </c>
    </row>
    <row r="7" spans="1:32" x14ac:dyDescent="0.25">
      <c r="N7" s="2"/>
    </row>
    <row r="8" spans="1:32" x14ac:dyDescent="0.25">
      <c r="E8">
        <v>5</v>
      </c>
      <c r="F8">
        <v>6</v>
      </c>
      <c r="G8">
        <v>7</v>
      </c>
      <c r="H8">
        <v>8</v>
      </c>
      <c r="I8">
        <v>9</v>
      </c>
      <c r="J8">
        <v>10</v>
      </c>
      <c r="K8">
        <v>11</v>
      </c>
      <c r="L8">
        <v>12</v>
      </c>
      <c r="M8">
        <v>13</v>
      </c>
      <c r="N8">
        <v>14</v>
      </c>
      <c r="O8">
        <v>15</v>
      </c>
      <c r="P8">
        <v>16</v>
      </c>
      <c r="Q8">
        <v>17</v>
      </c>
      <c r="R8">
        <v>18</v>
      </c>
      <c r="S8">
        <v>19</v>
      </c>
      <c r="T8">
        <v>20</v>
      </c>
      <c r="U8">
        <v>21</v>
      </c>
      <c r="V8">
        <v>22</v>
      </c>
      <c r="W8">
        <v>23</v>
      </c>
      <c r="X8">
        <v>24</v>
      </c>
      <c r="Y8">
        <v>25</v>
      </c>
      <c r="Z8">
        <v>26</v>
      </c>
      <c r="AA8">
        <v>27</v>
      </c>
      <c r="AB8">
        <v>28</v>
      </c>
      <c r="AC8">
        <v>29</v>
      </c>
      <c r="AD8">
        <v>30</v>
      </c>
      <c r="AE8">
        <v>31</v>
      </c>
      <c r="AF8">
        <v>32</v>
      </c>
    </row>
    <row r="9" spans="1:32" x14ac:dyDescent="0.25"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D10">
        <v>2</v>
      </c>
      <c r="E10">
        <v>12185</v>
      </c>
      <c r="F10" s="3">
        <v>12408</v>
      </c>
      <c r="G10">
        <v>1403</v>
      </c>
      <c r="H10" s="4">
        <v>1360</v>
      </c>
      <c r="I10">
        <v>162</v>
      </c>
      <c r="J10" s="5">
        <v>153</v>
      </c>
      <c r="K10">
        <v>22</v>
      </c>
      <c r="L10" s="7">
        <v>24</v>
      </c>
      <c r="M10">
        <v>5</v>
      </c>
      <c r="N10" s="8">
        <v>2</v>
      </c>
      <c r="O10">
        <v>1</v>
      </c>
      <c r="P10" s="9">
        <v>1</v>
      </c>
      <c r="Q10">
        <v>0</v>
      </c>
      <c r="R10" s="2">
        <v>6</v>
      </c>
      <c r="S10" s="2"/>
      <c r="T10" s="2">
        <v>3</v>
      </c>
      <c r="U10" s="2">
        <v>0</v>
      </c>
      <c r="V10" s="2">
        <v>0</v>
      </c>
      <c r="W10" s="2">
        <v>0</v>
      </c>
      <c r="X10" s="9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</row>
    <row r="11" spans="1:32" x14ac:dyDescent="0.25">
      <c r="D11">
        <v>3</v>
      </c>
      <c r="E11">
        <v>9212</v>
      </c>
      <c r="F11" s="6">
        <v>25250</v>
      </c>
      <c r="G11">
        <v>854</v>
      </c>
      <c r="H11">
        <v>283</v>
      </c>
      <c r="I11" s="3">
        <v>784</v>
      </c>
      <c r="J11">
        <v>32</v>
      </c>
      <c r="K11">
        <v>7</v>
      </c>
      <c r="L11" s="4">
        <v>23</v>
      </c>
      <c r="M11">
        <v>0</v>
      </c>
      <c r="N11">
        <v>1</v>
      </c>
      <c r="O11" s="5">
        <v>1</v>
      </c>
      <c r="P11">
        <v>0</v>
      </c>
      <c r="Q11">
        <v>0</v>
      </c>
      <c r="R11" s="7">
        <v>25</v>
      </c>
      <c r="S11">
        <v>0</v>
      </c>
      <c r="T11">
        <v>0</v>
      </c>
      <c r="U11" s="8">
        <v>4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D12">
        <v>4</v>
      </c>
      <c r="E12">
        <v>10611</v>
      </c>
      <c r="F12" s="3">
        <v>9868</v>
      </c>
      <c r="G12">
        <v>1080</v>
      </c>
      <c r="H12" s="6">
        <v>9039</v>
      </c>
      <c r="I12">
        <v>104</v>
      </c>
      <c r="J12" s="5">
        <v>104</v>
      </c>
      <c r="K12">
        <v>11</v>
      </c>
      <c r="L12" s="3">
        <v>93</v>
      </c>
      <c r="M12">
        <v>2</v>
      </c>
      <c r="N12" s="8">
        <v>2</v>
      </c>
      <c r="O12">
        <v>0</v>
      </c>
      <c r="P12" s="4">
        <v>2</v>
      </c>
      <c r="Q12">
        <v>0</v>
      </c>
      <c r="R12" s="2">
        <v>0</v>
      </c>
      <c r="S12" s="2">
        <v>0</v>
      </c>
      <c r="T12" s="5">
        <v>9</v>
      </c>
      <c r="U12" s="2">
        <v>0</v>
      </c>
      <c r="V12" s="2">
        <v>0</v>
      </c>
      <c r="W12" s="2">
        <v>0</v>
      </c>
      <c r="X12" s="7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</row>
    <row r="13" spans="1:32" x14ac:dyDescent="0.25">
      <c r="D13">
        <v>5</v>
      </c>
      <c r="F13">
        <v>3680</v>
      </c>
      <c r="G13">
        <v>1230</v>
      </c>
      <c r="H13">
        <v>397</v>
      </c>
      <c r="I13">
        <v>132</v>
      </c>
      <c r="J13" s="6">
        <v>3339</v>
      </c>
      <c r="K13">
        <v>7</v>
      </c>
      <c r="L13">
        <v>5</v>
      </c>
      <c r="M13">
        <v>0</v>
      </c>
      <c r="N13">
        <v>0</v>
      </c>
      <c r="O13" s="3">
        <v>11</v>
      </c>
      <c r="P13">
        <v>0</v>
      </c>
      <c r="Q13">
        <v>0</v>
      </c>
      <c r="R13" s="2">
        <v>0</v>
      </c>
      <c r="S13" s="2">
        <v>0</v>
      </c>
      <c r="T13" s="4">
        <v>33</v>
      </c>
      <c r="U13" s="2">
        <v>0</v>
      </c>
      <c r="V13" s="2">
        <v>0</v>
      </c>
      <c r="W13" s="2">
        <v>0</v>
      </c>
      <c r="X13" s="2">
        <v>0</v>
      </c>
      <c r="Y13" s="5">
        <v>0</v>
      </c>
      <c r="Z13" s="2">
        <v>0</v>
      </c>
      <c r="AA13" s="2">
        <v>0</v>
      </c>
      <c r="AB13" s="2">
        <v>0</v>
      </c>
      <c r="AC13" s="2">
        <v>0</v>
      </c>
      <c r="AD13" s="7">
        <v>0</v>
      </c>
      <c r="AE13" s="2">
        <v>0</v>
      </c>
      <c r="AF13" s="2">
        <v>0</v>
      </c>
    </row>
    <row r="14" spans="1:32" x14ac:dyDescent="0.25">
      <c r="A14" t="s">
        <v>8</v>
      </c>
      <c r="B14" s="6">
        <v>2</v>
      </c>
      <c r="D14">
        <v>6</v>
      </c>
      <c r="F14" s="1"/>
      <c r="G14">
        <v>1308</v>
      </c>
      <c r="H14" s="4">
        <v>1230</v>
      </c>
      <c r="I14" s="3">
        <v>1249</v>
      </c>
      <c r="J14" s="5">
        <v>142</v>
      </c>
      <c r="K14">
        <v>15</v>
      </c>
      <c r="L14" s="6">
        <v>1167</v>
      </c>
      <c r="M14">
        <v>0</v>
      </c>
      <c r="N14" s="8">
        <v>20</v>
      </c>
      <c r="O14" s="5">
        <v>1</v>
      </c>
      <c r="P14" s="9">
        <v>0</v>
      </c>
      <c r="Q14" s="2">
        <v>0</v>
      </c>
      <c r="R14" s="3">
        <v>238</v>
      </c>
      <c r="S14" s="2">
        <v>0</v>
      </c>
      <c r="T14" s="2">
        <v>0</v>
      </c>
      <c r="U14" s="8">
        <v>0</v>
      </c>
      <c r="V14" s="2">
        <v>0</v>
      </c>
      <c r="W14" s="2">
        <v>0</v>
      </c>
      <c r="X14" s="4">
        <v>2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5">
        <v>0</v>
      </c>
      <c r="AE14" s="2">
        <v>0</v>
      </c>
      <c r="AF14" s="2">
        <v>0</v>
      </c>
    </row>
    <row r="15" spans="1:32" x14ac:dyDescent="0.25">
      <c r="B15" s="3">
        <v>3</v>
      </c>
      <c r="D15">
        <v>7</v>
      </c>
      <c r="G15" s="1"/>
      <c r="H15">
        <v>474</v>
      </c>
      <c r="I15">
        <v>151</v>
      </c>
      <c r="J15">
        <v>47</v>
      </c>
      <c r="K15">
        <v>8</v>
      </c>
      <c r="L15">
        <v>7</v>
      </c>
      <c r="M15">
        <v>1</v>
      </c>
      <c r="N15" s="6">
        <v>407</v>
      </c>
      <c r="O15">
        <v>0</v>
      </c>
      <c r="P15">
        <v>0</v>
      </c>
      <c r="Q15">
        <v>0</v>
      </c>
      <c r="R15" s="2">
        <v>0</v>
      </c>
      <c r="S15" s="2">
        <v>0</v>
      </c>
      <c r="T15" s="2">
        <v>0</v>
      </c>
      <c r="U15" s="3">
        <v>59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4">
        <v>0</v>
      </c>
      <c r="AC15" s="2">
        <v>0</v>
      </c>
      <c r="AD15" s="2">
        <v>0</v>
      </c>
      <c r="AE15" s="2">
        <v>0</v>
      </c>
      <c r="AF15" s="2">
        <v>0</v>
      </c>
    </row>
    <row r="16" spans="1:32" x14ac:dyDescent="0.25">
      <c r="B16" s="4">
        <v>4</v>
      </c>
      <c r="D16">
        <v>8</v>
      </c>
      <c r="H16" s="1"/>
      <c r="I16">
        <v>163</v>
      </c>
      <c r="J16" s="5">
        <v>152</v>
      </c>
      <c r="K16">
        <v>25</v>
      </c>
      <c r="L16" s="3">
        <v>137</v>
      </c>
      <c r="M16">
        <v>3</v>
      </c>
      <c r="N16" s="8">
        <v>1</v>
      </c>
      <c r="O16">
        <v>0</v>
      </c>
      <c r="P16" s="6">
        <v>157</v>
      </c>
      <c r="Q16">
        <v>0</v>
      </c>
      <c r="R16" s="2">
        <v>0</v>
      </c>
      <c r="S16" s="2">
        <v>0</v>
      </c>
      <c r="T16" s="5">
        <v>0</v>
      </c>
      <c r="U16" s="2">
        <v>0</v>
      </c>
      <c r="V16" s="2">
        <v>0</v>
      </c>
      <c r="W16" s="2">
        <v>0</v>
      </c>
      <c r="X16" s="3">
        <v>16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4">
        <v>0</v>
      </c>
    </row>
    <row r="17" spans="2:32" x14ac:dyDescent="0.25">
      <c r="B17" s="5">
        <v>5</v>
      </c>
      <c r="D17">
        <v>9</v>
      </c>
      <c r="I17" s="1"/>
      <c r="J17">
        <v>44</v>
      </c>
      <c r="K17">
        <v>17</v>
      </c>
      <c r="L17" s="4">
        <v>43</v>
      </c>
      <c r="M17">
        <v>2</v>
      </c>
      <c r="N17">
        <v>0</v>
      </c>
      <c r="O17" s="5">
        <v>1</v>
      </c>
      <c r="P17">
        <v>0</v>
      </c>
      <c r="Q17">
        <v>0</v>
      </c>
      <c r="R17" s="6">
        <v>1892</v>
      </c>
      <c r="S17" s="2">
        <v>0</v>
      </c>
      <c r="T17" s="2">
        <v>0</v>
      </c>
      <c r="U17" s="8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3">
        <v>4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</row>
    <row r="18" spans="2:32" x14ac:dyDescent="0.25">
      <c r="B18" s="7">
        <v>6</v>
      </c>
      <c r="D18">
        <v>10</v>
      </c>
      <c r="J18" s="1"/>
      <c r="K18">
        <v>20</v>
      </c>
      <c r="L18" s="7">
        <v>7</v>
      </c>
      <c r="M18">
        <v>3</v>
      </c>
      <c r="N18" s="8">
        <v>2</v>
      </c>
      <c r="O18" s="3">
        <v>15</v>
      </c>
      <c r="P18" s="9">
        <v>1</v>
      </c>
      <c r="Q18" s="2">
        <v>0</v>
      </c>
      <c r="R18" s="2">
        <v>0</v>
      </c>
      <c r="S18" s="2">
        <v>0</v>
      </c>
      <c r="T18" s="6">
        <v>846</v>
      </c>
      <c r="U18" s="2">
        <v>0</v>
      </c>
      <c r="V18" s="2">
        <v>0</v>
      </c>
      <c r="W18" s="2">
        <v>0</v>
      </c>
      <c r="X18" s="9">
        <v>0</v>
      </c>
      <c r="Y18" s="5">
        <v>0</v>
      </c>
      <c r="Z18" s="2">
        <v>0</v>
      </c>
      <c r="AA18" s="2">
        <v>0</v>
      </c>
      <c r="AB18" s="2">
        <v>0</v>
      </c>
      <c r="AC18" s="2">
        <v>0</v>
      </c>
      <c r="AD18" s="3">
        <v>0</v>
      </c>
      <c r="AE18" s="2">
        <v>0</v>
      </c>
      <c r="AF18" s="2">
        <v>0</v>
      </c>
    </row>
    <row r="19" spans="2:32" x14ac:dyDescent="0.25">
      <c r="B19" s="8">
        <v>7</v>
      </c>
      <c r="D19">
        <v>11</v>
      </c>
      <c r="K19" s="1"/>
      <c r="L19">
        <v>2</v>
      </c>
      <c r="M19">
        <v>4</v>
      </c>
      <c r="N19">
        <v>2</v>
      </c>
      <c r="O19">
        <v>0</v>
      </c>
      <c r="P19">
        <v>0</v>
      </c>
      <c r="Q19">
        <v>0</v>
      </c>
      <c r="R19" s="2">
        <v>0</v>
      </c>
      <c r="S19" s="2">
        <v>0</v>
      </c>
      <c r="T19" s="2">
        <v>0</v>
      </c>
      <c r="U19" s="2">
        <v>0</v>
      </c>
      <c r="V19" s="6">
        <v>466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</row>
    <row r="20" spans="2:32" x14ac:dyDescent="0.25">
      <c r="B20" s="9">
        <v>8</v>
      </c>
      <c r="D20">
        <v>12</v>
      </c>
      <c r="L20" s="1"/>
      <c r="M20">
        <v>2</v>
      </c>
      <c r="N20" s="8">
        <v>0</v>
      </c>
      <c r="O20" s="5">
        <v>1</v>
      </c>
      <c r="P20" s="4">
        <v>3</v>
      </c>
      <c r="Q20">
        <v>0</v>
      </c>
      <c r="R20" s="3">
        <v>0</v>
      </c>
      <c r="S20" s="2">
        <v>0</v>
      </c>
      <c r="T20" s="5">
        <v>0</v>
      </c>
      <c r="U20" s="8">
        <v>0</v>
      </c>
      <c r="V20" s="2">
        <v>0</v>
      </c>
      <c r="W20" s="2">
        <v>0</v>
      </c>
      <c r="X20" s="6">
        <v>235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5">
        <v>0</v>
      </c>
      <c r="AE20" s="2">
        <v>0</v>
      </c>
      <c r="AF20" s="2">
        <v>0</v>
      </c>
    </row>
    <row r="21" spans="2:32" x14ac:dyDescent="0.25">
      <c r="D21">
        <v>13</v>
      </c>
      <c r="M21" s="1"/>
      <c r="N21">
        <v>1</v>
      </c>
      <c r="O21">
        <v>0</v>
      </c>
      <c r="P21">
        <v>0</v>
      </c>
      <c r="Q21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6">
        <v>127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</row>
    <row r="22" spans="2:32" x14ac:dyDescent="0.25">
      <c r="D22">
        <v>14</v>
      </c>
      <c r="N22" s="1"/>
      <c r="O22">
        <v>0</v>
      </c>
      <c r="P22" s="9">
        <v>0</v>
      </c>
      <c r="Q22">
        <v>0</v>
      </c>
      <c r="R22" s="2">
        <v>0</v>
      </c>
      <c r="S22" s="2">
        <v>0</v>
      </c>
      <c r="T22" s="2">
        <v>0</v>
      </c>
      <c r="U22" s="3">
        <v>0</v>
      </c>
      <c r="V22" s="2">
        <v>0</v>
      </c>
      <c r="W22" s="2">
        <v>0</v>
      </c>
      <c r="X22" s="9">
        <v>0</v>
      </c>
      <c r="Y22" s="2">
        <v>0</v>
      </c>
      <c r="Z22" s="2">
        <v>0</v>
      </c>
      <c r="AA22" s="2">
        <v>0</v>
      </c>
      <c r="AB22" s="6">
        <v>61</v>
      </c>
      <c r="AC22" s="2">
        <v>0</v>
      </c>
      <c r="AD22" s="2">
        <v>0</v>
      </c>
      <c r="AE22" s="2">
        <v>0</v>
      </c>
      <c r="AF22" s="2">
        <v>0</v>
      </c>
    </row>
    <row r="23" spans="2:32" x14ac:dyDescent="0.25">
      <c r="D23">
        <v>15</v>
      </c>
      <c r="O23" s="1"/>
      <c r="P23">
        <v>0</v>
      </c>
      <c r="Q23">
        <v>0</v>
      </c>
      <c r="R23" s="7">
        <v>0</v>
      </c>
      <c r="S23" s="2">
        <v>0</v>
      </c>
      <c r="T23" s="4">
        <v>0</v>
      </c>
      <c r="U23" s="8">
        <v>0</v>
      </c>
      <c r="V23" s="2">
        <v>0</v>
      </c>
      <c r="W23" s="2">
        <v>0</v>
      </c>
      <c r="X23" s="2">
        <v>0</v>
      </c>
      <c r="Y23" s="5">
        <v>0</v>
      </c>
      <c r="Z23" s="2">
        <v>0</v>
      </c>
      <c r="AA23" s="2">
        <v>0</v>
      </c>
      <c r="AB23" s="2">
        <v>0</v>
      </c>
      <c r="AC23" s="2">
        <v>0</v>
      </c>
      <c r="AD23" s="6">
        <v>30</v>
      </c>
      <c r="AE23" s="2">
        <v>0</v>
      </c>
      <c r="AF23" s="2">
        <v>0</v>
      </c>
    </row>
    <row r="24" spans="2:32" x14ac:dyDescent="0.25">
      <c r="D24">
        <v>16</v>
      </c>
      <c r="P24" s="1"/>
      <c r="Q24">
        <v>0</v>
      </c>
      <c r="R24" s="2">
        <v>0</v>
      </c>
      <c r="S24" s="2">
        <v>0</v>
      </c>
      <c r="T24" s="5">
        <v>0</v>
      </c>
      <c r="U24" s="2">
        <v>0</v>
      </c>
      <c r="V24" s="2">
        <v>0</v>
      </c>
      <c r="W24" s="2">
        <v>0</v>
      </c>
      <c r="X24" s="3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6">
        <v>14</v>
      </c>
    </row>
    <row r="25" spans="2:32" x14ac:dyDescent="0.25">
      <c r="D25">
        <v>17</v>
      </c>
      <c r="Q25" s="1"/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</row>
    <row r="26" spans="2:32" x14ac:dyDescent="0.25">
      <c r="D26">
        <v>18</v>
      </c>
      <c r="R26" s="1"/>
      <c r="S26" s="2">
        <v>0</v>
      </c>
      <c r="T26" s="2">
        <v>0</v>
      </c>
      <c r="U26" s="8">
        <v>0</v>
      </c>
      <c r="V26" s="2">
        <v>0</v>
      </c>
      <c r="W26" s="2">
        <v>0</v>
      </c>
      <c r="X26" s="4">
        <v>0</v>
      </c>
      <c r="Y26" s="2">
        <v>0</v>
      </c>
      <c r="Z26" s="2">
        <v>0</v>
      </c>
      <c r="AA26" s="3">
        <v>0</v>
      </c>
      <c r="AB26" s="2">
        <v>0</v>
      </c>
      <c r="AC26" s="2">
        <v>0</v>
      </c>
      <c r="AD26" s="5">
        <v>0</v>
      </c>
      <c r="AE26" s="2">
        <v>0</v>
      </c>
      <c r="AF26" s="2">
        <v>0</v>
      </c>
    </row>
    <row r="27" spans="2:32" x14ac:dyDescent="0.25">
      <c r="D27">
        <v>19</v>
      </c>
      <c r="S27" s="1"/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</row>
    <row r="28" spans="2:32" x14ac:dyDescent="0.25">
      <c r="D28">
        <v>20</v>
      </c>
      <c r="F28" s="2"/>
      <c r="T28" s="1"/>
      <c r="U28" s="2">
        <v>0</v>
      </c>
      <c r="V28" s="2">
        <v>0</v>
      </c>
      <c r="W28" s="2">
        <v>0</v>
      </c>
      <c r="X28" s="7">
        <v>0</v>
      </c>
      <c r="Y28" s="5">
        <v>0</v>
      </c>
      <c r="Z28" s="2">
        <v>0</v>
      </c>
      <c r="AA28" s="2">
        <v>0</v>
      </c>
      <c r="AB28" s="2">
        <v>0</v>
      </c>
      <c r="AC28" s="2">
        <v>0</v>
      </c>
      <c r="AD28" s="3">
        <v>0</v>
      </c>
      <c r="AE28" s="2">
        <v>0</v>
      </c>
      <c r="AF28" s="2">
        <v>0</v>
      </c>
    </row>
    <row r="29" spans="2:32" x14ac:dyDescent="0.25">
      <c r="D29">
        <v>21</v>
      </c>
      <c r="U29" s="1"/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4">
        <v>0</v>
      </c>
      <c r="AC29" s="2">
        <v>0</v>
      </c>
      <c r="AD29" s="2">
        <v>0</v>
      </c>
      <c r="AE29" s="2">
        <v>0</v>
      </c>
      <c r="AF29" s="2">
        <v>0</v>
      </c>
    </row>
    <row r="30" spans="2:32" x14ac:dyDescent="0.25">
      <c r="D30">
        <v>22</v>
      </c>
      <c r="V30" s="1"/>
      <c r="W30" s="2">
        <v>0</v>
      </c>
      <c r="X30" s="9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</row>
    <row r="31" spans="2:32" x14ac:dyDescent="0.25">
      <c r="D31">
        <v>23</v>
      </c>
      <c r="W31" s="1"/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</row>
    <row r="32" spans="2:32" x14ac:dyDescent="0.25">
      <c r="D32">
        <v>24</v>
      </c>
      <c r="X32" s="1"/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5">
        <v>0</v>
      </c>
      <c r="AE32" s="2">
        <v>0</v>
      </c>
      <c r="AF32" s="4">
        <v>0</v>
      </c>
    </row>
    <row r="33" spans="2:32" x14ac:dyDescent="0.25">
      <c r="D33">
        <v>25</v>
      </c>
      <c r="W33" s="2"/>
      <c r="Y33" s="1"/>
      <c r="Z33" s="2">
        <v>0</v>
      </c>
      <c r="AA33" s="2">
        <v>0</v>
      </c>
      <c r="AB33" s="2">
        <v>0</v>
      </c>
      <c r="AC33" s="2">
        <v>0</v>
      </c>
      <c r="AD33" s="7">
        <v>0</v>
      </c>
      <c r="AE33" s="2">
        <v>0</v>
      </c>
      <c r="AF33" s="2">
        <v>0</v>
      </c>
    </row>
    <row r="34" spans="2:32" x14ac:dyDescent="0.25">
      <c r="D34">
        <v>26</v>
      </c>
      <c r="V34" s="2"/>
      <c r="X34" s="2"/>
      <c r="Z34" s="1"/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</row>
    <row r="35" spans="2:32" x14ac:dyDescent="0.25">
      <c r="D35">
        <v>27</v>
      </c>
      <c r="AA35" s="1"/>
      <c r="AB35" s="2">
        <v>0</v>
      </c>
      <c r="AC35" s="2">
        <v>0</v>
      </c>
      <c r="AD35" s="2">
        <v>0</v>
      </c>
      <c r="AE35" s="2">
        <v>0</v>
      </c>
      <c r="AF35" s="2">
        <v>0</v>
      </c>
    </row>
    <row r="36" spans="2:32" x14ac:dyDescent="0.25">
      <c r="D36">
        <v>28</v>
      </c>
      <c r="AB36" s="1"/>
      <c r="AC36" s="2">
        <v>0</v>
      </c>
      <c r="AD36" s="2">
        <v>0</v>
      </c>
      <c r="AE36" s="2">
        <v>0</v>
      </c>
      <c r="AF36" s="2">
        <v>0</v>
      </c>
    </row>
    <row r="37" spans="2:32" x14ac:dyDescent="0.25">
      <c r="D37">
        <v>29</v>
      </c>
      <c r="AC37" s="1"/>
      <c r="AD37" s="2">
        <v>0</v>
      </c>
      <c r="AE37" s="2">
        <v>0</v>
      </c>
      <c r="AF37" s="2">
        <v>0</v>
      </c>
    </row>
    <row r="38" spans="2:32" x14ac:dyDescent="0.25">
      <c r="D38">
        <v>30</v>
      </c>
      <c r="AD38" s="1"/>
      <c r="AE38" s="2">
        <v>0</v>
      </c>
      <c r="AF38" s="2">
        <v>0</v>
      </c>
    </row>
    <row r="39" spans="2:32" x14ac:dyDescent="0.25">
      <c r="D39">
        <v>31</v>
      </c>
      <c r="AE39" s="1"/>
      <c r="AF39" s="2">
        <v>0</v>
      </c>
    </row>
    <row r="40" spans="2:32" x14ac:dyDescent="0.25">
      <c r="D40" t="s">
        <v>2</v>
      </c>
      <c r="E40" s="1">
        <f>(1000000 - SUM(E10:E39))</f>
        <v>967992</v>
      </c>
      <c r="F40" s="1">
        <f>(1000000 - SUM(F9:F39))</f>
        <v>948794</v>
      </c>
      <c r="G40" s="1">
        <f t="shared" ref="G40:AF40" si="0">(1000000 - SUM(G9:G39))</f>
        <v>994125</v>
      </c>
      <c r="H40" s="1">
        <f t="shared" si="0"/>
        <v>987217</v>
      </c>
      <c r="I40" s="1">
        <f t="shared" si="0"/>
        <v>997255</v>
      </c>
      <c r="J40" s="1">
        <f t="shared" si="0"/>
        <v>995987</v>
      </c>
      <c r="K40" s="1">
        <f t="shared" si="0"/>
        <v>999868</v>
      </c>
      <c r="L40" s="1">
        <f t="shared" si="0"/>
        <v>998492</v>
      </c>
      <c r="M40" s="1">
        <f t="shared" si="0"/>
        <v>999978</v>
      </c>
      <c r="N40" s="1">
        <f t="shared" si="0"/>
        <v>999562</v>
      </c>
      <c r="O40" s="1">
        <f t="shared" si="0"/>
        <v>999969</v>
      </c>
      <c r="P40" s="1">
        <f t="shared" si="0"/>
        <v>999836</v>
      </c>
      <c r="Q40" s="1">
        <f t="shared" si="0"/>
        <v>1000000</v>
      </c>
      <c r="R40" s="1">
        <f t="shared" si="0"/>
        <v>997839</v>
      </c>
      <c r="S40" s="1">
        <f t="shared" si="0"/>
        <v>1000000</v>
      </c>
      <c r="T40" s="1">
        <f t="shared" si="0"/>
        <v>999109</v>
      </c>
      <c r="U40" s="1">
        <f t="shared" si="0"/>
        <v>999937</v>
      </c>
      <c r="V40" s="1">
        <f t="shared" si="0"/>
        <v>999534</v>
      </c>
      <c r="W40" s="1">
        <f t="shared" si="0"/>
        <v>1000000</v>
      </c>
      <c r="X40" s="1">
        <f t="shared" si="0"/>
        <v>999746</v>
      </c>
      <c r="Y40" s="1">
        <f t="shared" si="0"/>
        <v>1000000</v>
      </c>
      <c r="Z40" s="1">
        <f t="shared" si="0"/>
        <v>999873</v>
      </c>
      <c r="AA40" s="1">
        <f t="shared" si="0"/>
        <v>999996</v>
      </c>
      <c r="AB40" s="1">
        <f t="shared" si="0"/>
        <v>999939</v>
      </c>
      <c r="AC40" s="1">
        <f t="shared" si="0"/>
        <v>1000000</v>
      </c>
      <c r="AD40" s="1">
        <f t="shared" si="0"/>
        <v>999970</v>
      </c>
      <c r="AE40" s="1">
        <f t="shared" si="0"/>
        <v>1000000</v>
      </c>
      <c r="AF40" s="1">
        <f t="shared" si="0"/>
        <v>999986</v>
      </c>
    </row>
    <row r="41" spans="2:32" x14ac:dyDescent="0.25">
      <c r="D41" s="10" t="s">
        <v>3</v>
      </c>
      <c r="E41">
        <f t="shared" ref="E41:AF41" si="1">(E40/1000000)*100</f>
        <v>96.799199999999999</v>
      </c>
      <c r="F41">
        <f t="shared" si="1"/>
        <v>94.879400000000004</v>
      </c>
      <c r="G41">
        <f t="shared" si="1"/>
        <v>99.412500000000009</v>
      </c>
      <c r="H41">
        <f t="shared" si="1"/>
        <v>98.721699999999998</v>
      </c>
      <c r="I41">
        <f t="shared" si="1"/>
        <v>99.725499999999997</v>
      </c>
      <c r="J41">
        <f t="shared" si="1"/>
        <v>99.598699999999994</v>
      </c>
      <c r="K41">
        <f t="shared" si="1"/>
        <v>99.986800000000002</v>
      </c>
      <c r="L41">
        <f t="shared" si="1"/>
        <v>99.84920000000001</v>
      </c>
      <c r="M41">
        <f t="shared" si="1"/>
        <v>99.997799999999998</v>
      </c>
      <c r="N41">
        <f t="shared" si="1"/>
        <v>99.956199999999995</v>
      </c>
      <c r="O41">
        <f t="shared" si="1"/>
        <v>99.996899999999997</v>
      </c>
      <c r="P41">
        <f t="shared" si="1"/>
        <v>99.983599999999996</v>
      </c>
      <c r="Q41">
        <f t="shared" si="1"/>
        <v>100</v>
      </c>
      <c r="R41">
        <f t="shared" si="1"/>
        <v>99.783900000000003</v>
      </c>
      <c r="S41">
        <f t="shared" si="1"/>
        <v>100</v>
      </c>
      <c r="T41">
        <f t="shared" si="1"/>
        <v>99.910899999999998</v>
      </c>
      <c r="U41">
        <f t="shared" si="1"/>
        <v>99.99369999999999</v>
      </c>
      <c r="V41">
        <f t="shared" si="1"/>
        <v>99.953400000000002</v>
      </c>
      <c r="W41">
        <f t="shared" si="1"/>
        <v>100</v>
      </c>
      <c r="X41">
        <f t="shared" si="1"/>
        <v>99.974600000000009</v>
      </c>
      <c r="Y41">
        <f t="shared" si="1"/>
        <v>100</v>
      </c>
      <c r="Z41">
        <f t="shared" si="1"/>
        <v>99.987300000000005</v>
      </c>
      <c r="AA41">
        <f t="shared" si="1"/>
        <v>99.999600000000001</v>
      </c>
      <c r="AB41">
        <f t="shared" si="1"/>
        <v>99.993899999999996</v>
      </c>
      <c r="AC41">
        <f t="shared" si="1"/>
        <v>100</v>
      </c>
      <c r="AD41">
        <f t="shared" si="1"/>
        <v>99.997</v>
      </c>
      <c r="AE41">
        <f t="shared" si="1"/>
        <v>100</v>
      </c>
      <c r="AF41">
        <f t="shared" si="1"/>
        <v>99.99860000000001</v>
      </c>
    </row>
    <row r="42" spans="2:32" x14ac:dyDescent="0.25">
      <c r="D42" t="s">
        <v>4</v>
      </c>
      <c r="E42">
        <f t="shared" ref="E42:AF42" si="2">(1000000-E40)</f>
        <v>32008</v>
      </c>
      <c r="F42">
        <f t="shared" si="2"/>
        <v>51206</v>
      </c>
      <c r="G42">
        <f t="shared" si="2"/>
        <v>5875</v>
      </c>
      <c r="H42">
        <f t="shared" si="2"/>
        <v>12783</v>
      </c>
      <c r="I42">
        <f t="shared" si="2"/>
        <v>2745</v>
      </c>
      <c r="J42">
        <f t="shared" si="2"/>
        <v>4013</v>
      </c>
      <c r="K42">
        <f t="shared" si="2"/>
        <v>132</v>
      </c>
      <c r="L42">
        <f t="shared" si="2"/>
        <v>1508</v>
      </c>
      <c r="M42">
        <f t="shared" si="2"/>
        <v>22</v>
      </c>
      <c r="N42">
        <f t="shared" si="2"/>
        <v>438</v>
      </c>
      <c r="O42">
        <f t="shared" si="2"/>
        <v>31</v>
      </c>
      <c r="P42">
        <f t="shared" si="2"/>
        <v>164</v>
      </c>
      <c r="Q42">
        <f t="shared" si="2"/>
        <v>0</v>
      </c>
      <c r="R42">
        <f t="shared" si="2"/>
        <v>2161</v>
      </c>
      <c r="S42">
        <f t="shared" si="2"/>
        <v>0</v>
      </c>
      <c r="T42">
        <f t="shared" si="2"/>
        <v>891</v>
      </c>
      <c r="U42">
        <f t="shared" si="2"/>
        <v>63</v>
      </c>
      <c r="V42">
        <f t="shared" si="2"/>
        <v>466</v>
      </c>
      <c r="W42">
        <f t="shared" si="2"/>
        <v>0</v>
      </c>
      <c r="X42">
        <f t="shared" si="2"/>
        <v>254</v>
      </c>
      <c r="Y42">
        <f t="shared" si="2"/>
        <v>0</v>
      </c>
      <c r="Z42">
        <f t="shared" si="2"/>
        <v>127</v>
      </c>
      <c r="AA42">
        <f t="shared" si="2"/>
        <v>4</v>
      </c>
      <c r="AB42">
        <f t="shared" si="2"/>
        <v>61</v>
      </c>
      <c r="AC42">
        <f t="shared" si="2"/>
        <v>0</v>
      </c>
      <c r="AD42">
        <f t="shared" si="2"/>
        <v>30</v>
      </c>
      <c r="AE42">
        <f t="shared" si="2"/>
        <v>0</v>
      </c>
      <c r="AF42">
        <f t="shared" si="2"/>
        <v>14</v>
      </c>
    </row>
    <row r="45" spans="2:32" x14ac:dyDescent="0.25">
      <c r="E45">
        <v>0</v>
      </c>
      <c r="F45">
        <v>1</v>
      </c>
    </row>
    <row r="46" spans="2:32" x14ac:dyDescent="0.25">
      <c r="C46" t="s">
        <v>9</v>
      </c>
      <c r="D46" s="12">
        <v>5</v>
      </c>
      <c r="E46">
        <v>0</v>
      </c>
      <c r="F46">
        <v>62476</v>
      </c>
      <c r="G46">
        <v>0</v>
      </c>
      <c r="H46">
        <v>0</v>
      </c>
      <c r="I46">
        <v>0</v>
      </c>
    </row>
    <row r="47" spans="2:32" x14ac:dyDescent="0.25">
      <c r="B47" s="2"/>
      <c r="D47" s="12">
        <v>6</v>
      </c>
      <c r="E47">
        <v>0</v>
      </c>
      <c r="F47">
        <v>31245</v>
      </c>
      <c r="G47">
        <v>31317</v>
      </c>
      <c r="H47">
        <v>93406</v>
      </c>
      <c r="I47">
        <v>0</v>
      </c>
      <c r="J47">
        <v>0</v>
      </c>
    </row>
    <row r="48" spans="2:32" x14ac:dyDescent="0.25">
      <c r="B48" s="2"/>
      <c r="D48" s="12">
        <v>7</v>
      </c>
      <c r="E48">
        <v>0</v>
      </c>
      <c r="F48">
        <v>15563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2:27" x14ac:dyDescent="0.25">
      <c r="B49" s="2"/>
      <c r="D49" s="12">
        <v>8</v>
      </c>
      <c r="E49">
        <v>0</v>
      </c>
      <c r="F49">
        <v>7841</v>
      </c>
      <c r="G49">
        <v>7771</v>
      </c>
      <c r="H49">
        <v>0</v>
      </c>
      <c r="I49">
        <v>46705</v>
      </c>
      <c r="J49">
        <v>0</v>
      </c>
      <c r="K49">
        <v>0</v>
      </c>
      <c r="L49">
        <v>0</v>
      </c>
    </row>
    <row r="50" spans="2:27" x14ac:dyDescent="0.25">
      <c r="B50" s="2"/>
      <c r="D50" s="12">
        <v>9</v>
      </c>
      <c r="E50">
        <v>0</v>
      </c>
      <c r="F50">
        <v>3796</v>
      </c>
      <c r="G50">
        <v>0</v>
      </c>
      <c r="H50">
        <v>11616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2:27" x14ac:dyDescent="0.25">
      <c r="B51" s="2"/>
      <c r="D51" s="12">
        <v>10</v>
      </c>
      <c r="E51">
        <v>0</v>
      </c>
      <c r="F51">
        <v>1977</v>
      </c>
      <c r="G51">
        <v>1914</v>
      </c>
      <c r="H51">
        <v>0</v>
      </c>
      <c r="I51">
        <v>0</v>
      </c>
      <c r="J51">
        <v>29356</v>
      </c>
      <c r="K51">
        <v>0</v>
      </c>
      <c r="L51">
        <v>0</v>
      </c>
      <c r="M51">
        <v>0</v>
      </c>
      <c r="N51">
        <v>0</v>
      </c>
    </row>
    <row r="52" spans="2:27" x14ac:dyDescent="0.25">
      <c r="D52" s="12">
        <v>11</v>
      </c>
      <c r="E52">
        <v>0</v>
      </c>
      <c r="F52">
        <v>988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2:27" x14ac:dyDescent="0.25">
      <c r="B53" s="2"/>
      <c r="D53" s="12">
        <v>12</v>
      </c>
      <c r="E53">
        <v>0</v>
      </c>
      <c r="F53">
        <v>462</v>
      </c>
      <c r="G53">
        <v>517</v>
      </c>
      <c r="H53">
        <v>1492</v>
      </c>
      <c r="I53">
        <v>2957</v>
      </c>
      <c r="J53">
        <v>0</v>
      </c>
      <c r="K53">
        <v>13216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2:27" x14ac:dyDescent="0.25">
      <c r="B54" s="2"/>
      <c r="D54" s="12">
        <v>13</v>
      </c>
      <c r="E54">
        <v>0</v>
      </c>
      <c r="F54">
        <v>260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2:27" x14ac:dyDescent="0.25">
      <c r="D55" s="12">
        <v>14</v>
      </c>
      <c r="E55">
        <v>0</v>
      </c>
      <c r="F55">
        <v>119</v>
      </c>
      <c r="G55">
        <v>128</v>
      </c>
      <c r="H55">
        <v>0</v>
      </c>
      <c r="I55">
        <v>0</v>
      </c>
      <c r="J55">
        <v>0</v>
      </c>
      <c r="K55">
        <v>0</v>
      </c>
      <c r="L55">
        <v>7723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2:27" x14ac:dyDescent="0.25">
      <c r="C56" s="2"/>
      <c r="D56" s="12">
        <v>15</v>
      </c>
      <c r="E56">
        <v>0</v>
      </c>
      <c r="F56">
        <v>58</v>
      </c>
      <c r="G56">
        <v>0</v>
      </c>
      <c r="H56">
        <v>178</v>
      </c>
      <c r="I56">
        <v>0</v>
      </c>
      <c r="J56">
        <v>886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2:27" x14ac:dyDescent="0.25">
      <c r="C57" s="2"/>
      <c r="D57" s="12">
        <v>16</v>
      </c>
      <c r="E57">
        <v>0</v>
      </c>
      <c r="F57">
        <v>24</v>
      </c>
      <c r="G57">
        <v>26</v>
      </c>
      <c r="H57">
        <v>0</v>
      </c>
      <c r="I57">
        <v>175</v>
      </c>
      <c r="J57">
        <v>0</v>
      </c>
      <c r="K57">
        <v>0</v>
      </c>
      <c r="L57">
        <v>0</v>
      </c>
      <c r="M57">
        <v>3623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2:27" x14ac:dyDescent="0.25">
      <c r="C58" s="2"/>
      <c r="D58" s="12">
        <v>17</v>
      </c>
      <c r="E58">
        <v>0</v>
      </c>
      <c r="F58">
        <v>17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2:27" x14ac:dyDescent="0.25">
      <c r="C59" s="2"/>
      <c r="D59" s="12">
        <v>18</v>
      </c>
      <c r="E59">
        <v>0</v>
      </c>
      <c r="F59">
        <v>6</v>
      </c>
      <c r="G59">
        <v>12</v>
      </c>
      <c r="H59">
        <v>18</v>
      </c>
      <c r="I59">
        <v>0</v>
      </c>
      <c r="J59">
        <v>0</v>
      </c>
      <c r="K59">
        <v>207</v>
      </c>
      <c r="L59">
        <v>0</v>
      </c>
      <c r="M59">
        <v>0</v>
      </c>
      <c r="N59">
        <v>1922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2:27" x14ac:dyDescent="0.25">
      <c r="D60" s="12">
        <v>19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2:27" x14ac:dyDescent="0.25">
      <c r="B61" s="2"/>
      <c r="C61" s="2"/>
      <c r="D61" s="12">
        <v>20</v>
      </c>
      <c r="E61">
        <v>0</v>
      </c>
      <c r="F61">
        <v>1</v>
      </c>
      <c r="G61">
        <v>2</v>
      </c>
      <c r="H61">
        <v>0</v>
      </c>
      <c r="I61">
        <v>14</v>
      </c>
      <c r="J61">
        <v>34</v>
      </c>
      <c r="K61">
        <v>0</v>
      </c>
      <c r="L61">
        <v>0</v>
      </c>
      <c r="M61">
        <v>0</v>
      </c>
      <c r="N61">
        <v>0</v>
      </c>
      <c r="O61">
        <v>927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2:27" x14ac:dyDescent="0.25">
      <c r="D62" s="12">
        <v>21</v>
      </c>
      <c r="E62">
        <v>0</v>
      </c>
      <c r="F62">
        <v>2</v>
      </c>
      <c r="G62">
        <v>0</v>
      </c>
      <c r="H62">
        <v>1</v>
      </c>
      <c r="I62">
        <v>0</v>
      </c>
      <c r="J62">
        <v>0</v>
      </c>
      <c r="K62">
        <v>0</v>
      </c>
      <c r="L62">
        <v>62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2:27" x14ac:dyDescent="0.25">
      <c r="D63" s="12">
        <v>22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496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2:27" x14ac:dyDescent="0.25">
      <c r="D64" s="12">
        <v>23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</dc:creator>
  <cp:lastModifiedBy>danielle</cp:lastModifiedBy>
  <dcterms:created xsi:type="dcterms:W3CDTF">2018-06-13T14:29:36Z</dcterms:created>
  <dcterms:modified xsi:type="dcterms:W3CDTF">2018-07-09T19:49:27Z</dcterms:modified>
</cp:coreProperties>
</file>