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5bf25a1af60c3ccc/Área de Trabalho/"/>
    </mc:Choice>
  </mc:AlternateContent>
  <xr:revisionPtr revIDLastSave="308" documentId="8_{3338FC66-234B-4CA8-A427-CA99D76417E3}" xr6:coauthVersionLast="47" xr6:coauthVersionMax="47" xr10:uidLastSave="{E4A8D245-E40F-4486-B5BF-426B32544077}"/>
  <bookViews>
    <workbookView minimized="1" xWindow="5760" yWindow="696" windowWidth="17280" windowHeight="11388" tabRatio="558" firstSheet="3" activeTab="3" xr2:uid="{8AE7F903-FB96-4EC2-9EB8-ABE5A3D18335}"/>
  </bookViews>
  <sheets>
    <sheet name="Data" sheetId="1" state="hidden" r:id="rId1"/>
    <sheet name="Controller" sheetId="2" state="hidden" r:id="rId2"/>
    <sheet name="Caixinha" sheetId="4" state="hidden" r:id="rId3"/>
    <sheet name="Dashboard" sheetId="3" r:id="rId4"/>
  </sheets>
  <definedNames>
    <definedName name="SegmentaçãodeDados_Mês">#N/A</definedName>
  </definedNames>
  <calcPr calcId="191029"/>
  <pivotCaches>
    <pivotCache cacheId="21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4" l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</calcChain>
</file>

<file path=xl/sharedStrings.xml><?xml version="1.0" encoding="utf-8"?>
<sst xmlns="http://schemas.openxmlformats.org/spreadsheetml/2006/main" count="261" uniqueCount="80">
  <si>
    <t>Data</t>
  </si>
  <si>
    <t>Tipo</t>
  </si>
  <si>
    <t>Descrição</t>
  </si>
  <si>
    <t>Valor</t>
  </si>
  <si>
    <t>Categoria</t>
  </si>
  <si>
    <t>Operação Bancária</t>
  </si>
  <si>
    <t>Status</t>
  </si>
  <si>
    <t>ENTRADA</t>
  </si>
  <si>
    <t>Renda Fixa</t>
  </si>
  <si>
    <t>Salário mensal</t>
  </si>
  <si>
    <t>Transferência</t>
  </si>
  <si>
    <t>Recebido</t>
  </si>
  <si>
    <t>SAÍDA</t>
  </si>
  <si>
    <t>Alimentação</t>
  </si>
  <si>
    <t>Compras no supermercado</t>
  </si>
  <si>
    <t>Débito Automático</t>
  </si>
  <si>
    <t>Pendente</t>
  </si>
  <si>
    <t>Transporte</t>
  </si>
  <si>
    <t>Gasolina</t>
  </si>
  <si>
    <t>Cartão de Crédito</t>
  </si>
  <si>
    <t>Pago</t>
  </si>
  <si>
    <t>Lazer</t>
  </si>
  <si>
    <t>Cinema</t>
  </si>
  <si>
    <t>Saúde</t>
  </si>
  <si>
    <t>Consulta odontológica</t>
  </si>
  <si>
    <t>Educação</t>
  </si>
  <si>
    <t>Material escolar</t>
  </si>
  <si>
    <t>Vestuário</t>
  </si>
  <si>
    <t>Compra de roupas de inverno</t>
  </si>
  <si>
    <t>Investimentos</t>
  </si>
  <si>
    <t>Dividendos de ações</t>
  </si>
  <si>
    <t>Serviços</t>
  </si>
  <si>
    <t>Limpeza do apartamento</t>
  </si>
  <si>
    <t>Eletrônicos</t>
  </si>
  <si>
    <t>Compra de novo celular</t>
  </si>
  <si>
    <t>Utilidades Domésticas</t>
  </si>
  <si>
    <t>Reparos domésticos</t>
  </si>
  <si>
    <t>Presentes</t>
  </si>
  <si>
    <t>Presente de aniversário</t>
  </si>
  <si>
    <t>Beleza</t>
  </si>
  <si>
    <t>Corte de cabelo e barba</t>
  </si>
  <si>
    <t>Pet Care</t>
  </si>
  <si>
    <t>Ração e petiscos para o cachorro</t>
  </si>
  <si>
    <t>Viagem</t>
  </si>
  <si>
    <t>Reserva de pousada</t>
  </si>
  <si>
    <t>Gastronomia</t>
  </si>
  <si>
    <t>Jantar em restaurante francês</t>
  </si>
  <si>
    <t>Cinema e jantar</t>
  </si>
  <si>
    <t>Plano de saúde</t>
  </si>
  <si>
    <t>Compra de roupas</t>
  </si>
  <si>
    <t>Freelance</t>
  </si>
  <si>
    <t>Pagamento por projeto freelancer</t>
  </si>
  <si>
    <t>Manutenção do veículo</t>
  </si>
  <si>
    <t>Compra de novo smartphone</t>
  </si>
  <si>
    <t>Utilidades Dom.</t>
  </si>
  <si>
    <t>Conta de energia elétrica</t>
  </si>
  <si>
    <t>Aniversário da mãe</t>
  </si>
  <si>
    <t>Recarga de cartão de transporte</t>
  </si>
  <si>
    <t>Ingressos para teatro</t>
  </si>
  <si>
    <t>Remédios de farmácia</t>
  </si>
  <si>
    <t>Cursos online</t>
  </si>
  <si>
    <t>Roupas de primavera</t>
  </si>
  <si>
    <t>Manutenção da casa</t>
  </si>
  <si>
    <t>Venda de ativos</t>
  </si>
  <si>
    <t>Venda de equipamentos eletrônicos</t>
  </si>
  <si>
    <t>Manutenção do computador</t>
  </si>
  <si>
    <t>Troca de móveis da cozinha</t>
  </si>
  <si>
    <t>Presentes para casamento</t>
  </si>
  <si>
    <t>Veterinário para o pet</t>
  </si>
  <si>
    <t>Salão de beleza</t>
  </si>
  <si>
    <t>Jantar em restaurante italiano</t>
  </si>
  <si>
    <t>Reserva de hotel para fim de semana</t>
  </si>
  <si>
    <t>Rótulos de Linha</t>
  </si>
  <si>
    <t>Total Geral</t>
  </si>
  <si>
    <t>Soma de Valor</t>
  </si>
  <si>
    <t>Mês</t>
  </si>
  <si>
    <t>Data de lançamento</t>
  </si>
  <si>
    <t>Depósito reservado</t>
  </si>
  <si>
    <t>Total Reservado</t>
  </si>
  <si>
    <t>Meta de reserva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</si>
</sst>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70" formatCode="&quot;R$&quot;\ #,##0.00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B6F54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4">
    <xf numFmtId="0" fontId="0" fillId="0" borderId="0" xfId="0"/>
    <xf numFmtId="14" fontId="0" fillId="0" borderId="0" xfId="0" applyNumberFormat="1" applyAlignment="1">
      <alignment horizontal="center" wrapText="1"/>
    </xf>
    <xf numFmtId="0" fontId="0" fillId="0" borderId="0" xfId="0" applyAlignment="1">
      <alignment horizontal="center" wrapText="1"/>
    </xf>
    <xf numFmtId="44" fontId="0" fillId="0" borderId="0" xfId="1" applyFont="1" applyAlignment="1">
      <alignment horizontal="center" wrapText="1"/>
    </xf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0" fontId="0" fillId="2" borderId="0" xfId="0" applyFill="1"/>
    <xf numFmtId="0" fontId="0" fillId="3" borderId="0" xfId="0" applyFill="1"/>
    <xf numFmtId="1" fontId="0" fillId="0" borderId="0" xfId="0" applyNumberFormat="1"/>
    <xf numFmtId="1" fontId="0" fillId="0" borderId="0" xfId="0" applyNumberFormat="1" applyAlignment="1">
      <alignment horizontal="center" wrapText="1"/>
    </xf>
    <xf numFmtId="14" fontId="0" fillId="0" borderId="0" xfId="0" applyNumberFormat="1"/>
    <xf numFmtId="170" fontId="0" fillId="0" borderId="0" xfId="0" applyNumberFormat="1"/>
    <xf numFmtId="0" fontId="0" fillId="4" borderId="0" xfId="0" applyFill="1"/>
  </cellXfs>
  <cellStyles count="2">
    <cellStyle name="Moeda" xfId="1" builtinId="4"/>
    <cellStyle name="Normal" xfId="0" builtinId="0"/>
  </cellStyles>
  <dxfs count="15">
    <dxf>
      <numFmt numFmtId="170" formatCode="&quot;R$&quot;\ #,##0.00"/>
    </dxf>
    <dxf>
      <numFmt numFmtId="19" formatCode="dd/mm/yyyy"/>
    </dxf>
    <dxf>
      <numFmt numFmtId="170" formatCode="&quot;R$&quot;\ #,##0.00"/>
    </dxf>
    <dxf>
      <numFmt numFmtId="19" formatCode="dd/mm/yyyy"/>
    </dxf>
    <dxf>
      <font>
        <color theme="0"/>
      </font>
      <border>
        <bottom style="thin">
          <color theme="5"/>
        </bottom>
        <vertical/>
        <horizontal/>
      </border>
    </dxf>
    <dxf>
      <font>
        <color theme="0"/>
      </font>
      <fill>
        <patternFill>
          <bgColor rgb="FFFB6F54"/>
        </patternFill>
      </fill>
      <border diagonalUp="0" diagonalDown="0">
        <left/>
        <right/>
        <top/>
        <bottom/>
        <vertical/>
        <horizontal/>
      </border>
    </dxf>
    <dxf>
      <numFmt numFmtId="1" formatCode="0"/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numFmt numFmtId="19" formatCode="dd/mm/yyyy"/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</dxfs>
  <tableStyles count="1" defaultTableStyle="TableStyleMedium2" defaultPivotStyle="PivotStyleLight16">
    <tableStyle name="My-Style" pivot="0" table="0" count="10" xr9:uid="{BE29E5C0-CD0F-46CD-AE49-D10888F89DE1}">
      <tableStyleElement type="wholeTable" dxfId="5"/>
      <tableStyleElement type="headerRow" dxfId="4"/>
    </tableStyle>
  </tableStyles>
  <colors>
    <mruColors>
      <color rgb="FFFB6F54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5" tint="-0.249977111117893"/>
          </font>
          <fill>
            <patternFill patternType="solid">
              <fgColor theme="5" tint="0.59999389629810485"/>
              <bgColor theme="0"/>
            </patternFill>
          </fill>
          <border>
            <left style="thin">
              <color theme="5" tint="0.59999389629810485"/>
            </left>
            <right style="thin">
              <color theme="5" tint="0.59999389629810485"/>
            </right>
            <top style="thin">
              <color theme="5" tint="0.59999389629810485"/>
            </top>
            <bottom style="thin">
              <color theme="5" tint="0.59999389629810485"/>
            </bottom>
            <vertical/>
            <horizontal/>
          </border>
        </dxf>
        <dxf>
          <font>
            <color auto="1"/>
          </font>
          <fill>
            <patternFill patternType="solid">
              <fgColor theme="5"/>
              <bgColor theme="5" tint="0.59996337778862885"/>
            </patternFill>
          </fill>
          <border>
            <left style="thin">
              <color theme="5"/>
            </left>
            <right style="thin">
              <color theme="5"/>
            </right>
            <top style="thin">
              <color theme="5"/>
            </top>
            <bottom style="thin">
              <color theme="5"/>
            </bottom>
            <vertical/>
            <horizontal/>
          </border>
        </dxf>
        <dxf>
          <font>
            <color theme="0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auto="1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My-Style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[Financeira.xlsx]Controller!Tabela dinam_Saida</c:name>
    <c:fmtId val="4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dLbl>
      </c:pivotFmt>
      <c:pivotFmt>
        <c:idx val="2"/>
        <c:spPr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100000">
                <a:schemeClr val="bg1"/>
              </a:gs>
              <a:gs pos="90000">
                <a:schemeClr val="bg1"/>
              </a:gs>
              <a:gs pos="0">
                <a:srgbClr val="FB6F54"/>
              </a:gs>
            </a:gsLst>
            <a:lin ang="5400000" scaled="1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1.1875842445230008E-2"/>
          <c:y val="0.2807698671246085"/>
          <c:w val="0.97624831510954002"/>
          <c:h val="0.5647917296621918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Controller!$D$4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100000">
                  <a:schemeClr val="bg1"/>
                </a:gs>
                <a:gs pos="90000">
                  <a:schemeClr val="bg1"/>
                </a:gs>
                <a:gs pos="0">
                  <a:srgbClr val="FB6F54"/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Controller!$C$5:$C$20</c:f>
              <c:strCache>
                <c:ptCount val="15"/>
                <c:pt idx="0">
                  <c:v>Alimentação</c:v>
                </c:pt>
                <c:pt idx="1">
                  <c:v>Beleza</c:v>
                </c:pt>
                <c:pt idx="2">
                  <c:v>Educação</c:v>
                </c:pt>
                <c:pt idx="3">
                  <c:v>Eletrônicos</c:v>
                </c:pt>
                <c:pt idx="4">
                  <c:v>Gastronomia</c:v>
                </c:pt>
                <c:pt idx="5">
                  <c:v>Lazer</c:v>
                </c:pt>
                <c:pt idx="6">
                  <c:v>Pet Care</c:v>
                </c:pt>
                <c:pt idx="7">
                  <c:v>Presentes</c:v>
                </c:pt>
                <c:pt idx="8">
                  <c:v>Saúde</c:v>
                </c:pt>
                <c:pt idx="9">
                  <c:v>Serviços</c:v>
                </c:pt>
                <c:pt idx="10">
                  <c:v>Transporte</c:v>
                </c:pt>
                <c:pt idx="11">
                  <c:v>Utilidades Dom.</c:v>
                </c:pt>
                <c:pt idx="12">
                  <c:v>Utilidades Domésticas</c:v>
                </c:pt>
                <c:pt idx="13">
                  <c:v>Vestuário</c:v>
                </c:pt>
                <c:pt idx="14">
                  <c:v>Viagem</c:v>
                </c:pt>
              </c:strCache>
            </c:strRef>
          </c:cat>
          <c:val>
            <c:numRef>
              <c:f>Controller!$D$5:$D$20</c:f>
              <c:numCache>
                <c:formatCode>_("R$"* #,##0.00_);_("R$"* \(#,##0.00\);_("R$"* "-"??_);_(@_)</c:formatCode>
                <c:ptCount val="15"/>
                <c:pt idx="0">
                  <c:v>1600</c:v>
                </c:pt>
                <c:pt idx="1">
                  <c:v>330</c:v>
                </c:pt>
                <c:pt idx="2">
                  <c:v>1100</c:v>
                </c:pt>
                <c:pt idx="3">
                  <c:v>3000</c:v>
                </c:pt>
                <c:pt idx="4">
                  <c:v>570</c:v>
                </c:pt>
                <c:pt idx="5">
                  <c:v>500</c:v>
                </c:pt>
                <c:pt idx="6">
                  <c:v>350</c:v>
                </c:pt>
                <c:pt idx="7">
                  <c:v>830</c:v>
                </c:pt>
                <c:pt idx="8">
                  <c:v>970</c:v>
                </c:pt>
                <c:pt idx="9">
                  <c:v>1400</c:v>
                </c:pt>
                <c:pt idx="10">
                  <c:v>800</c:v>
                </c:pt>
                <c:pt idx="11">
                  <c:v>250</c:v>
                </c:pt>
                <c:pt idx="12">
                  <c:v>1250</c:v>
                </c:pt>
                <c:pt idx="13">
                  <c:v>1500</c:v>
                </c:pt>
                <c:pt idx="14">
                  <c:v>1250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67-4ECD-91F2-1D80781DAA7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-25"/>
        <c:axId val="1349938512"/>
        <c:axId val="1349949552"/>
      </c:barChart>
      <c:catAx>
        <c:axId val="1349938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49949552"/>
        <c:crosses val="autoZero"/>
        <c:auto val="1"/>
        <c:lblAlgn val="ctr"/>
        <c:lblOffset val="100"/>
        <c:noMultiLvlLbl val="0"/>
      </c:catAx>
      <c:valAx>
        <c:axId val="1349949552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349938512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[Financeira.xlsx]Controller!Tabela Dinam_Entrada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100000">
                <a:schemeClr val="bg1"/>
              </a:gs>
              <a:gs pos="100000">
                <a:schemeClr val="accent1">
                  <a:lumMod val="45000"/>
                  <a:lumOff val="55000"/>
                </a:schemeClr>
              </a:gs>
              <a:gs pos="0">
                <a:srgbClr val="FB6F54"/>
              </a:gs>
            </a:gsLst>
            <a:lin ang="5400000" scaled="1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Controller!$H$3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100000">
                  <a:schemeClr val="bg1"/>
                </a:gs>
                <a:gs pos="100000">
                  <a:schemeClr val="accent1">
                    <a:lumMod val="45000"/>
                    <a:lumOff val="55000"/>
                  </a:schemeClr>
                </a:gs>
                <a:gs pos="0">
                  <a:srgbClr val="FB6F54"/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Controller!$G$4:$G$8</c:f>
              <c:strCache>
                <c:ptCount val="4"/>
                <c:pt idx="0">
                  <c:v>Freelance</c:v>
                </c:pt>
                <c:pt idx="1">
                  <c:v>Investimentos</c:v>
                </c:pt>
                <c:pt idx="2">
                  <c:v>Renda Fixa</c:v>
                </c:pt>
                <c:pt idx="3">
                  <c:v>Venda de ativos</c:v>
                </c:pt>
              </c:strCache>
            </c:strRef>
          </c:cat>
          <c:val>
            <c:numRef>
              <c:f>Controller!$H$4:$H$8</c:f>
              <c:numCache>
                <c:formatCode>_("R$"* #,##0.00_);_("R$"* \(#,##0.00\);_("R$"* "-"??_);_(@_)</c:formatCode>
                <c:ptCount val="4"/>
                <c:pt idx="0">
                  <c:v>1200</c:v>
                </c:pt>
                <c:pt idx="1">
                  <c:v>800</c:v>
                </c:pt>
                <c:pt idx="2">
                  <c:v>15000</c:v>
                </c:pt>
                <c:pt idx="3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09-4566-8C82-4126803FAFC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15974048"/>
        <c:axId val="1715976928"/>
      </c:barChart>
      <c:catAx>
        <c:axId val="1715974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5976928"/>
        <c:crosses val="autoZero"/>
        <c:auto val="1"/>
        <c:lblAlgn val="ctr"/>
        <c:lblOffset val="100"/>
        <c:noMultiLvlLbl val="0"/>
      </c:catAx>
      <c:valAx>
        <c:axId val="1715976928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out"/>
        <c:minorTickMark val="none"/>
        <c:tickLblPos val="nextTo"/>
        <c:crossAx val="1715974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1666666666666664E-2"/>
          <c:y val="1.4604810502583729E-2"/>
          <c:w val="0.91666666666666663"/>
          <c:h val="0.9050687317332059"/>
        </c:manualLayout>
      </c:layout>
      <c:barChart>
        <c:barDir val="col"/>
        <c:grouping val="stacked"/>
        <c:varyColors val="0"/>
        <c:ser>
          <c:idx val="1"/>
          <c:order val="1"/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Caixinha!$D$4</c:f>
              <c:numCache>
                <c:formatCode>"R$"\ #,##0.00</c:formatCode>
                <c:ptCount val="1"/>
                <c:pt idx="0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CA-427E-9D49-C09021B2AFE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1669877680"/>
        <c:axId val="1669882000"/>
      </c:barChart>
      <c:barChart>
        <c:barDir val="col"/>
        <c:grouping val="stacked"/>
        <c:varyColors val="0"/>
        <c:ser>
          <c:idx val="0"/>
          <c:order val="0"/>
          <c:spPr>
            <a:solidFill>
              <a:srgbClr val="FB6F54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gradFill>
                <a:gsLst>
                  <a:gs pos="100000">
                    <a:schemeClr val="bg1"/>
                  </a:gs>
                  <a:gs pos="100000">
                    <a:schemeClr val="bg1"/>
                  </a:gs>
                  <a:gs pos="37000">
                    <a:srgbClr val="FB6F54"/>
                  </a:gs>
                </a:gsLst>
                <a:lin ang="5400000" scaled="1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8DCA-427E-9D49-C09021B2AFE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Caixinha!$D$3</c:f>
              <c:numCache>
                <c:formatCode>"R$"\ #,##0.00</c:formatCode>
                <c:ptCount val="1"/>
                <c:pt idx="0">
                  <c:v>6850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CA-427E-9D49-C09021B2AF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9"/>
        <c:overlap val="100"/>
        <c:axId val="1196903552"/>
        <c:axId val="1819966992"/>
      </c:barChart>
      <c:catAx>
        <c:axId val="166987768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669882000"/>
        <c:crosses val="autoZero"/>
        <c:auto val="1"/>
        <c:lblAlgn val="ctr"/>
        <c:lblOffset val="100"/>
        <c:noMultiLvlLbl val="0"/>
      </c:catAx>
      <c:valAx>
        <c:axId val="1669882000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1669877680"/>
        <c:crosses val="autoZero"/>
        <c:crossBetween val="between"/>
      </c:valAx>
      <c:valAx>
        <c:axId val="1819966992"/>
        <c:scaling>
          <c:orientation val="minMax"/>
        </c:scaling>
        <c:delete val="1"/>
        <c:axPos val="r"/>
        <c:numFmt formatCode="&quot;R$&quot;\ #,##0.00" sourceLinked="1"/>
        <c:majorTickMark val="out"/>
        <c:minorTickMark val="none"/>
        <c:tickLblPos val="nextTo"/>
        <c:crossAx val="1196903552"/>
        <c:crosses val="max"/>
        <c:crossBetween val="between"/>
      </c:valAx>
      <c:catAx>
        <c:axId val="1196903552"/>
        <c:scaling>
          <c:orientation val="minMax"/>
        </c:scaling>
        <c:delete val="1"/>
        <c:axPos val="b"/>
        <c:majorTickMark val="out"/>
        <c:minorTickMark val="none"/>
        <c:tickLblPos val="nextTo"/>
        <c:crossAx val="181996699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Data!A1"/><Relationship Id="rId13" Type="http://schemas.openxmlformats.org/officeDocument/2006/relationships/image" Target="../media/image10.png"/><Relationship Id="rId3" Type="http://schemas.openxmlformats.org/officeDocument/2006/relationships/image" Target="../media/image2.png"/><Relationship Id="rId7" Type="http://schemas.openxmlformats.org/officeDocument/2006/relationships/image" Target="../media/image5.svg"/><Relationship Id="rId12" Type="http://schemas.openxmlformats.org/officeDocument/2006/relationships/image" Target="../media/image9.svg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6" Type="http://schemas.openxmlformats.org/officeDocument/2006/relationships/image" Target="../media/image4.png"/><Relationship Id="rId11" Type="http://schemas.openxmlformats.org/officeDocument/2006/relationships/image" Target="../media/image8.png"/><Relationship Id="rId5" Type="http://schemas.openxmlformats.org/officeDocument/2006/relationships/chart" Target="../charts/chart2.xml"/><Relationship Id="rId15" Type="http://schemas.openxmlformats.org/officeDocument/2006/relationships/chart" Target="../charts/chart3.xml"/><Relationship Id="rId10" Type="http://schemas.openxmlformats.org/officeDocument/2006/relationships/image" Target="../media/image7.svg"/><Relationship Id="rId4" Type="http://schemas.openxmlformats.org/officeDocument/2006/relationships/image" Target="../media/image3.svg"/><Relationship Id="rId9" Type="http://schemas.openxmlformats.org/officeDocument/2006/relationships/image" Target="../media/image6.png"/><Relationship Id="rId14" Type="http://schemas.openxmlformats.org/officeDocument/2006/relationships/image" Target="../media/image11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201384</xdr:colOff>
      <xdr:row>0</xdr:row>
      <xdr:rowOff>94593</xdr:rowOff>
    </xdr:from>
    <xdr:to>
      <xdr:col>20</xdr:col>
      <xdr:colOff>285750</xdr:colOff>
      <xdr:row>4</xdr:row>
      <xdr:rowOff>174171</xdr:rowOff>
    </xdr:to>
    <xdr:grpSp>
      <xdr:nvGrpSpPr>
        <xdr:cNvPr id="37" name="Agrupar 36">
          <a:extLst>
            <a:ext uri="{FF2B5EF4-FFF2-40B4-BE49-F238E27FC236}">
              <a16:creationId xmlns:a16="http://schemas.microsoft.com/office/drawing/2014/main" id="{C89E9E8F-4BBB-AD7A-3632-39C8AD2AE9FD}"/>
            </a:ext>
          </a:extLst>
        </xdr:cNvPr>
        <xdr:cNvGrpSpPr/>
      </xdr:nvGrpSpPr>
      <xdr:grpSpPr>
        <a:xfrm>
          <a:off x="1617808" y="94593"/>
          <a:ext cx="11666766" cy="796754"/>
          <a:chOff x="1620281" y="94593"/>
          <a:chExt cx="11666766" cy="815302"/>
        </a:xfrm>
      </xdr:grpSpPr>
      <xdr:grpSp>
        <xdr:nvGrpSpPr>
          <xdr:cNvPr id="36" name="Agrupar 35">
            <a:extLst>
              <a:ext uri="{FF2B5EF4-FFF2-40B4-BE49-F238E27FC236}">
                <a16:creationId xmlns:a16="http://schemas.microsoft.com/office/drawing/2014/main" id="{2FD829E8-0392-3855-D34A-7ED30E726CB7}"/>
              </a:ext>
            </a:extLst>
          </xdr:cNvPr>
          <xdr:cNvGrpSpPr/>
        </xdr:nvGrpSpPr>
        <xdr:grpSpPr>
          <a:xfrm>
            <a:off x="1620281" y="152400"/>
            <a:ext cx="11666766" cy="757495"/>
            <a:chOff x="1620281" y="152400"/>
            <a:chExt cx="11666766" cy="757495"/>
          </a:xfrm>
        </xdr:grpSpPr>
        <xdr:sp macro="" textlink="">
          <xdr:nvSpPr>
            <xdr:cNvPr id="22" name="Retângulo: Cantos Arredondados 21">
              <a:extLst>
                <a:ext uri="{FF2B5EF4-FFF2-40B4-BE49-F238E27FC236}">
                  <a16:creationId xmlns:a16="http://schemas.microsoft.com/office/drawing/2014/main" id="{AA2D2F05-A89F-4274-A694-39E8E0540192}"/>
                </a:ext>
              </a:extLst>
            </xdr:cNvPr>
            <xdr:cNvSpPr/>
          </xdr:nvSpPr>
          <xdr:spPr>
            <a:xfrm>
              <a:off x="1620281" y="152400"/>
              <a:ext cx="11666766" cy="757495"/>
            </a:xfrm>
            <a:prstGeom prst="round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sp macro="" textlink="">
          <xdr:nvSpPr>
            <xdr:cNvPr id="24" name="Retângulo: Cantos Arredondados 23">
              <a:extLst>
                <a:ext uri="{FF2B5EF4-FFF2-40B4-BE49-F238E27FC236}">
                  <a16:creationId xmlns:a16="http://schemas.microsoft.com/office/drawing/2014/main" id="{4EB9F968-DD46-FADF-2CCB-94F79E87DC98}"/>
                </a:ext>
              </a:extLst>
            </xdr:cNvPr>
            <xdr:cNvSpPr/>
          </xdr:nvSpPr>
          <xdr:spPr>
            <a:xfrm>
              <a:off x="2429906" y="231556"/>
              <a:ext cx="3380016" cy="320237"/>
            </a:xfrm>
            <a:prstGeom prst="round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pt-BR" sz="1400" b="1" kern="1200">
                  <a:solidFill>
                    <a:sysClr val="windowText" lastClr="000000"/>
                  </a:solidFill>
                </a:rPr>
                <a:t>Hello, Gleiton</a:t>
              </a:r>
            </a:p>
          </xdr:txBody>
        </xdr:sp>
        <xdr:sp macro="" textlink="">
          <xdr:nvSpPr>
            <xdr:cNvPr id="26" name="Retângulo: Cantos Arredondados 25">
              <a:extLst>
                <a:ext uri="{FF2B5EF4-FFF2-40B4-BE49-F238E27FC236}">
                  <a16:creationId xmlns:a16="http://schemas.microsoft.com/office/drawing/2014/main" id="{E478CFF2-3BAE-A0F1-F78C-E63CF5E0A897}"/>
                </a:ext>
              </a:extLst>
            </xdr:cNvPr>
            <xdr:cNvSpPr/>
          </xdr:nvSpPr>
          <xdr:spPr>
            <a:xfrm>
              <a:off x="2448956" y="520262"/>
              <a:ext cx="3380016" cy="244037"/>
            </a:xfrm>
            <a:prstGeom prst="round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pt-BR" sz="1100" b="1" kern="1200">
                  <a:solidFill>
                    <a:sysClr val="windowText" lastClr="000000"/>
                  </a:solidFill>
                </a:rPr>
                <a:t>Acompanhamento</a:t>
              </a:r>
              <a:r>
                <a:rPr lang="pt-BR" sz="1100" b="1" kern="1200" baseline="0">
                  <a:solidFill>
                    <a:sysClr val="windowText" lastClr="000000"/>
                  </a:solidFill>
                </a:rPr>
                <a:t> Financeiro</a:t>
              </a:r>
              <a:endParaRPr lang="pt-BR" sz="1100" b="1" kern="1200">
                <a:solidFill>
                  <a:sysClr val="windowText" lastClr="000000"/>
                </a:solidFill>
              </a:endParaRPr>
            </a:p>
          </xdr:txBody>
        </xdr:sp>
        <xdr:sp macro="" textlink="">
          <xdr:nvSpPr>
            <xdr:cNvPr id="23" name="Retângulo: Cantos Arredondados 22">
              <a:extLst>
                <a:ext uri="{FF2B5EF4-FFF2-40B4-BE49-F238E27FC236}">
                  <a16:creationId xmlns:a16="http://schemas.microsoft.com/office/drawing/2014/main" id="{6365377C-9C3A-0689-B97D-93DE2C18CA7B}"/>
                </a:ext>
              </a:extLst>
            </xdr:cNvPr>
            <xdr:cNvSpPr/>
          </xdr:nvSpPr>
          <xdr:spPr>
            <a:xfrm>
              <a:off x="1794452" y="279033"/>
              <a:ext cx="500745" cy="503101"/>
            </a:xfrm>
            <a:prstGeom prst="roundRect">
              <a:avLst/>
            </a:prstGeom>
            <a:solidFill>
              <a:srgbClr val="FB6F54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</xdr:grpSp>
      <xdr:pic>
        <xdr:nvPicPr>
          <xdr:cNvPr id="32" name="Imagem 31" descr="3d Character PNG, Vector, PSD, and Clipart With Transparent Background for  Free Download | Pngtree">
            <a:extLst>
              <a:ext uri="{FF2B5EF4-FFF2-40B4-BE49-F238E27FC236}">
                <a16:creationId xmlns:a16="http://schemas.microsoft.com/office/drawing/2014/main" id="{2B8246F3-21EE-6860-5A01-E940259C6D77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3773" r="32282" b="52443"/>
          <a:stretch/>
        </xdr:blipFill>
        <xdr:spPr bwMode="auto">
          <a:xfrm>
            <a:off x="1676399" y="94593"/>
            <a:ext cx="630621" cy="688429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1</xdr:col>
      <xdr:colOff>146955</xdr:colOff>
      <xdr:row>17</xdr:row>
      <xdr:rowOff>171450</xdr:rowOff>
    </xdr:from>
    <xdr:to>
      <xdr:col>20</xdr:col>
      <xdr:colOff>327931</xdr:colOff>
      <xdr:row>34</xdr:row>
      <xdr:rowOff>38100</xdr:rowOff>
    </xdr:to>
    <xdr:grpSp>
      <xdr:nvGrpSpPr>
        <xdr:cNvPr id="19" name="Agrupar 18">
          <a:extLst>
            <a:ext uri="{FF2B5EF4-FFF2-40B4-BE49-F238E27FC236}">
              <a16:creationId xmlns:a16="http://schemas.microsoft.com/office/drawing/2014/main" id="{17E8566B-DCD2-B6B5-EAF3-A7ABBF2045E1}"/>
            </a:ext>
          </a:extLst>
        </xdr:cNvPr>
        <xdr:cNvGrpSpPr/>
      </xdr:nvGrpSpPr>
      <xdr:grpSpPr>
        <a:xfrm>
          <a:off x="1563379" y="3219450"/>
          <a:ext cx="11763376" cy="2914650"/>
          <a:chOff x="1562098" y="3369130"/>
          <a:chExt cx="11763376" cy="3107870"/>
        </a:xfrm>
      </xdr:grpSpPr>
      <xdr:grpSp>
        <xdr:nvGrpSpPr>
          <xdr:cNvPr id="13" name="Agrupar 12">
            <a:extLst>
              <a:ext uri="{FF2B5EF4-FFF2-40B4-BE49-F238E27FC236}">
                <a16:creationId xmlns:a16="http://schemas.microsoft.com/office/drawing/2014/main" id="{CE76B45A-A8FF-7758-1838-13ECA48649D7}"/>
              </a:ext>
            </a:extLst>
          </xdr:cNvPr>
          <xdr:cNvGrpSpPr/>
        </xdr:nvGrpSpPr>
        <xdr:grpSpPr>
          <a:xfrm>
            <a:off x="1562098" y="3369130"/>
            <a:ext cx="11763376" cy="3107870"/>
            <a:chOff x="1605642" y="3369130"/>
            <a:chExt cx="11763376" cy="3107870"/>
          </a:xfrm>
        </xdr:grpSpPr>
        <xdr:grpSp>
          <xdr:nvGrpSpPr>
            <xdr:cNvPr id="8" name="Agrupar 7">
              <a:extLst>
                <a:ext uri="{FF2B5EF4-FFF2-40B4-BE49-F238E27FC236}">
                  <a16:creationId xmlns:a16="http://schemas.microsoft.com/office/drawing/2014/main" id="{61229202-9A26-EFE3-CB0E-4C64B54A21B9}"/>
                </a:ext>
              </a:extLst>
            </xdr:cNvPr>
            <xdr:cNvGrpSpPr/>
          </xdr:nvGrpSpPr>
          <xdr:grpSpPr>
            <a:xfrm>
              <a:off x="1654628" y="3407228"/>
              <a:ext cx="11680372" cy="3069772"/>
              <a:chOff x="1654628" y="3407228"/>
              <a:chExt cx="11680372" cy="3069772"/>
            </a:xfrm>
          </xdr:grpSpPr>
          <xdr:sp macro="" textlink="">
            <xdr:nvSpPr>
              <xdr:cNvPr id="5" name="Retângulo: Cantos Arredondados 4">
                <a:extLst>
                  <a:ext uri="{FF2B5EF4-FFF2-40B4-BE49-F238E27FC236}">
                    <a16:creationId xmlns:a16="http://schemas.microsoft.com/office/drawing/2014/main" id="{27F023DE-2637-44DE-B715-D78824BCF8AD}"/>
                  </a:ext>
                </a:extLst>
              </xdr:cNvPr>
              <xdr:cNvSpPr/>
            </xdr:nvSpPr>
            <xdr:spPr>
              <a:xfrm>
                <a:off x="1665514" y="3426279"/>
                <a:ext cx="11669486" cy="3050721"/>
              </a:xfrm>
              <a:prstGeom prst="roundRect">
                <a:avLst/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 kern="1200"/>
              </a:p>
            </xdr:txBody>
          </xdr:sp>
          <xdr:sp macro="" textlink="">
            <xdr:nvSpPr>
              <xdr:cNvPr id="7" name="Retângulo: Cantos Superiores Arredondados 6">
                <a:extLst>
                  <a:ext uri="{FF2B5EF4-FFF2-40B4-BE49-F238E27FC236}">
                    <a16:creationId xmlns:a16="http://schemas.microsoft.com/office/drawing/2014/main" id="{754C914B-771F-4B31-BC4A-8A595B1AEED4}"/>
                  </a:ext>
                </a:extLst>
              </xdr:cNvPr>
              <xdr:cNvSpPr/>
            </xdr:nvSpPr>
            <xdr:spPr>
              <a:xfrm>
                <a:off x="1654628" y="3407228"/>
                <a:ext cx="11680372" cy="544286"/>
              </a:xfrm>
              <a:prstGeom prst="round2SameRect">
                <a:avLst>
                  <a:gd name="adj1" fmla="val 50000"/>
                  <a:gd name="adj2" fmla="val 0"/>
                </a:avLst>
              </a:prstGeom>
              <a:solidFill>
                <a:srgbClr val="FB6F54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 kern="1200"/>
              </a:p>
            </xdr:txBody>
          </xdr:sp>
        </xdr:grpSp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65617A94-F4B8-4219-B4D9-54DE9FC1C483}"/>
                </a:ext>
              </a:extLst>
            </xdr:cNvPr>
            <xdr:cNvGraphicFramePr>
              <a:graphicFrameLocks/>
            </xdr:cNvGraphicFramePr>
          </xdr:nvGraphicFramePr>
          <xdr:xfrm>
            <a:off x="1605642" y="3369130"/>
            <a:ext cx="11763376" cy="2804434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  <xdr:sp macro="" textlink="">
          <xdr:nvSpPr>
            <xdr:cNvPr id="12" name="CaixaDeTexto 11">
              <a:extLst>
                <a:ext uri="{FF2B5EF4-FFF2-40B4-BE49-F238E27FC236}">
                  <a16:creationId xmlns:a16="http://schemas.microsoft.com/office/drawing/2014/main" id="{A55BC2C3-B5A0-404E-927D-A7E9E36AC597}"/>
                </a:ext>
              </a:extLst>
            </xdr:cNvPr>
            <xdr:cNvSpPr txBox="1"/>
          </xdr:nvSpPr>
          <xdr:spPr>
            <a:xfrm>
              <a:off x="2579914" y="3494315"/>
              <a:ext cx="3428999" cy="348343"/>
            </a:xfrm>
            <a:prstGeom prst="rect">
              <a:avLst/>
            </a:prstGeom>
            <a:solidFill>
              <a:srgbClr val="FB6F54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1400" kern="1200">
                  <a:solidFill>
                    <a:schemeClr val="bg1"/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t>Despesas</a:t>
              </a:r>
              <a:endParaRPr lang="pt-BR" sz="1200" kern="1200">
                <a:solidFill>
                  <a:schemeClr val="bg1"/>
                </a:solidFill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</xdr:grpSp>
      <xdr:pic>
        <xdr:nvPicPr>
          <xdr:cNvPr id="15" name="Gráfico 14" descr="Dinheiro voador estrutura de tópicos">
            <a:extLst>
              <a:ext uri="{FF2B5EF4-FFF2-40B4-BE49-F238E27FC236}">
                <a16:creationId xmlns:a16="http://schemas.microsoft.com/office/drawing/2014/main" id="{8CDE4821-577E-36F3-37EB-9B9ED39624A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96DAC541-7B7A-43D3-8B79-37D633B846F1}">
                <asvg:svgBlip xmlns:asvg="http://schemas.microsoft.com/office/drawing/2016/SVG/main" r:embed="rId4"/>
              </a:ext>
            </a:extLst>
          </a:blip>
          <a:stretch>
            <a:fillRect/>
          </a:stretch>
        </xdr:blipFill>
        <xdr:spPr>
          <a:xfrm>
            <a:off x="2024743" y="3472542"/>
            <a:ext cx="489857" cy="489857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190499</xdr:colOff>
      <xdr:row>5</xdr:row>
      <xdr:rowOff>70757</xdr:rowOff>
    </xdr:from>
    <xdr:to>
      <xdr:col>8</xdr:col>
      <xdr:colOff>560614</xdr:colOff>
      <xdr:row>17</xdr:row>
      <xdr:rowOff>114300</xdr:rowOff>
    </xdr:to>
    <xdr:grpSp>
      <xdr:nvGrpSpPr>
        <xdr:cNvPr id="18" name="Agrupar 17">
          <a:extLst>
            <a:ext uri="{FF2B5EF4-FFF2-40B4-BE49-F238E27FC236}">
              <a16:creationId xmlns:a16="http://schemas.microsoft.com/office/drawing/2014/main" id="{D067E0F8-495E-7DCC-84AC-5CE38C549B95}"/>
            </a:ext>
          </a:extLst>
        </xdr:cNvPr>
        <xdr:cNvGrpSpPr/>
      </xdr:nvGrpSpPr>
      <xdr:grpSpPr>
        <a:xfrm>
          <a:off x="1606923" y="967228"/>
          <a:ext cx="4637315" cy="2195072"/>
          <a:chOff x="1605642" y="108857"/>
          <a:chExt cx="4637315" cy="3094264"/>
        </a:xfrm>
      </xdr:grpSpPr>
      <xdr:grpSp>
        <xdr:nvGrpSpPr>
          <xdr:cNvPr id="11" name="Agrupar 10">
            <a:extLst>
              <a:ext uri="{FF2B5EF4-FFF2-40B4-BE49-F238E27FC236}">
                <a16:creationId xmlns:a16="http://schemas.microsoft.com/office/drawing/2014/main" id="{CBAB423B-D97C-4817-FE4F-BF26ED7FC532}"/>
              </a:ext>
            </a:extLst>
          </xdr:cNvPr>
          <xdr:cNvGrpSpPr/>
        </xdr:nvGrpSpPr>
        <xdr:grpSpPr>
          <a:xfrm>
            <a:off x="1605642" y="108857"/>
            <a:ext cx="4637315" cy="3094264"/>
            <a:chOff x="1817914" y="108857"/>
            <a:chExt cx="4637315" cy="3094264"/>
          </a:xfrm>
        </xdr:grpSpPr>
        <xdr:grpSp>
          <xdr:nvGrpSpPr>
            <xdr:cNvPr id="9" name="Agrupar 8">
              <a:extLst>
                <a:ext uri="{FF2B5EF4-FFF2-40B4-BE49-F238E27FC236}">
                  <a16:creationId xmlns:a16="http://schemas.microsoft.com/office/drawing/2014/main" id="{719460CF-0792-8C3D-FFF5-29CEADF81C7E}"/>
                </a:ext>
              </a:extLst>
            </xdr:cNvPr>
            <xdr:cNvGrpSpPr/>
          </xdr:nvGrpSpPr>
          <xdr:grpSpPr>
            <a:xfrm>
              <a:off x="1817914" y="108857"/>
              <a:ext cx="4637315" cy="3094264"/>
              <a:chOff x="1817914" y="108857"/>
              <a:chExt cx="4637315" cy="3094264"/>
            </a:xfrm>
          </xdr:grpSpPr>
          <xdr:sp macro="" textlink="">
            <xdr:nvSpPr>
              <xdr:cNvPr id="4" name="Retângulo: Cantos Arredondados 3">
                <a:extLst>
                  <a:ext uri="{FF2B5EF4-FFF2-40B4-BE49-F238E27FC236}">
                    <a16:creationId xmlns:a16="http://schemas.microsoft.com/office/drawing/2014/main" id="{21CDF9C9-8C67-4811-1121-6F62EE32E8B5}"/>
                  </a:ext>
                </a:extLst>
              </xdr:cNvPr>
              <xdr:cNvSpPr/>
            </xdr:nvSpPr>
            <xdr:spPr>
              <a:xfrm>
                <a:off x="1824717" y="142875"/>
                <a:ext cx="4630511" cy="3060246"/>
              </a:xfrm>
              <a:prstGeom prst="roundRect">
                <a:avLst/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 kern="1200"/>
              </a:p>
            </xdr:txBody>
          </xdr:sp>
          <xdr:sp macro="" textlink="">
            <xdr:nvSpPr>
              <xdr:cNvPr id="6" name="Retângulo: Cantos Superiores Arredondados 5">
                <a:extLst>
                  <a:ext uri="{FF2B5EF4-FFF2-40B4-BE49-F238E27FC236}">
                    <a16:creationId xmlns:a16="http://schemas.microsoft.com/office/drawing/2014/main" id="{7F4B7709-E041-13A1-FA5F-D99E95FA50C6}"/>
                  </a:ext>
                </a:extLst>
              </xdr:cNvPr>
              <xdr:cNvSpPr/>
            </xdr:nvSpPr>
            <xdr:spPr>
              <a:xfrm>
                <a:off x="1817914" y="108857"/>
                <a:ext cx="4637315" cy="544286"/>
              </a:xfrm>
              <a:prstGeom prst="round2SameRect">
                <a:avLst>
                  <a:gd name="adj1" fmla="val 50000"/>
                  <a:gd name="adj2" fmla="val 0"/>
                </a:avLst>
              </a:prstGeom>
              <a:solidFill>
                <a:srgbClr val="FB6F54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 kern="1200"/>
              </a:p>
            </xdr:txBody>
          </xdr:sp>
        </xdr:grpSp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395A99EC-CE47-4EAA-B010-C95040BA1754}"/>
                </a:ext>
              </a:extLst>
            </xdr:cNvPr>
            <xdr:cNvGraphicFramePr>
              <a:graphicFrameLocks/>
            </xdr:cNvGraphicFramePr>
          </xdr:nvGraphicFramePr>
          <xdr:xfrm>
            <a:off x="1862818" y="838200"/>
            <a:ext cx="4572000" cy="2160814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5"/>
            </a:graphicData>
          </a:graphic>
        </xdr:graphicFrame>
        <xdr:sp macro="" textlink="">
          <xdr:nvSpPr>
            <xdr:cNvPr id="10" name="CaixaDeTexto 9">
              <a:extLst>
                <a:ext uri="{FF2B5EF4-FFF2-40B4-BE49-F238E27FC236}">
                  <a16:creationId xmlns:a16="http://schemas.microsoft.com/office/drawing/2014/main" id="{85B0A3CA-434E-7D0C-012F-9F94D42E311A}"/>
                </a:ext>
              </a:extLst>
            </xdr:cNvPr>
            <xdr:cNvSpPr txBox="1"/>
          </xdr:nvSpPr>
          <xdr:spPr>
            <a:xfrm>
              <a:off x="2737757" y="206828"/>
              <a:ext cx="3390899" cy="348343"/>
            </a:xfrm>
            <a:prstGeom prst="rect">
              <a:avLst/>
            </a:prstGeom>
            <a:solidFill>
              <a:srgbClr val="FB6F54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1400" kern="1200">
                  <a:solidFill>
                    <a:schemeClr val="bg1"/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t>Receitas</a:t>
              </a:r>
            </a:p>
          </xdr:txBody>
        </xdr:sp>
      </xdr:grpSp>
      <xdr:pic>
        <xdr:nvPicPr>
          <xdr:cNvPr id="17" name="Gráfico 16" descr="Registrar estrutura de tópicos">
            <a:extLst>
              <a:ext uri="{FF2B5EF4-FFF2-40B4-BE49-F238E27FC236}">
                <a16:creationId xmlns:a16="http://schemas.microsoft.com/office/drawing/2014/main" id="{ABEC0E96-D2B0-5C1A-4E8B-8BB18204291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>
            <a:extLst>
              <a:ext uri="{96DAC541-7B7A-43D3-8B79-37D633B846F1}">
                <asvg:svgBlip xmlns:asvg="http://schemas.microsoft.com/office/drawing/2016/SVG/main" r:embed="rId7"/>
              </a:ext>
            </a:extLst>
          </a:blip>
          <a:stretch>
            <a:fillRect/>
          </a:stretch>
        </xdr:blipFill>
        <xdr:spPr>
          <a:xfrm>
            <a:off x="1978800" y="139116"/>
            <a:ext cx="407893" cy="514029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32657</xdr:colOff>
      <xdr:row>9</xdr:row>
      <xdr:rowOff>10885</xdr:rowOff>
    </xdr:from>
    <xdr:to>
      <xdr:col>0</xdr:col>
      <xdr:colOff>1251857</xdr:colOff>
      <xdr:row>23</xdr:row>
      <xdr:rowOff>1360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0" name="Mês">
              <a:extLst>
                <a:ext uri="{FF2B5EF4-FFF2-40B4-BE49-F238E27FC236}">
                  <a16:creationId xmlns:a16="http://schemas.microsoft.com/office/drawing/2014/main" id="{C3DD4C50-AF0C-488F-9624-5715EAC3743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2657" y="1624532"/>
              <a:ext cx="1219200" cy="250059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7</xdr:col>
      <xdr:colOff>308880</xdr:colOff>
      <xdr:row>2</xdr:row>
      <xdr:rowOff>8163</xdr:rowOff>
    </xdr:from>
    <xdr:to>
      <xdr:col>13</xdr:col>
      <xdr:colOff>552450</xdr:colOff>
      <xdr:row>3</xdr:row>
      <xdr:rowOff>95250</xdr:rowOff>
    </xdr:to>
    <xdr:grpSp>
      <xdr:nvGrpSpPr>
        <xdr:cNvPr id="30" name="Agrupar 29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328F4F14-6004-B4F2-2AF5-DFF8E1E1AC61}"/>
            </a:ext>
          </a:extLst>
        </xdr:cNvPr>
        <xdr:cNvGrpSpPr/>
      </xdr:nvGrpSpPr>
      <xdr:grpSpPr>
        <a:xfrm>
          <a:off x="5382904" y="366751"/>
          <a:ext cx="3901170" cy="266381"/>
          <a:chOff x="5385705" y="370113"/>
          <a:chExt cx="3901170" cy="268062"/>
        </a:xfrm>
      </xdr:grpSpPr>
      <xdr:sp macro="" textlink="">
        <xdr:nvSpPr>
          <xdr:cNvPr id="27" name="Retângulo: Cantos Arredondados 26">
            <a:extLst>
              <a:ext uri="{FF2B5EF4-FFF2-40B4-BE49-F238E27FC236}">
                <a16:creationId xmlns:a16="http://schemas.microsoft.com/office/drawing/2014/main" id="{BFF949CB-B30F-2774-7981-388DCA62301A}"/>
              </a:ext>
            </a:extLst>
          </xdr:cNvPr>
          <xdr:cNvSpPr/>
        </xdr:nvSpPr>
        <xdr:spPr>
          <a:xfrm rot="10800000" flipV="1">
            <a:off x="5385705" y="370113"/>
            <a:ext cx="3901170" cy="268062"/>
          </a:xfrm>
          <a:prstGeom prst="roundRect">
            <a:avLst/>
          </a:prstGeom>
          <a:solidFill>
            <a:schemeClr val="bg1">
              <a:lumMod val="85000"/>
            </a:schemeClr>
          </a:solidFill>
          <a:ln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pt-BR" sz="1100" kern="1200">
                <a:solidFill>
                  <a:schemeClr val="bg1">
                    <a:lumMod val="65000"/>
                  </a:schemeClr>
                </a:solidFill>
              </a:rPr>
              <a:t>pesquisar</a:t>
            </a:r>
            <a:r>
              <a:rPr lang="pt-BR" sz="1100" kern="1200" baseline="0">
                <a:solidFill>
                  <a:schemeClr val="bg1">
                    <a:lumMod val="65000"/>
                  </a:schemeClr>
                </a:solidFill>
              </a:rPr>
              <a:t> dados...</a:t>
            </a:r>
            <a:endParaRPr lang="pt-BR" sz="1100" kern="1200">
              <a:solidFill>
                <a:schemeClr val="bg1">
                  <a:lumMod val="65000"/>
                </a:schemeClr>
              </a:solidFill>
            </a:endParaRPr>
          </a:p>
        </xdr:txBody>
      </xdr:sp>
      <xdr:pic>
        <xdr:nvPicPr>
          <xdr:cNvPr id="29" name="Gráfico 28" descr="Lupa com preenchimento sólido">
            <a:extLst>
              <a:ext uri="{FF2B5EF4-FFF2-40B4-BE49-F238E27FC236}">
                <a16:creationId xmlns:a16="http://schemas.microsoft.com/office/drawing/2014/main" id="{5841B9E9-412F-5AD5-385E-52D5867F70F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8991600" y="371475"/>
            <a:ext cx="257176" cy="257176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5256</xdr:colOff>
      <xdr:row>1</xdr:row>
      <xdr:rowOff>21021</xdr:rowOff>
    </xdr:from>
    <xdr:to>
      <xdr:col>1</xdr:col>
      <xdr:colOff>5255</xdr:colOff>
      <xdr:row>3</xdr:row>
      <xdr:rowOff>173421</xdr:rowOff>
    </xdr:to>
    <xdr:sp macro="" textlink="">
      <xdr:nvSpPr>
        <xdr:cNvPr id="38" name="Retângulo: Cantos Arredondados 37">
          <a:extLst>
            <a:ext uri="{FF2B5EF4-FFF2-40B4-BE49-F238E27FC236}">
              <a16:creationId xmlns:a16="http://schemas.microsoft.com/office/drawing/2014/main" id="{267DB5C4-8E71-D2E7-9A9C-65ABDA2B0D4E}"/>
            </a:ext>
          </a:extLst>
        </xdr:cNvPr>
        <xdr:cNvSpPr/>
      </xdr:nvSpPr>
      <xdr:spPr>
        <a:xfrm>
          <a:off x="5256" y="204952"/>
          <a:ext cx="1418896" cy="520262"/>
        </a:xfrm>
        <a:prstGeom prst="roundRect">
          <a:avLst>
            <a:gd name="adj" fmla="val 0"/>
          </a:avLst>
        </a:prstGeom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400" b="1" kern="1200"/>
            <a:t>Money APP</a:t>
          </a:r>
        </a:p>
      </xdr:txBody>
    </xdr:sp>
    <xdr:clientData/>
  </xdr:twoCellAnchor>
  <xdr:twoCellAnchor editAs="oneCell">
    <xdr:from>
      <xdr:col>0</xdr:col>
      <xdr:colOff>1030015</xdr:colOff>
      <xdr:row>1</xdr:row>
      <xdr:rowOff>152399</xdr:rowOff>
    </xdr:from>
    <xdr:to>
      <xdr:col>0</xdr:col>
      <xdr:colOff>1282263</xdr:colOff>
      <xdr:row>3</xdr:row>
      <xdr:rowOff>36785</xdr:rowOff>
    </xdr:to>
    <xdr:pic>
      <xdr:nvPicPr>
        <xdr:cNvPr id="40" name="Gráfico 39" descr="Dinheiro com preenchimento sólido">
          <a:extLst>
            <a:ext uri="{FF2B5EF4-FFF2-40B4-BE49-F238E27FC236}">
              <a16:creationId xmlns:a16="http://schemas.microsoft.com/office/drawing/2014/main" id="{BD7DA4B3-D448-C480-8C05-347F381C4F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1030015" y="336330"/>
          <a:ext cx="252248" cy="252248"/>
        </a:xfrm>
        <a:prstGeom prst="rect">
          <a:avLst/>
        </a:prstGeom>
      </xdr:spPr>
    </xdr:pic>
    <xdr:clientData/>
  </xdr:twoCellAnchor>
  <xdr:twoCellAnchor>
    <xdr:from>
      <xdr:col>9</xdr:col>
      <xdr:colOff>91888</xdr:colOff>
      <xdr:row>5</xdr:row>
      <xdr:rowOff>70757</xdr:rowOff>
    </xdr:from>
    <xdr:to>
      <xdr:col>16</xdr:col>
      <xdr:colOff>462003</xdr:colOff>
      <xdr:row>17</xdr:row>
      <xdr:rowOff>114300</xdr:rowOff>
    </xdr:to>
    <xdr:grpSp>
      <xdr:nvGrpSpPr>
        <xdr:cNvPr id="41" name="Agrupar 40">
          <a:extLst>
            <a:ext uri="{FF2B5EF4-FFF2-40B4-BE49-F238E27FC236}">
              <a16:creationId xmlns:a16="http://schemas.microsoft.com/office/drawing/2014/main" id="{E384C2C7-A634-48D7-AE20-2FC7121E06FB}"/>
            </a:ext>
          </a:extLst>
        </xdr:cNvPr>
        <xdr:cNvGrpSpPr/>
      </xdr:nvGrpSpPr>
      <xdr:grpSpPr>
        <a:xfrm>
          <a:off x="6385112" y="967228"/>
          <a:ext cx="4637315" cy="2195072"/>
          <a:chOff x="1605642" y="108857"/>
          <a:chExt cx="4637315" cy="3094264"/>
        </a:xfrm>
      </xdr:grpSpPr>
      <xdr:grpSp>
        <xdr:nvGrpSpPr>
          <xdr:cNvPr id="42" name="Agrupar 41">
            <a:extLst>
              <a:ext uri="{FF2B5EF4-FFF2-40B4-BE49-F238E27FC236}">
                <a16:creationId xmlns:a16="http://schemas.microsoft.com/office/drawing/2014/main" id="{758AC9FA-0680-C2D6-BF6C-CDFBEB44DD3B}"/>
              </a:ext>
            </a:extLst>
          </xdr:cNvPr>
          <xdr:cNvGrpSpPr/>
        </xdr:nvGrpSpPr>
        <xdr:grpSpPr>
          <a:xfrm>
            <a:off x="1605642" y="108857"/>
            <a:ext cx="4637315" cy="3094264"/>
            <a:chOff x="1817914" y="108857"/>
            <a:chExt cx="4637315" cy="3094264"/>
          </a:xfrm>
        </xdr:grpSpPr>
        <xdr:grpSp>
          <xdr:nvGrpSpPr>
            <xdr:cNvPr id="44" name="Agrupar 43">
              <a:extLst>
                <a:ext uri="{FF2B5EF4-FFF2-40B4-BE49-F238E27FC236}">
                  <a16:creationId xmlns:a16="http://schemas.microsoft.com/office/drawing/2014/main" id="{7B0E5F6A-FB51-04EE-238B-B679607DBEC2}"/>
                </a:ext>
              </a:extLst>
            </xdr:cNvPr>
            <xdr:cNvGrpSpPr/>
          </xdr:nvGrpSpPr>
          <xdr:grpSpPr>
            <a:xfrm>
              <a:off x="1817914" y="108857"/>
              <a:ext cx="4637315" cy="3094264"/>
              <a:chOff x="1817914" y="108857"/>
              <a:chExt cx="4637315" cy="3094264"/>
            </a:xfrm>
          </xdr:grpSpPr>
          <xdr:sp macro="" textlink="">
            <xdr:nvSpPr>
              <xdr:cNvPr id="47" name="Retângulo: Cantos Arredondados 46">
                <a:extLst>
                  <a:ext uri="{FF2B5EF4-FFF2-40B4-BE49-F238E27FC236}">
                    <a16:creationId xmlns:a16="http://schemas.microsoft.com/office/drawing/2014/main" id="{C10EBBF5-12D6-0DE6-FE3D-832C41DF46CC}"/>
                  </a:ext>
                </a:extLst>
              </xdr:cNvPr>
              <xdr:cNvSpPr/>
            </xdr:nvSpPr>
            <xdr:spPr>
              <a:xfrm>
                <a:off x="1824717" y="142875"/>
                <a:ext cx="4630511" cy="3060246"/>
              </a:xfrm>
              <a:prstGeom prst="roundRect">
                <a:avLst/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 kern="1200"/>
              </a:p>
            </xdr:txBody>
          </xdr:sp>
          <xdr:sp macro="" textlink="">
            <xdr:nvSpPr>
              <xdr:cNvPr id="48" name="Retângulo: Cantos Superiores Arredondados 47">
                <a:extLst>
                  <a:ext uri="{FF2B5EF4-FFF2-40B4-BE49-F238E27FC236}">
                    <a16:creationId xmlns:a16="http://schemas.microsoft.com/office/drawing/2014/main" id="{FE4C0630-D4F8-0F5A-0131-AEDABE033913}"/>
                  </a:ext>
                </a:extLst>
              </xdr:cNvPr>
              <xdr:cNvSpPr/>
            </xdr:nvSpPr>
            <xdr:spPr>
              <a:xfrm>
                <a:off x="1817914" y="108857"/>
                <a:ext cx="4637315" cy="544286"/>
              </a:xfrm>
              <a:prstGeom prst="round2SameRect">
                <a:avLst>
                  <a:gd name="adj1" fmla="val 50000"/>
                  <a:gd name="adj2" fmla="val 0"/>
                </a:avLst>
              </a:prstGeom>
              <a:solidFill>
                <a:srgbClr val="FB6F54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 kern="1200"/>
              </a:p>
            </xdr:txBody>
          </xdr:sp>
        </xdr:grpSp>
        <xdr:sp macro="" textlink="">
          <xdr:nvSpPr>
            <xdr:cNvPr id="46" name="CaixaDeTexto 45">
              <a:extLst>
                <a:ext uri="{FF2B5EF4-FFF2-40B4-BE49-F238E27FC236}">
                  <a16:creationId xmlns:a16="http://schemas.microsoft.com/office/drawing/2014/main" id="{48EFDA0D-AE08-A326-475F-4F71F119CBF0}"/>
                </a:ext>
              </a:extLst>
            </xdr:cNvPr>
            <xdr:cNvSpPr txBox="1"/>
          </xdr:nvSpPr>
          <xdr:spPr>
            <a:xfrm>
              <a:off x="2737757" y="206828"/>
              <a:ext cx="3390899" cy="348343"/>
            </a:xfrm>
            <a:prstGeom prst="rect">
              <a:avLst/>
            </a:prstGeom>
            <a:solidFill>
              <a:srgbClr val="FB6F54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1400" kern="1200">
                  <a:solidFill>
                    <a:schemeClr val="bg1"/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t>Economias</a:t>
              </a:r>
            </a:p>
          </xdr:txBody>
        </xdr:sp>
      </xdr:grpSp>
      <xdr:pic>
        <xdr:nvPicPr>
          <xdr:cNvPr id="43" name="Gráfico 42" descr="Cofrinho estrutura de tópicos">
            <a:extLst>
              <a:ext uri="{FF2B5EF4-FFF2-40B4-BE49-F238E27FC236}">
                <a16:creationId xmlns:a16="http://schemas.microsoft.com/office/drawing/2014/main" id="{B6748948-BD35-89D8-8922-C8625E90288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3">
            <a:extLst>
              <a:ext uri="{96DAC541-7B7A-43D3-8B79-37D633B846F1}">
                <asvg:svgBlip xmlns:asvg="http://schemas.microsoft.com/office/drawing/2016/SVG/main" r:embed="rId14"/>
              </a:ext>
            </a:extLst>
          </a:blip>
          <a:srcRect/>
          <a:stretch/>
        </xdr:blipFill>
        <xdr:spPr>
          <a:xfrm>
            <a:off x="2000420" y="139116"/>
            <a:ext cx="364652" cy="514028"/>
          </a:xfrm>
          <a:prstGeom prst="rect">
            <a:avLst/>
          </a:prstGeom>
        </xdr:spPr>
      </xdr:pic>
    </xdr:grpSp>
    <xdr:clientData/>
  </xdr:twoCellAnchor>
  <xdr:twoCellAnchor>
    <xdr:from>
      <xdr:col>10</xdr:col>
      <xdr:colOff>125507</xdr:colOff>
      <xdr:row>7</xdr:row>
      <xdr:rowOff>143436</xdr:rowOff>
    </xdr:from>
    <xdr:to>
      <xdr:col>15</xdr:col>
      <xdr:colOff>430307</xdr:colOff>
      <xdr:row>17</xdr:row>
      <xdr:rowOff>89648</xdr:rowOff>
    </xdr:to>
    <xdr:graphicFrame macro="">
      <xdr:nvGraphicFramePr>
        <xdr:cNvPr id="49" name="Gráfico 48">
          <a:extLst>
            <a:ext uri="{FF2B5EF4-FFF2-40B4-BE49-F238E27FC236}">
              <a16:creationId xmlns:a16="http://schemas.microsoft.com/office/drawing/2014/main" id="{D46DC028-6B79-4989-AE83-91D48CBAF8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leiton Silva Bastos" refreshedDate="45663.882613541668" createdVersion="8" refreshedVersion="8" minRefreshableVersion="3" recordCount="44" xr:uid="{C60A41D8-734C-4ADB-BF79-D14678C9EBC5}">
  <cacheSource type="worksheet">
    <worksheetSource name="tbl_operations"/>
  </cacheSource>
  <cacheFields count="8">
    <cacheField name="Data" numFmtId="14">
      <sharedItems containsSemiMixedTypes="0" containsNonDate="0" containsDate="1" containsString="0" minDate="2024-08-01T00:00:00" maxDate="2024-11-01T00:00:00"/>
    </cacheField>
    <cacheField name="Mês" numFmtId="1">
      <sharedItems containsSemiMixedTypes="0" containsString="0" containsNumber="1" containsInteger="1" minValue="8" maxValue="10" count="3">
        <n v="8"/>
        <n v="9"/>
        <n v="10"/>
      </sharedItems>
    </cacheField>
    <cacheField name="Tipo" numFmtId="0">
      <sharedItems count="2">
        <s v="ENTRADA"/>
        <s v="SAÍDA"/>
      </sharedItems>
    </cacheField>
    <cacheField name="Categoria" numFmtId="0">
      <sharedItems count="19">
        <s v="Renda Fixa"/>
        <s v="Alimentação"/>
        <s v="Transporte"/>
        <s v="Lazer"/>
        <s v="Saúde"/>
        <s v="Educação"/>
        <s v="Vestuário"/>
        <s v="Investimentos"/>
        <s v="Serviços"/>
        <s v="Eletrônicos"/>
        <s v="Utilidades Domésticas"/>
        <s v="Presentes"/>
        <s v="Beleza"/>
        <s v="Pet Care"/>
        <s v="Viagem"/>
        <s v="Gastronomia"/>
        <s v="Freelance"/>
        <s v="Utilidades Dom."/>
        <s v="Venda de ativos"/>
      </sharedItems>
    </cacheField>
    <cacheField name="Descrição" numFmtId="0">
      <sharedItems/>
    </cacheField>
    <cacheField name="Valor" numFmtId="44">
      <sharedItems containsSemiMixedTypes="0" containsString="0" containsNumber="1" containsInteger="1" minValue="80" maxValue="5000"/>
    </cacheField>
    <cacheField name="Operação Bancária" numFmtId="0">
      <sharedItems/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 pivotCacheId="66142440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d v="2024-08-01T00:00:00"/>
    <x v="0"/>
    <x v="0"/>
    <x v="0"/>
    <s v="Salário mensal"/>
    <n v="5000"/>
    <s v="Transferência"/>
    <s v="Recebido"/>
  </r>
  <r>
    <d v="2024-08-01T00:00:00"/>
    <x v="0"/>
    <x v="1"/>
    <x v="1"/>
    <s v="Compras no supermercado"/>
    <n v="550"/>
    <s v="Débito Automático"/>
    <s v="Pendente"/>
  </r>
  <r>
    <d v="2024-08-03T00:00:00"/>
    <x v="0"/>
    <x v="1"/>
    <x v="2"/>
    <s v="Gasolina"/>
    <n v="300"/>
    <s v="Cartão de Crédito"/>
    <s v="Pago"/>
  </r>
  <r>
    <d v="2024-08-05T00:00:00"/>
    <x v="0"/>
    <x v="1"/>
    <x v="3"/>
    <s v="Cinema"/>
    <n v="120"/>
    <s v="Cartão de Crédito"/>
    <s v="Pago"/>
  </r>
  <r>
    <d v="2024-08-07T00:00:00"/>
    <x v="0"/>
    <x v="1"/>
    <x v="4"/>
    <s v="Consulta odontológica"/>
    <n v="250"/>
    <s v="Transferência"/>
    <s v="Pago"/>
  </r>
  <r>
    <d v="2024-08-10T00:00:00"/>
    <x v="0"/>
    <x v="1"/>
    <x v="5"/>
    <s v="Material escolar"/>
    <n v="400"/>
    <s v="Débito Automático"/>
    <s v="Pendente"/>
  </r>
  <r>
    <d v="2024-08-12T00:00:00"/>
    <x v="0"/>
    <x v="1"/>
    <x v="6"/>
    <s v="Compra de roupas de inverno"/>
    <n v="600"/>
    <s v="Cartão de Crédito"/>
    <s v="Pendente"/>
  </r>
  <r>
    <d v="2024-08-15T00:00:00"/>
    <x v="0"/>
    <x v="0"/>
    <x v="7"/>
    <s v="Dividendos de ações"/>
    <n v="800"/>
    <s v="Transferência"/>
    <s v="Recebido"/>
  </r>
  <r>
    <d v="2024-08-15T00:00:00"/>
    <x v="0"/>
    <x v="1"/>
    <x v="8"/>
    <s v="Limpeza do apartamento"/>
    <n v="150"/>
    <s v="Transferência"/>
    <s v="Pago"/>
  </r>
  <r>
    <d v="2024-08-18T00:00:00"/>
    <x v="0"/>
    <x v="1"/>
    <x v="9"/>
    <s v="Compra de novo celular"/>
    <n v="1200"/>
    <s v="Cartão de Crédito"/>
    <s v="Pendente"/>
  </r>
  <r>
    <d v="2024-08-20T00:00:00"/>
    <x v="0"/>
    <x v="1"/>
    <x v="10"/>
    <s v="Reparos domésticos"/>
    <n v="450"/>
    <s v="Débito Automático"/>
    <s v="Pago"/>
  </r>
  <r>
    <d v="2024-08-22T00:00:00"/>
    <x v="0"/>
    <x v="1"/>
    <x v="11"/>
    <s v="Presente de aniversário"/>
    <n v="180"/>
    <s v="Transferência"/>
    <s v="Pendente"/>
  </r>
  <r>
    <d v="2024-08-24T00:00:00"/>
    <x v="0"/>
    <x v="1"/>
    <x v="12"/>
    <s v="Corte de cabelo e barba"/>
    <n v="80"/>
    <s v="Débito Automático"/>
    <s v="Pago"/>
  </r>
  <r>
    <d v="2024-08-28T00:00:00"/>
    <x v="0"/>
    <x v="1"/>
    <x v="13"/>
    <s v="Ração e petiscos para o cachorro"/>
    <n v="200"/>
    <s v="Débito Automático"/>
    <s v="Pago"/>
  </r>
  <r>
    <d v="2024-08-30T00:00:00"/>
    <x v="0"/>
    <x v="1"/>
    <x v="14"/>
    <s v="Reserva de pousada"/>
    <n v="750"/>
    <s v="Transferência"/>
    <s v="Pendente"/>
  </r>
  <r>
    <d v="2024-08-31T00:00:00"/>
    <x v="0"/>
    <x v="1"/>
    <x v="15"/>
    <s v="Jantar em restaurante francês"/>
    <n v="350"/>
    <s v="Cartão de Crédito"/>
    <s v="Pago"/>
  </r>
  <r>
    <d v="2024-09-01T00:00:00"/>
    <x v="1"/>
    <x v="0"/>
    <x v="0"/>
    <s v="Salário mensal"/>
    <n v="5000"/>
    <s v="Transferência"/>
    <s v="Recebido"/>
  </r>
  <r>
    <d v="2024-09-02T00:00:00"/>
    <x v="1"/>
    <x v="1"/>
    <x v="1"/>
    <s v="Compras no supermercado"/>
    <n v="450"/>
    <s v="Débito Automático"/>
    <s v="Pendente"/>
  </r>
  <r>
    <d v="2024-09-05T00:00:00"/>
    <x v="1"/>
    <x v="1"/>
    <x v="2"/>
    <s v="Gasolina"/>
    <n v="300"/>
    <s v="Débito Automático"/>
    <s v="Pago"/>
  </r>
  <r>
    <d v="2024-09-08T00:00:00"/>
    <x v="1"/>
    <x v="1"/>
    <x v="3"/>
    <s v="Cinema e jantar"/>
    <n v="200"/>
    <s v="Transferência"/>
    <s v="Pago"/>
  </r>
  <r>
    <d v="2024-09-11T00:00:00"/>
    <x v="1"/>
    <x v="1"/>
    <x v="4"/>
    <s v="Plano de saúde"/>
    <n v="600"/>
    <s v="Débito Automático"/>
    <s v="Pendente"/>
  </r>
  <r>
    <d v="2024-09-14T00:00:00"/>
    <x v="1"/>
    <x v="1"/>
    <x v="5"/>
    <s v="Material escolar"/>
    <n v="350"/>
    <s v="Transferência"/>
    <s v="Pago"/>
  </r>
  <r>
    <d v="2024-09-17T00:00:00"/>
    <x v="1"/>
    <x v="1"/>
    <x v="6"/>
    <s v="Compra de roupas"/>
    <n v="500"/>
    <s v="Cartão de Crédito"/>
    <s v="Pendente"/>
  </r>
  <r>
    <d v="2024-09-20T00:00:00"/>
    <x v="1"/>
    <x v="0"/>
    <x v="16"/>
    <s v="Pagamento por projeto freelancer"/>
    <n v="1200"/>
    <s v="Transferência"/>
    <s v="Recebido"/>
  </r>
  <r>
    <d v="2024-09-20T00:00:00"/>
    <x v="1"/>
    <x v="1"/>
    <x v="8"/>
    <s v="Manutenção do veículo"/>
    <n v="800"/>
    <s v="Transferência"/>
    <s v="Pago"/>
  </r>
  <r>
    <d v="2024-09-23T00:00:00"/>
    <x v="1"/>
    <x v="1"/>
    <x v="9"/>
    <s v="Compra de novo smartphone"/>
    <n v="1500"/>
    <s v="Cartão de Crédito"/>
    <s v="Pendente"/>
  </r>
  <r>
    <d v="2024-09-26T00:00:00"/>
    <x v="1"/>
    <x v="1"/>
    <x v="17"/>
    <s v="Conta de energia elétrica"/>
    <n v="250"/>
    <s v="Débito Automático"/>
    <s v="Pago"/>
  </r>
  <r>
    <d v="2024-09-29T00:00:00"/>
    <x v="1"/>
    <x v="1"/>
    <x v="11"/>
    <s v="Aniversário da mãe"/>
    <n v="400"/>
    <s v="Cartão de Crédito"/>
    <s v="Pendente"/>
  </r>
  <r>
    <d v="2024-10-01T00:00:00"/>
    <x v="2"/>
    <x v="0"/>
    <x v="0"/>
    <s v="Salário mensal"/>
    <n v="5000"/>
    <s v="Transferência"/>
    <s v="Recebido"/>
  </r>
  <r>
    <d v="2024-10-01T00:00:00"/>
    <x v="2"/>
    <x v="1"/>
    <x v="1"/>
    <s v="Compras no supermercado"/>
    <n v="600"/>
    <s v="Débito Automático"/>
    <s v="Pendente"/>
  </r>
  <r>
    <d v="2024-10-03T00:00:00"/>
    <x v="2"/>
    <x v="1"/>
    <x v="2"/>
    <s v="Recarga de cartão de transporte"/>
    <n v="200"/>
    <s v="Cartão de Crédito"/>
    <s v="Pago"/>
  </r>
  <r>
    <d v="2024-10-05T00:00:00"/>
    <x v="2"/>
    <x v="1"/>
    <x v="3"/>
    <s v="Ingressos para teatro"/>
    <n v="180"/>
    <s v="Transferência"/>
    <s v="Pago"/>
  </r>
  <r>
    <d v="2024-10-08T00:00:00"/>
    <x v="2"/>
    <x v="1"/>
    <x v="4"/>
    <s v="Remédios de farmácia"/>
    <n v="120"/>
    <s v="Débito Automático"/>
    <s v="Pendente"/>
  </r>
  <r>
    <d v="2024-10-10T00:00:00"/>
    <x v="2"/>
    <x v="1"/>
    <x v="5"/>
    <s v="Cursos online"/>
    <n v="350"/>
    <s v="Cartão de Crédito"/>
    <s v="Pendente"/>
  </r>
  <r>
    <d v="2024-10-13T00:00:00"/>
    <x v="2"/>
    <x v="1"/>
    <x v="6"/>
    <s v="Roupas de primavera"/>
    <n v="400"/>
    <s v="Transferência"/>
    <s v="Pago"/>
  </r>
  <r>
    <d v="2024-10-15T00:00:00"/>
    <x v="2"/>
    <x v="1"/>
    <x v="8"/>
    <s v="Manutenção da casa"/>
    <n v="450"/>
    <s v="Débito Automático"/>
    <s v="Pago"/>
  </r>
  <r>
    <d v="2024-10-18T00:00:00"/>
    <x v="2"/>
    <x v="0"/>
    <x v="18"/>
    <s v="Venda de equipamentos eletrônicos"/>
    <n v="1500"/>
    <s v="Transferência"/>
    <s v="Recebido"/>
  </r>
  <r>
    <d v="2024-10-18T00:00:00"/>
    <x v="2"/>
    <x v="1"/>
    <x v="9"/>
    <s v="Manutenção do computador"/>
    <n v="300"/>
    <s v="Cartão de Crédito"/>
    <s v="Pendente"/>
  </r>
  <r>
    <d v="2024-10-20T00:00:00"/>
    <x v="2"/>
    <x v="1"/>
    <x v="10"/>
    <s v="Troca de móveis da cozinha"/>
    <n v="800"/>
    <s v="Transferência"/>
    <s v="Pago"/>
  </r>
  <r>
    <d v="2024-10-22T00:00:00"/>
    <x v="2"/>
    <x v="1"/>
    <x v="11"/>
    <s v="Presentes para casamento"/>
    <n v="250"/>
    <s v="Cartão de Crédito"/>
    <s v="Pendente"/>
  </r>
  <r>
    <d v="2024-10-24T00:00:00"/>
    <x v="2"/>
    <x v="1"/>
    <x v="13"/>
    <s v="Veterinário para o pet"/>
    <n v="150"/>
    <s v="Débito Automático"/>
    <s v="Pago"/>
  </r>
  <r>
    <d v="2024-10-26T00:00:00"/>
    <x v="2"/>
    <x v="1"/>
    <x v="12"/>
    <s v="Salão de beleza"/>
    <n v="250"/>
    <s v="Transferência"/>
    <s v="Pendente"/>
  </r>
  <r>
    <d v="2024-10-30T00:00:00"/>
    <x v="2"/>
    <x v="1"/>
    <x v="15"/>
    <s v="Jantar em restaurante italiano"/>
    <n v="220"/>
    <s v="Transferência"/>
    <s v="Pendente"/>
  </r>
  <r>
    <d v="2024-10-31T00:00:00"/>
    <x v="2"/>
    <x v="1"/>
    <x v="14"/>
    <s v="Reserva de hotel para fim de semana"/>
    <n v="500"/>
    <s v="Cartão de Crédito"/>
    <s v="Pendent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881E93-4077-4A6A-BB3B-759FDEE8AA0E}" name="Tabela Dinam_Entrada" cacheId="2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7">
  <location ref="G3:H8" firstHeaderRow="1" firstDataRow="1" firstDataCol="1" rowPageCount="1" colPageCount="1"/>
  <pivotFields count="8">
    <pivotField numFmtId="14" showAll="0"/>
    <pivotField numFmtId="1" showAll="0">
      <items count="4">
        <item x="0"/>
        <item x="1"/>
        <item x="2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44" showAll="0"/>
    <pivotField showAll="0"/>
    <pivotField showAll="0"/>
  </pivotFields>
  <rowFields count="1">
    <field x="3"/>
  </rowFields>
  <rowItems count="5">
    <i>
      <x v="4"/>
    </i>
    <i>
      <x v="6"/>
    </i>
    <i>
      <x v="10"/>
    </i>
    <i>
      <x v="16"/>
    </i>
    <i t="grand">
      <x/>
    </i>
  </rowItems>
  <colItems count="1">
    <i/>
  </colItems>
  <pageFields count="1">
    <pageField fld="2" item="0" hier="-1"/>
  </pageFields>
  <dataFields count="1">
    <dataField name="Soma de Valor" fld="5" baseField="0" baseItem="0" numFmtId="44"/>
  </dataField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058A43-38F0-4701-8EA2-604187D69925}" name="Tabela dinam_Saida" cacheId="2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>
  <location ref="C4:D20" firstHeaderRow="1" firstDataRow="1" firstDataCol="1" rowPageCount="1" colPageCount="1"/>
  <pivotFields count="8">
    <pivotField numFmtId="14" showAll="0"/>
    <pivotField numFmtId="1" showAll="0">
      <items count="4">
        <item x="0"/>
        <item x="1"/>
        <item x="2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44" showAll="0"/>
    <pivotField showAll="0"/>
    <pivotField showAll="0"/>
  </pivotFields>
  <rowFields count="1">
    <field x="3"/>
  </rowFields>
  <rowItems count="16">
    <i>
      <x/>
    </i>
    <i>
      <x v="1"/>
    </i>
    <i>
      <x v="2"/>
    </i>
    <i>
      <x v="3"/>
    </i>
    <i>
      <x v="5"/>
    </i>
    <i>
      <x v="7"/>
    </i>
    <i>
      <x v="8"/>
    </i>
    <i>
      <x v="9"/>
    </i>
    <i>
      <x v="11"/>
    </i>
    <i>
      <x v="12"/>
    </i>
    <i>
      <x v="13"/>
    </i>
    <i>
      <x v="14"/>
    </i>
    <i>
      <x v="15"/>
    </i>
    <i>
      <x v="17"/>
    </i>
    <i>
      <x v="18"/>
    </i>
    <i t="grand">
      <x/>
    </i>
  </rowItems>
  <colItems count="1">
    <i/>
  </colItems>
  <pageFields count="1">
    <pageField fld="2" item="1" hier="-1"/>
  </pageFields>
  <dataFields count="1">
    <dataField name="Soma de Valor" fld="5" baseField="0" baseItem="0" numFmtId="44"/>
  </dataFields>
  <chartFormats count="1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FF2A2DD2-77A4-410D-AA6E-0A2DFE89D73C}" sourceName="Mês">
  <pivotTables>
    <pivotTable tabId="2" name="Tabela dinam_Saida"/>
    <pivotTable tabId="2" name="Tabela Dinam_Entrada"/>
  </pivotTables>
  <data>
    <tabular pivotCacheId="661424407">
      <items count="3">
        <i x="0" s="1"/>
        <i x="1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" xr10:uid="{6498CE81-9873-4085-AAFF-FC3918D51660}" cache="SegmentaçãodeDados_Mês" caption="MÊS" style="My-Style" rowHeight="2476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DE23BFF-0090-4482-866A-01C05A5171AC}" name="tbl_operations" displayName="tbl_operations" ref="A1:H45" totalsRowShown="0" dataDxfId="9">
  <autoFilter ref="A1:H45" xr:uid="{FDE23BFF-0090-4482-866A-01C05A5171AC}"/>
  <tableColumns count="8">
    <tableColumn id="1" xr3:uid="{676F3C94-72A7-4C73-B089-8BC1EADAC47C}" name="Data" dataDxfId="8"/>
    <tableColumn id="8" xr3:uid="{5EFF4808-3065-4C20-A3EF-9A1DB2F3D3E3}" name="Mês" dataDxfId="6">
      <calculatedColumnFormula>MONTH(tbl_operations[[#This Row],[Data]])</calculatedColumnFormula>
    </tableColumn>
    <tableColumn id="2" xr3:uid="{933BA147-617B-4E98-92C6-CB42D9AAAFB6}" name="Tipo" dataDxfId="7"/>
    <tableColumn id="3" xr3:uid="{6BFF7573-FBBB-4AD4-9AF8-5B6736F0EBB5}" name="Categoria" dataDxfId="14"/>
    <tableColumn id="4" xr3:uid="{C0D188F8-D484-45FF-8C01-66F65E4A0386}" name="Descrição" dataDxfId="13"/>
    <tableColumn id="5" xr3:uid="{34EA0EFD-E358-4AC6-AF15-33ACD8296F21}" name="Valor" dataDxfId="12" dataCellStyle="Moeda"/>
    <tableColumn id="6" xr3:uid="{A372A045-F5A5-4E2E-A975-BADC3F3DF415}" name="Operação Bancária" dataDxfId="11"/>
    <tableColumn id="7" xr3:uid="{93BF38DE-2FBA-48FF-A141-AA639F369EB3}" name="Status" dataDxfId="1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BDB519E-413D-49A9-A80C-545B9FCC1BF2}" name="Tabela2" displayName="Tabela2" ref="C6:D17" totalsRowCount="1">
  <autoFilter ref="C6:D16" xr:uid="{0BDB519E-413D-49A9-A80C-545B9FCC1BF2}"/>
  <tableColumns count="2">
    <tableColumn id="1" xr3:uid="{2C798BAB-526E-4D87-A66E-0D1B45173882}" name="Data de lançamento" dataDxfId="3" totalsRowDxfId="1"/>
    <tableColumn id="2" xr3:uid="{232C1BCD-68B4-496F-9AD8-14D2F91AF681}" name="Depósito reservado" dataDxfId="2" totalsRowDxfId="0"/>
  </tableColumns>
  <tableStyleInfo name="TableStyleLight3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03F71-29B2-41BA-9CC2-E6FB99496058}">
  <sheetPr>
    <tabColor rgb="FF00B0F0"/>
  </sheetPr>
  <dimension ref="A1:H45"/>
  <sheetViews>
    <sheetView showGridLines="0" workbookViewId="0"/>
  </sheetViews>
  <sheetFormatPr defaultRowHeight="14.4" x14ac:dyDescent="0.3"/>
  <cols>
    <col min="1" max="1" width="10.33203125" bestFit="1" customWidth="1"/>
    <col min="2" max="2" width="10.33203125" style="9" customWidth="1"/>
    <col min="3" max="3" width="8.77734375" bestFit="1" customWidth="1"/>
    <col min="4" max="4" width="20.109375" customWidth="1"/>
    <col min="5" max="5" width="35.44140625" customWidth="1"/>
    <col min="6" max="6" width="11.21875" bestFit="1" customWidth="1"/>
    <col min="7" max="7" width="19.109375" bestFit="1" customWidth="1"/>
    <col min="8" max="8" width="8.6640625" bestFit="1" customWidth="1"/>
  </cols>
  <sheetData>
    <row r="1" spans="1:8" ht="13.8" customHeight="1" x14ac:dyDescent="0.3">
      <c r="A1" t="s">
        <v>0</v>
      </c>
      <c r="B1" s="9" t="s">
        <v>75</v>
      </c>
      <c r="C1" t="s">
        <v>1</v>
      </c>
      <c r="D1" t="s">
        <v>4</v>
      </c>
      <c r="E1" t="s">
        <v>2</v>
      </c>
      <c r="F1" t="s">
        <v>3</v>
      </c>
      <c r="G1" t="s">
        <v>5</v>
      </c>
      <c r="H1" t="s">
        <v>6</v>
      </c>
    </row>
    <row r="2" spans="1:8" ht="13.8" customHeight="1" x14ac:dyDescent="0.3">
      <c r="A2" s="1">
        <v>45505</v>
      </c>
      <c r="B2" s="10">
        <f>MONTH(tbl_operations[[#This Row],[Data]])</f>
        <v>8</v>
      </c>
      <c r="C2" s="2" t="s">
        <v>7</v>
      </c>
      <c r="D2" s="2" t="s">
        <v>8</v>
      </c>
      <c r="E2" s="2" t="s">
        <v>9</v>
      </c>
      <c r="F2" s="3">
        <v>5000</v>
      </c>
      <c r="G2" s="2" t="s">
        <v>10</v>
      </c>
      <c r="H2" s="2" t="s">
        <v>11</v>
      </c>
    </row>
    <row r="3" spans="1:8" ht="13.8" customHeight="1" x14ac:dyDescent="0.3">
      <c r="A3" s="1">
        <v>45505</v>
      </c>
      <c r="B3" s="10">
        <f>MONTH(tbl_operations[[#This Row],[Data]])</f>
        <v>8</v>
      </c>
      <c r="C3" s="2" t="s">
        <v>12</v>
      </c>
      <c r="D3" s="2" t="s">
        <v>13</v>
      </c>
      <c r="E3" s="2" t="s">
        <v>14</v>
      </c>
      <c r="F3" s="3">
        <v>550</v>
      </c>
      <c r="G3" s="2" t="s">
        <v>15</v>
      </c>
      <c r="H3" s="2" t="s">
        <v>16</v>
      </c>
    </row>
    <row r="4" spans="1:8" ht="13.8" customHeight="1" x14ac:dyDescent="0.3">
      <c r="A4" s="1">
        <v>45507</v>
      </c>
      <c r="B4" s="10">
        <f>MONTH(tbl_operations[[#This Row],[Data]])</f>
        <v>8</v>
      </c>
      <c r="C4" s="2" t="s">
        <v>12</v>
      </c>
      <c r="D4" s="2" t="s">
        <v>17</v>
      </c>
      <c r="E4" s="2" t="s">
        <v>18</v>
      </c>
      <c r="F4" s="3">
        <v>300</v>
      </c>
      <c r="G4" s="2" t="s">
        <v>19</v>
      </c>
      <c r="H4" s="2" t="s">
        <v>20</v>
      </c>
    </row>
    <row r="5" spans="1:8" ht="13.8" customHeight="1" x14ac:dyDescent="0.3">
      <c r="A5" s="1">
        <v>45509</v>
      </c>
      <c r="B5" s="10">
        <f>MONTH(tbl_operations[[#This Row],[Data]])</f>
        <v>8</v>
      </c>
      <c r="C5" s="2" t="s">
        <v>12</v>
      </c>
      <c r="D5" s="2" t="s">
        <v>21</v>
      </c>
      <c r="E5" s="2" t="s">
        <v>22</v>
      </c>
      <c r="F5" s="3">
        <v>120</v>
      </c>
      <c r="G5" s="2" t="s">
        <v>19</v>
      </c>
      <c r="H5" s="2" t="s">
        <v>20</v>
      </c>
    </row>
    <row r="6" spans="1:8" ht="13.8" customHeight="1" x14ac:dyDescent="0.3">
      <c r="A6" s="1">
        <v>45511</v>
      </c>
      <c r="B6" s="10">
        <f>MONTH(tbl_operations[[#This Row],[Data]])</f>
        <v>8</v>
      </c>
      <c r="C6" s="2" t="s">
        <v>12</v>
      </c>
      <c r="D6" s="2" t="s">
        <v>23</v>
      </c>
      <c r="E6" s="2" t="s">
        <v>24</v>
      </c>
      <c r="F6" s="3">
        <v>250</v>
      </c>
      <c r="G6" s="2" t="s">
        <v>10</v>
      </c>
      <c r="H6" s="2" t="s">
        <v>20</v>
      </c>
    </row>
    <row r="7" spans="1:8" ht="13.8" customHeight="1" x14ac:dyDescent="0.3">
      <c r="A7" s="1">
        <v>45514</v>
      </c>
      <c r="B7" s="10">
        <f>MONTH(tbl_operations[[#This Row],[Data]])</f>
        <v>8</v>
      </c>
      <c r="C7" s="2" t="s">
        <v>12</v>
      </c>
      <c r="D7" s="2" t="s">
        <v>25</v>
      </c>
      <c r="E7" s="2" t="s">
        <v>26</v>
      </c>
      <c r="F7" s="3">
        <v>400</v>
      </c>
      <c r="G7" s="2" t="s">
        <v>15</v>
      </c>
      <c r="H7" s="2" t="s">
        <v>16</v>
      </c>
    </row>
    <row r="8" spans="1:8" ht="13.8" customHeight="1" x14ac:dyDescent="0.3">
      <c r="A8" s="1">
        <v>45516</v>
      </c>
      <c r="B8" s="10">
        <f>MONTH(tbl_operations[[#This Row],[Data]])</f>
        <v>8</v>
      </c>
      <c r="C8" s="2" t="s">
        <v>12</v>
      </c>
      <c r="D8" s="2" t="s">
        <v>27</v>
      </c>
      <c r="E8" s="2" t="s">
        <v>28</v>
      </c>
      <c r="F8" s="3">
        <v>600</v>
      </c>
      <c r="G8" s="2" t="s">
        <v>19</v>
      </c>
      <c r="H8" s="2" t="s">
        <v>16</v>
      </c>
    </row>
    <row r="9" spans="1:8" ht="13.8" customHeight="1" x14ac:dyDescent="0.3">
      <c r="A9" s="1">
        <v>45519</v>
      </c>
      <c r="B9" s="10">
        <f>MONTH(tbl_operations[[#This Row],[Data]])</f>
        <v>8</v>
      </c>
      <c r="C9" s="2" t="s">
        <v>7</v>
      </c>
      <c r="D9" s="2" t="s">
        <v>29</v>
      </c>
      <c r="E9" s="2" t="s">
        <v>30</v>
      </c>
      <c r="F9" s="3">
        <v>800</v>
      </c>
      <c r="G9" s="2" t="s">
        <v>10</v>
      </c>
      <c r="H9" s="2" t="s">
        <v>11</v>
      </c>
    </row>
    <row r="10" spans="1:8" ht="13.8" customHeight="1" x14ac:dyDescent="0.3">
      <c r="A10" s="1">
        <v>45519</v>
      </c>
      <c r="B10" s="10">
        <f>MONTH(tbl_operations[[#This Row],[Data]])</f>
        <v>8</v>
      </c>
      <c r="C10" s="2" t="s">
        <v>12</v>
      </c>
      <c r="D10" s="2" t="s">
        <v>31</v>
      </c>
      <c r="E10" s="2" t="s">
        <v>32</v>
      </c>
      <c r="F10" s="3">
        <v>150</v>
      </c>
      <c r="G10" s="2" t="s">
        <v>10</v>
      </c>
      <c r="H10" s="2" t="s">
        <v>20</v>
      </c>
    </row>
    <row r="11" spans="1:8" ht="13.8" customHeight="1" x14ac:dyDescent="0.3">
      <c r="A11" s="1">
        <v>45522</v>
      </c>
      <c r="B11" s="10">
        <f>MONTH(tbl_operations[[#This Row],[Data]])</f>
        <v>8</v>
      </c>
      <c r="C11" s="2" t="s">
        <v>12</v>
      </c>
      <c r="D11" s="2" t="s">
        <v>33</v>
      </c>
      <c r="E11" s="2" t="s">
        <v>34</v>
      </c>
      <c r="F11" s="3">
        <v>1200</v>
      </c>
      <c r="G11" s="2" t="s">
        <v>19</v>
      </c>
      <c r="H11" s="2" t="s">
        <v>16</v>
      </c>
    </row>
    <row r="12" spans="1:8" ht="13.8" customHeight="1" x14ac:dyDescent="0.3">
      <c r="A12" s="1">
        <v>45524</v>
      </c>
      <c r="B12" s="10">
        <f>MONTH(tbl_operations[[#This Row],[Data]])</f>
        <v>8</v>
      </c>
      <c r="C12" s="2" t="s">
        <v>12</v>
      </c>
      <c r="D12" s="2" t="s">
        <v>35</v>
      </c>
      <c r="E12" s="2" t="s">
        <v>36</v>
      </c>
      <c r="F12" s="3">
        <v>450</v>
      </c>
      <c r="G12" s="2" t="s">
        <v>15</v>
      </c>
      <c r="H12" s="2" t="s">
        <v>20</v>
      </c>
    </row>
    <row r="13" spans="1:8" ht="13.8" customHeight="1" x14ac:dyDescent="0.3">
      <c r="A13" s="1">
        <v>45526</v>
      </c>
      <c r="B13" s="10">
        <f>MONTH(tbl_operations[[#This Row],[Data]])</f>
        <v>8</v>
      </c>
      <c r="C13" s="2" t="s">
        <v>12</v>
      </c>
      <c r="D13" s="2" t="s">
        <v>37</v>
      </c>
      <c r="E13" s="2" t="s">
        <v>38</v>
      </c>
      <c r="F13" s="3">
        <v>180</v>
      </c>
      <c r="G13" s="2" t="s">
        <v>10</v>
      </c>
      <c r="H13" s="2" t="s">
        <v>16</v>
      </c>
    </row>
    <row r="14" spans="1:8" ht="13.8" customHeight="1" x14ac:dyDescent="0.3">
      <c r="A14" s="1">
        <v>45528</v>
      </c>
      <c r="B14" s="10">
        <f>MONTH(tbl_operations[[#This Row],[Data]])</f>
        <v>8</v>
      </c>
      <c r="C14" s="2" t="s">
        <v>12</v>
      </c>
      <c r="D14" s="2" t="s">
        <v>39</v>
      </c>
      <c r="E14" s="2" t="s">
        <v>40</v>
      </c>
      <c r="F14" s="3">
        <v>80</v>
      </c>
      <c r="G14" s="2" t="s">
        <v>15</v>
      </c>
      <c r="H14" s="2" t="s">
        <v>20</v>
      </c>
    </row>
    <row r="15" spans="1:8" ht="13.8" customHeight="1" x14ac:dyDescent="0.3">
      <c r="A15" s="1">
        <v>45532</v>
      </c>
      <c r="B15" s="10">
        <f>MONTH(tbl_operations[[#This Row],[Data]])</f>
        <v>8</v>
      </c>
      <c r="C15" s="2" t="s">
        <v>12</v>
      </c>
      <c r="D15" s="2" t="s">
        <v>41</v>
      </c>
      <c r="E15" s="2" t="s">
        <v>42</v>
      </c>
      <c r="F15" s="3">
        <v>200</v>
      </c>
      <c r="G15" s="2" t="s">
        <v>15</v>
      </c>
      <c r="H15" s="2" t="s">
        <v>20</v>
      </c>
    </row>
    <row r="16" spans="1:8" ht="13.8" customHeight="1" x14ac:dyDescent="0.3">
      <c r="A16" s="1">
        <v>45534</v>
      </c>
      <c r="B16" s="10">
        <f>MONTH(tbl_operations[[#This Row],[Data]])</f>
        <v>8</v>
      </c>
      <c r="C16" s="2" t="s">
        <v>12</v>
      </c>
      <c r="D16" s="2" t="s">
        <v>43</v>
      </c>
      <c r="E16" s="2" t="s">
        <v>44</v>
      </c>
      <c r="F16" s="3">
        <v>750</v>
      </c>
      <c r="G16" s="2" t="s">
        <v>10</v>
      </c>
      <c r="H16" s="2" t="s">
        <v>16</v>
      </c>
    </row>
    <row r="17" spans="1:8" ht="13.8" customHeight="1" x14ac:dyDescent="0.3">
      <c r="A17" s="1">
        <v>45535</v>
      </c>
      <c r="B17" s="10">
        <f>MONTH(tbl_operations[[#This Row],[Data]])</f>
        <v>8</v>
      </c>
      <c r="C17" s="2" t="s">
        <v>12</v>
      </c>
      <c r="D17" s="2" t="s">
        <v>45</v>
      </c>
      <c r="E17" s="2" t="s">
        <v>46</v>
      </c>
      <c r="F17" s="3">
        <v>350</v>
      </c>
      <c r="G17" s="2" t="s">
        <v>19</v>
      </c>
      <c r="H17" s="2" t="s">
        <v>20</v>
      </c>
    </row>
    <row r="18" spans="1:8" ht="13.8" customHeight="1" x14ac:dyDescent="0.3">
      <c r="A18" s="1">
        <v>45536</v>
      </c>
      <c r="B18" s="10">
        <f>MONTH(tbl_operations[[#This Row],[Data]])</f>
        <v>9</v>
      </c>
      <c r="C18" s="2" t="s">
        <v>7</v>
      </c>
      <c r="D18" s="2" t="s">
        <v>8</v>
      </c>
      <c r="E18" s="2" t="s">
        <v>9</v>
      </c>
      <c r="F18" s="3">
        <v>5000</v>
      </c>
      <c r="G18" s="2" t="s">
        <v>10</v>
      </c>
      <c r="H18" s="2" t="s">
        <v>11</v>
      </c>
    </row>
    <row r="19" spans="1:8" ht="13.8" customHeight="1" x14ac:dyDescent="0.3">
      <c r="A19" s="1">
        <v>45537</v>
      </c>
      <c r="B19" s="10">
        <f>MONTH(tbl_operations[[#This Row],[Data]])</f>
        <v>9</v>
      </c>
      <c r="C19" s="2" t="s">
        <v>12</v>
      </c>
      <c r="D19" s="2" t="s">
        <v>13</v>
      </c>
      <c r="E19" s="3" t="s">
        <v>14</v>
      </c>
      <c r="F19" s="3">
        <v>450</v>
      </c>
      <c r="G19" s="2" t="s">
        <v>15</v>
      </c>
      <c r="H19" s="2" t="s">
        <v>16</v>
      </c>
    </row>
    <row r="20" spans="1:8" ht="13.8" customHeight="1" x14ac:dyDescent="0.3">
      <c r="A20" s="1">
        <v>45540</v>
      </c>
      <c r="B20" s="10">
        <f>MONTH(tbl_operations[[#This Row],[Data]])</f>
        <v>9</v>
      </c>
      <c r="C20" s="2" t="s">
        <v>12</v>
      </c>
      <c r="D20" s="2" t="s">
        <v>17</v>
      </c>
      <c r="E20" s="3" t="s">
        <v>18</v>
      </c>
      <c r="F20" s="3">
        <v>300</v>
      </c>
      <c r="G20" s="2" t="s">
        <v>15</v>
      </c>
      <c r="H20" s="2" t="s">
        <v>20</v>
      </c>
    </row>
    <row r="21" spans="1:8" ht="13.8" customHeight="1" x14ac:dyDescent="0.3">
      <c r="A21" s="1">
        <v>45543</v>
      </c>
      <c r="B21" s="10">
        <f>MONTH(tbl_operations[[#This Row],[Data]])</f>
        <v>9</v>
      </c>
      <c r="C21" s="2" t="s">
        <v>12</v>
      </c>
      <c r="D21" s="2" t="s">
        <v>21</v>
      </c>
      <c r="E21" s="3" t="s">
        <v>47</v>
      </c>
      <c r="F21" s="3">
        <v>200</v>
      </c>
      <c r="G21" s="2" t="s">
        <v>10</v>
      </c>
      <c r="H21" s="2" t="s">
        <v>20</v>
      </c>
    </row>
    <row r="22" spans="1:8" ht="13.8" customHeight="1" x14ac:dyDescent="0.3">
      <c r="A22" s="1">
        <v>45546</v>
      </c>
      <c r="B22" s="10">
        <f>MONTH(tbl_operations[[#This Row],[Data]])</f>
        <v>9</v>
      </c>
      <c r="C22" s="2" t="s">
        <v>12</v>
      </c>
      <c r="D22" s="2" t="s">
        <v>23</v>
      </c>
      <c r="E22" s="3" t="s">
        <v>48</v>
      </c>
      <c r="F22" s="3">
        <v>600</v>
      </c>
      <c r="G22" s="2" t="s">
        <v>15</v>
      </c>
      <c r="H22" s="2" t="s">
        <v>16</v>
      </c>
    </row>
    <row r="23" spans="1:8" ht="13.8" customHeight="1" x14ac:dyDescent="0.3">
      <c r="A23" s="1">
        <v>45549</v>
      </c>
      <c r="B23" s="10">
        <f>MONTH(tbl_operations[[#This Row],[Data]])</f>
        <v>9</v>
      </c>
      <c r="C23" s="2" t="s">
        <v>12</v>
      </c>
      <c r="D23" s="2" t="s">
        <v>25</v>
      </c>
      <c r="E23" s="3" t="s">
        <v>26</v>
      </c>
      <c r="F23" s="3">
        <v>350</v>
      </c>
      <c r="G23" s="2" t="s">
        <v>10</v>
      </c>
      <c r="H23" s="2" t="s">
        <v>20</v>
      </c>
    </row>
    <row r="24" spans="1:8" ht="13.8" customHeight="1" x14ac:dyDescent="0.3">
      <c r="A24" s="1">
        <v>45552</v>
      </c>
      <c r="B24" s="10">
        <f>MONTH(tbl_operations[[#This Row],[Data]])</f>
        <v>9</v>
      </c>
      <c r="C24" s="2" t="s">
        <v>12</v>
      </c>
      <c r="D24" s="2" t="s">
        <v>27</v>
      </c>
      <c r="E24" s="3" t="s">
        <v>49</v>
      </c>
      <c r="F24" s="3">
        <v>500</v>
      </c>
      <c r="G24" s="2" t="s">
        <v>19</v>
      </c>
      <c r="H24" s="2" t="s">
        <v>16</v>
      </c>
    </row>
    <row r="25" spans="1:8" ht="13.8" customHeight="1" x14ac:dyDescent="0.3">
      <c r="A25" s="1">
        <v>45555</v>
      </c>
      <c r="B25" s="10">
        <f>MONTH(tbl_operations[[#This Row],[Data]])</f>
        <v>9</v>
      </c>
      <c r="C25" s="2" t="s">
        <v>7</v>
      </c>
      <c r="D25" s="2" t="s">
        <v>50</v>
      </c>
      <c r="E25" s="2" t="s">
        <v>51</v>
      </c>
      <c r="F25" s="3">
        <v>1200</v>
      </c>
      <c r="G25" s="2" t="s">
        <v>10</v>
      </c>
      <c r="H25" s="2" t="s">
        <v>11</v>
      </c>
    </row>
    <row r="26" spans="1:8" ht="13.8" customHeight="1" x14ac:dyDescent="0.3">
      <c r="A26" s="1">
        <v>45555</v>
      </c>
      <c r="B26" s="10">
        <f>MONTH(tbl_operations[[#This Row],[Data]])</f>
        <v>9</v>
      </c>
      <c r="C26" s="2" t="s">
        <v>12</v>
      </c>
      <c r="D26" s="2" t="s">
        <v>31</v>
      </c>
      <c r="E26" s="3" t="s">
        <v>52</v>
      </c>
      <c r="F26" s="3">
        <v>800</v>
      </c>
      <c r="G26" s="2" t="s">
        <v>10</v>
      </c>
      <c r="H26" s="2" t="s">
        <v>20</v>
      </c>
    </row>
    <row r="27" spans="1:8" ht="13.8" customHeight="1" x14ac:dyDescent="0.3">
      <c r="A27" s="1">
        <v>45558</v>
      </c>
      <c r="B27" s="10">
        <f>MONTH(tbl_operations[[#This Row],[Data]])</f>
        <v>9</v>
      </c>
      <c r="C27" s="2" t="s">
        <v>12</v>
      </c>
      <c r="D27" s="2" t="s">
        <v>33</v>
      </c>
      <c r="E27" s="3" t="s">
        <v>53</v>
      </c>
      <c r="F27" s="3">
        <v>1500</v>
      </c>
      <c r="G27" s="2" t="s">
        <v>19</v>
      </c>
      <c r="H27" s="2" t="s">
        <v>16</v>
      </c>
    </row>
    <row r="28" spans="1:8" ht="13.8" customHeight="1" x14ac:dyDescent="0.3">
      <c r="A28" s="1">
        <v>45561</v>
      </c>
      <c r="B28" s="10">
        <f>MONTH(tbl_operations[[#This Row],[Data]])</f>
        <v>9</v>
      </c>
      <c r="C28" s="2" t="s">
        <v>12</v>
      </c>
      <c r="D28" s="2" t="s">
        <v>54</v>
      </c>
      <c r="E28" s="3" t="s">
        <v>55</v>
      </c>
      <c r="F28" s="3">
        <v>250</v>
      </c>
      <c r="G28" s="2" t="s">
        <v>15</v>
      </c>
      <c r="H28" s="2" t="s">
        <v>20</v>
      </c>
    </row>
    <row r="29" spans="1:8" ht="13.8" customHeight="1" x14ac:dyDescent="0.3">
      <c r="A29" s="1">
        <v>45564</v>
      </c>
      <c r="B29" s="10">
        <f>MONTH(tbl_operations[[#This Row],[Data]])</f>
        <v>9</v>
      </c>
      <c r="C29" s="2" t="s">
        <v>12</v>
      </c>
      <c r="D29" s="2" t="s">
        <v>37</v>
      </c>
      <c r="E29" s="3" t="s">
        <v>56</v>
      </c>
      <c r="F29" s="3">
        <v>400</v>
      </c>
      <c r="G29" s="2" t="s">
        <v>19</v>
      </c>
      <c r="H29" s="2" t="s">
        <v>16</v>
      </c>
    </row>
    <row r="30" spans="1:8" ht="13.8" customHeight="1" x14ac:dyDescent="0.3">
      <c r="A30" s="1">
        <v>45566</v>
      </c>
      <c r="B30" s="10">
        <f>MONTH(tbl_operations[[#This Row],[Data]])</f>
        <v>10</v>
      </c>
      <c r="C30" s="2" t="s">
        <v>7</v>
      </c>
      <c r="D30" s="2" t="s">
        <v>8</v>
      </c>
      <c r="E30" s="2" t="s">
        <v>9</v>
      </c>
      <c r="F30" s="3">
        <v>5000</v>
      </c>
      <c r="G30" s="2" t="s">
        <v>10</v>
      </c>
      <c r="H30" s="2" t="s">
        <v>11</v>
      </c>
    </row>
    <row r="31" spans="1:8" ht="13.8" customHeight="1" x14ac:dyDescent="0.3">
      <c r="A31" s="1">
        <v>45566</v>
      </c>
      <c r="B31" s="10">
        <f>MONTH(tbl_operations[[#This Row],[Data]])</f>
        <v>10</v>
      </c>
      <c r="C31" s="2" t="s">
        <v>12</v>
      </c>
      <c r="D31" s="2" t="s">
        <v>13</v>
      </c>
      <c r="E31" s="2" t="s">
        <v>14</v>
      </c>
      <c r="F31" s="3">
        <v>600</v>
      </c>
      <c r="G31" s="2" t="s">
        <v>15</v>
      </c>
      <c r="H31" s="2" t="s">
        <v>16</v>
      </c>
    </row>
    <row r="32" spans="1:8" ht="13.8" customHeight="1" x14ac:dyDescent="0.3">
      <c r="A32" s="1">
        <v>45568</v>
      </c>
      <c r="B32" s="10">
        <f>MONTH(tbl_operations[[#This Row],[Data]])</f>
        <v>10</v>
      </c>
      <c r="C32" s="2" t="s">
        <v>12</v>
      </c>
      <c r="D32" s="2" t="s">
        <v>17</v>
      </c>
      <c r="E32" s="2" t="s">
        <v>57</v>
      </c>
      <c r="F32" s="3">
        <v>200</v>
      </c>
      <c r="G32" s="2" t="s">
        <v>19</v>
      </c>
      <c r="H32" s="2" t="s">
        <v>20</v>
      </c>
    </row>
    <row r="33" spans="1:8" ht="13.8" customHeight="1" x14ac:dyDescent="0.3">
      <c r="A33" s="1">
        <v>45570</v>
      </c>
      <c r="B33" s="10">
        <f>MONTH(tbl_operations[[#This Row],[Data]])</f>
        <v>10</v>
      </c>
      <c r="C33" s="2" t="s">
        <v>12</v>
      </c>
      <c r="D33" s="2" t="s">
        <v>21</v>
      </c>
      <c r="E33" s="2" t="s">
        <v>58</v>
      </c>
      <c r="F33" s="3">
        <v>180</v>
      </c>
      <c r="G33" s="2" t="s">
        <v>10</v>
      </c>
      <c r="H33" s="2" t="s">
        <v>20</v>
      </c>
    </row>
    <row r="34" spans="1:8" ht="13.8" customHeight="1" x14ac:dyDescent="0.3">
      <c r="A34" s="1">
        <v>45573</v>
      </c>
      <c r="B34" s="10">
        <f>MONTH(tbl_operations[[#This Row],[Data]])</f>
        <v>10</v>
      </c>
      <c r="C34" s="2" t="s">
        <v>12</v>
      </c>
      <c r="D34" s="2" t="s">
        <v>23</v>
      </c>
      <c r="E34" s="2" t="s">
        <v>59</v>
      </c>
      <c r="F34" s="3">
        <v>120</v>
      </c>
      <c r="G34" s="2" t="s">
        <v>15</v>
      </c>
      <c r="H34" s="2" t="s">
        <v>16</v>
      </c>
    </row>
    <row r="35" spans="1:8" ht="13.8" customHeight="1" x14ac:dyDescent="0.3">
      <c r="A35" s="1">
        <v>45575</v>
      </c>
      <c r="B35" s="10">
        <f>MONTH(tbl_operations[[#This Row],[Data]])</f>
        <v>10</v>
      </c>
      <c r="C35" s="2" t="s">
        <v>12</v>
      </c>
      <c r="D35" s="2" t="s">
        <v>25</v>
      </c>
      <c r="E35" s="2" t="s">
        <v>60</v>
      </c>
      <c r="F35" s="3">
        <v>350</v>
      </c>
      <c r="G35" s="2" t="s">
        <v>19</v>
      </c>
      <c r="H35" s="2" t="s">
        <v>16</v>
      </c>
    </row>
    <row r="36" spans="1:8" ht="13.8" customHeight="1" x14ac:dyDescent="0.3">
      <c r="A36" s="1">
        <v>45578</v>
      </c>
      <c r="B36" s="10">
        <f>MONTH(tbl_operations[[#This Row],[Data]])</f>
        <v>10</v>
      </c>
      <c r="C36" s="2" t="s">
        <v>12</v>
      </c>
      <c r="D36" s="2" t="s">
        <v>27</v>
      </c>
      <c r="E36" s="2" t="s">
        <v>61</v>
      </c>
      <c r="F36" s="3">
        <v>400</v>
      </c>
      <c r="G36" s="2" t="s">
        <v>10</v>
      </c>
      <c r="H36" s="2" t="s">
        <v>20</v>
      </c>
    </row>
    <row r="37" spans="1:8" ht="13.8" customHeight="1" x14ac:dyDescent="0.3">
      <c r="A37" s="1">
        <v>45580</v>
      </c>
      <c r="B37" s="10">
        <f>MONTH(tbl_operations[[#This Row],[Data]])</f>
        <v>10</v>
      </c>
      <c r="C37" s="2" t="s">
        <v>12</v>
      </c>
      <c r="D37" s="2" t="s">
        <v>31</v>
      </c>
      <c r="E37" s="2" t="s">
        <v>62</v>
      </c>
      <c r="F37" s="3">
        <v>450</v>
      </c>
      <c r="G37" s="2" t="s">
        <v>15</v>
      </c>
      <c r="H37" s="2" t="s">
        <v>20</v>
      </c>
    </row>
    <row r="38" spans="1:8" ht="13.8" customHeight="1" x14ac:dyDescent="0.3">
      <c r="A38" s="1">
        <v>45583</v>
      </c>
      <c r="B38" s="10">
        <f>MONTH(tbl_operations[[#This Row],[Data]])</f>
        <v>10</v>
      </c>
      <c r="C38" s="2" t="s">
        <v>7</v>
      </c>
      <c r="D38" s="2" t="s">
        <v>63</v>
      </c>
      <c r="E38" s="2" t="s">
        <v>64</v>
      </c>
      <c r="F38" s="3">
        <v>1500</v>
      </c>
      <c r="G38" s="2" t="s">
        <v>10</v>
      </c>
      <c r="H38" s="2" t="s">
        <v>11</v>
      </c>
    </row>
    <row r="39" spans="1:8" ht="13.8" customHeight="1" x14ac:dyDescent="0.3">
      <c r="A39" s="1">
        <v>45583</v>
      </c>
      <c r="B39" s="10">
        <f>MONTH(tbl_operations[[#This Row],[Data]])</f>
        <v>10</v>
      </c>
      <c r="C39" s="2" t="s">
        <v>12</v>
      </c>
      <c r="D39" s="2" t="s">
        <v>33</v>
      </c>
      <c r="E39" s="2" t="s">
        <v>65</v>
      </c>
      <c r="F39" s="3">
        <v>300</v>
      </c>
      <c r="G39" s="2" t="s">
        <v>19</v>
      </c>
      <c r="H39" s="2" t="s">
        <v>16</v>
      </c>
    </row>
    <row r="40" spans="1:8" ht="13.8" customHeight="1" x14ac:dyDescent="0.3">
      <c r="A40" s="1">
        <v>45585</v>
      </c>
      <c r="B40" s="10">
        <f>MONTH(tbl_operations[[#This Row],[Data]])</f>
        <v>10</v>
      </c>
      <c r="C40" s="2" t="s">
        <v>12</v>
      </c>
      <c r="D40" s="2" t="s">
        <v>35</v>
      </c>
      <c r="E40" s="2" t="s">
        <v>66</v>
      </c>
      <c r="F40" s="3">
        <v>800</v>
      </c>
      <c r="G40" s="2" t="s">
        <v>10</v>
      </c>
      <c r="H40" s="2" t="s">
        <v>20</v>
      </c>
    </row>
    <row r="41" spans="1:8" ht="13.8" customHeight="1" x14ac:dyDescent="0.3">
      <c r="A41" s="1">
        <v>45587</v>
      </c>
      <c r="B41" s="10">
        <f>MONTH(tbl_operations[[#This Row],[Data]])</f>
        <v>10</v>
      </c>
      <c r="C41" s="2" t="s">
        <v>12</v>
      </c>
      <c r="D41" s="2" t="s">
        <v>37</v>
      </c>
      <c r="E41" s="2" t="s">
        <v>67</v>
      </c>
      <c r="F41" s="3">
        <v>250</v>
      </c>
      <c r="G41" s="2" t="s">
        <v>19</v>
      </c>
      <c r="H41" s="2" t="s">
        <v>16</v>
      </c>
    </row>
    <row r="42" spans="1:8" ht="13.8" customHeight="1" x14ac:dyDescent="0.3">
      <c r="A42" s="1">
        <v>45589</v>
      </c>
      <c r="B42" s="10">
        <f>MONTH(tbl_operations[[#This Row],[Data]])</f>
        <v>10</v>
      </c>
      <c r="C42" s="2" t="s">
        <v>12</v>
      </c>
      <c r="D42" s="2" t="s">
        <v>41</v>
      </c>
      <c r="E42" s="2" t="s">
        <v>68</v>
      </c>
      <c r="F42" s="3">
        <v>150</v>
      </c>
      <c r="G42" s="2" t="s">
        <v>15</v>
      </c>
      <c r="H42" s="2" t="s">
        <v>20</v>
      </c>
    </row>
    <row r="43" spans="1:8" ht="13.8" customHeight="1" x14ac:dyDescent="0.3">
      <c r="A43" s="1">
        <v>45591</v>
      </c>
      <c r="B43" s="10">
        <f>MONTH(tbl_operations[[#This Row],[Data]])</f>
        <v>10</v>
      </c>
      <c r="C43" s="2" t="s">
        <v>12</v>
      </c>
      <c r="D43" s="2" t="s">
        <v>39</v>
      </c>
      <c r="E43" s="2" t="s">
        <v>69</v>
      </c>
      <c r="F43" s="3">
        <v>250</v>
      </c>
      <c r="G43" s="2" t="s">
        <v>10</v>
      </c>
      <c r="H43" s="2" t="s">
        <v>16</v>
      </c>
    </row>
    <row r="44" spans="1:8" ht="13.8" customHeight="1" x14ac:dyDescent="0.3">
      <c r="A44" s="1">
        <v>45595</v>
      </c>
      <c r="B44" s="10">
        <f>MONTH(tbl_operations[[#This Row],[Data]])</f>
        <v>10</v>
      </c>
      <c r="C44" s="2" t="s">
        <v>12</v>
      </c>
      <c r="D44" s="2" t="s">
        <v>45</v>
      </c>
      <c r="E44" s="2" t="s">
        <v>70</v>
      </c>
      <c r="F44" s="3">
        <v>220</v>
      </c>
      <c r="G44" s="2" t="s">
        <v>10</v>
      </c>
      <c r="H44" s="2" t="s">
        <v>16</v>
      </c>
    </row>
    <row r="45" spans="1:8" ht="13.8" customHeight="1" x14ac:dyDescent="0.3">
      <c r="A45" s="1">
        <v>45596</v>
      </c>
      <c r="B45" s="10">
        <f>MONTH(tbl_operations[[#This Row],[Data]])</f>
        <v>10</v>
      </c>
      <c r="C45" s="2" t="s">
        <v>12</v>
      </c>
      <c r="D45" s="2" t="s">
        <v>43</v>
      </c>
      <c r="E45" s="2" t="s">
        <v>71</v>
      </c>
      <c r="F45" s="3">
        <v>500</v>
      </c>
      <c r="G45" s="2" t="s">
        <v>19</v>
      </c>
      <c r="H45" s="2" t="s">
        <v>16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824EE-59F0-4ABA-A00B-5FD0DFDD37C0}">
  <sheetPr>
    <tabColor rgb="FF00B0F0"/>
  </sheetPr>
  <dimension ref="C1:H20"/>
  <sheetViews>
    <sheetView workbookViewId="0"/>
  </sheetViews>
  <sheetFormatPr defaultRowHeight="14.4" x14ac:dyDescent="0.3"/>
  <cols>
    <col min="3" max="3" width="19.109375" bestFit="1" customWidth="1"/>
    <col min="4" max="4" width="12.88671875" bestFit="1" customWidth="1"/>
    <col min="7" max="7" width="16.77734375" bestFit="1" customWidth="1"/>
    <col min="8" max="8" width="12.88671875" bestFit="1" customWidth="1"/>
  </cols>
  <sheetData>
    <row r="1" spans="3:8" x14ac:dyDescent="0.3">
      <c r="G1" s="4" t="s">
        <v>1</v>
      </c>
      <c r="H1" t="s">
        <v>7</v>
      </c>
    </row>
    <row r="2" spans="3:8" x14ac:dyDescent="0.3">
      <c r="C2" s="4" t="s">
        <v>1</v>
      </c>
      <c r="D2" t="s">
        <v>12</v>
      </c>
    </row>
    <row r="3" spans="3:8" x14ac:dyDescent="0.3">
      <c r="G3" s="4" t="s">
        <v>72</v>
      </c>
      <c r="H3" t="s">
        <v>74</v>
      </c>
    </row>
    <row r="4" spans="3:8" x14ac:dyDescent="0.3">
      <c r="C4" s="4" t="s">
        <v>72</v>
      </c>
      <c r="D4" t="s">
        <v>74</v>
      </c>
      <c r="G4" s="5" t="s">
        <v>50</v>
      </c>
      <c r="H4" s="6">
        <v>1200</v>
      </c>
    </row>
    <row r="5" spans="3:8" x14ac:dyDescent="0.3">
      <c r="C5" s="5" t="s">
        <v>13</v>
      </c>
      <c r="D5" s="6">
        <v>1600</v>
      </c>
      <c r="G5" s="5" t="s">
        <v>29</v>
      </c>
      <c r="H5" s="6">
        <v>800</v>
      </c>
    </row>
    <row r="6" spans="3:8" x14ac:dyDescent="0.3">
      <c r="C6" s="5" t="s">
        <v>39</v>
      </c>
      <c r="D6" s="6">
        <v>330</v>
      </c>
      <c r="G6" s="5" t="s">
        <v>8</v>
      </c>
      <c r="H6" s="6">
        <v>15000</v>
      </c>
    </row>
    <row r="7" spans="3:8" x14ac:dyDescent="0.3">
      <c r="C7" s="5" t="s">
        <v>25</v>
      </c>
      <c r="D7" s="6">
        <v>1100</v>
      </c>
      <c r="G7" s="5" t="s">
        <v>63</v>
      </c>
      <c r="H7" s="6">
        <v>1500</v>
      </c>
    </row>
    <row r="8" spans="3:8" x14ac:dyDescent="0.3">
      <c r="C8" s="5" t="s">
        <v>33</v>
      </c>
      <c r="D8" s="6">
        <v>3000</v>
      </c>
      <c r="G8" s="5" t="s">
        <v>73</v>
      </c>
      <c r="H8" s="6">
        <v>18500</v>
      </c>
    </row>
    <row r="9" spans="3:8" x14ac:dyDescent="0.3">
      <c r="C9" s="5" t="s">
        <v>45</v>
      </c>
      <c r="D9" s="6">
        <v>570</v>
      </c>
    </row>
    <row r="10" spans="3:8" x14ac:dyDescent="0.3">
      <c r="C10" s="5" t="s">
        <v>21</v>
      </c>
      <c r="D10" s="6">
        <v>500</v>
      </c>
    </row>
    <row r="11" spans="3:8" x14ac:dyDescent="0.3">
      <c r="C11" s="5" t="s">
        <v>41</v>
      </c>
      <c r="D11" s="6">
        <v>350</v>
      </c>
    </row>
    <row r="12" spans="3:8" x14ac:dyDescent="0.3">
      <c r="C12" s="5" t="s">
        <v>37</v>
      </c>
      <c r="D12" s="6">
        <v>830</v>
      </c>
    </row>
    <row r="13" spans="3:8" x14ac:dyDescent="0.3">
      <c r="C13" s="5" t="s">
        <v>23</v>
      </c>
      <c r="D13" s="6">
        <v>970</v>
      </c>
    </row>
    <row r="14" spans="3:8" x14ac:dyDescent="0.3">
      <c r="C14" s="5" t="s">
        <v>31</v>
      </c>
      <c r="D14" s="6">
        <v>1400</v>
      </c>
    </row>
    <row r="15" spans="3:8" x14ac:dyDescent="0.3">
      <c r="C15" s="5" t="s">
        <v>17</v>
      </c>
      <c r="D15" s="6">
        <v>800</v>
      </c>
    </row>
    <row r="16" spans="3:8" x14ac:dyDescent="0.3">
      <c r="C16" s="5" t="s">
        <v>54</v>
      </c>
      <c r="D16" s="6">
        <v>250</v>
      </c>
    </row>
    <row r="17" spans="3:4" x14ac:dyDescent="0.3">
      <c r="C17" s="5" t="s">
        <v>35</v>
      </c>
      <c r="D17" s="6">
        <v>1250</v>
      </c>
    </row>
    <row r="18" spans="3:4" x14ac:dyDescent="0.3">
      <c r="C18" s="5" t="s">
        <v>27</v>
      </c>
      <c r="D18" s="6">
        <v>1500</v>
      </c>
    </row>
    <row r="19" spans="3:4" x14ac:dyDescent="0.3">
      <c r="C19" s="5" t="s">
        <v>43</v>
      </c>
      <c r="D19" s="6">
        <v>1250</v>
      </c>
    </row>
    <row r="20" spans="3:4" x14ac:dyDescent="0.3">
      <c r="C20" s="5" t="s">
        <v>73</v>
      </c>
      <c r="D20" s="6">
        <v>15700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BA720-39ED-4ADA-9A30-56ECB9A52AE9}">
  <sheetPr>
    <tabColor rgb="FF00B0F0"/>
  </sheetPr>
  <dimension ref="C1:D24"/>
  <sheetViews>
    <sheetView workbookViewId="0"/>
  </sheetViews>
  <sheetFormatPr defaultRowHeight="14.4" x14ac:dyDescent="0.3"/>
  <cols>
    <col min="3" max="3" width="18.88671875" customWidth="1"/>
    <col min="4" max="4" width="18.33203125" customWidth="1"/>
  </cols>
  <sheetData>
    <row r="1" spans="3:4" s="7" customFormat="1" ht="42.6" customHeight="1" x14ac:dyDescent="0.3"/>
    <row r="3" spans="3:4" x14ac:dyDescent="0.3">
      <c r="C3" s="13" t="s">
        <v>78</v>
      </c>
      <c r="D3" s="12">
        <f>SUM(Tabela2[Depósito reservado])</f>
        <v>6850</v>
      </c>
    </row>
    <row r="4" spans="3:4" x14ac:dyDescent="0.3">
      <c r="C4" s="13" t="s">
        <v>79</v>
      </c>
      <c r="D4" s="12">
        <v>20000</v>
      </c>
    </row>
    <row r="6" spans="3:4" x14ac:dyDescent="0.3">
      <c r="C6" t="s">
        <v>76</v>
      </c>
      <c r="D6" t="s">
        <v>77</v>
      </c>
    </row>
    <row r="7" spans="3:4" x14ac:dyDescent="0.3">
      <c r="C7" s="11">
        <v>45968</v>
      </c>
      <c r="D7" s="12">
        <v>50</v>
      </c>
    </row>
    <row r="8" spans="3:4" x14ac:dyDescent="0.3">
      <c r="C8" s="11">
        <v>45969</v>
      </c>
      <c r="D8" s="12">
        <v>2900</v>
      </c>
    </row>
    <row r="9" spans="3:4" x14ac:dyDescent="0.3">
      <c r="C9" s="11">
        <v>45970</v>
      </c>
      <c r="D9" s="12">
        <v>200</v>
      </c>
    </row>
    <row r="10" spans="3:4" x14ac:dyDescent="0.3">
      <c r="C10" s="11">
        <v>45971</v>
      </c>
      <c r="D10" s="12">
        <v>500</v>
      </c>
    </row>
    <row r="11" spans="3:4" x14ac:dyDescent="0.3">
      <c r="C11" s="11">
        <v>45972</v>
      </c>
      <c r="D11" s="12">
        <v>900</v>
      </c>
    </row>
    <row r="12" spans="3:4" x14ac:dyDescent="0.3">
      <c r="C12" s="11">
        <v>45973</v>
      </c>
      <c r="D12" s="12">
        <v>200</v>
      </c>
    </row>
    <row r="13" spans="3:4" x14ac:dyDescent="0.3">
      <c r="C13" s="11">
        <v>45974</v>
      </c>
      <c r="D13" s="12">
        <v>800</v>
      </c>
    </row>
    <row r="14" spans="3:4" x14ac:dyDescent="0.3">
      <c r="C14" s="11">
        <v>45975</v>
      </c>
      <c r="D14" s="12">
        <v>600</v>
      </c>
    </row>
    <row r="15" spans="3:4" x14ac:dyDescent="0.3">
      <c r="C15" s="11">
        <v>45976</v>
      </c>
      <c r="D15" s="12">
        <v>200</v>
      </c>
    </row>
    <row r="16" spans="3:4" x14ac:dyDescent="0.3">
      <c r="C16" s="11">
        <v>45977</v>
      </c>
      <c r="D16" s="12">
        <v>500</v>
      </c>
    </row>
    <row r="17" spans="3:4" x14ac:dyDescent="0.3">
      <c r="C17" s="11"/>
      <c r="D17" s="12"/>
    </row>
    <row r="18" spans="3:4" x14ac:dyDescent="0.3">
      <c r="D18" s="12"/>
    </row>
    <row r="19" spans="3:4" x14ac:dyDescent="0.3">
      <c r="D19" s="12"/>
    </row>
    <row r="20" spans="3:4" x14ac:dyDescent="0.3">
      <c r="D20" s="12"/>
    </row>
    <row r="21" spans="3:4" x14ac:dyDescent="0.3">
      <c r="D21" s="12"/>
    </row>
    <row r="22" spans="3:4" x14ac:dyDescent="0.3">
      <c r="D22" s="12"/>
    </row>
    <row r="23" spans="3:4" x14ac:dyDescent="0.3">
      <c r="D23" s="12"/>
    </row>
    <row r="24" spans="3:4" x14ac:dyDescent="0.3">
      <c r="D24" s="12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B2B20-E44F-49FE-9B47-ED00CEF1DC05}">
  <dimension ref="A1:U1"/>
  <sheetViews>
    <sheetView showGridLines="0" tabSelected="1" zoomScale="85" zoomScaleNormal="85" workbookViewId="0">
      <selection activeCell="S8" sqref="S8"/>
    </sheetView>
  </sheetViews>
  <sheetFormatPr defaultRowHeight="14.4" x14ac:dyDescent="0.3"/>
  <cols>
    <col min="1" max="1" width="20.6640625" style="7" customWidth="1"/>
    <col min="2" max="21" width="8.88671875" style="8"/>
  </cols>
  <sheetData/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Data</vt:lpstr>
      <vt:lpstr>Controller</vt:lpstr>
      <vt:lpstr>Caixinha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Gleiton Silva Bastos</dc:creator>
  <cp:lastModifiedBy>Gleiton Silva Bastos</cp:lastModifiedBy>
  <dcterms:created xsi:type="dcterms:W3CDTF">2025-01-06T23:24:42Z</dcterms:created>
  <dcterms:modified xsi:type="dcterms:W3CDTF">2025-01-07T01:17:43Z</dcterms:modified>
</cp:coreProperties>
</file>