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PetrusClaver\overzicht\overzicht\"/>
    </mc:Choice>
  </mc:AlternateContent>
  <xr:revisionPtr revIDLastSave="0" documentId="13_ncr:1_{CE090DAA-22D6-4E1F-BBBF-C7A181312706}" xr6:coauthVersionLast="45" xr6:coauthVersionMax="45" xr10:uidLastSave="{00000000-0000-0000-0000-000000000000}"/>
  <bookViews>
    <workbookView xWindow="2730" yWindow="2730" windowWidth="21600" windowHeight="11385" tabRatio="887" xr2:uid="{00000000-000D-0000-FFFF-FFFF00000000}"/>
  </bookViews>
  <sheets>
    <sheet name="Huisll" sheetId="1" r:id="rId1"/>
    <sheet name="Missiell" sheetId="4" r:id="rId2"/>
    <sheet name="MTLl" sheetId="5" r:id="rId3"/>
    <sheet name="Zakenll" sheetId="6" r:id="rId4"/>
    <sheet name="Spec318" sheetId="9" r:id="rId5"/>
    <sheet name="Spec330" sheetId="10" r:id="rId6"/>
    <sheet name="Spec333" sheetId="8" r:id="rId7"/>
    <sheet name="Spec336" sheetId="7" r:id="rId8"/>
    <sheet name="Spec426" sheetId="11" r:id="rId9"/>
    <sheet name="Spec450" sheetId="12" r:id="rId10"/>
    <sheet name="Bilancio" sheetId="13" r:id="rId11"/>
  </sheets>
  <definedNames>
    <definedName name="_xlnm.Print_Area" localSheetId="10">Bilancio!$A:$F</definedName>
    <definedName name="_xlnm.Print_Area" localSheetId="0">Huisll!$A:$K</definedName>
    <definedName name="_xlnm.Print_Area" localSheetId="1">Missiell!$A:$K</definedName>
    <definedName name="_xlnm.Print_Titles" localSheetId="0">Huisll!$1:$1</definedName>
    <definedName name="_xlnm.Print_Titles" localSheetId="1">Missiell!$1:$1</definedName>
    <definedName name="_xlnm.Print_Titles" localSheetId="2">MTLl!$1:$1</definedName>
    <definedName name="_xlnm.Print_Titles" localSheetId="3">Zakenll!$1:$1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C56" i="1" l="1"/>
  <c r="C55" i="1"/>
  <c r="O75" i="1"/>
  <c r="F204" i="13" l="1"/>
  <c r="C59" i="1" l="1"/>
  <c r="C58" i="1"/>
  <c r="C57" i="1"/>
  <c r="C54" i="1"/>
  <c r="C53" i="1"/>
  <c r="C52" i="1"/>
  <c r="C27" i="13" l="1"/>
  <c r="F96" i="13" l="1"/>
  <c r="C9" i="13" l="1"/>
  <c r="I56" i="1" l="1"/>
  <c r="J15" i="4" l="1"/>
  <c r="I30" i="5" l="1"/>
  <c r="B40" i="13"/>
  <c r="C45" i="11"/>
  <c r="F28" i="13" s="1"/>
  <c r="B65" i="13"/>
  <c r="B29" i="6"/>
  <c r="I22" i="4"/>
  <c r="F58" i="13"/>
  <c r="F60" i="13"/>
  <c r="B16" i="12"/>
  <c r="F53" i="13"/>
  <c r="F65" i="13"/>
  <c r="F66" i="13"/>
  <c r="F67" i="13"/>
  <c r="F68" i="13"/>
  <c r="F69" i="13"/>
  <c r="F70" i="13"/>
  <c r="B18" i="10"/>
  <c r="F54" i="13"/>
  <c r="F56" i="13"/>
  <c r="F57" i="13"/>
  <c r="F59" i="13"/>
  <c r="B70" i="13"/>
  <c r="B69" i="13"/>
  <c r="B68" i="13"/>
  <c r="B66" i="13"/>
  <c r="B67" i="13"/>
  <c r="I37" i="6"/>
  <c r="I41" i="6"/>
  <c r="D17" i="4"/>
  <c r="J16" i="4" s="1"/>
  <c r="F9" i="1" s="1"/>
  <c r="F14" i="13"/>
  <c r="F11" i="13"/>
  <c r="F12" i="13"/>
  <c r="F13" i="13"/>
  <c r="F91" i="13"/>
  <c r="F7" i="13" s="1"/>
  <c r="F97" i="13"/>
  <c r="F8" i="13" s="1"/>
  <c r="F118" i="13"/>
  <c r="F16" i="13" s="1"/>
  <c r="F111" i="13"/>
  <c r="F10" i="13" s="1"/>
  <c r="C13" i="13"/>
  <c r="C14" i="13"/>
  <c r="C15" i="13"/>
  <c r="C16" i="13"/>
  <c r="C17" i="13"/>
  <c r="C18" i="13"/>
  <c r="C19" i="13"/>
  <c r="C10" i="13"/>
  <c r="C11" i="13"/>
  <c r="F55" i="13"/>
  <c r="C12" i="13"/>
  <c r="I63" i="6"/>
  <c r="I68" i="6"/>
  <c r="I72" i="6"/>
  <c r="I80" i="6"/>
  <c r="I84" i="6"/>
  <c r="I86" i="6"/>
  <c r="I93" i="6"/>
  <c r="I100" i="6"/>
  <c r="I35" i="1"/>
  <c r="I38" i="1"/>
  <c r="I42" i="1"/>
  <c r="I102" i="1"/>
  <c r="I72" i="1"/>
  <c r="I78" i="1"/>
  <c r="I84" i="1"/>
  <c r="I97" i="1"/>
  <c r="I113" i="1"/>
  <c r="I121" i="1"/>
  <c r="I126" i="1"/>
  <c r="I131" i="1"/>
  <c r="I138" i="1"/>
  <c r="I144" i="1"/>
  <c r="I10" i="5"/>
  <c r="I11" i="5" s="1"/>
  <c r="F18" i="5"/>
  <c r="I21" i="5" s="1"/>
  <c r="B31" i="12"/>
  <c r="F100" i="13" s="1"/>
  <c r="F103" i="13" s="1"/>
  <c r="F9" i="13" s="1"/>
  <c r="E73" i="13"/>
  <c r="A73" i="13"/>
  <c r="B60" i="13"/>
  <c r="B59" i="13"/>
  <c r="B58" i="13"/>
  <c r="B57" i="13"/>
  <c r="B56" i="13"/>
  <c r="B55" i="13"/>
  <c r="B54" i="13"/>
  <c r="B53" i="13"/>
  <c r="E49" i="13"/>
  <c r="E1" i="13"/>
  <c r="A1" i="13"/>
  <c r="A49" i="13"/>
  <c r="C60" i="1"/>
  <c r="F28" i="5"/>
  <c r="E55" i="9"/>
  <c r="B48" i="10"/>
  <c r="E45" i="8"/>
  <c r="E55" i="7"/>
  <c r="B49" i="12"/>
  <c r="I76" i="6"/>
  <c r="I88" i="6"/>
  <c r="I103" i="1" l="1"/>
  <c r="I104" i="1" s="1"/>
  <c r="I148" i="1" s="1"/>
  <c r="F71" i="13"/>
  <c r="C8" i="13" s="1"/>
  <c r="I48" i="6"/>
  <c r="D20" i="4"/>
  <c r="J19" i="4" s="1"/>
  <c r="J20" i="4" s="1"/>
  <c r="F25" i="13"/>
  <c r="I49" i="1"/>
  <c r="I102" i="6"/>
  <c r="F15" i="6" s="1"/>
  <c r="I20" i="6" s="1"/>
  <c r="I22" i="5"/>
  <c r="F61" i="13"/>
  <c r="C7" i="13" s="1"/>
  <c r="C21" i="13" s="1"/>
  <c r="C32" i="13" s="1"/>
  <c r="F21" i="13"/>
  <c r="F6" i="1" l="1"/>
  <c r="I11" i="1" s="1"/>
  <c r="I12" i="1" s="1"/>
  <c r="F15" i="1"/>
  <c r="I20" i="1" s="1"/>
  <c r="F30" i="5"/>
  <c r="F26" i="5" s="1"/>
  <c r="I55" i="1"/>
  <c r="F6" i="6"/>
  <c r="I11" i="6" s="1"/>
  <c r="I12" i="6" s="1"/>
  <c r="I22" i="6" s="1"/>
  <c r="I53" i="1" s="1"/>
  <c r="F33" i="13"/>
  <c r="I22" i="1" l="1"/>
  <c r="I54" i="1" s="1"/>
  <c r="F32" i="13"/>
  <c r="I52" i="1"/>
  <c r="I60" i="1" l="1"/>
  <c r="L60" i="1" s="1"/>
</calcChain>
</file>

<file path=xl/sharedStrings.xml><?xml version="1.0" encoding="utf-8"?>
<sst xmlns="http://schemas.openxmlformats.org/spreadsheetml/2006/main" count="494" uniqueCount="343">
  <si>
    <t>Casa: Maastricht</t>
  </si>
  <si>
    <t>BILANCIO DELL' ISTITUTO</t>
  </si>
  <si>
    <t>Entrate mese corrente</t>
  </si>
  <si>
    <t>Sussidio da</t>
  </si>
  <si>
    <t>Sussidio dalle Opere</t>
  </si>
  <si>
    <t>Uscite mese corrente</t>
  </si>
  <si>
    <t>Trasferito a</t>
  </si>
  <si>
    <t>Rimborso alla Opere</t>
  </si>
  <si>
    <t>Rimborso alla Missioni</t>
  </si>
  <si>
    <t>Data</t>
  </si>
  <si>
    <t>ENTRATE dell' ISTITUTO</t>
  </si>
  <si>
    <t>G10</t>
  </si>
  <si>
    <t>Stipendi Suore</t>
  </si>
  <si>
    <t>G20</t>
  </si>
  <si>
    <t>Pensioni Suore</t>
  </si>
  <si>
    <t>G30</t>
  </si>
  <si>
    <t>Zelatori</t>
  </si>
  <si>
    <t>Interessi banca</t>
  </si>
  <si>
    <t>Titoli</t>
  </si>
  <si>
    <t>G40</t>
  </si>
  <si>
    <t>Offerte Istituto</t>
  </si>
  <si>
    <t>Offerte Cappella</t>
  </si>
  <si>
    <t>G50</t>
  </si>
  <si>
    <t>Varie</t>
  </si>
  <si>
    <t>G60</t>
  </si>
  <si>
    <t>Lasciti</t>
  </si>
  <si>
    <t>G70</t>
  </si>
  <si>
    <t>Affitti</t>
  </si>
  <si>
    <t>G80</t>
  </si>
  <si>
    <t>Ospiti</t>
  </si>
  <si>
    <t>G90</t>
  </si>
  <si>
    <t>Rimborsi</t>
  </si>
  <si>
    <t>Totale</t>
  </si>
  <si>
    <t>BILANCIO</t>
  </si>
  <si>
    <t>Contanti</t>
  </si>
  <si>
    <t>Missioni</t>
  </si>
  <si>
    <t>Opere</t>
  </si>
  <si>
    <t>Istituto</t>
  </si>
  <si>
    <t>SNS Fd MTL</t>
  </si>
  <si>
    <t>MTL</t>
  </si>
  <si>
    <t>SNS c+v</t>
  </si>
  <si>
    <t>Doti</t>
  </si>
  <si>
    <t>België</t>
  </si>
  <si>
    <t>Totalissimo</t>
  </si>
  <si>
    <t>USCITE dell'ISTITUTO</t>
  </si>
  <si>
    <t>F001</t>
  </si>
  <si>
    <t>Vitto</t>
  </si>
  <si>
    <t>F002</t>
  </si>
  <si>
    <t>Vestiario</t>
  </si>
  <si>
    <t>Sanitarie</t>
  </si>
  <si>
    <t>F003</t>
  </si>
  <si>
    <t>Medici, specialisti</t>
  </si>
  <si>
    <t>Medicine, analisi</t>
  </si>
  <si>
    <t>Dentista</t>
  </si>
  <si>
    <t>Occhiali, app. Acustici</t>
  </si>
  <si>
    <t>Ospedale</t>
  </si>
  <si>
    <t>Cassa malattie</t>
  </si>
  <si>
    <t>Pensione sociale</t>
  </si>
  <si>
    <t>Sanitarie varie</t>
  </si>
  <si>
    <t>Culto</t>
  </si>
  <si>
    <t>F004</t>
  </si>
  <si>
    <t>Vasi sacri, paramenti</t>
  </si>
  <si>
    <t>Libri liturgici</t>
  </si>
  <si>
    <t>SS Messe</t>
  </si>
  <si>
    <t>Formazione</t>
  </si>
  <si>
    <t>F005</t>
  </si>
  <si>
    <t>Esercizi, conferenze</t>
  </si>
  <si>
    <t>Scuola</t>
  </si>
  <si>
    <t>Corsi</t>
  </si>
  <si>
    <t>Libri, cassette</t>
  </si>
  <si>
    <t>Riviste, giornali</t>
  </si>
  <si>
    <t>Manutenzione</t>
  </si>
  <si>
    <t>F006</t>
  </si>
  <si>
    <t>Manut. casa</t>
  </si>
  <si>
    <t>Manut. mobile</t>
  </si>
  <si>
    <t>Manut. ascensore</t>
  </si>
  <si>
    <t>Manut. caldaia</t>
  </si>
  <si>
    <t>Acque</t>
  </si>
  <si>
    <t>Assicurazione immobili</t>
  </si>
  <si>
    <t>Materiale pulizia</t>
  </si>
  <si>
    <t>Vasellame</t>
  </si>
  <si>
    <t>Acquisti</t>
  </si>
  <si>
    <t>Automezzi</t>
  </si>
  <si>
    <t>F007</t>
  </si>
  <si>
    <t>Carburante</t>
  </si>
  <si>
    <t>Manuntenzione auto</t>
  </si>
  <si>
    <t>Assicurazione, marche</t>
  </si>
  <si>
    <t>Patente, scuola guida</t>
  </si>
  <si>
    <t>Riporto</t>
  </si>
  <si>
    <t>Amministrazione</t>
  </si>
  <si>
    <t>F008</t>
  </si>
  <si>
    <t>Cancelleria</t>
  </si>
  <si>
    <t>Posta</t>
  </si>
  <si>
    <t>Spese legali</t>
  </si>
  <si>
    <t>Spese banca</t>
  </si>
  <si>
    <t>Tasse, imposte</t>
  </si>
  <si>
    <t>Passap., visti, soggiorni</t>
  </si>
  <si>
    <t>Viaggi</t>
  </si>
  <si>
    <t>F009</t>
  </si>
  <si>
    <t>Famiglia</t>
  </si>
  <si>
    <t>Vacanze, esercizi</t>
  </si>
  <si>
    <t>Bus, metro, altro</t>
  </si>
  <si>
    <t>Visitaz., Capitolo</t>
  </si>
  <si>
    <t>Varia</t>
  </si>
  <si>
    <t>F010</t>
  </si>
  <si>
    <t>Materiale fotografico</t>
  </si>
  <si>
    <t>Promozione vocazionale</t>
  </si>
  <si>
    <t>Contributi</t>
  </si>
  <si>
    <t>F011</t>
  </si>
  <si>
    <t>Beneficienza</t>
  </si>
  <si>
    <t>Regali collaboratori</t>
  </si>
  <si>
    <t>Contrib.parroch.relig.ecc.</t>
  </si>
  <si>
    <t>F012</t>
  </si>
  <si>
    <t>Orto</t>
  </si>
  <si>
    <t>F013</t>
  </si>
  <si>
    <t>Retrib. Personale</t>
  </si>
  <si>
    <t>……………….</t>
  </si>
  <si>
    <t>F014</t>
  </si>
  <si>
    <t>Funerali e tombe</t>
  </si>
  <si>
    <t>F015</t>
  </si>
  <si>
    <t>Spese altre case</t>
  </si>
  <si>
    <t>F016</t>
  </si>
  <si>
    <t>FONDO B.M.T.</t>
  </si>
  <si>
    <t>ENTRATE</t>
  </si>
  <si>
    <t>Offerte</t>
  </si>
  <si>
    <t>Pubbl. B.M.T.</t>
  </si>
  <si>
    <t>Interessi</t>
  </si>
  <si>
    <t>USCITE</t>
  </si>
  <si>
    <t>Biografia</t>
  </si>
  <si>
    <t>Opuscoli</t>
  </si>
  <si>
    <t>Immagini</t>
  </si>
  <si>
    <t>SPESE POSTULAZIONE</t>
  </si>
  <si>
    <t>Porto</t>
  </si>
  <si>
    <t>DETTAGLIO:</t>
  </si>
  <si>
    <t>Responsabile:</t>
  </si>
  <si>
    <t>A1 / contanti in casa / giro</t>
  </si>
  <si>
    <t>A2 / Banca c/c</t>
  </si>
  <si>
    <t>A3 / Banca c/ vincolato</t>
  </si>
  <si>
    <t>Reizen  diversen/studie</t>
  </si>
  <si>
    <t>BILANCIO delle OPERE</t>
  </si>
  <si>
    <t>ENTRATE delle OPERE</t>
  </si>
  <si>
    <t>Periodici</t>
  </si>
  <si>
    <t>Eco</t>
  </si>
  <si>
    <t>Almanaco</t>
  </si>
  <si>
    <t>……………………………………………..</t>
  </si>
  <si>
    <t>USCITE delle OPERE</t>
  </si>
  <si>
    <t>Riviste</t>
  </si>
  <si>
    <t>Spese stampa Eco</t>
  </si>
  <si>
    <t>Spese stampa Almanaco</t>
  </si>
  <si>
    <t>Spese postali Eco</t>
  </si>
  <si>
    <t>Spese postali Almanaco</t>
  </si>
  <si>
    <t>Post div opere...………………………….</t>
  </si>
  <si>
    <t>Redazione</t>
  </si>
  <si>
    <t>Traduzioni</t>
  </si>
  <si>
    <t>Apparecchi e attrezatture</t>
  </si>
  <si>
    <t>Buste, ecc.</t>
  </si>
  <si>
    <t>RECEIPTS</t>
  </si>
  <si>
    <t>EXPENSES</t>
  </si>
  <si>
    <t>Total</t>
  </si>
  <si>
    <t xml:space="preserve">Signature </t>
  </si>
  <si>
    <t>Totaal:</t>
  </si>
  <si>
    <t>CATECHISTI ADOZIONE</t>
  </si>
  <si>
    <r>
      <t xml:space="preserve">MAASTRICHT </t>
    </r>
    <r>
      <rPr>
        <sz val="10"/>
        <rFont val="Arial"/>
        <family val="2"/>
      </rPr>
      <t>(Missioni)</t>
    </r>
  </si>
  <si>
    <r>
      <t>30</t>
    </r>
    <r>
      <rPr>
        <sz val="10"/>
        <rFont val="Arial"/>
        <family val="2"/>
      </rPr>
      <t xml:space="preserve"> Missions in general</t>
    </r>
  </si>
  <si>
    <r>
      <t>31</t>
    </r>
    <r>
      <rPr>
        <sz val="10"/>
        <rFont val="Arial"/>
        <family val="2"/>
      </rPr>
      <t xml:space="preserve"> Wills (Estates)</t>
    </r>
  </si>
  <si>
    <r>
      <t>32</t>
    </r>
    <r>
      <rPr>
        <sz val="10"/>
        <rFont val="Arial"/>
      </rPr>
      <t xml:space="preserve"> Union of Masses</t>
    </r>
  </si>
  <si>
    <r>
      <t>50</t>
    </r>
    <r>
      <rPr>
        <sz val="10"/>
        <rFont val="Arial"/>
      </rPr>
      <t xml:space="preserve"> Administration</t>
    </r>
  </si>
  <si>
    <r>
      <t>51</t>
    </r>
    <r>
      <rPr>
        <sz val="10"/>
        <rFont val="Arial"/>
      </rPr>
      <t xml:space="preserve"> Remuneration</t>
    </r>
  </si>
  <si>
    <r>
      <t>53</t>
    </r>
    <r>
      <rPr>
        <sz val="10"/>
        <rFont val="Arial"/>
      </rPr>
      <t xml:space="preserve"> Workroom supplies</t>
    </r>
  </si>
  <si>
    <r>
      <t>37</t>
    </r>
    <r>
      <rPr>
        <sz val="10"/>
        <rFont val="Arial"/>
      </rPr>
      <t xml:space="preserve"> Sacred Vessels</t>
    </r>
  </si>
  <si>
    <r>
      <t xml:space="preserve">22 </t>
    </r>
    <r>
      <rPr>
        <sz val="10"/>
        <rFont val="Arial"/>
      </rPr>
      <t>Liturgical Vestments</t>
    </r>
  </si>
  <si>
    <r>
      <t>38</t>
    </r>
    <r>
      <rPr>
        <sz val="10"/>
        <rFont val="Arial"/>
      </rPr>
      <t xml:space="preserve"> Devotional articles</t>
    </r>
  </si>
  <si>
    <r>
      <t>33</t>
    </r>
    <r>
      <rPr>
        <sz val="10"/>
        <rFont val="Arial"/>
      </rPr>
      <t xml:space="preserve"> Designated Missions</t>
    </r>
  </si>
  <si>
    <r>
      <t>54</t>
    </r>
    <r>
      <rPr>
        <sz val="10"/>
        <rFont val="Arial"/>
      </rPr>
      <t xml:space="preserve"> Despatch materials</t>
    </r>
  </si>
  <si>
    <r>
      <t>24</t>
    </r>
    <r>
      <rPr>
        <sz val="10"/>
        <rFont val="Arial"/>
      </rPr>
      <t xml:space="preserve"> Total expenses</t>
    </r>
  </si>
  <si>
    <r>
      <t>52</t>
    </r>
    <r>
      <rPr>
        <sz val="10"/>
        <rFont val="Arial"/>
        <family val="2"/>
      </rPr>
      <t xml:space="preserve"> Travel Expenses</t>
    </r>
  </si>
  <si>
    <r>
      <t>23</t>
    </r>
    <r>
      <rPr>
        <sz val="10"/>
        <rFont val="Arial"/>
      </rPr>
      <t xml:space="preserve"> Total receipts</t>
    </r>
  </si>
  <si>
    <r>
      <t>41</t>
    </r>
    <r>
      <rPr>
        <sz val="10"/>
        <rFont val="Arial"/>
      </rPr>
      <t xml:space="preserve"> Children</t>
    </r>
  </si>
  <si>
    <r>
      <t>40</t>
    </r>
    <r>
      <rPr>
        <sz val="10"/>
        <rFont val="Arial"/>
      </rPr>
      <t xml:space="preserve"> Poor and hungry</t>
    </r>
  </si>
  <si>
    <r>
      <t>39</t>
    </r>
    <r>
      <rPr>
        <sz val="10"/>
        <rFont val="Arial"/>
      </rPr>
      <t xml:space="preserve"> Lepers</t>
    </r>
  </si>
  <si>
    <r>
      <t xml:space="preserve">37 </t>
    </r>
    <r>
      <rPr>
        <sz val="10"/>
        <rFont val="Arial"/>
      </rPr>
      <t>Sacred Vessels</t>
    </r>
  </si>
  <si>
    <r>
      <t>36</t>
    </r>
    <r>
      <rPr>
        <sz val="10"/>
        <rFont val="Arial"/>
      </rPr>
      <t xml:space="preserve"> Catechists</t>
    </r>
  </si>
  <si>
    <r>
      <t>35</t>
    </r>
    <r>
      <rPr>
        <sz val="10"/>
        <rFont val="Arial"/>
      </rPr>
      <t xml:space="preserve"> Sisters</t>
    </r>
  </si>
  <si>
    <r>
      <t>34</t>
    </r>
    <r>
      <rPr>
        <sz val="10"/>
        <rFont val="Arial"/>
      </rPr>
      <t xml:space="preserve"> Seminarians</t>
    </r>
  </si>
  <si>
    <t>Luogo: Maastricht</t>
  </si>
  <si>
    <t>MISSARUM INTENTIONES</t>
  </si>
  <si>
    <t>Benefattore</t>
  </si>
  <si>
    <t>No.</t>
  </si>
  <si>
    <t>Osservazione</t>
  </si>
  <si>
    <t>Stipendio</t>
  </si>
  <si>
    <t>MISSIONS</t>
  </si>
  <si>
    <t>Receipts</t>
  </si>
  <si>
    <t>1. Administration</t>
  </si>
  <si>
    <t>Missions in general</t>
  </si>
  <si>
    <t>Prayer</t>
  </si>
  <si>
    <t>Requests in Echo from Afrika</t>
  </si>
  <si>
    <t>Sale of used stamps</t>
  </si>
  <si>
    <t>Sale of old jewelry</t>
  </si>
  <si>
    <t>Rente</t>
  </si>
  <si>
    <t>Christmas appeal (copy attached)</t>
  </si>
  <si>
    <t>Lent appeal (copy attached)</t>
  </si>
  <si>
    <t>Summer appeal (copy attached)</t>
  </si>
  <si>
    <t xml:space="preserve">                         appeal (copy attached)</t>
  </si>
  <si>
    <t>Diversen</t>
  </si>
  <si>
    <t>Place: Maastricht</t>
  </si>
  <si>
    <t>2. Wills (Estates)</t>
  </si>
  <si>
    <t xml:space="preserve">MAASTRICHT </t>
  </si>
  <si>
    <t>SEND TO THE MISSIONS</t>
  </si>
  <si>
    <t>Amount</t>
  </si>
  <si>
    <t>Diocese</t>
  </si>
  <si>
    <t>Advice No.</t>
  </si>
  <si>
    <t>Expenses</t>
  </si>
  <si>
    <t>Postage stamps for regular mail</t>
  </si>
  <si>
    <t>Postage stamps for appeals</t>
  </si>
  <si>
    <t>telefoon(1/3)</t>
  </si>
  <si>
    <t>Ink/Toner/Diskettes/Ribons</t>
  </si>
  <si>
    <t>Repair/maintenance of office machines</t>
  </si>
  <si>
    <t>W.E.G. (1/3)</t>
  </si>
  <si>
    <t>Bank charges/Commission, etc.</t>
  </si>
  <si>
    <t>Transport (Bus, gasoline, etc.)</t>
  </si>
  <si>
    <t>2. Remuneration</t>
  </si>
  <si>
    <r>
      <t>3. Travel Expenses - Missions</t>
    </r>
    <r>
      <rPr>
        <sz val="10"/>
        <rFont val="Arial"/>
      </rPr>
      <t xml:space="preserve"> (give name of person and destination)</t>
    </r>
  </si>
  <si>
    <r>
      <t>18</t>
    </r>
    <r>
      <rPr>
        <sz val="10"/>
        <rFont val="Arial"/>
      </rPr>
      <t xml:space="preserve"> Mass Intentions</t>
    </r>
  </si>
  <si>
    <r>
      <t>55</t>
    </r>
    <r>
      <rPr>
        <sz val="10"/>
        <rFont val="Arial"/>
      </rPr>
      <t xml:space="preserve"> Freight or postage</t>
    </r>
  </si>
  <si>
    <r>
      <t>56</t>
    </r>
    <r>
      <rPr>
        <sz val="10"/>
        <rFont val="Arial"/>
      </rPr>
      <t xml:space="preserve"> Echo/Almanac</t>
    </r>
  </si>
  <si>
    <r>
      <t xml:space="preserve">26 </t>
    </r>
    <r>
      <rPr>
        <sz val="10"/>
        <rFont val="Arial"/>
      </rPr>
      <t>Tranferred to Avvisi</t>
    </r>
  </si>
  <si>
    <t>MISSIONE DETERMINATE</t>
  </si>
  <si>
    <t>Sussidio dalle Missioni</t>
  </si>
  <si>
    <t>Culto - oggetti</t>
  </si>
  <si>
    <t>Cappellano, confessore</t>
  </si>
  <si>
    <t>rente</t>
  </si>
  <si>
    <t>Paper/envelops    acceptgiro's</t>
  </si>
  <si>
    <t>Diversen/koffer</t>
  </si>
  <si>
    <t>Belgie</t>
  </si>
  <si>
    <r>
      <t>26</t>
    </r>
    <r>
      <rPr>
        <sz val="10"/>
        <rFont val="Arial"/>
      </rPr>
      <t xml:space="preserve"> Transferred from opere</t>
    </r>
  </si>
  <si>
    <r>
      <t xml:space="preserve">25 </t>
    </r>
    <r>
      <rPr>
        <sz val="10"/>
        <rFont val="Arial"/>
        <family val="2"/>
      </rPr>
      <t>Transffered to House</t>
    </r>
  </si>
  <si>
    <t>€</t>
  </si>
  <si>
    <t>Valuta: €</t>
  </si>
  <si>
    <t>BILANCIO MISSIONI</t>
  </si>
  <si>
    <t>Entrate</t>
  </si>
  <si>
    <t>Uscite</t>
  </si>
  <si>
    <t>Missioni in generale*</t>
  </si>
  <si>
    <t>Amministrazione*</t>
  </si>
  <si>
    <t>Lasciti*</t>
  </si>
  <si>
    <t>Utenze*</t>
  </si>
  <si>
    <t>Unione di Messe</t>
  </si>
  <si>
    <t>Remunerazione*</t>
  </si>
  <si>
    <t>Intenzioni SS. Messe*</t>
  </si>
  <si>
    <t>Spese di viaggio*</t>
  </si>
  <si>
    <t>Missioni determinate*</t>
  </si>
  <si>
    <t>Cucito Liturgico</t>
  </si>
  <si>
    <t>Seminaristi in generale</t>
  </si>
  <si>
    <t>Arredi Sacri</t>
  </si>
  <si>
    <t>Suore in generale</t>
  </si>
  <si>
    <t>Paramenti Liturgici</t>
  </si>
  <si>
    <t>Catechisti in generale</t>
  </si>
  <si>
    <t>Devozionali</t>
  </si>
  <si>
    <t>Acquisto computer, ecc.*</t>
  </si>
  <si>
    <t>Lebbrosi in generale</t>
  </si>
  <si>
    <t>Poveri, affamati in gen.</t>
  </si>
  <si>
    <t>Bambini in generale</t>
  </si>
  <si>
    <t>Subtotale</t>
  </si>
  <si>
    <t>Edizione</t>
  </si>
  <si>
    <t>5% Istituto</t>
  </si>
  <si>
    <t>Altre Case</t>
  </si>
  <si>
    <t>Storno</t>
  </si>
  <si>
    <t>Cambio Valuta</t>
  </si>
  <si>
    <t>Saldo precedente</t>
  </si>
  <si>
    <t>Saldo attuale</t>
  </si>
  <si>
    <t>Firma……………………………………….</t>
  </si>
  <si>
    <t>(Le voci segnate con asterisco sono specificate in fogli separati)</t>
  </si>
  <si>
    <t>Maastricht</t>
  </si>
  <si>
    <t>INCOME</t>
  </si>
  <si>
    <t>EXPENCES</t>
  </si>
  <si>
    <t>Postage</t>
  </si>
  <si>
    <t>Postage for appeal</t>
  </si>
  <si>
    <t>Paper</t>
  </si>
  <si>
    <t>Printing of appeal, forms, etc.</t>
  </si>
  <si>
    <t>Animation expenses</t>
  </si>
  <si>
    <t>Repairs of office machines</t>
  </si>
  <si>
    <t>Taxes</t>
  </si>
  <si>
    <t>Legal expenses</t>
  </si>
  <si>
    <t>Bank expenses</t>
  </si>
  <si>
    <t>Various</t>
  </si>
  <si>
    <t>Envelopes, labels</t>
  </si>
  <si>
    <t>Ink, toner, ribbons</t>
  </si>
  <si>
    <t>Diskettes, CD's, etc.</t>
  </si>
  <si>
    <t>Charges of wills</t>
  </si>
  <si>
    <t>Adminstration</t>
  </si>
  <si>
    <t>Services</t>
  </si>
  <si>
    <t>Electricity</t>
  </si>
  <si>
    <t>Gas, water</t>
  </si>
  <si>
    <t>Telephone, fax, internet</t>
  </si>
  <si>
    <t>Remuneration</t>
  </si>
  <si>
    <t>Travel expenses</t>
  </si>
  <si>
    <t>Animation journeys</t>
  </si>
  <si>
    <t>Transport</t>
  </si>
  <si>
    <t>Transfers</t>
  </si>
  <si>
    <t>Purchase of office machines</t>
  </si>
  <si>
    <t>Purchase of computer</t>
  </si>
  <si>
    <t>Purchase of printer</t>
  </si>
  <si>
    <t>Purchase of photocopier</t>
  </si>
  <si>
    <t xml:space="preserve">Wills </t>
  </si>
  <si>
    <t>(casa malattia-Prolife)</t>
  </si>
  <si>
    <t>ING c+v</t>
  </si>
  <si>
    <t>AMB-AMRO c+v</t>
  </si>
  <si>
    <t>Fortis</t>
  </si>
  <si>
    <t>Gas e riscaldamento(1/2) W.E.G.</t>
  </si>
  <si>
    <t>Elettricità (1/2)</t>
  </si>
  <si>
    <t>Telefone (1/2)</t>
  </si>
  <si>
    <t>Trasferimenti (1/2)</t>
  </si>
  <si>
    <t>Trasferimenti</t>
  </si>
  <si>
    <t>Telefono</t>
  </si>
  <si>
    <t>Gas, riscaldamento W.E.G.</t>
  </si>
  <si>
    <t>Elettricità</t>
  </si>
  <si>
    <t xml:space="preserve">Varie minute </t>
  </si>
  <si>
    <t>Firma ……………………………………….</t>
  </si>
  <si>
    <t>Data ……………………</t>
  </si>
  <si>
    <t>Firma ………………………………………..</t>
  </si>
  <si>
    <t xml:space="preserve">Spese stampa Eco     </t>
  </si>
  <si>
    <t xml:space="preserve">Varia     </t>
  </si>
  <si>
    <t xml:space="preserve">Sussidio da </t>
  </si>
  <si>
    <t xml:space="preserve">Manutenzione straord.  </t>
  </si>
  <si>
    <t>Altre case</t>
  </si>
  <si>
    <t>Ripartizioni*</t>
  </si>
  <si>
    <t>Mese: mei 2014</t>
  </si>
  <si>
    <t>Month: mei 2014</t>
  </si>
  <si>
    <t>De Heer M. van de Wiel</t>
  </si>
  <si>
    <t>H. Misintenties</t>
  </si>
  <si>
    <t>Bedrag</t>
  </si>
  <si>
    <t>Bank</t>
  </si>
  <si>
    <t>Nummer</t>
  </si>
  <si>
    <t>BankID</t>
  </si>
  <si>
    <t>Datum</t>
  </si>
  <si>
    <t>Nummerkostenplaats</t>
  </si>
  <si>
    <t>Geen subcode vermelding in boekhouding:</t>
  </si>
  <si>
    <t>Totaal</t>
  </si>
  <si>
    <t>Mese:</t>
  </si>
  <si>
    <t xml:space="preserve">Saldo dal </t>
  </si>
  <si>
    <t xml:space="preserve">Mese: </t>
  </si>
  <si>
    <t xml:space="preserve">Saldo per </t>
  </si>
  <si>
    <t xml:space="preserve">Balance from </t>
  </si>
  <si>
    <t xml:space="preserve">Balance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</si>
</sst>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&quot;€&quot;\ #,##0.00_-;&quot;€&quot;\ #,##0.00\-"/>
    <numFmt numFmtId="165" formatCode="&quot;fl&quot;\ #,##0.00_-;&quot;fl&quot;\ #,##0.00\-"/>
    <numFmt numFmtId="166" formatCode="#,##0.0"/>
    <numFmt numFmtId="167" formatCode="[$-413]d\ mmmm\ yyyy;@"/>
    <numFmt numFmtId="168" formatCode="[$-413]d/mmm/yy;@"/>
    <numFmt numFmtId="169" formatCode="&quot;€&quot;\ #,##0.00_-"/>
    <numFmt numFmtId="170" formatCode="[$-413]dd/mmm/yy;@"/>
    <numFmt numFmtId="171" formatCode="&quot;€&quot;\ #,##0.0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4" fontId="0" fillId="0" borderId="0" xfId="0" applyNumberFormat="1"/>
    <xf numFmtId="4" fontId="0" fillId="0" borderId="0" xfId="0" applyNumberFormat="1" applyBorder="1" applyAlignment="1">
      <alignment horizontal="right"/>
    </xf>
    <xf numFmtId="4" fontId="1" fillId="0" borderId="0" xfId="0" applyNumberFormat="1" applyFont="1" applyAlignment="1">
      <alignment horizontal="centerContinuous"/>
    </xf>
    <xf numFmtId="4" fontId="0" fillId="0" borderId="0" xfId="0" applyNumberFormat="1" applyAlignment="1">
      <alignment horizontal="left"/>
    </xf>
    <xf numFmtId="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/>
    <xf numFmtId="4" fontId="0" fillId="0" borderId="0" xfId="0" applyNumberFormat="1" applyBorder="1" applyAlignment="1"/>
    <xf numFmtId="4" fontId="0" fillId="0" borderId="0" xfId="0" applyNumberFormat="1" applyAlignment="1"/>
    <xf numFmtId="4" fontId="0" fillId="0" borderId="0" xfId="0" applyNumberFormat="1" applyFill="1" applyBorder="1" applyAlignment="1"/>
    <xf numFmtId="4" fontId="0" fillId="0" borderId="0" xfId="0" applyNumberFormat="1" applyBorder="1"/>
    <xf numFmtId="4" fontId="1" fillId="0" borderId="1" xfId="0" applyNumberFormat="1" applyFont="1" applyBorder="1"/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/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Protection="1">
      <protection locked="0"/>
    </xf>
    <xf numFmtId="4" fontId="1" fillId="0" borderId="0" xfId="0" applyNumberFormat="1" applyFont="1" applyAlignment="1" applyProtection="1">
      <alignment horizontal="right"/>
      <protection locked="0"/>
    </xf>
    <xf numFmtId="4" fontId="1" fillId="0" borderId="0" xfId="0" applyNumberFormat="1" applyFont="1" applyAlignment="1" applyProtection="1">
      <protection locked="0"/>
    </xf>
    <xf numFmtId="4" fontId="1" fillId="0" borderId="0" xfId="0" applyNumberFormat="1" applyFont="1" applyAlignment="1" applyProtection="1">
      <alignment horizontal="centerContinuous"/>
      <protection locked="0"/>
    </xf>
    <xf numFmtId="4" fontId="0" fillId="0" borderId="0" xfId="0" applyNumberFormat="1" applyProtection="1">
      <protection locked="0"/>
    </xf>
    <xf numFmtId="4" fontId="0" fillId="0" borderId="0" xfId="0" applyNumberFormat="1" applyAlignment="1" applyProtection="1">
      <alignment horizontal="right"/>
      <protection locked="0"/>
    </xf>
    <xf numFmtId="4" fontId="0" fillId="0" borderId="0" xfId="0" applyNumberFormat="1" applyBorder="1" applyAlignment="1" applyProtection="1">
      <protection locked="0"/>
    </xf>
    <xf numFmtId="4" fontId="0" fillId="0" borderId="0" xfId="0" applyNumberFormat="1" applyAlignment="1" applyProtection="1"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Protection="1">
      <protection locked="0"/>
    </xf>
    <xf numFmtId="4" fontId="1" fillId="0" borderId="0" xfId="0" applyNumberFormat="1" applyFont="1" applyProtection="1"/>
    <xf numFmtId="4" fontId="0" fillId="0" borderId="0" xfId="0" applyNumberFormat="1" applyProtection="1"/>
    <xf numFmtId="4" fontId="0" fillId="0" borderId="0" xfId="0" applyNumberFormat="1" applyBorder="1" applyProtection="1"/>
    <xf numFmtId="4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/>
    <xf numFmtId="4" fontId="1" fillId="0" borderId="0" xfId="0" applyNumberFormat="1" applyFont="1" applyBorder="1" applyAlignment="1">
      <alignment horizontal="centerContinuous"/>
    </xf>
    <xf numFmtId="0" fontId="3" fillId="0" borderId="0" xfId="0" applyFont="1"/>
    <xf numFmtId="4" fontId="0" fillId="0" borderId="4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/>
    <xf numFmtId="4" fontId="1" fillId="0" borderId="0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right"/>
    </xf>
    <xf numFmtId="4" fontId="0" fillId="0" borderId="7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0" fontId="1" fillId="0" borderId="0" xfId="0" applyFont="1" applyAlignment="1">
      <alignment horizontal="right"/>
    </xf>
    <xf numFmtId="4" fontId="0" fillId="0" borderId="4" xfId="0" applyNumberFormat="1" applyBorder="1"/>
    <xf numFmtId="165" fontId="0" fillId="0" borderId="0" xfId="0" applyNumberFormat="1"/>
    <xf numFmtId="0" fontId="1" fillId="0" borderId="1" xfId="0" applyFont="1" applyBorder="1" applyAlignment="1">
      <alignment horizontal="left"/>
    </xf>
    <xf numFmtId="0" fontId="0" fillId="0" borderId="0" xfId="0" applyAlignment="1"/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1" xfId="0" applyBorder="1"/>
    <xf numFmtId="4" fontId="0" fillId="0" borderId="11" xfId="0" applyNumberFormat="1" applyBorder="1"/>
    <xf numFmtId="49" fontId="1" fillId="0" borderId="0" xfId="0" applyNumberFormat="1" applyFont="1"/>
    <xf numFmtId="49" fontId="0" fillId="0" borderId="0" xfId="0" applyNumberFormat="1"/>
    <xf numFmtId="17" fontId="0" fillId="0" borderId="0" xfId="0" applyNumberFormat="1" applyAlignment="1">
      <alignment horizontal="left"/>
    </xf>
    <xf numFmtId="4" fontId="4" fillId="0" borderId="0" xfId="0" applyNumberFormat="1" applyFont="1"/>
    <xf numFmtId="166" fontId="0" fillId="0" borderId="0" xfId="0" applyNumberFormat="1" applyProtection="1">
      <protection locked="0"/>
    </xf>
    <xf numFmtId="0" fontId="5" fillId="0" borderId="0" xfId="0" applyFont="1"/>
    <xf numFmtId="0" fontId="0" fillId="0" borderId="12" xfId="0" applyBorder="1"/>
    <xf numFmtId="4" fontId="0" fillId="0" borderId="12" xfId="0" applyNumberFormat="1" applyBorder="1"/>
    <xf numFmtId="0" fontId="1" fillId="0" borderId="12" xfId="0" applyFont="1" applyBorder="1"/>
    <xf numFmtId="0" fontId="0" fillId="0" borderId="12" xfId="0" applyBorder="1" applyAlignment="1"/>
    <xf numFmtId="4" fontId="0" fillId="0" borderId="12" xfId="0" applyNumberFormat="1" applyBorder="1" applyAlignment="1">
      <alignment horizontal="right"/>
    </xf>
    <xf numFmtId="0" fontId="1" fillId="0" borderId="12" xfId="0" applyFont="1" applyBorder="1" applyAlignment="1"/>
    <xf numFmtId="4" fontId="1" fillId="0" borderId="12" xfId="0" applyNumberFormat="1" applyFont="1" applyBorder="1"/>
    <xf numFmtId="0" fontId="6" fillId="0" borderId="0" xfId="0" applyFont="1"/>
    <xf numFmtId="0" fontId="2" fillId="0" borderId="0" xfId="0" applyFont="1"/>
    <xf numFmtId="4" fontId="2" fillId="0" borderId="12" xfId="0" applyNumberFormat="1" applyFont="1" applyBorder="1" applyAlignment="1">
      <alignment horizontal="right"/>
    </xf>
    <xf numFmtId="4" fontId="2" fillId="0" borderId="12" xfId="0" applyNumberFormat="1" applyFont="1" applyBorder="1"/>
    <xf numFmtId="4" fontId="2" fillId="0" borderId="0" xfId="0" applyNumberFormat="1" applyFont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49" fontId="0" fillId="0" borderId="0" xfId="0" applyNumberFormat="1" applyAlignment="1">
      <alignment horizontal="right"/>
    </xf>
    <xf numFmtId="49" fontId="6" fillId="0" borderId="0" xfId="0" applyNumberFormat="1" applyFont="1"/>
    <xf numFmtId="49" fontId="0" fillId="0" borderId="0" xfId="0" applyNumberFormat="1" applyBorder="1"/>
    <xf numFmtId="49" fontId="2" fillId="0" borderId="0" xfId="0" applyNumberFormat="1" applyFont="1" applyBorder="1"/>
    <xf numFmtId="49" fontId="2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vertical="top" wrapText="1"/>
    </xf>
    <xf numFmtId="49" fontId="1" fillId="0" borderId="0" xfId="0" applyNumberFormat="1" applyFont="1" applyBorder="1"/>
    <xf numFmtId="49" fontId="6" fillId="0" borderId="0" xfId="0" applyNumberFormat="1" applyFont="1" applyBorder="1"/>
    <xf numFmtId="4" fontId="6" fillId="0" borderId="0" xfId="0" applyNumberFormat="1" applyFont="1"/>
    <xf numFmtId="164" fontId="0" fillId="0" borderId="0" xfId="0" applyNumberFormat="1"/>
    <xf numFmtId="4" fontId="0" fillId="0" borderId="0" xfId="0" applyNumberFormat="1" applyAlignment="1">
      <alignment vertical="top"/>
    </xf>
    <xf numFmtId="39" fontId="0" fillId="0" borderId="12" xfId="0" applyNumberFormat="1" applyBorder="1"/>
    <xf numFmtId="0" fontId="0" fillId="0" borderId="0" xfId="0" applyNumberFormat="1" applyProtection="1">
      <protection locked="0"/>
    </xf>
    <xf numFmtId="4" fontId="2" fillId="0" borderId="0" xfId="0" applyNumberFormat="1" applyFont="1" applyProtection="1">
      <protection locked="0"/>
    </xf>
    <xf numFmtId="4" fontId="2" fillId="0" borderId="0" xfId="0" applyNumberFormat="1" applyFont="1" applyBorder="1" applyProtection="1">
      <protection locked="0"/>
    </xf>
    <xf numFmtId="4" fontId="7" fillId="0" borderId="0" xfId="0" applyNumberFormat="1" applyFont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Alignment="1">
      <alignment horizontal="left"/>
    </xf>
    <xf numFmtId="0" fontId="0" fillId="0" borderId="16" xfId="0" applyBorder="1"/>
    <xf numFmtId="2" fontId="0" fillId="0" borderId="0" xfId="0" applyNumberFormat="1"/>
    <xf numFmtId="168" fontId="2" fillId="0" borderId="0" xfId="0" applyNumberFormat="1" applyFont="1" applyProtection="1">
      <protection locked="0"/>
    </xf>
    <xf numFmtId="17" fontId="2" fillId="0" borderId="0" xfId="0" applyNumberFormat="1" applyFont="1" applyAlignment="1">
      <alignment horizontal="left"/>
    </xf>
    <xf numFmtId="0" fontId="2" fillId="0" borderId="12" xfId="0" applyFont="1" applyBorder="1"/>
    <xf numFmtId="169" fontId="0" fillId="0" borderId="0" xfId="0" applyNumberFormat="1" applyBorder="1"/>
    <xf numFmtId="169" fontId="0" fillId="0" borderId="0" xfId="0" applyNumberFormat="1"/>
    <xf numFmtId="168" fontId="0" fillId="0" borderId="0" xfId="0" applyNumberFormat="1" applyAlignment="1">
      <alignment horizontal="left"/>
    </xf>
    <xf numFmtId="171" fontId="1" fillId="0" borderId="0" xfId="0" applyNumberFormat="1" applyFont="1"/>
    <xf numFmtId="171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left"/>
    </xf>
    <xf numFmtId="171" fontId="0" fillId="0" borderId="12" xfId="0" applyNumberFormat="1" applyBorder="1"/>
    <xf numFmtId="171" fontId="0" fillId="0" borderId="19" xfId="0" applyNumberFormat="1" applyBorder="1"/>
    <xf numFmtId="171" fontId="0" fillId="0" borderId="18" xfId="0" applyNumberFormat="1" applyBorder="1"/>
    <xf numFmtId="4" fontId="0" fillId="0" borderId="11" xfId="0" applyNumberFormat="1" applyBorder="1" applyAlignment="1">
      <alignment horizontal="right"/>
    </xf>
    <xf numFmtId="4" fontId="1" fillId="0" borderId="0" xfId="0" applyNumberFormat="1" applyFont="1" applyAlignment="1">
      <alignment horizontal="center"/>
    </xf>
    <xf numFmtId="4" fontId="0" fillId="0" borderId="2" xfId="0" applyNumberFormat="1" applyBorder="1" applyAlignment="1">
      <alignment horizontal="right"/>
    </xf>
    <xf numFmtId="4" fontId="0" fillId="0" borderId="2" xfId="0" applyNumberForma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2" xfId="0" applyNumberFormat="1" applyBorder="1" applyAlignment="1"/>
    <xf numFmtId="4" fontId="0" fillId="0" borderId="11" xfId="0" applyNumberFormat="1" applyBorder="1" applyAlignment="1"/>
    <xf numFmtId="4" fontId="1" fillId="0" borderId="0" xfId="0" applyNumberFormat="1" applyFont="1" applyBorder="1" applyAlignment="1">
      <alignment horizontal="left"/>
    </xf>
    <xf numFmtId="4" fontId="0" fillId="0" borderId="0" xfId="0" applyNumberForma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right"/>
    </xf>
    <xf numFmtId="167" fontId="2" fillId="0" borderId="11" xfId="0" applyNumberFormat="1" applyFont="1" applyBorder="1" applyAlignment="1">
      <alignment horizontal="right"/>
    </xf>
    <xf numFmtId="167" fontId="0" fillId="0" borderId="11" xfId="0" applyNumberFormat="1" applyBorder="1" applyAlignment="1">
      <alignment horizontal="right"/>
    </xf>
    <xf numFmtId="4" fontId="0" fillId="0" borderId="11" xfId="0" applyNumberFormat="1" applyBorder="1" applyAlignment="1">
      <alignment horizontal="left"/>
    </xf>
    <xf numFmtId="170" fontId="0" fillId="0" borderId="11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4" fontId="0" fillId="0" borderId="11" xfId="0" applyNumberFormat="1" applyBorder="1" applyAlignment="1" applyProtection="1">
      <alignment horizontal="right"/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6" xfId="0" applyFont="1" applyBorder="1" applyAlignment="1">
      <alignment horizontal="left"/>
    </xf>
    <xf numFmtId="169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4" fontId="0" fillId="0" borderId="12" xfId="0" applyNumberFormat="1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6" xfId="0" applyNumberFormat="1" applyBorder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2" fillId="0" borderId="0" xfId="0" applyNumberFormat="1" applyFont="1" applyBorder="1"/>
    <xf numFmtId="2" fontId="0" fillId="0" borderId="11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styles" Target="style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theme" Target="theme/theme1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calcChain" Target="calcChain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sharedStrings" Target="sharedStrings.xml" Id="rId14" /><Relationship Type="http://schemas.openxmlformats.org/officeDocument/2006/relationships/customXml" Target="../vstoDataStore/item1.xml" Id="R1fb4ce0ec51f48f9" 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S148"/>
  <sheetViews>
    <sheetView showGridLines="0" tabSelected="1" topLeftCell="A49" workbookViewId="0">
      <selection activeCell="L60" sqref="L60"/>
    </sheetView>
  </sheetViews>
  <sheetFormatPr defaultRowHeight="24" customHeight="1" x14ac:dyDescent="0.2"/>
  <cols>
    <col min="1" max="1" width="4.7109375" style="3" customWidth="1"/>
    <col min="2" max="2" width="12.7109375" style="3" customWidth="1"/>
    <col min="3" max="4" width="9.140625" style="3"/>
    <col min="5" max="5" width="3.28515625" style="3" customWidth="1"/>
    <col min="6" max="7" width="9.140625" style="8"/>
    <col min="8" max="8" width="2.42578125" style="3" customWidth="1"/>
    <col min="9" max="10" width="9.140625" style="11"/>
    <col min="11" max="11" width="9.140625" style="3"/>
    <col min="12" max="12" width="9.85546875" style="3" customWidth="1"/>
    <col min="13" max="13" width="9.140625" style="61"/>
    <col min="14" max="14" width="9.140625" style="3"/>
    <col min="15" max="15" width="15.7109375" style="109" customWidth="1"/>
    <col min="16" max="16" width="17.28515625" style="3" customWidth="1"/>
    <col min="17" max="17" width="14.7109375" style="3" customWidth="1"/>
    <col min="18" max="18" width="7" style="113" bestFit="1" customWidth="1"/>
    <col min="19" max="19" width="10.7109375" style="111" customWidth="1"/>
    <col min="20" max="20" width="15.7109375" style="3" customWidth="1"/>
    <col min="21" max="16384" width="9.140625" style="3"/>
  </cols>
  <sheetData>
    <row r="1" spans="1:19" s="1" customFormat="1" ht="24" customHeight="1" x14ac:dyDescent="0.2">
      <c r="A1" s="14" t="s">
        <v>0</v>
      </c>
      <c r="B1" s="15"/>
      <c r="C1" s="15"/>
      <c r="D1" s="15"/>
      <c r="E1" s="15"/>
      <c r="F1" s="16"/>
      <c r="G1" s="16"/>
      <c r="H1" s="15"/>
      <c r="I1" s="16"/>
      <c r="J1" s="17"/>
      <c r="K1" s="18" t="s">
        <v>337</v>
      </c>
      <c r="M1" s="60"/>
      <c r="O1" s="108"/>
      <c r="R1" s="112"/>
      <c r="S1" s="110"/>
    </row>
    <row r="3" spans="1:19" s="1" customFormat="1" ht="24" customHeight="1" x14ac:dyDescent="0.2">
      <c r="A3" s="5" t="s">
        <v>1</v>
      </c>
      <c r="B3" s="5"/>
      <c r="C3" s="5"/>
      <c r="D3" s="5"/>
      <c r="E3" s="5"/>
      <c r="F3" s="2"/>
      <c r="G3" s="2"/>
      <c r="H3" s="5"/>
      <c r="I3" s="9"/>
      <c r="J3" s="9"/>
      <c r="M3" s="60"/>
      <c r="O3" s="108"/>
      <c r="R3" s="112"/>
      <c r="S3" s="110"/>
    </row>
    <row r="4" spans="1:19" ht="24" customHeight="1" x14ac:dyDescent="0.2">
      <c r="I4" s="10"/>
      <c r="J4" s="10"/>
    </row>
    <row r="5" spans="1:19" ht="24" customHeight="1" x14ac:dyDescent="0.2">
      <c r="A5" s="3" t="s">
        <v>338</v>
      </c>
      <c r="I5" s="118">
        <v>0</v>
      </c>
      <c r="J5" s="118"/>
    </row>
    <row r="6" spans="1:19" ht="24" customHeight="1" x14ac:dyDescent="0.2">
      <c r="A6" s="3" t="s">
        <v>2</v>
      </c>
      <c r="F6" s="118">
        <f>I49</f>
        <v>0</v>
      </c>
      <c r="G6" s="118"/>
    </row>
    <row r="7" spans="1:19" ht="24" customHeight="1" x14ac:dyDescent="0.2">
      <c r="A7" s="3" t="s">
        <v>3</v>
      </c>
      <c r="F7" s="118"/>
      <c r="G7" s="118"/>
    </row>
    <row r="8" spans="1:19" ht="24" customHeight="1" x14ac:dyDescent="0.2">
      <c r="A8" s="3" t="s">
        <v>4</v>
      </c>
      <c r="F8" s="120"/>
      <c r="G8" s="120"/>
    </row>
    <row r="9" spans="1:19" ht="24" customHeight="1" x14ac:dyDescent="0.2">
      <c r="A9" s="3" t="s">
        <v>227</v>
      </c>
      <c r="F9" s="120">
        <f>Missiell!J16</f>
        <v>0</v>
      </c>
      <c r="G9" s="120"/>
    </row>
    <row r="10" spans="1:19" ht="24" customHeight="1" x14ac:dyDescent="0.2">
      <c r="A10" s="77" t="s">
        <v>321</v>
      </c>
      <c r="F10" s="120">
        <v>0</v>
      </c>
      <c r="G10" s="120"/>
    </row>
    <row r="11" spans="1:19" ht="24" customHeight="1" x14ac:dyDescent="0.2">
      <c r="F11" s="120"/>
      <c r="G11" s="120"/>
      <c r="I11" s="118">
        <f>SUM(F6:G11)</f>
        <v>0</v>
      </c>
      <c r="J11" s="118"/>
    </row>
    <row r="12" spans="1:19" ht="24" customHeight="1" x14ac:dyDescent="0.2">
      <c r="I12" s="120">
        <f>I5+I11</f>
        <v>0</v>
      </c>
      <c r="J12" s="120"/>
    </row>
    <row r="15" spans="1:19" ht="24" customHeight="1" x14ac:dyDescent="0.2">
      <c r="A15" s="3" t="s">
        <v>5</v>
      </c>
      <c r="F15" s="118">
        <f>I148</f>
        <v>0</v>
      </c>
      <c r="G15" s="118"/>
    </row>
    <row r="16" spans="1:19" ht="24" customHeight="1" x14ac:dyDescent="0.2">
      <c r="A16" s="3" t="s">
        <v>6</v>
      </c>
      <c r="F16" s="121"/>
      <c r="G16" s="121"/>
    </row>
    <row r="17" spans="1:11" ht="24" customHeight="1" x14ac:dyDescent="0.2">
      <c r="A17" s="3" t="s">
        <v>7</v>
      </c>
      <c r="F17" s="120"/>
      <c r="G17" s="120"/>
    </row>
    <row r="18" spans="1:11" ht="24" customHeight="1" x14ac:dyDescent="0.2">
      <c r="A18" s="3" t="s">
        <v>8</v>
      </c>
      <c r="F18" s="120"/>
      <c r="G18" s="120"/>
    </row>
    <row r="19" spans="1:11" ht="24" customHeight="1" x14ac:dyDescent="0.2">
      <c r="F19" s="121"/>
      <c r="G19" s="121"/>
    </row>
    <row r="20" spans="1:11" ht="24" customHeight="1" x14ac:dyDescent="0.2">
      <c r="F20" s="121"/>
      <c r="G20" s="121"/>
      <c r="I20" s="118">
        <f>SUM(F15:G20)</f>
        <v>0</v>
      </c>
      <c r="J20" s="118"/>
    </row>
    <row r="21" spans="1:11" ht="24" customHeight="1" x14ac:dyDescent="0.2">
      <c r="F21" s="4"/>
      <c r="G21" s="4"/>
      <c r="I21" s="10"/>
      <c r="J21" s="10"/>
    </row>
    <row r="22" spans="1:11" ht="24" customHeight="1" x14ac:dyDescent="0.2">
      <c r="A22" s="3" t="s">
        <v>340</v>
      </c>
      <c r="I22" s="118">
        <f>I12-I20</f>
        <v>0</v>
      </c>
      <c r="J22" s="118"/>
    </row>
    <row r="27" spans="1:11" ht="24" customHeight="1" x14ac:dyDescent="0.2">
      <c r="A27" s="77" t="s">
        <v>316</v>
      </c>
    </row>
    <row r="29" spans="1:11" ht="24" customHeight="1" x14ac:dyDescent="0.2">
      <c r="A29" s="77" t="s">
        <v>317</v>
      </c>
    </row>
    <row r="30" spans="1:11" ht="24" customHeight="1" x14ac:dyDescent="0.2">
      <c r="A30" s="5" t="s">
        <v>10</v>
      </c>
      <c r="B30" s="5"/>
      <c r="C30" s="5"/>
      <c r="D30" s="5"/>
      <c r="E30" s="5"/>
      <c r="F30" s="2"/>
      <c r="G30" s="2"/>
      <c r="H30" s="5"/>
      <c r="I30" s="9"/>
      <c r="J30" s="9"/>
      <c r="K30" s="5"/>
    </row>
    <row r="31" spans="1:11" ht="24" customHeight="1" x14ac:dyDescent="0.2">
      <c r="A31" s="3" t="s">
        <v>11</v>
      </c>
      <c r="B31" s="3" t="s">
        <v>12</v>
      </c>
      <c r="I31" s="118">
        <v>0</v>
      </c>
      <c r="J31" s="118"/>
    </row>
    <row r="32" spans="1:11" ht="24" customHeight="1" x14ac:dyDescent="0.2">
      <c r="A32" s="3" t="s">
        <v>13</v>
      </c>
      <c r="B32" s="3" t="s">
        <v>14</v>
      </c>
      <c r="I32" s="118">
        <v>0</v>
      </c>
      <c r="J32" s="118"/>
    </row>
    <row r="33" spans="1:10" ht="24" customHeight="1" x14ac:dyDescent="0.2">
      <c r="A33" s="3" t="s">
        <v>15</v>
      </c>
      <c r="B33" s="3" t="s">
        <v>16</v>
      </c>
      <c r="I33" s="118">
        <v>0</v>
      </c>
      <c r="J33" s="118"/>
    </row>
    <row r="34" spans="1:10" ht="24" customHeight="1" x14ac:dyDescent="0.2">
      <c r="A34" s="3" t="s">
        <v>15</v>
      </c>
      <c r="B34" s="3" t="s">
        <v>17</v>
      </c>
      <c r="F34" s="118">
        <v>0</v>
      </c>
      <c r="G34" s="118"/>
    </row>
    <row r="35" spans="1:10" ht="24" customHeight="1" x14ac:dyDescent="0.2">
      <c r="A35" s="3" t="s">
        <v>15</v>
      </c>
      <c r="B35" s="3" t="s">
        <v>18</v>
      </c>
      <c r="F35" s="118">
        <v>0</v>
      </c>
      <c r="G35" s="118"/>
      <c r="I35" s="118">
        <f>SUM(F34:G35)</f>
        <v>0</v>
      </c>
      <c r="J35" s="118"/>
    </row>
    <row r="36" spans="1:10" ht="12" customHeight="1" x14ac:dyDescent="0.2"/>
    <row r="37" spans="1:10" ht="24" customHeight="1" x14ac:dyDescent="0.2">
      <c r="A37" s="3" t="s">
        <v>19</v>
      </c>
      <c r="B37" s="3" t="s">
        <v>20</v>
      </c>
      <c r="F37" s="118">
        <v>0</v>
      </c>
      <c r="G37" s="118"/>
      <c r="I37" s="10"/>
      <c r="J37" s="10"/>
    </row>
    <row r="38" spans="1:10" ht="24" customHeight="1" x14ac:dyDescent="0.2">
      <c r="A38" s="3" t="s">
        <v>19</v>
      </c>
      <c r="B38" s="3" t="s">
        <v>21</v>
      </c>
      <c r="F38" s="118">
        <v>0</v>
      </c>
      <c r="G38" s="118"/>
      <c r="I38" s="118">
        <f>SUM(F37:G38)</f>
        <v>0</v>
      </c>
      <c r="J38" s="118"/>
    </row>
    <row r="39" spans="1:10" ht="12" customHeight="1" x14ac:dyDescent="0.2"/>
    <row r="40" spans="1:10" ht="24" customHeight="1" x14ac:dyDescent="0.2">
      <c r="A40" s="3" t="s">
        <v>22</v>
      </c>
      <c r="B40" s="3" t="s">
        <v>23</v>
      </c>
      <c r="F40" s="118">
        <v>0</v>
      </c>
      <c r="G40" s="118"/>
    </row>
    <row r="41" spans="1:10" ht="24" customHeight="1" x14ac:dyDescent="0.2">
      <c r="F41" s="120"/>
      <c r="G41" s="120"/>
    </row>
    <row r="42" spans="1:10" ht="24" customHeight="1" x14ac:dyDescent="0.2">
      <c r="F42" s="120"/>
      <c r="G42" s="120"/>
      <c r="I42" s="118">
        <f>SUM(F40:G42)</f>
        <v>0</v>
      </c>
      <c r="J42" s="118"/>
    </row>
    <row r="43" spans="1:10" ht="12" customHeight="1" x14ac:dyDescent="0.2"/>
    <row r="44" spans="1:10" ht="24" customHeight="1" x14ac:dyDescent="0.2">
      <c r="A44" s="3" t="s">
        <v>24</v>
      </c>
      <c r="B44" s="3" t="s">
        <v>25</v>
      </c>
      <c r="I44" s="118">
        <v>0</v>
      </c>
      <c r="J44" s="118"/>
    </row>
    <row r="45" spans="1:10" ht="24" customHeight="1" x14ac:dyDescent="0.2">
      <c r="A45" s="3" t="s">
        <v>26</v>
      </c>
      <c r="B45" s="3" t="s">
        <v>27</v>
      </c>
      <c r="I45" s="118">
        <v>0</v>
      </c>
      <c r="J45" s="118"/>
    </row>
    <row r="46" spans="1:10" ht="24" customHeight="1" x14ac:dyDescent="0.2">
      <c r="A46" s="3" t="s">
        <v>28</v>
      </c>
      <c r="B46" s="3" t="s">
        <v>29</v>
      </c>
      <c r="I46" s="118">
        <v>0</v>
      </c>
      <c r="J46" s="118"/>
    </row>
    <row r="47" spans="1:10" ht="24" customHeight="1" x14ac:dyDescent="0.2">
      <c r="A47" s="3" t="s">
        <v>30</v>
      </c>
      <c r="B47" s="3" t="s">
        <v>31</v>
      </c>
      <c r="C47" s="3" t="s">
        <v>303</v>
      </c>
      <c r="I47" s="118">
        <v>0</v>
      </c>
      <c r="J47" s="118"/>
    </row>
    <row r="48" spans="1:10" ht="12" customHeight="1" x14ac:dyDescent="0.2">
      <c r="I48" s="10"/>
      <c r="J48" s="10"/>
    </row>
    <row r="49" spans="1:19" ht="24" customHeight="1" x14ac:dyDescent="0.2">
      <c r="B49" s="1" t="s">
        <v>32</v>
      </c>
      <c r="I49" s="118">
        <f>SUM(I31:J47)</f>
        <v>0</v>
      </c>
      <c r="J49" s="118"/>
    </row>
    <row r="51" spans="1:19" ht="24" customHeight="1" x14ac:dyDescent="0.2">
      <c r="A51" s="119" t="s">
        <v>33</v>
      </c>
      <c r="B51" s="119"/>
      <c r="C51" s="119"/>
      <c r="D51" s="119"/>
      <c r="E51" s="119"/>
      <c r="F51" s="119"/>
      <c r="G51" s="119"/>
      <c r="H51" s="119"/>
      <c r="I51" s="119"/>
      <c r="J51" s="119"/>
      <c r="K51" s="5"/>
      <c r="O51" s="108" t="s">
        <v>329</v>
      </c>
      <c r="P51" s="1" t="s">
        <v>330</v>
      </c>
      <c r="Q51" s="1" t="s">
        <v>331</v>
      </c>
      <c r="R51" s="114" t="s">
        <v>332</v>
      </c>
      <c r="S51" s="110" t="s">
        <v>333</v>
      </c>
    </row>
    <row r="52" spans="1:19" ht="18" customHeight="1" x14ac:dyDescent="0.2">
      <c r="A52" s="6" t="s">
        <v>34</v>
      </c>
      <c r="B52" s="6"/>
      <c r="C52" s="118">
        <f>O67</f>
        <v>0</v>
      </c>
      <c r="D52" s="118"/>
      <c r="E52" s="4"/>
      <c r="F52" s="6" t="s">
        <v>35</v>
      </c>
      <c r="G52" s="6"/>
      <c r="I52" s="118">
        <f>Bilancio!F33</f>
        <v>0</v>
      </c>
      <c r="J52" s="118"/>
    </row>
    <row r="53" spans="1:19" ht="18" customHeight="1" x14ac:dyDescent="0.2">
      <c r="A53" s="6" t="s">
        <v>304</v>
      </c>
      <c r="B53" s="6"/>
      <c r="C53" s="120">
        <f>O57+O58</f>
        <v>0</v>
      </c>
      <c r="D53" s="120"/>
      <c r="E53" s="4"/>
      <c r="F53" s="6" t="s">
        <v>36</v>
      </c>
      <c r="G53" s="6"/>
      <c r="I53" s="120">
        <f>Zakenll!I22</f>
        <v>0</v>
      </c>
      <c r="J53" s="120"/>
    </row>
    <row r="54" spans="1:19" ht="18" customHeight="1" x14ac:dyDescent="0.2">
      <c r="A54" s="6" t="s">
        <v>305</v>
      </c>
      <c r="B54" s="6"/>
      <c r="C54" s="120">
        <f>O72+O56</f>
        <v>0</v>
      </c>
      <c r="D54" s="120"/>
      <c r="E54" s="4"/>
      <c r="F54" s="6" t="s">
        <v>37</v>
      </c>
      <c r="G54" s="6"/>
      <c r="I54" s="120">
        <f>I22</f>
        <v>0</v>
      </c>
      <c r="J54" s="120"/>
    </row>
    <row r="55" spans="1:19" ht="18" customHeight="1" x14ac:dyDescent="0.2">
      <c r="A55" s="6" t="s">
        <v>38</v>
      </c>
      <c r="B55" s="6"/>
      <c r="C55" s="120">
        <f>IF(O63 &gt; 0,29552.59,0)</f>
        <v>0</v>
      </c>
      <c r="D55" s="120"/>
      <c r="E55" s="4"/>
      <c r="F55" s="6" t="s">
        <v>39</v>
      </c>
      <c r="G55" s="6"/>
      <c r="I55" s="120">
        <f>MTLl!I22</f>
        <v>0</v>
      </c>
      <c r="J55" s="120"/>
    </row>
    <row r="56" spans="1:19" ht="18" customHeight="1" x14ac:dyDescent="0.2">
      <c r="A56" s="6" t="s">
        <v>40</v>
      </c>
      <c r="B56" s="6"/>
      <c r="C56" s="120">
        <f>O63-C55+O61</f>
        <v>0</v>
      </c>
      <c r="D56" s="120"/>
      <c r="E56" s="4"/>
      <c r="F56" s="6" t="s">
        <v>41</v>
      </c>
      <c r="G56" s="6"/>
      <c r="I56" s="120">
        <f>C59</f>
        <v>0</v>
      </c>
      <c r="J56" s="120"/>
    </row>
    <row r="57" spans="1:19" ht="18" customHeight="1" x14ac:dyDescent="0.2">
      <c r="A57" s="6" t="s">
        <v>306</v>
      </c>
      <c r="B57" s="6"/>
      <c r="C57" s="120">
        <f>O71</f>
        <v>0</v>
      </c>
      <c r="D57" s="120"/>
      <c r="E57" s="4"/>
      <c r="I57" s="10"/>
      <c r="J57" s="10"/>
    </row>
    <row r="58" spans="1:19" ht="18" customHeight="1" x14ac:dyDescent="0.2">
      <c r="A58" s="6" t="s">
        <v>42</v>
      </c>
      <c r="B58" s="6"/>
      <c r="C58" s="120">
        <f>O59</f>
        <v>0</v>
      </c>
      <c r="D58" s="120"/>
      <c r="E58" s="4"/>
      <c r="I58" s="10"/>
      <c r="J58" s="10"/>
    </row>
    <row r="59" spans="1:19" ht="18" customHeight="1" x14ac:dyDescent="0.2">
      <c r="A59" s="6" t="s">
        <v>41</v>
      </c>
      <c r="B59" s="6"/>
      <c r="C59" s="120">
        <f>O66+O70</f>
        <v>0</v>
      </c>
      <c r="D59" s="120"/>
      <c r="E59" s="4"/>
      <c r="I59" s="10"/>
      <c r="J59" s="10"/>
    </row>
    <row r="60" spans="1:19" ht="30" customHeight="1" x14ac:dyDescent="0.2">
      <c r="A60" s="7" t="s">
        <v>43</v>
      </c>
      <c r="B60" s="7"/>
      <c r="C60" s="120">
        <f>SUM(C52:D59)</f>
        <v>0</v>
      </c>
      <c r="D60" s="120"/>
      <c r="E60" s="4"/>
      <c r="I60" s="118">
        <f>SUM(I52:J59)</f>
        <v>0</v>
      </c>
      <c r="J60" s="118"/>
      <c r="L60" s="3">
        <f>C60-I60</f>
        <v>0</v>
      </c>
    </row>
    <row r="61" spans="1:19" ht="24" customHeight="1" x14ac:dyDescent="0.2">
      <c r="A61" s="119" t="s">
        <v>44</v>
      </c>
      <c r="B61" s="119"/>
      <c r="C61" s="119"/>
      <c r="D61" s="119"/>
      <c r="E61" s="119"/>
      <c r="F61" s="119"/>
      <c r="G61" s="119"/>
      <c r="H61" s="119"/>
      <c r="I61" s="119"/>
      <c r="J61" s="119"/>
      <c r="K61" s="5"/>
    </row>
    <row r="62" spans="1:19" ht="24" customHeight="1" x14ac:dyDescent="0.2">
      <c r="A62" s="3" t="s">
        <v>45</v>
      </c>
      <c r="B62" s="1" t="s">
        <v>46</v>
      </c>
      <c r="I62" s="118">
        <v>0</v>
      </c>
      <c r="J62" s="118"/>
    </row>
    <row r="63" spans="1:19" ht="24" customHeight="1" x14ac:dyDescent="0.2">
      <c r="A63" s="3" t="s">
        <v>47</v>
      </c>
      <c r="B63" s="1" t="s">
        <v>48</v>
      </c>
      <c r="I63" s="118">
        <v>0</v>
      </c>
      <c r="J63" s="118"/>
    </row>
    <row r="64" spans="1:19" ht="24" customHeight="1" x14ac:dyDescent="0.2">
      <c r="B64" s="1" t="s">
        <v>49</v>
      </c>
      <c r="I64" s="8"/>
      <c r="J64" s="8"/>
    </row>
    <row r="65" spans="1:15" ht="12" customHeight="1" x14ac:dyDescent="0.2">
      <c r="A65" s="3" t="s">
        <v>50</v>
      </c>
      <c r="B65" s="3" t="s">
        <v>51</v>
      </c>
      <c r="F65" s="118">
        <v>0</v>
      </c>
      <c r="G65" s="118"/>
      <c r="I65" s="8"/>
      <c r="J65" s="8"/>
    </row>
    <row r="66" spans="1:15" ht="12" customHeight="1" x14ac:dyDescent="0.2">
      <c r="A66" s="3" t="s">
        <v>50</v>
      </c>
      <c r="B66" s="3" t="s">
        <v>52</v>
      </c>
      <c r="F66" s="118">
        <v>0</v>
      </c>
      <c r="G66" s="118"/>
      <c r="I66" s="8"/>
      <c r="J66" s="8"/>
    </row>
    <row r="67" spans="1:15" ht="12" customHeight="1" x14ac:dyDescent="0.2">
      <c r="A67" s="3" t="s">
        <v>50</v>
      </c>
      <c r="B67" s="3" t="s">
        <v>53</v>
      </c>
      <c r="F67" s="118">
        <v>0</v>
      </c>
      <c r="G67" s="118"/>
      <c r="I67" s="8"/>
      <c r="J67" s="8"/>
    </row>
    <row r="68" spans="1:15" ht="12" customHeight="1" x14ac:dyDescent="0.2">
      <c r="A68" s="3" t="s">
        <v>50</v>
      </c>
      <c r="B68" s="3" t="s">
        <v>54</v>
      </c>
      <c r="F68" s="118">
        <v>0</v>
      </c>
      <c r="G68" s="118"/>
      <c r="I68" s="8"/>
      <c r="J68" s="8"/>
    </row>
    <row r="69" spans="1:15" ht="12" customHeight="1" x14ac:dyDescent="0.2">
      <c r="A69" s="3" t="s">
        <v>50</v>
      </c>
      <c r="B69" s="3" t="s">
        <v>55</v>
      </c>
      <c r="F69" s="118">
        <v>0</v>
      </c>
      <c r="G69" s="118"/>
      <c r="I69" s="8"/>
      <c r="J69" s="8"/>
    </row>
    <row r="70" spans="1:15" ht="12" customHeight="1" x14ac:dyDescent="0.2">
      <c r="A70" s="3" t="s">
        <v>50</v>
      </c>
      <c r="B70" s="3" t="s">
        <v>56</v>
      </c>
      <c r="F70" s="118">
        <v>0</v>
      </c>
      <c r="G70" s="118"/>
      <c r="I70" s="8"/>
      <c r="J70" s="8"/>
    </row>
    <row r="71" spans="1:15" ht="12" customHeight="1" x14ac:dyDescent="0.2">
      <c r="A71" s="3" t="s">
        <v>50</v>
      </c>
      <c r="B71" s="3" t="s">
        <v>57</v>
      </c>
      <c r="F71" s="118">
        <v>0</v>
      </c>
      <c r="G71" s="118"/>
      <c r="I71" s="8"/>
      <c r="J71" s="8"/>
    </row>
    <row r="72" spans="1:15" ht="12" customHeight="1" x14ac:dyDescent="0.2">
      <c r="A72" s="3" t="s">
        <v>50</v>
      </c>
      <c r="B72" s="3" t="s">
        <v>58</v>
      </c>
      <c r="F72" s="118">
        <v>0</v>
      </c>
      <c r="G72" s="118"/>
      <c r="I72" s="118">
        <f>SUM(F65:G72)</f>
        <v>0</v>
      </c>
      <c r="J72" s="118"/>
    </row>
    <row r="73" spans="1:15" ht="24" customHeight="1" x14ac:dyDescent="0.2">
      <c r="B73" s="1" t="s">
        <v>59</v>
      </c>
      <c r="I73" s="12"/>
      <c r="J73" s="12"/>
    </row>
    <row r="74" spans="1:15" ht="12" customHeight="1" x14ac:dyDescent="0.2">
      <c r="A74" s="3" t="s">
        <v>60</v>
      </c>
      <c r="B74" s="3" t="s">
        <v>228</v>
      </c>
      <c r="F74" s="118">
        <v>0</v>
      </c>
      <c r="G74" s="118"/>
    </row>
    <row r="75" spans="1:15" ht="12" customHeight="1" x14ac:dyDescent="0.2">
      <c r="A75" s="3" t="s">
        <v>60</v>
      </c>
      <c r="B75" s="3" t="s">
        <v>61</v>
      </c>
      <c r="F75" s="118">
        <v>0</v>
      </c>
      <c r="G75" s="118"/>
      <c r="O75" s="109">
        <f>SUM(O52:O73)</f>
        <v>0</v>
      </c>
    </row>
    <row r="76" spans="1:15" ht="12" customHeight="1" x14ac:dyDescent="0.2">
      <c r="A76" s="3" t="s">
        <v>60</v>
      </c>
      <c r="B76" s="3" t="s">
        <v>62</v>
      </c>
      <c r="F76" s="118">
        <v>0</v>
      </c>
      <c r="G76" s="118"/>
    </row>
    <row r="77" spans="1:15" ht="12" customHeight="1" x14ac:dyDescent="0.2">
      <c r="A77" s="3" t="s">
        <v>60</v>
      </c>
      <c r="B77" s="3" t="s">
        <v>63</v>
      </c>
      <c r="F77" s="118">
        <v>0</v>
      </c>
      <c r="G77" s="118"/>
    </row>
    <row r="78" spans="1:15" ht="12" customHeight="1" x14ac:dyDescent="0.2">
      <c r="A78" s="3" t="s">
        <v>60</v>
      </c>
      <c r="B78" s="3" t="s">
        <v>229</v>
      </c>
      <c r="F78" s="118">
        <v>0</v>
      </c>
      <c r="G78" s="118"/>
      <c r="I78" s="118">
        <f>SUM(F74:G78)</f>
        <v>0</v>
      </c>
      <c r="J78" s="118"/>
    </row>
    <row r="79" spans="1:15" ht="24" customHeight="1" x14ac:dyDescent="0.2">
      <c r="B79" s="1" t="s">
        <v>64</v>
      </c>
    </row>
    <row r="80" spans="1:15" ht="12" customHeight="1" x14ac:dyDescent="0.2">
      <c r="A80" s="3" t="s">
        <v>65</v>
      </c>
      <c r="B80" s="3" t="s">
        <v>66</v>
      </c>
      <c r="F80" s="118">
        <v>0</v>
      </c>
      <c r="G80" s="118"/>
    </row>
    <row r="81" spans="1:10" ht="12" customHeight="1" x14ac:dyDescent="0.2">
      <c r="A81" s="3" t="s">
        <v>65</v>
      </c>
      <c r="B81" s="3" t="s">
        <v>67</v>
      </c>
      <c r="F81" s="118">
        <v>0</v>
      </c>
      <c r="G81" s="118"/>
    </row>
    <row r="82" spans="1:10" ht="12" customHeight="1" x14ac:dyDescent="0.2">
      <c r="A82" s="3" t="s">
        <v>65</v>
      </c>
      <c r="B82" s="3" t="s">
        <v>68</v>
      </c>
      <c r="F82" s="118">
        <v>0</v>
      </c>
      <c r="G82" s="118"/>
    </row>
    <row r="83" spans="1:10" ht="12" customHeight="1" x14ac:dyDescent="0.2">
      <c r="A83" s="3" t="s">
        <v>65</v>
      </c>
      <c r="B83" s="3" t="s">
        <v>69</v>
      </c>
      <c r="F83" s="118">
        <v>0</v>
      </c>
      <c r="G83" s="118"/>
    </row>
    <row r="84" spans="1:10" ht="12" customHeight="1" x14ac:dyDescent="0.2">
      <c r="A84" s="3" t="s">
        <v>65</v>
      </c>
      <c r="B84" s="3" t="s">
        <v>70</v>
      </c>
      <c r="F84" s="118">
        <v>0</v>
      </c>
      <c r="G84" s="118"/>
      <c r="I84" s="118">
        <f>SUM(F80:G84)</f>
        <v>0</v>
      </c>
      <c r="J84" s="118"/>
    </row>
    <row r="85" spans="1:10" ht="24" customHeight="1" x14ac:dyDescent="0.2">
      <c r="B85" s="1" t="s">
        <v>71</v>
      </c>
      <c r="F85" s="4"/>
      <c r="G85" s="4"/>
    </row>
    <row r="86" spans="1:10" ht="12" customHeight="1" x14ac:dyDescent="0.2">
      <c r="A86" s="3" t="s">
        <v>72</v>
      </c>
      <c r="B86" s="3" t="s">
        <v>73</v>
      </c>
      <c r="F86" s="118">
        <v>0</v>
      </c>
      <c r="G86" s="118"/>
    </row>
    <row r="87" spans="1:10" ht="12" customHeight="1" x14ac:dyDescent="0.2">
      <c r="A87" s="3" t="s">
        <v>72</v>
      </c>
      <c r="B87" s="3" t="s">
        <v>74</v>
      </c>
      <c r="F87" s="118">
        <v>0</v>
      </c>
      <c r="G87" s="118"/>
    </row>
    <row r="88" spans="1:10" ht="12" customHeight="1" x14ac:dyDescent="0.2">
      <c r="A88" s="3" t="s">
        <v>72</v>
      </c>
      <c r="B88" s="3" t="s">
        <v>75</v>
      </c>
      <c r="F88" s="118">
        <v>0</v>
      </c>
      <c r="G88" s="118"/>
    </row>
    <row r="89" spans="1:10" ht="12" customHeight="1" x14ac:dyDescent="0.2">
      <c r="A89" s="3" t="s">
        <v>72</v>
      </c>
      <c r="B89" s="3" t="s">
        <v>76</v>
      </c>
      <c r="F89" s="118">
        <v>0</v>
      </c>
      <c r="G89" s="118"/>
    </row>
    <row r="90" spans="1:10" ht="12" customHeight="1" x14ac:dyDescent="0.2">
      <c r="A90" s="3" t="s">
        <v>72</v>
      </c>
      <c r="B90" s="3" t="s">
        <v>307</v>
      </c>
      <c r="F90" s="118">
        <v>0</v>
      </c>
      <c r="G90" s="118"/>
    </row>
    <row r="91" spans="1:10" ht="12" customHeight="1" x14ac:dyDescent="0.2">
      <c r="A91" s="3" t="s">
        <v>72</v>
      </c>
      <c r="B91" s="3" t="s">
        <v>77</v>
      </c>
      <c r="F91" s="118">
        <v>0</v>
      </c>
      <c r="G91" s="118"/>
    </row>
    <row r="92" spans="1:10" ht="12" customHeight="1" x14ac:dyDescent="0.2">
      <c r="A92" s="3" t="s">
        <v>72</v>
      </c>
      <c r="B92" s="3" t="s">
        <v>308</v>
      </c>
      <c r="F92" s="118">
        <v>0</v>
      </c>
      <c r="G92" s="118"/>
    </row>
    <row r="93" spans="1:10" ht="12" customHeight="1" x14ac:dyDescent="0.2">
      <c r="A93" s="3" t="s">
        <v>72</v>
      </c>
      <c r="B93" s="3" t="s">
        <v>78</v>
      </c>
      <c r="F93" s="118">
        <v>0</v>
      </c>
      <c r="G93" s="118"/>
      <c r="I93" s="10"/>
      <c r="J93" s="10"/>
    </row>
    <row r="94" spans="1:10" ht="12" customHeight="1" x14ac:dyDescent="0.2">
      <c r="A94" s="3" t="s">
        <v>72</v>
      </c>
      <c r="B94" s="3" t="s">
        <v>79</v>
      </c>
      <c r="F94" s="118">
        <v>0</v>
      </c>
      <c r="G94" s="118"/>
    </row>
    <row r="95" spans="1:10" ht="12" customHeight="1" x14ac:dyDescent="0.2">
      <c r="A95" s="3" t="s">
        <v>72</v>
      </c>
      <c r="B95" s="3" t="s">
        <v>80</v>
      </c>
      <c r="F95" s="118">
        <v>0</v>
      </c>
      <c r="G95" s="118"/>
    </row>
    <row r="96" spans="1:10" ht="12" customHeight="1" x14ac:dyDescent="0.2">
      <c r="A96" s="3" t="s">
        <v>72</v>
      </c>
      <c r="B96" s="3" t="s">
        <v>81</v>
      </c>
      <c r="F96" s="118">
        <v>0</v>
      </c>
      <c r="G96" s="118"/>
    </row>
    <row r="97" spans="1:10" ht="12" customHeight="1" x14ac:dyDescent="0.2">
      <c r="F97" s="118"/>
      <c r="G97" s="118"/>
      <c r="I97" s="118">
        <f>SUM(F86:G97)</f>
        <v>0</v>
      </c>
      <c r="J97" s="118"/>
    </row>
    <row r="98" spans="1:10" ht="24" customHeight="1" x14ac:dyDescent="0.2">
      <c r="B98" s="1" t="s">
        <v>82</v>
      </c>
      <c r="F98" s="4"/>
      <c r="G98" s="4"/>
    </row>
    <row r="99" spans="1:10" ht="12" customHeight="1" x14ac:dyDescent="0.2">
      <c r="A99" s="3" t="s">
        <v>83</v>
      </c>
      <c r="B99" s="3" t="s">
        <v>84</v>
      </c>
      <c r="F99" s="118">
        <v>0</v>
      </c>
      <c r="G99" s="118"/>
    </row>
    <row r="100" spans="1:10" ht="12" customHeight="1" x14ac:dyDescent="0.2">
      <c r="A100" s="3" t="s">
        <v>83</v>
      </c>
      <c r="B100" s="3" t="s">
        <v>85</v>
      </c>
      <c r="F100" s="118">
        <v>0</v>
      </c>
      <c r="G100" s="118"/>
    </row>
    <row r="101" spans="1:10" ht="12" customHeight="1" x14ac:dyDescent="0.2">
      <c r="A101" s="3" t="s">
        <v>83</v>
      </c>
      <c r="B101" s="3" t="s">
        <v>86</v>
      </c>
      <c r="F101" s="118">
        <v>0</v>
      </c>
      <c r="G101" s="118"/>
    </row>
    <row r="102" spans="1:10" ht="12" customHeight="1" x14ac:dyDescent="0.2">
      <c r="A102" s="3" t="s">
        <v>83</v>
      </c>
      <c r="B102" s="3" t="s">
        <v>87</v>
      </c>
      <c r="F102" s="118">
        <v>0</v>
      </c>
      <c r="G102" s="118"/>
      <c r="I102" s="118">
        <f>SUM(F99:G102)</f>
        <v>0</v>
      </c>
      <c r="J102" s="118"/>
    </row>
    <row r="103" spans="1:10" ht="24" customHeight="1" x14ac:dyDescent="0.2">
      <c r="B103" s="1" t="s">
        <v>88</v>
      </c>
      <c r="I103" s="120">
        <f>SUM(I62:J102)</f>
        <v>0</v>
      </c>
      <c r="J103" s="120"/>
    </row>
    <row r="104" spans="1:10" ht="24" customHeight="1" x14ac:dyDescent="0.2">
      <c r="B104" s="1" t="s">
        <v>88</v>
      </c>
      <c r="H104" s="8"/>
      <c r="I104" s="118">
        <f>I103</f>
        <v>0</v>
      </c>
      <c r="J104" s="118"/>
    </row>
    <row r="105" spans="1:10" ht="18" customHeight="1" x14ac:dyDescent="0.2">
      <c r="H105" s="8"/>
      <c r="I105" s="8"/>
      <c r="J105" s="8"/>
    </row>
    <row r="106" spans="1:10" ht="24" customHeight="1" x14ac:dyDescent="0.2">
      <c r="B106" s="1" t="s">
        <v>89</v>
      </c>
      <c r="H106" s="8"/>
      <c r="I106" s="8"/>
      <c r="J106" s="8"/>
    </row>
    <row r="107" spans="1:10" ht="12" customHeight="1" x14ac:dyDescent="0.2">
      <c r="A107" s="3" t="s">
        <v>90</v>
      </c>
      <c r="B107" s="3" t="s">
        <v>91</v>
      </c>
      <c r="F107" s="118">
        <v>0</v>
      </c>
      <c r="G107" s="118"/>
      <c r="H107" s="8"/>
      <c r="I107" s="8"/>
      <c r="J107" s="8"/>
    </row>
    <row r="108" spans="1:10" ht="12" customHeight="1" x14ac:dyDescent="0.2">
      <c r="A108" s="3" t="s">
        <v>90</v>
      </c>
      <c r="B108" s="3" t="s">
        <v>309</v>
      </c>
      <c r="F108" s="118">
        <v>0</v>
      </c>
      <c r="G108" s="118"/>
      <c r="H108" s="8"/>
      <c r="I108" s="8"/>
      <c r="J108" s="8"/>
    </row>
    <row r="109" spans="1:10" ht="12" customHeight="1" x14ac:dyDescent="0.2">
      <c r="A109" s="3" t="s">
        <v>90</v>
      </c>
      <c r="B109" s="3" t="s">
        <v>92</v>
      </c>
      <c r="F109" s="118">
        <v>0</v>
      </c>
      <c r="G109" s="118"/>
      <c r="H109" s="8"/>
      <c r="I109" s="8"/>
      <c r="J109" s="8"/>
    </row>
    <row r="110" spans="1:10" ht="12" customHeight="1" x14ac:dyDescent="0.2">
      <c r="A110" s="3" t="s">
        <v>90</v>
      </c>
      <c r="B110" s="3" t="s">
        <v>93</v>
      </c>
      <c r="F110" s="118">
        <v>0</v>
      </c>
      <c r="G110" s="118"/>
      <c r="H110" s="8"/>
      <c r="I110" s="8"/>
      <c r="J110" s="8"/>
    </row>
    <row r="111" spans="1:10" ht="12" customHeight="1" x14ac:dyDescent="0.2">
      <c r="A111" s="3" t="s">
        <v>90</v>
      </c>
      <c r="B111" s="3" t="s">
        <v>94</v>
      </c>
      <c r="F111" s="118">
        <v>0</v>
      </c>
      <c r="G111" s="118"/>
      <c r="H111" s="8"/>
      <c r="I111" s="8"/>
      <c r="J111" s="8"/>
    </row>
    <row r="112" spans="1:10" ht="12" customHeight="1" x14ac:dyDescent="0.2">
      <c r="A112" s="3" t="s">
        <v>90</v>
      </c>
      <c r="B112" s="3" t="s">
        <v>95</v>
      </c>
      <c r="F112" s="118">
        <v>0</v>
      </c>
      <c r="G112" s="118"/>
      <c r="H112" s="8"/>
      <c r="I112" s="8"/>
      <c r="J112" s="8"/>
    </row>
    <row r="113" spans="1:10" ht="12" customHeight="1" x14ac:dyDescent="0.2">
      <c r="A113" s="3" t="s">
        <v>90</v>
      </c>
      <c r="B113" s="3" t="s">
        <v>96</v>
      </c>
      <c r="F113" s="118">
        <v>0</v>
      </c>
      <c r="G113" s="118"/>
      <c r="H113" s="8"/>
      <c r="I113" s="118">
        <f>SUM(F107:G113)</f>
        <v>0</v>
      </c>
      <c r="J113" s="118"/>
    </row>
    <row r="114" spans="1:10" ht="18" customHeight="1" x14ac:dyDescent="0.2">
      <c r="H114" s="8"/>
      <c r="I114" s="8"/>
      <c r="J114" s="8"/>
    </row>
    <row r="115" spans="1:10" ht="24" customHeight="1" x14ac:dyDescent="0.2">
      <c r="B115" s="1" t="s">
        <v>97</v>
      </c>
      <c r="H115" s="8"/>
      <c r="I115" s="8"/>
      <c r="J115" s="8"/>
    </row>
    <row r="116" spans="1:10" ht="12" customHeight="1" x14ac:dyDescent="0.2">
      <c r="A116" s="3" t="s">
        <v>98</v>
      </c>
      <c r="B116" s="3" t="s">
        <v>310</v>
      </c>
      <c r="F116" s="118">
        <v>0</v>
      </c>
      <c r="G116" s="118"/>
      <c r="H116" s="8"/>
      <c r="I116" s="8"/>
      <c r="J116" s="8"/>
    </row>
    <row r="117" spans="1:10" ht="12" customHeight="1" x14ac:dyDescent="0.2">
      <c r="A117" s="3" t="s">
        <v>98</v>
      </c>
      <c r="B117" s="3" t="s">
        <v>99</v>
      </c>
      <c r="F117" s="118">
        <v>0</v>
      </c>
      <c r="G117" s="118"/>
      <c r="H117" s="8"/>
      <c r="I117" s="8"/>
      <c r="J117" s="8"/>
    </row>
    <row r="118" spans="1:10" ht="12" customHeight="1" x14ac:dyDescent="0.2">
      <c r="A118" s="3" t="s">
        <v>98</v>
      </c>
      <c r="B118" s="3" t="s">
        <v>100</v>
      </c>
      <c r="F118" s="118">
        <v>0</v>
      </c>
      <c r="G118" s="118"/>
      <c r="H118" s="8"/>
      <c r="I118" s="8"/>
      <c r="J118" s="8"/>
    </row>
    <row r="119" spans="1:10" ht="12" customHeight="1" x14ac:dyDescent="0.2">
      <c r="A119" s="3" t="s">
        <v>98</v>
      </c>
      <c r="B119" s="3" t="s">
        <v>101</v>
      </c>
      <c r="F119" s="118">
        <v>0</v>
      </c>
      <c r="G119" s="118"/>
      <c r="H119" s="8"/>
      <c r="I119" s="8"/>
      <c r="J119" s="8"/>
    </row>
    <row r="120" spans="1:10" ht="12" customHeight="1" x14ac:dyDescent="0.2">
      <c r="A120" s="3" t="s">
        <v>98</v>
      </c>
      <c r="B120" s="3" t="s">
        <v>102</v>
      </c>
      <c r="F120" s="118">
        <v>0</v>
      </c>
      <c r="G120" s="118"/>
      <c r="H120" s="8"/>
      <c r="I120" s="122"/>
      <c r="J120" s="122"/>
    </row>
    <row r="121" spans="1:10" ht="12" customHeight="1" x14ac:dyDescent="0.2">
      <c r="A121" s="3" t="s">
        <v>98</v>
      </c>
      <c r="B121" t="s">
        <v>138</v>
      </c>
      <c r="F121" s="118">
        <v>0</v>
      </c>
      <c r="G121" s="118"/>
      <c r="H121" s="8"/>
      <c r="I121" s="118">
        <f>SUM(F116:G121)</f>
        <v>0</v>
      </c>
      <c r="J121" s="118"/>
    </row>
    <row r="122" spans="1:10" ht="18" customHeight="1" x14ac:dyDescent="0.2">
      <c r="H122" s="8"/>
      <c r="I122" s="8"/>
      <c r="J122" s="8"/>
    </row>
    <row r="123" spans="1:10" ht="24" customHeight="1" x14ac:dyDescent="0.2">
      <c r="B123" s="1" t="s">
        <v>103</v>
      </c>
      <c r="H123" s="8"/>
      <c r="I123" s="8"/>
      <c r="J123" s="8"/>
    </row>
    <row r="124" spans="1:10" ht="12" customHeight="1" x14ac:dyDescent="0.2">
      <c r="A124" s="3" t="s">
        <v>104</v>
      </c>
      <c r="B124" s="3" t="s">
        <v>105</v>
      </c>
      <c r="F124" s="118">
        <v>0</v>
      </c>
      <c r="G124" s="118"/>
      <c r="H124" s="8"/>
      <c r="I124" s="8"/>
      <c r="J124" s="8"/>
    </row>
    <row r="125" spans="1:10" ht="12" customHeight="1" x14ac:dyDescent="0.2">
      <c r="A125" s="3" t="s">
        <v>104</v>
      </c>
      <c r="B125" s="3" t="s">
        <v>106</v>
      </c>
      <c r="F125" s="118">
        <v>0</v>
      </c>
      <c r="G125" s="118"/>
      <c r="H125" s="8"/>
      <c r="I125" s="8"/>
      <c r="J125" s="8"/>
    </row>
    <row r="126" spans="1:10" ht="12" customHeight="1" x14ac:dyDescent="0.2">
      <c r="A126" s="3" t="s">
        <v>104</v>
      </c>
      <c r="B126" s="3" t="s">
        <v>315</v>
      </c>
      <c r="F126" s="118">
        <v>0</v>
      </c>
      <c r="G126" s="118"/>
      <c r="H126" s="8"/>
      <c r="I126" s="118">
        <f>SUM(F124:G126)</f>
        <v>0</v>
      </c>
      <c r="J126" s="118"/>
    </row>
    <row r="127" spans="1:10" ht="18" customHeight="1" x14ac:dyDescent="0.2">
      <c r="B127" s="91"/>
      <c r="F127" s="11"/>
      <c r="G127" s="11"/>
      <c r="H127" s="11"/>
    </row>
    <row r="128" spans="1:10" ht="24" customHeight="1" x14ac:dyDescent="0.2">
      <c r="B128" s="1" t="s">
        <v>107</v>
      </c>
      <c r="F128" s="11"/>
      <c r="G128" s="11"/>
      <c r="H128" s="11"/>
    </row>
    <row r="129" spans="1:10" ht="12" customHeight="1" x14ac:dyDescent="0.2">
      <c r="A129" s="3" t="s">
        <v>108</v>
      </c>
      <c r="B129" s="3" t="s">
        <v>109</v>
      </c>
      <c r="F129" s="118">
        <v>0</v>
      </c>
      <c r="G129" s="118"/>
      <c r="H129" s="11"/>
    </row>
    <row r="130" spans="1:10" ht="12" customHeight="1" x14ac:dyDescent="0.2">
      <c r="A130" s="3" t="s">
        <v>108</v>
      </c>
      <c r="B130" s="3" t="s">
        <v>110</v>
      </c>
      <c r="F130" s="118">
        <v>0</v>
      </c>
      <c r="G130" s="118"/>
      <c r="H130" s="11"/>
    </row>
    <row r="131" spans="1:10" ht="12" customHeight="1" x14ac:dyDescent="0.2">
      <c r="A131" s="3" t="s">
        <v>108</v>
      </c>
      <c r="B131" s="3" t="s">
        <v>111</v>
      </c>
      <c r="F131" s="118">
        <v>0</v>
      </c>
      <c r="G131" s="118"/>
      <c r="H131" s="11"/>
      <c r="I131" s="124">
        <f>SUM(F129:G131)</f>
        <v>0</v>
      </c>
      <c r="J131" s="124"/>
    </row>
    <row r="132" spans="1:10" ht="18" customHeight="1" x14ac:dyDescent="0.2">
      <c r="F132" s="11"/>
      <c r="G132" s="11"/>
      <c r="H132" s="11"/>
    </row>
    <row r="133" spans="1:10" ht="24" customHeight="1" x14ac:dyDescent="0.2">
      <c r="A133" s="3" t="s">
        <v>112</v>
      </c>
      <c r="B133" s="1" t="s">
        <v>113</v>
      </c>
      <c r="F133" s="11"/>
      <c r="G133" s="11"/>
      <c r="H133" s="11"/>
      <c r="I133" s="118">
        <v>0</v>
      </c>
      <c r="J133" s="118"/>
    </row>
    <row r="134" spans="1:10" ht="18" customHeight="1" x14ac:dyDescent="0.2">
      <c r="F134" s="11"/>
      <c r="G134" s="11"/>
      <c r="H134" s="11"/>
    </row>
    <row r="135" spans="1:10" ht="24" customHeight="1" x14ac:dyDescent="0.2">
      <c r="A135" s="3" t="s">
        <v>114</v>
      </c>
      <c r="B135" s="1" t="s">
        <v>115</v>
      </c>
      <c r="F135" s="118">
        <v>0</v>
      </c>
      <c r="G135" s="118"/>
      <c r="H135" s="11"/>
    </row>
    <row r="136" spans="1:10" ht="12" customHeight="1" x14ac:dyDescent="0.2">
      <c r="B136" s="3" t="s">
        <v>116</v>
      </c>
      <c r="F136" s="123"/>
      <c r="G136" s="123"/>
      <c r="H136" s="11"/>
    </row>
    <row r="137" spans="1:10" ht="12" customHeight="1" x14ac:dyDescent="0.2">
      <c r="B137" s="3" t="s">
        <v>116</v>
      </c>
      <c r="F137" s="123"/>
      <c r="G137" s="123"/>
      <c r="H137" s="11"/>
    </row>
    <row r="138" spans="1:10" ht="12" customHeight="1" x14ac:dyDescent="0.2">
      <c r="B138" s="3" t="s">
        <v>116</v>
      </c>
      <c r="F138" s="123"/>
      <c r="G138" s="123"/>
      <c r="H138" s="11"/>
      <c r="I138" s="124">
        <f>SUM(F134:G138)</f>
        <v>0</v>
      </c>
      <c r="J138" s="124"/>
    </row>
    <row r="139" spans="1:10" ht="18" customHeight="1" x14ac:dyDescent="0.2">
      <c r="F139" s="11"/>
      <c r="G139" s="11"/>
      <c r="H139" s="11"/>
    </row>
    <row r="140" spans="1:10" ht="24" customHeight="1" x14ac:dyDescent="0.2">
      <c r="A140" s="3" t="s">
        <v>117</v>
      </c>
      <c r="B140" s="1" t="s">
        <v>118</v>
      </c>
      <c r="F140" s="11"/>
      <c r="G140" s="11"/>
      <c r="H140" s="11"/>
      <c r="I140" s="118">
        <v>0</v>
      </c>
      <c r="J140" s="118"/>
    </row>
    <row r="141" spans="1:10" ht="18" customHeight="1" x14ac:dyDescent="0.2">
      <c r="F141" s="11"/>
      <c r="G141" s="11"/>
      <c r="H141" s="11"/>
    </row>
    <row r="142" spans="1:10" ht="24" customHeight="1" x14ac:dyDescent="0.2">
      <c r="A142" s="3" t="s">
        <v>119</v>
      </c>
      <c r="B142" s="1" t="s">
        <v>120</v>
      </c>
      <c r="D142" s="63"/>
      <c r="F142" s="118">
        <v>0</v>
      </c>
      <c r="G142" s="118"/>
      <c r="H142" s="11"/>
    </row>
    <row r="143" spans="1:10" ht="12" customHeight="1" x14ac:dyDescent="0.2">
      <c r="D143" s="63"/>
      <c r="F143" s="123"/>
      <c r="G143" s="123"/>
      <c r="H143" s="11"/>
    </row>
    <row r="144" spans="1:10" ht="12" customHeight="1" x14ac:dyDescent="0.2">
      <c r="F144" s="123"/>
      <c r="G144" s="123"/>
      <c r="H144" s="11"/>
      <c r="I144" s="124">
        <f>SUM(F141:G144)</f>
        <v>0</v>
      </c>
      <c r="J144" s="124"/>
    </row>
    <row r="145" spans="1:10" ht="18" customHeight="1" x14ac:dyDescent="0.2">
      <c r="F145" s="11"/>
      <c r="G145" s="11"/>
      <c r="H145" s="11"/>
    </row>
    <row r="146" spans="1:10" ht="24" customHeight="1" x14ac:dyDescent="0.2">
      <c r="A146" s="3" t="s">
        <v>121</v>
      </c>
      <c r="B146" s="1" t="s">
        <v>322</v>
      </c>
      <c r="F146" s="11"/>
      <c r="G146" s="11"/>
      <c r="H146" s="11"/>
      <c r="I146" s="118">
        <v>0</v>
      </c>
      <c r="J146" s="118"/>
    </row>
    <row r="147" spans="1:10" ht="13.5" customHeight="1" x14ac:dyDescent="0.2">
      <c r="C147" s="96"/>
      <c r="F147" s="11"/>
      <c r="G147" s="11"/>
      <c r="H147" s="11"/>
    </row>
    <row r="148" spans="1:10" ht="24" customHeight="1" x14ac:dyDescent="0.2">
      <c r="A148" s="1" t="s">
        <v>32</v>
      </c>
      <c r="F148" s="11"/>
      <c r="G148" s="11"/>
      <c r="H148" s="11"/>
      <c r="I148" s="124">
        <f>SUM(I104:J146)</f>
        <v>0</v>
      </c>
      <c r="J148" s="124"/>
    </row>
  </sheetData>
  <dataConsolidate/>
  <mergeCells count="132">
    <mergeCell ref="I148:J148"/>
    <mergeCell ref="F143:G143"/>
    <mergeCell ref="F144:G144"/>
    <mergeCell ref="I144:J144"/>
    <mergeCell ref="I146:J146"/>
    <mergeCell ref="F138:G138"/>
    <mergeCell ref="I138:J138"/>
    <mergeCell ref="I140:J140"/>
    <mergeCell ref="F142:G142"/>
    <mergeCell ref="I133:J133"/>
    <mergeCell ref="F135:G135"/>
    <mergeCell ref="F136:G136"/>
    <mergeCell ref="F137:G137"/>
    <mergeCell ref="F129:G129"/>
    <mergeCell ref="F130:G130"/>
    <mergeCell ref="F131:G131"/>
    <mergeCell ref="I131:J131"/>
    <mergeCell ref="F124:G124"/>
    <mergeCell ref="F125:G125"/>
    <mergeCell ref="F126:G126"/>
    <mergeCell ref="I126:J126"/>
    <mergeCell ref="F118:G118"/>
    <mergeCell ref="F119:G119"/>
    <mergeCell ref="F121:G121"/>
    <mergeCell ref="I121:J121"/>
    <mergeCell ref="F120:G120"/>
    <mergeCell ref="I120:J120"/>
    <mergeCell ref="F113:G113"/>
    <mergeCell ref="I113:J113"/>
    <mergeCell ref="F116:G116"/>
    <mergeCell ref="F117:G117"/>
    <mergeCell ref="F109:G109"/>
    <mergeCell ref="F110:G110"/>
    <mergeCell ref="F111:G111"/>
    <mergeCell ref="F112:G112"/>
    <mergeCell ref="I103:J103"/>
    <mergeCell ref="I104:J104"/>
    <mergeCell ref="F107:G107"/>
    <mergeCell ref="F108:G108"/>
    <mergeCell ref="I102:J102"/>
    <mergeCell ref="F99:G99"/>
    <mergeCell ref="F100:G100"/>
    <mergeCell ref="F101:G101"/>
    <mergeCell ref="F102:G102"/>
    <mergeCell ref="F95:G95"/>
    <mergeCell ref="F96:G96"/>
    <mergeCell ref="F97:G97"/>
    <mergeCell ref="I97:J97"/>
    <mergeCell ref="F90:G90"/>
    <mergeCell ref="F91:G91"/>
    <mergeCell ref="F92:G92"/>
    <mergeCell ref="F94:G94"/>
    <mergeCell ref="F93:G93"/>
    <mergeCell ref="F86:G86"/>
    <mergeCell ref="F87:G87"/>
    <mergeCell ref="F88:G88"/>
    <mergeCell ref="F89:G89"/>
    <mergeCell ref="I12:J12"/>
    <mergeCell ref="F15:G15"/>
    <mergeCell ref="F16:G16"/>
    <mergeCell ref="F18:G18"/>
    <mergeCell ref="F17:G17"/>
    <mergeCell ref="I31:J31"/>
    <mergeCell ref="I33:J33"/>
    <mergeCell ref="F34:G34"/>
    <mergeCell ref="F35:G35"/>
    <mergeCell ref="I35:J35"/>
    <mergeCell ref="F37:G37"/>
    <mergeCell ref="F38:G38"/>
    <mergeCell ref="I38:J38"/>
    <mergeCell ref="F40:G40"/>
    <mergeCell ref="F41:G41"/>
    <mergeCell ref="F42:G42"/>
    <mergeCell ref="I42:J42"/>
    <mergeCell ref="I44:J44"/>
    <mergeCell ref="I45:J45"/>
    <mergeCell ref="I46:J46"/>
    <mergeCell ref="F9:G9"/>
    <mergeCell ref="F10:G10"/>
    <mergeCell ref="F11:G11"/>
    <mergeCell ref="I11:J11"/>
    <mergeCell ref="I5:J5"/>
    <mergeCell ref="F6:G6"/>
    <mergeCell ref="F7:G7"/>
    <mergeCell ref="F8:G8"/>
    <mergeCell ref="I32:J32"/>
    <mergeCell ref="I20:J20"/>
    <mergeCell ref="I22:J22"/>
    <mergeCell ref="F20:G20"/>
    <mergeCell ref="F19:G19"/>
    <mergeCell ref="I47:J47"/>
    <mergeCell ref="I49:J49"/>
    <mergeCell ref="C58:D58"/>
    <mergeCell ref="C59:D59"/>
    <mergeCell ref="C52:D52"/>
    <mergeCell ref="C53:D53"/>
    <mergeCell ref="C54:D54"/>
    <mergeCell ref="C55:D55"/>
    <mergeCell ref="I56:J56"/>
    <mergeCell ref="C60:D60"/>
    <mergeCell ref="I60:J60"/>
    <mergeCell ref="A51:J51"/>
    <mergeCell ref="I52:J52"/>
    <mergeCell ref="I53:J53"/>
    <mergeCell ref="I54:J54"/>
    <mergeCell ref="I55:J55"/>
    <mergeCell ref="C56:D56"/>
    <mergeCell ref="C57:D57"/>
    <mergeCell ref="A61:J61"/>
    <mergeCell ref="I62:J62"/>
    <mergeCell ref="I63:J63"/>
    <mergeCell ref="I72:J72"/>
    <mergeCell ref="F65:G65"/>
    <mergeCell ref="F66:G66"/>
    <mergeCell ref="F67:G67"/>
    <mergeCell ref="F68:G68"/>
    <mergeCell ref="F69:G69"/>
    <mergeCell ref="F70:G70"/>
    <mergeCell ref="F71:G71"/>
    <mergeCell ref="F72:G72"/>
    <mergeCell ref="F74:G74"/>
    <mergeCell ref="F75:G75"/>
    <mergeCell ref="F76:G76"/>
    <mergeCell ref="F77:G77"/>
    <mergeCell ref="F78:G78"/>
    <mergeCell ref="F80:G80"/>
    <mergeCell ref="I78:J78"/>
    <mergeCell ref="I84:J84"/>
    <mergeCell ref="F81:G81"/>
    <mergeCell ref="F82:G82"/>
    <mergeCell ref="F83:G83"/>
    <mergeCell ref="F84:G84"/>
  </mergeCells>
  <phoneticPr fontId="0" type="noConversion"/>
  <pageMargins left="0.59055118110236227" right="0.59055118110236227" top="0.59055118110236227" bottom="0.59055118110236227" header="0.51181102362204722" footer="0.51181102362204722"/>
  <pageSetup paperSize="9" orientation="portrait" horizontalDpi="4294967294" verticalDpi="300" r:id="rId1"/>
  <headerFooter alignWithMargins="0"/>
  <rowBreaks count="3" manualBreakCount="3">
    <brk id="29" max="65535" man="1"/>
    <brk id="60" max="65535" man="1"/>
    <brk id="103" max="6553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pec331"/>
  <dimension ref="A1:E50"/>
  <sheetViews>
    <sheetView showGridLines="0" zoomScaleNormal="100" workbookViewId="0">
      <selection activeCell="B1" sqref="B1:C1"/>
    </sheetView>
  </sheetViews>
  <sheetFormatPr defaultRowHeight="12.75" x14ac:dyDescent="0.2"/>
  <cols>
    <col min="1" max="1" width="38.85546875" customWidth="1"/>
    <col min="2" max="2" width="19.85546875" style="3" customWidth="1"/>
  </cols>
  <sheetData>
    <row r="1" spans="1:5" x14ac:dyDescent="0.2">
      <c r="A1" s="39" t="s">
        <v>190</v>
      </c>
      <c r="B1" s="135" t="s">
        <v>326</v>
      </c>
      <c r="C1" s="135"/>
      <c r="D1" t="s">
        <v>204</v>
      </c>
    </row>
    <row r="2" spans="1:5" x14ac:dyDescent="0.2">
      <c r="A2" s="58" t="s">
        <v>211</v>
      </c>
      <c r="B2" s="59"/>
      <c r="C2" s="58"/>
      <c r="D2" s="58"/>
      <c r="E2" s="58"/>
    </row>
    <row r="4" spans="1:5" ht="18" customHeight="1" x14ac:dyDescent="0.2">
      <c r="A4" s="39" t="s">
        <v>192</v>
      </c>
    </row>
    <row r="5" spans="1:5" ht="18" customHeight="1" x14ac:dyDescent="0.2">
      <c r="A5" t="s">
        <v>212</v>
      </c>
      <c r="B5" s="3">
        <v>0</v>
      </c>
    </row>
    <row r="6" spans="1:5" ht="18" customHeight="1" x14ac:dyDescent="0.2">
      <c r="A6" t="s">
        <v>213</v>
      </c>
      <c r="B6" s="3">
        <v>0</v>
      </c>
    </row>
    <row r="7" spans="1:5" ht="18" customHeight="1" x14ac:dyDescent="0.2">
      <c r="A7" s="57" t="s">
        <v>214</v>
      </c>
      <c r="B7" s="3">
        <v>0</v>
      </c>
    </row>
    <row r="8" spans="1:5" ht="18" customHeight="1" x14ac:dyDescent="0.2">
      <c r="A8" t="s">
        <v>231</v>
      </c>
      <c r="B8" s="3">
        <v>0</v>
      </c>
    </row>
    <row r="9" spans="1:5" ht="18" customHeight="1" x14ac:dyDescent="0.2">
      <c r="A9" t="s">
        <v>215</v>
      </c>
      <c r="B9" s="3">
        <v>0</v>
      </c>
    </row>
    <row r="10" spans="1:5" ht="18" customHeight="1" x14ac:dyDescent="0.2">
      <c r="A10" t="s">
        <v>216</v>
      </c>
      <c r="B10" s="3">
        <v>0</v>
      </c>
    </row>
    <row r="11" spans="1:5" ht="18" customHeight="1" x14ac:dyDescent="0.2">
      <c r="A11" s="57" t="s">
        <v>217</v>
      </c>
      <c r="B11" s="3">
        <v>0</v>
      </c>
    </row>
    <row r="12" spans="1:5" ht="18" customHeight="1" x14ac:dyDescent="0.2">
      <c r="A12" t="s">
        <v>218</v>
      </c>
      <c r="B12" s="3">
        <v>0</v>
      </c>
    </row>
    <row r="13" spans="1:5" ht="18" customHeight="1" x14ac:dyDescent="0.2">
      <c r="A13" t="s">
        <v>219</v>
      </c>
      <c r="B13" s="3">
        <v>0</v>
      </c>
    </row>
    <row r="14" spans="1:5" ht="18" customHeight="1" x14ac:dyDescent="0.2">
      <c r="A14" t="s">
        <v>232</v>
      </c>
      <c r="B14" s="3">
        <v>0</v>
      </c>
      <c r="D14" s="3"/>
    </row>
    <row r="15" spans="1:5" ht="18" customHeight="1" x14ac:dyDescent="0.2">
      <c r="A15" t="s">
        <v>203</v>
      </c>
      <c r="B15" s="3">
        <v>0</v>
      </c>
      <c r="D15" s="3"/>
    </row>
    <row r="16" spans="1:5" ht="18" customHeight="1" thickBot="1" x14ac:dyDescent="0.25">
      <c r="A16" s="50" t="s">
        <v>158</v>
      </c>
      <c r="B16" s="51">
        <f>SUM(B5:B15)</f>
        <v>0</v>
      </c>
    </row>
    <row r="17" spans="1:3" ht="13.5" thickTop="1" x14ac:dyDescent="0.2"/>
    <row r="18" spans="1:3" x14ac:dyDescent="0.2">
      <c r="A18" s="39" t="s">
        <v>220</v>
      </c>
    </row>
    <row r="19" spans="1:3" x14ac:dyDescent="0.2">
      <c r="C19" s="52"/>
    </row>
    <row r="20" spans="1:3" x14ac:dyDescent="0.2">
      <c r="C20" s="52"/>
    </row>
    <row r="21" spans="1:3" x14ac:dyDescent="0.2">
      <c r="C21" s="52"/>
    </row>
    <row r="31" spans="1:3" ht="13.5" thickBot="1" x14ac:dyDescent="0.25">
      <c r="A31" s="50" t="s">
        <v>158</v>
      </c>
      <c r="B31" s="51">
        <f>SUM(B19:B22)</f>
        <v>0</v>
      </c>
    </row>
    <row r="32" spans="1:3" ht="13.5" thickTop="1" x14ac:dyDescent="0.2">
      <c r="A32" s="50"/>
      <c r="B32" s="13"/>
    </row>
    <row r="33" spans="1:1" x14ac:dyDescent="0.2">
      <c r="A33" s="39" t="s">
        <v>221</v>
      </c>
    </row>
    <row r="49" spans="1:2" ht="13.5" thickBot="1" x14ac:dyDescent="0.25">
      <c r="A49" s="50" t="s">
        <v>158</v>
      </c>
      <c r="B49" s="51">
        <f>SUM(B34:B48)</f>
        <v>0</v>
      </c>
    </row>
    <row r="50" spans="1:2" ht="13.5" thickTop="1" x14ac:dyDescent="0.2"/>
  </sheetData>
  <dataConsolidate/>
  <mergeCells count="1">
    <mergeCell ref="B1:C1"/>
  </mergeCells>
  <phoneticPr fontId="0" type="noConversion"/>
  <pageMargins left="0.75" right="0.75" top="1" bottom="1" header="0.5" footer="0.5"/>
  <pageSetup paperSize="9" scale="9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"/>
  <dimension ref="A1:K205"/>
  <sheetViews>
    <sheetView showGridLines="0" topLeftCell="A16" zoomScaleNormal="100" workbookViewId="0">
      <selection activeCell="C33" sqref="C33"/>
    </sheetView>
  </sheetViews>
  <sheetFormatPr defaultRowHeight="12.75" x14ac:dyDescent="0.2"/>
  <cols>
    <col min="1" max="1" width="4.7109375" customWidth="1"/>
    <col min="2" max="2" width="22" customWidth="1"/>
    <col min="3" max="3" width="15.7109375" customWidth="1"/>
    <col min="4" max="4" width="3" customWidth="1"/>
    <col min="5" max="5" width="22" customWidth="1"/>
    <col min="6" max="6" width="15.7109375" customWidth="1"/>
    <col min="7" max="7" width="9.140625" style="61"/>
    <col min="8" max="8" width="11.28515625" style="61" customWidth="1"/>
    <col min="9" max="10" width="9.140625" style="61"/>
  </cols>
  <sheetData>
    <row r="1" spans="1:6" x14ac:dyDescent="0.2">
      <c r="A1" t="str">
        <f>"Casa: "&amp;Missiell!$A$2</f>
        <v>Casa: Maastricht</v>
      </c>
      <c r="E1" s="134" t="str">
        <f>Missiell!$D$2</f>
        <v xml:space="preserve">Mese: </v>
      </c>
      <c r="F1" s="134"/>
    </row>
    <row r="2" spans="1:6" x14ac:dyDescent="0.2">
      <c r="F2" s="57" t="s">
        <v>237</v>
      </c>
    </row>
    <row r="3" spans="1:6" x14ac:dyDescent="0.2">
      <c r="A3" s="138" t="s">
        <v>238</v>
      </c>
      <c r="B3" s="138"/>
      <c r="C3" s="138"/>
      <c r="D3" s="138"/>
      <c r="E3" s="138"/>
      <c r="F3" s="138"/>
    </row>
    <row r="5" spans="1:6" x14ac:dyDescent="0.2">
      <c r="A5" s="65" t="s">
        <v>239</v>
      </c>
      <c r="D5" s="65" t="s">
        <v>240</v>
      </c>
      <c r="F5" s="90"/>
    </row>
    <row r="7" spans="1:6" x14ac:dyDescent="0.2">
      <c r="A7" s="66">
        <v>1</v>
      </c>
      <c r="B7" s="66" t="s">
        <v>241</v>
      </c>
      <c r="C7" s="67">
        <f>F61</f>
        <v>0</v>
      </c>
      <c r="D7" s="66">
        <v>1</v>
      </c>
      <c r="E7" s="66" t="s">
        <v>242</v>
      </c>
      <c r="F7" s="67">
        <f>F91</f>
        <v>0</v>
      </c>
    </row>
    <row r="8" spans="1:6" x14ac:dyDescent="0.2">
      <c r="A8" s="66">
        <v>2</v>
      </c>
      <c r="B8" s="66" t="s">
        <v>243</v>
      </c>
      <c r="C8" s="67">
        <f>F71</f>
        <v>0</v>
      </c>
      <c r="D8" s="66">
        <v>2</v>
      </c>
      <c r="E8" s="66" t="s">
        <v>244</v>
      </c>
      <c r="F8" s="67">
        <f>F97</f>
        <v>0</v>
      </c>
    </row>
    <row r="9" spans="1:6" x14ac:dyDescent="0.2">
      <c r="A9" s="66">
        <v>3</v>
      </c>
      <c r="B9" s="66" t="s">
        <v>245</v>
      </c>
      <c r="C9" s="67">
        <f>Missiell!D6</f>
        <v>0</v>
      </c>
      <c r="D9" s="66">
        <v>3</v>
      </c>
      <c r="E9" s="66" t="s">
        <v>246</v>
      </c>
      <c r="F9" s="67">
        <f>F103</f>
        <v>0</v>
      </c>
    </row>
    <row r="10" spans="1:6" x14ac:dyDescent="0.2">
      <c r="A10" s="66">
        <v>4</v>
      </c>
      <c r="B10" s="66" t="s">
        <v>247</v>
      </c>
      <c r="C10" s="67">
        <f>Missiell!D7</f>
        <v>0</v>
      </c>
      <c r="D10" s="66">
        <v>4</v>
      </c>
      <c r="E10" s="66" t="s">
        <v>248</v>
      </c>
      <c r="F10" s="67">
        <f>F111</f>
        <v>0</v>
      </c>
    </row>
    <row r="11" spans="1:6" x14ac:dyDescent="0.2">
      <c r="A11" s="66">
        <v>5</v>
      </c>
      <c r="B11" s="66" t="s">
        <v>249</v>
      </c>
      <c r="C11" s="67">
        <f>Missiell!D8</f>
        <v>0</v>
      </c>
      <c r="D11" s="66">
        <v>5</v>
      </c>
      <c r="E11" s="66" t="s">
        <v>250</v>
      </c>
      <c r="F11" s="67">
        <f>Missiell!J7</f>
        <v>0</v>
      </c>
    </row>
    <row r="12" spans="1:6" x14ac:dyDescent="0.2">
      <c r="A12" s="66">
        <v>6</v>
      </c>
      <c r="B12" s="66" t="s">
        <v>251</v>
      </c>
      <c r="C12" s="67">
        <f>Missiell!D9</f>
        <v>0</v>
      </c>
      <c r="D12" s="66">
        <v>6</v>
      </c>
      <c r="E12" s="66" t="s">
        <v>252</v>
      </c>
      <c r="F12" s="67">
        <f>Missiell!J8</f>
        <v>0</v>
      </c>
    </row>
    <row r="13" spans="1:6" x14ac:dyDescent="0.2">
      <c r="A13" s="66">
        <v>7</v>
      </c>
      <c r="B13" s="66" t="s">
        <v>253</v>
      </c>
      <c r="C13" s="67">
        <f>Missiell!D10</f>
        <v>0</v>
      </c>
      <c r="D13" s="66">
        <v>7</v>
      </c>
      <c r="E13" s="66" t="s">
        <v>254</v>
      </c>
      <c r="F13" s="67">
        <f>Missiell!J9</f>
        <v>0</v>
      </c>
    </row>
    <row r="14" spans="1:6" x14ac:dyDescent="0.2">
      <c r="A14" s="66">
        <v>8</v>
      </c>
      <c r="B14" s="66" t="s">
        <v>255</v>
      </c>
      <c r="C14" s="67">
        <f>Missiell!D11</f>
        <v>0</v>
      </c>
      <c r="D14" s="66">
        <v>8</v>
      </c>
      <c r="E14" s="66" t="s">
        <v>256</v>
      </c>
      <c r="F14" s="67">
        <f>Missiell!J10</f>
        <v>0</v>
      </c>
    </row>
    <row r="15" spans="1:6" x14ac:dyDescent="0.2">
      <c r="A15" s="66">
        <v>9</v>
      </c>
      <c r="B15" s="66" t="s">
        <v>252</v>
      </c>
      <c r="C15" s="67">
        <f>Missiell!D12</f>
        <v>0</v>
      </c>
      <c r="D15" s="66">
        <v>9</v>
      </c>
      <c r="E15" s="66" t="s">
        <v>245</v>
      </c>
      <c r="F15" s="67">
        <v>0</v>
      </c>
    </row>
    <row r="16" spans="1:6" x14ac:dyDescent="0.2">
      <c r="A16" s="66">
        <v>10</v>
      </c>
      <c r="B16" s="66" t="s">
        <v>256</v>
      </c>
      <c r="C16" s="67">
        <f>Missiell!D13</f>
        <v>0</v>
      </c>
      <c r="D16" s="66">
        <v>10</v>
      </c>
      <c r="E16" s="66" t="s">
        <v>257</v>
      </c>
      <c r="F16" s="67">
        <f>F118</f>
        <v>0</v>
      </c>
    </row>
    <row r="17" spans="1:6" x14ac:dyDescent="0.2">
      <c r="A17" s="66">
        <v>11</v>
      </c>
      <c r="B17" s="66" t="s">
        <v>258</v>
      </c>
      <c r="C17" s="67">
        <f>Missiell!D14</f>
        <v>0</v>
      </c>
      <c r="D17" s="66"/>
      <c r="E17" s="66"/>
      <c r="F17" s="67"/>
    </row>
    <row r="18" spans="1:6" x14ac:dyDescent="0.2">
      <c r="A18" s="66">
        <v>12</v>
      </c>
      <c r="B18" s="66" t="s">
        <v>259</v>
      </c>
      <c r="C18" s="67">
        <f>Missiell!D15</f>
        <v>0</v>
      </c>
      <c r="D18" s="66"/>
      <c r="E18" s="66"/>
      <c r="F18" s="67"/>
    </row>
    <row r="19" spans="1:6" x14ac:dyDescent="0.2">
      <c r="A19" s="66">
        <v>13</v>
      </c>
      <c r="B19" s="66" t="s">
        <v>260</v>
      </c>
      <c r="C19" s="67">
        <f>Missiell!D16</f>
        <v>0</v>
      </c>
      <c r="D19" s="66"/>
      <c r="E19" s="66"/>
      <c r="F19" s="67"/>
    </row>
    <row r="20" spans="1:6" x14ac:dyDescent="0.2">
      <c r="A20" s="66"/>
      <c r="B20" s="66"/>
      <c r="C20" s="66"/>
      <c r="D20" s="66"/>
      <c r="E20" s="66"/>
      <c r="F20" s="67"/>
    </row>
    <row r="21" spans="1:6" x14ac:dyDescent="0.2">
      <c r="A21" s="66"/>
      <c r="B21" s="68" t="s">
        <v>261</v>
      </c>
      <c r="C21" s="67">
        <f>SUM(C7:C20)</f>
        <v>0</v>
      </c>
      <c r="D21" s="66"/>
      <c r="E21" s="68" t="s">
        <v>261</v>
      </c>
      <c r="F21" s="67">
        <f>SUM(F7:F20)</f>
        <v>0</v>
      </c>
    </row>
    <row r="22" spans="1:6" x14ac:dyDescent="0.2">
      <c r="A22" s="66"/>
      <c r="B22" s="66"/>
      <c r="C22" s="66"/>
      <c r="D22" s="66"/>
      <c r="E22" s="66"/>
      <c r="F22" s="67"/>
    </row>
    <row r="23" spans="1:6" x14ac:dyDescent="0.2">
      <c r="A23" s="66"/>
      <c r="B23" s="66" t="s">
        <v>31</v>
      </c>
      <c r="C23" s="92">
        <v>0</v>
      </c>
      <c r="D23" s="66"/>
      <c r="E23" s="66" t="s">
        <v>262</v>
      </c>
      <c r="F23" s="67"/>
    </row>
    <row r="24" spans="1:6" x14ac:dyDescent="0.2">
      <c r="A24" s="66"/>
      <c r="B24" s="66" t="s">
        <v>36</v>
      </c>
      <c r="C24" s="92">
        <v>0</v>
      </c>
      <c r="D24" s="66"/>
      <c r="E24" s="66" t="s">
        <v>36</v>
      </c>
      <c r="F24" s="67">
        <v>0</v>
      </c>
    </row>
    <row r="25" spans="1:6" x14ac:dyDescent="0.2">
      <c r="A25" s="66"/>
      <c r="B25" s="66" t="s">
        <v>37</v>
      </c>
      <c r="C25" s="92">
        <v>0</v>
      </c>
      <c r="D25" s="66"/>
      <c r="E25" s="66" t="s">
        <v>263</v>
      </c>
      <c r="F25" s="67">
        <f>Missiell!J16</f>
        <v>0</v>
      </c>
    </row>
    <row r="26" spans="1:6" x14ac:dyDescent="0.2">
      <c r="A26" s="66"/>
      <c r="B26" s="66" t="s">
        <v>264</v>
      </c>
      <c r="C26" s="92">
        <v>0</v>
      </c>
      <c r="D26" s="66"/>
      <c r="E26" s="66" t="s">
        <v>37</v>
      </c>
      <c r="F26" s="67"/>
    </row>
    <row r="27" spans="1:6" x14ac:dyDescent="0.2">
      <c r="A27" s="66"/>
      <c r="B27" s="66" t="s">
        <v>265</v>
      </c>
      <c r="C27" s="92">
        <f>Missiell!C27</f>
        <v>0</v>
      </c>
      <c r="D27" s="66"/>
      <c r="E27" s="104" t="s">
        <v>323</v>
      </c>
      <c r="F27" s="67">
        <v>0</v>
      </c>
    </row>
    <row r="28" spans="1:6" x14ac:dyDescent="0.2">
      <c r="A28" s="66"/>
      <c r="B28" s="66" t="s">
        <v>266</v>
      </c>
      <c r="C28" s="92">
        <v>0</v>
      </c>
      <c r="D28" s="66"/>
      <c r="E28" s="104" t="s">
        <v>324</v>
      </c>
      <c r="F28" s="67">
        <f>Spec426!C45</f>
        <v>0</v>
      </c>
    </row>
    <row r="29" spans="1:6" x14ac:dyDescent="0.2">
      <c r="A29" s="66"/>
      <c r="B29" s="66"/>
      <c r="C29" s="66"/>
      <c r="D29" s="66"/>
      <c r="E29" s="66" t="s">
        <v>249</v>
      </c>
      <c r="F29" s="67"/>
    </row>
    <row r="30" spans="1:6" x14ac:dyDescent="0.2">
      <c r="A30" s="66"/>
      <c r="B30" s="66"/>
      <c r="C30" s="66"/>
      <c r="D30" s="66"/>
      <c r="E30" s="66" t="s">
        <v>266</v>
      </c>
      <c r="F30" s="67"/>
    </row>
    <row r="31" spans="1:6" x14ac:dyDescent="0.2">
      <c r="A31" s="66"/>
      <c r="B31" s="66"/>
      <c r="C31" s="66"/>
      <c r="D31" s="66"/>
      <c r="E31" s="66"/>
      <c r="F31" s="67"/>
    </row>
    <row r="32" spans="1:6" x14ac:dyDescent="0.2">
      <c r="A32" s="66"/>
      <c r="B32" s="68" t="s">
        <v>32</v>
      </c>
      <c r="C32" s="67">
        <f>SUM(C21:C30)+C33</f>
        <v>0</v>
      </c>
      <c r="D32" s="66"/>
      <c r="E32" s="68" t="s">
        <v>32</v>
      </c>
      <c r="F32" s="67">
        <f>SUM(F21:F30)+F33</f>
        <v>0</v>
      </c>
    </row>
    <row r="33" spans="1:6" x14ac:dyDescent="0.2">
      <c r="A33" s="66"/>
      <c r="B33" s="66" t="s">
        <v>267</v>
      </c>
      <c r="C33" s="67">
        <v>0</v>
      </c>
      <c r="D33" s="66"/>
      <c r="E33" s="66" t="s">
        <v>268</v>
      </c>
      <c r="F33" s="67">
        <f>C32-SUM(F21:F31)</f>
        <v>0</v>
      </c>
    </row>
    <row r="34" spans="1:6" x14ac:dyDescent="0.2">
      <c r="A34" s="66"/>
      <c r="B34" s="66"/>
      <c r="C34" s="66"/>
      <c r="D34" s="66"/>
      <c r="E34" s="66"/>
      <c r="F34" s="67"/>
    </row>
    <row r="40" spans="1:6" x14ac:dyDescent="0.2">
      <c r="A40" t="s">
        <v>9</v>
      </c>
      <c r="B40" s="107">
        <f ca="1">NOW()</f>
        <v>44204.689273611111</v>
      </c>
      <c r="C40" t="s">
        <v>269</v>
      </c>
    </row>
    <row r="48" spans="1:6" x14ac:dyDescent="0.2">
      <c r="A48" t="s">
        <v>270</v>
      </c>
    </row>
    <row r="49" spans="1:10" x14ac:dyDescent="0.2">
      <c r="A49" t="str">
        <f>"Casa: "&amp;Missiell!$A$2</f>
        <v>Casa: Maastricht</v>
      </c>
      <c r="E49" s="134" t="str">
        <f>Missiell!$D$2</f>
        <v xml:space="preserve">Mese: </v>
      </c>
      <c r="F49" s="134"/>
    </row>
    <row r="51" spans="1:10" x14ac:dyDescent="0.2">
      <c r="A51" s="138" t="s">
        <v>272</v>
      </c>
      <c r="B51" s="138"/>
      <c r="C51" s="138"/>
      <c r="D51" s="138"/>
      <c r="E51" s="138"/>
      <c r="F51" s="138"/>
    </row>
    <row r="53" spans="1:10" x14ac:dyDescent="0.2">
      <c r="A53" s="69"/>
      <c r="B53" s="160" t="str">
        <f>Spec330!A5</f>
        <v>Missions in general</v>
      </c>
      <c r="C53" s="159"/>
      <c r="D53" s="159"/>
      <c r="E53" s="159"/>
      <c r="F53" s="70">
        <f>Spec330!B5</f>
        <v>0</v>
      </c>
      <c r="G53" s="81"/>
      <c r="H53" s="81"/>
      <c r="I53" s="81"/>
    </row>
    <row r="54" spans="1:10" x14ac:dyDescent="0.2">
      <c r="A54" s="69"/>
      <c r="B54" s="159" t="str">
        <f>Spec330!A6</f>
        <v>Prayer</v>
      </c>
      <c r="C54" s="159"/>
      <c r="D54" s="159"/>
      <c r="E54" s="159"/>
      <c r="F54" s="70">
        <f>Spec330!B6</f>
        <v>0</v>
      </c>
      <c r="G54" s="81"/>
      <c r="H54" s="81"/>
      <c r="I54" s="81"/>
    </row>
    <row r="55" spans="1:10" x14ac:dyDescent="0.2">
      <c r="A55" s="69"/>
      <c r="B55" s="159" t="str">
        <f>Spec330!A7</f>
        <v>Requests in Echo from Afrika</v>
      </c>
      <c r="C55" s="159"/>
      <c r="D55" s="159"/>
      <c r="E55" s="159"/>
      <c r="F55" s="70">
        <f>Spec330!B7</f>
        <v>0</v>
      </c>
      <c r="G55" s="81"/>
      <c r="H55" s="81"/>
      <c r="I55" s="81"/>
    </row>
    <row r="56" spans="1:10" x14ac:dyDescent="0.2">
      <c r="A56" s="69"/>
      <c r="B56" s="159" t="str">
        <f>Spec330!A8</f>
        <v>Sale of used stamps</v>
      </c>
      <c r="C56" s="159"/>
      <c r="D56" s="159"/>
      <c r="E56" s="159"/>
      <c r="F56" s="70">
        <f>Spec330!B8</f>
        <v>0</v>
      </c>
      <c r="G56" s="81"/>
      <c r="H56" s="81"/>
      <c r="I56" s="81"/>
    </row>
    <row r="57" spans="1:10" x14ac:dyDescent="0.2">
      <c r="A57" s="69"/>
      <c r="B57" s="159" t="str">
        <f>Spec330!A9</f>
        <v>Sale of old jewelry</v>
      </c>
      <c r="C57" s="159"/>
      <c r="D57" s="159"/>
      <c r="E57" s="159"/>
      <c r="F57" s="75">
        <f>Spec330!B9</f>
        <v>0</v>
      </c>
      <c r="G57" s="81"/>
      <c r="H57" s="81"/>
      <c r="I57" s="81"/>
    </row>
    <row r="58" spans="1:10" x14ac:dyDescent="0.2">
      <c r="A58" s="69"/>
      <c r="B58" s="159" t="str">
        <f>Spec330!A10</f>
        <v>Rente</v>
      </c>
      <c r="C58" s="159"/>
      <c r="D58" s="159"/>
      <c r="E58" s="159"/>
      <c r="F58" s="75">
        <f>Spec330!B10</f>
        <v>0</v>
      </c>
      <c r="G58" s="81"/>
      <c r="H58" s="81"/>
      <c r="I58" s="81"/>
    </row>
    <row r="59" spans="1:10" x14ac:dyDescent="0.2">
      <c r="A59" s="69"/>
      <c r="B59" s="159" t="str">
        <f>Spec330!A16</f>
        <v>Diversen</v>
      </c>
      <c r="C59" s="159"/>
      <c r="D59" s="159"/>
      <c r="E59" s="159"/>
      <c r="F59" s="76">
        <f>Spec330!B16</f>
        <v>0</v>
      </c>
    </row>
    <row r="60" spans="1:10" x14ac:dyDescent="0.2">
      <c r="A60" s="69"/>
      <c r="B60" s="159" t="str">
        <f>Spec330!A17</f>
        <v>Diversen</v>
      </c>
      <c r="C60" s="159"/>
      <c r="D60" s="159"/>
      <c r="E60" s="159"/>
      <c r="F60" s="76">
        <f>Spec330!B17</f>
        <v>0</v>
      </c>
    </row>
    <row r="61" spans="1:10" s="73" customFormat="1" x14ac:dyDescent="0.2">
      <c r="A61" s="71">
        <v>1</v>
      </c>
      <c r="B61" s="158" t="s">
        <v>158</v>
      </c>
      <c r="C61" s="158"/>
      <c r="D61" s="158"/>
      <c r="E61" s="158"/>
      <c r="F61" s="72">
        <f>SUM(F53:F60)</f>
        <v>0</v>
      </c>
      <c r="G61" s="82"/>
      <c r="H61" s="82"/>
      <c r="I61" s="82"/>
      <c r="J61" s="82"/>
    </row>
    <row r="62" spans="1:10" x14ac:dyDescent="0.2">
      <c r="A62" s="54"/>
      <c r="B62" s="139"/>
      <c r="C62" s="139"/>
      <c r="D62" s="139"/>
      <c r="E62" s="139"/>
      <c r="F62" s="77"/>
    </row>
    <row r="63" spans="1:10" x14ac:dyDescent="0.2">
      <c r="A63" s="54"/>
      <c r="B63" s="139"/>
      <c r="C63" s="139"/>
      <c r="D63" s="139"/>
      <c r="E63" s="139"/>
      <c r="F63" s="77"/>
    </row>
    <row r="64" spans="1:10" x14ac:dyDescent="0.2">
      <c r="A64" s="69"/>
      <c r="B64" s="155" t="s">
        <v>302</v>
      </c>
      <c r="C64" s="156"/>
      <c r="D64" s="156"/>
      <c r="E64" s="157"/>
      <c r="F64" s="76"/>
    </row>
    <row r="65" spans="1:10" x14ac:dyDescent="0.2">
      <c r="A65" s="69"/>
      <c r="B65" s="161" t="str">
        <f>IF(Spec330!A21&lt;&gt;"",Spec330!A21,"")</f>
        <v/>
      </c>
      <c r="C65" s="156"/>
      <c r="D65" s="156"/>
      <c r="E65" s="157"/>
      <c r="F65" s="76">
        <f>Spec330!B21</f>
        <v>0</v>
      </c>
    </row>
    <row r="66" spans="1:10" x14ac:dyDescent="0.2">
      <c r="A66" s="69"/>
      <c r="B66" s="155" t="str">
        <f>IF(Spec330!A22&lt;&gt;"",Spec330!A22,"")</f>
        <v/>
      </c>
      <c r="C66" s="156"/>
      <c r="D66" s="156"/>
      <c r="E66" s="157"/>
      <c r="F66" s="76">
        <f>Spec330!B22</f>
        <v>0</v>
      </c>
    </row>
    <row r="67" spans="1:10" x14ac:dyDescent="0.2">
      <c r="A67" s="69"/>
      <c r="B67" s="155" t="str">
        <f>IF(Spec330!A23&lt;&gt;"",Spec330!A23,"")</f>
        <v/>
      </c>
      <c r="C67" s="156"/>
      <c r="D67" s="156"/>
      <c r="E67" s="157"/>
      <c r="F67" s="76">
        <f>Spec330!B23</f>
        <v>0</v>
      </c>
    </row>
    <row r="68" spans="1:10" x14ac:dyDescent="0.2">
      <c r="A68" s="69"/>
      <c r="B68" s="155" t="str">
        <f>IF(Spec330!A24&lt;&gt;"",Spec330!A24,"")</f>
        <v/>
      </c>
      <c r="C68" s="156"/>
      <c r="D68" s="156"/>
      <c r="E68" s="157"/>
      <c r="F68" s="76">
        <f>Spec330!B24</f>
        <v>0</v>
      </c>
    </row>
    <row r="69" spans="1:10" x14ac:dyDescent="0.2">
      <c r="A69" s="69"/>
      <c r="B69" s="155" t="str">
        <f>IF(Spec330!A25&lt;&gt;"",Spec330!A25,"")</f>
        <v/>
      </c>
      <c r="C69" s="156"/>
      <c r="D69" s="156"/>
      <c r="E69" s="157"/>
      <c r="F69" s="76">
        <f>Spec330!B25</f>
        <v>0</v>
      </c>
      <c r="G69" s="81"/>
      <c r="H69" s="81"/>
      <c r="I69" s="81"/>
    </row>
    <row r="70" spans="1:10" x14ac:dyDescent="0.2">
      <c r="A70" s="69"/>
      <c r="B70" s="155" t="str">
        <f>IF(Spec330!A26&lt;&gt;"",Spec330!A26,"")</f>
        <v/>
      </c>
      <c r="C70" s="156"/>
      <c r="D70" s="156"/>
      <c r="E70" s="157"/>
      <c r="F70" s="76">
        <f>Spec330!B26</f>
        <v>0</v>
      </c>
      <c r="G70" s="81"/>
      <c r="H70" s="81"/>
      <c r="I70" s="81"/>
    </row>
    <row r="71" spans="1:10" s="73" customFormat="1" x14ac:dyDescent="0.2">
      <c r="A71" s="71">
        <v>2</v>
      </c>
      <c r="B71" s="158" t="s">
        <v>158</v>
      </c>
      <c r="C71" s="158"/>
      <c r="D71" s="158"/>
      <c r="E71" s="158"/>
      <c r="F71" s="72">
        <f>SUM(F64:F70)</f>
        <v>0</v>
      </c>
      <c r="G71" s="82"/>
      <c r="H71" s="82"/>
      <c r="I71" s="82"/>
      <c r="J71" s="82"/>
    </row>
    <row r="72" spans="1:10" x14ac:dyDescent="0.2">
      <c r="A72" s="54"/>
      <c r="B72" s="54"/>
      <c r="C72" s="54"/>
      <c r="D72" s="54"/>
      <c r="E72" s="54"/>
      <c r="F72" s="3"/>
    </row>
    <row r="73" spans="1:10" x14ac:dyDescent="0.2">
      <c r="A73" t="str">
        <f>"Casa: "&amp;Missiell!$A$2</f>
        <v>Casa: Maastricht</v>
      </c>
      <c r="E73" s="134" t="str">
        <f>Missiell!$D$2</f>
        <v xml:space="preserve">Mese: </v>
      </c>
      <c r="F73" s="134"/>
    </row>
    <row r="75" spans="1:10" x14ac:dyDescent="0.2">
      <c r="A75" s="138" t="s">
        <v>273</v>
      </c>
      <c r="B75" s="138"/>
      <c r="C75" s="138"/>
      <c r="D75" s="138"/>
      <c r="E75" s="138"/>
      <c r="F75" s="138"/>
      <c r="G75" s="83"/>
      <c r="H75" s="83"/>
    </row>
    <row r="76" spans="1:10" x14ac:dyDescent="0.2">
      <c r="B76" s="39" t="s">
        <v>288</v>
      </c>
      <c r="F76" s="74"/>
      <c r="G76" s="84"/>
      <c r="H76" s="83"/>
    </row>
    <row r="77" spans="1:10" x14ac:dyDescent="0.2">
      <c r="A77" s="69"/>
      <c r="B77" s="160" t="s">
        <v>274</v>
      </c>
      <c r="C77" s="159"/>
      <c r="D77" s="159"/>
      <c r="E77" s="159"/>
      <c r="F77" s="75">
        <v>0</v>
      </c>
      <c r="G77" s="85"/>
      <c r="H77" s="84"/>
      <c r="I77" s="81"/>
    </row>
    <row r="78" spans="1:10" x14ac:dyDescent="0.2">
      <c r="A78" s="69"/>
      <c r="B78" s="159" t="s">
        <v>275</v>
      </c>
      <c r="C78" s="159"/>
      <c r="D78" s="159"/>
      <c r="E78" s="159"/>
      <c r="F78" s="75">
        <v>0</v>
      </c>
      <c r="G78" s="85"/>
      <c r="H78" s="86"/>
      <c r="I78" s="81"/>
    </row>
    <row r="79" spans="1:10" x14ac:dyDescent="0.2">
      <c r="A79" s="69"/>
      <c r="B79" s="159" t="s">
        <v>284</v>
      </c>
      <c r="C79" s="159"/>
      <c r="D79" s="159"/>
      <c r="E79" s="159"/>
      <c r="F79" s="75">
        <v>0</v>
      </c>
      <c r="G79" s="85"/>
      <c r="H79" s="86"/>
      <c r="I79" s="81"/>
    </row>
    <row r="80" spans="1:10" x14ac:dyDescent="0.2">
      <c r="A80" s="69"/>
      <c r="B80" s="159" t="s">
        <v>276</v>
      </c>
      <c r="C80" s="159"/>
      <c r="D80" s="159"/>
      <c r="E80" s="159"/>
      <c r="F80" s="75">
        <v>0</v>
      </c>
      <c r="G80" s="85"/>
      <c r="H80" s="86"/>
      <c r="I80" s="81"/>
    </row>
    <row r="81" spans="1:11" x14ac:dyDescent="0.2">
      <c r="A81" s="69"/>
      <c r="B81" s="159" t="s">
        <v>277</v>
      </c>
      <c r="C81" s="159"/>
      <c r="D81" s="159"/>
      <c r="E81" s="159"/>
      <c r="F81" s="75">
        <v>0</v>
      </c>
      <c r="G81" s="85"/>
      <c r="H81" s="86"/>
      <c r="I81" s="81"/>
    </row>
    <row r="82" spans="1:11" x14ac:dyDescent="0.2">
      <c r="A82" s="69"/>
      <c r="B82" s="159" t="s">
        <v>278</v>
      </c>
      <c r="C82" s="159"/>
      <c r="D82" s="159"/>
      <c r="E82" s="159"/>
      <c r="F82" s="75">
        <v>0</v>
      </c>
      <c r="G82" s="85"/>
      <c r="H82" s="86"/>
      <c r="I82" s="81"/>
    </row>
    <row r="83" spans="1:11" x14ac:dyDescent="0.2">
      <c r="A83" s="69"/>
      <c r="B83" s="160" t="s">
        <v>285</v>
      </c>
      <c r="C83" s="159"/>
      <c r="D83" s="159"/>
      <c r="E83" s="159"/>
      <c r="F83" s="75">
        <v>0</v>
      </c>
      <c r="G83" s="85"/>
      <c r="H83" s="86"/>
      <c r="I83" s="81"/>
    </row>
    <row r="84" spans="1:11" x14ac:dyDescent="0.2">
      <c r="A84" s="69"/>
      <c r="B84" s="159" t="s">
        <v>286</v>
      </c>
      <c r="C84" s="159"/>
      <c r="D84" s="159"/>
      <c r="E84" s="159"/>
      <c r="F84" s="75">
        <v>0</v>
      </c>
      <c r="G84" s="85"/>
      <c r="H84" s="86"/>
      <c r="I84" s="81"/>
    </row>
    <row r="85" spans="1:11" x14ac:dyDescent="0.2">
      <c r="A85" s="69"/>
      <c r="B85" s="159" t="s">
        <v>279</v>
      </c>
      <c r="C85" s="159"/>
      <c r="D85" s="159"/>
      <c r="E85" s="159"/>
      <c r="F85" s="75">
        <v>0</v>
      </c>
      <c r="G85" s="85"/>
      <c r="H85" s="86"/>
      <c r="I85" s="81"/>
    </row>
    <row r="86" spans="1:11" x14ac:dyDescent="0.2">
      <c r="A86" s="69"/>
      <c r="B86" s="159" t="s">
        <v>280</v>
      </c>
      <c r="C86" s="159"/>
      <c r="D86" s="159"/>
      <c r="E86" s="159"/>
      <c r="F86" s="75">
        <v>0</v>
      </c>
      <c r="G86" s="85"/>
      <c r="H86" s="86"/>
      <c r="I86" s="81"/>
    </row>
    <row r="87" spans="1:11" x14ac:dyDescent="0.2">
      <c r="A87" s="69"/>
      <c r="B87" s="159" t="s">
        <v>281</v>
      </c>
      <c r="C87" s="159"/>
      <c r="D87" s="159"/>
      <c r="E87" s="159"/>
      <c r="F87" s="75">
        <v>0</v>
      </c>
      <c r="G87" s="85"/>
      <c r="H87" s="86"/>
      <c r="I87" s="81"/>
    </row>
    <row r="88" spans="1:11" x14ac:dyDescent="0.2">
      <c r="A88" s="69"/>
      <c r="B88" s="159" t="s">
        <v>282</v>
      </c>
      <c r="C88" s="159"/>
      <c r="D88" s="159"/>
      <c r="E88" s="159"/>
      <c r="F88" s="75">
        <v>0</v>
      </c>
      <c r="G88" s="85"/>
      <c r="H88" s="86"/>
      <c r="I88" s="81"/>
    </row>
    <row r="89" spans="1:11" x14ac:dyDescent="0.2">
      <c r="A89" s="69"/>
      <c r="B89" s="159" t="s">
        <v>287</v>
      </c>
      <c r="C89" s="159"/>
      <c r="D89" s="159"/>
      <c r="E89" s="159"/>
      <c r="F89" s="76">
        <v>0</v>
      </c>
      <c r="G89" s="84"/>
      <c r="H89" s="86"/>
    </row>
    <row r="90" spans="1:11" x14ac:dyDescent="0.2">
      <c r="A90" s="69"/>
      <c r="B90" s="159" t="s">
        <v>283</v>
      </c>
      <c r="C90" s="159"/>
      <c r="D90" s="159"/>
      <c r="E90" s="159"/>
      <c r="F90" s="76">
        <v>0</v>
      </c>
      <c r="G90" s="84"/>
      <c r="H90" s="86"/>
    </row>
    <row r="91" spans="1:11" s="73" customFormat="1" x14ac:dyDescent="0.2">
      <c r="A91" s="71">
        <v>1</v>
      </c>
      <c r="B91" s="158" t="s">
        <v>158</v>
      </c>
      <c r="C91" s="158"/>
      <c r="D91" s="158"/>
      <c r="E91" s="158"/>
      <c r="F91" s="72">
        <f>SUM(F77:F90)</f>
        <v>0</v>
      </c>
      <c r="G91" s="87"/>
      <c r="H91" s="88"/>
      <c r="I91" s="82"/>
      <c r="J91" s="82"/>
      <c r="K91" s="89"/>
    </row>
    <row r="92" spans="1:11" x14ac:dyDescent="0.2">
      <c r="F92" s="77"/>
      <c r="G92" s="84"/>
      <c r="H92" s="83"/>
    </row>
    <row r="93" spans="1:11" x14ac:dyDescent="0.2">
      <c r="B93" s="39" t="s">
        <v>289</v>
      </c>
      <c r="F93" s="77"/>
      <c r="G93" s="84"/>
      <c r="H93" s="83"/>
    </row>
    <row r="94" spans="1:11" x14ac:dyDescent="0.2">
      <c r="A94" s="66"/>
      <c r="B94" s="155" t="s">
        <v>290</v>
      </c>
      <c r="C94" s="156"/>
      <c r="D94" s="156"/>
      <c r="E94" s="157"/>
      <c r="F94" s="67">
        <v>0</v>
      </c>
      <c r="G94" s="83"/>
      <c r="H94" s="83"/>
    </row>
    <row r="95" spans="1:11" x14ac:dyDescent="0.2">
      <c r="A95" s="66"/>
      <c r="B95" s="155" t="s">
        <v>291</v>
      </c>
      <c r="C95" s="156"/>
      <c r="D95" s="156"/>
      <c r="E95" s="157"/>
      <c r="F95" s="67">
        <v>0</v>
      </c>
    </row>
    <row r="96" spans="1:11" x14ac:dyDescent="0.2">
      <c r="A96" s="66"/>
      <c r="B96" s="155" t="s">
        <v>292</v>
      </c>
      <c r="C96" s="156"/>
      <c r="D96" s="156"/>
      <c r="E96" s="157"/>
      <c r="F96" s="67">
        <f>Huisll!F108</f>
        <v>0</v>
      </c>
    </row>
    <row r="97" spans="1:8" x14ac:dyDescent="0.2">
      <c r="A97" s="68">
        <v>2</v>
      </c>
      <c r="B97" s="158" t="s">
        <v>158</v>
      </c>
      <c r="C97" s="158"/>
      <c r="D97" s="158"/>
      <c r="E97" s="158"/>
      <c r="F97" s="72">
        <f>SUM(F94:F96)</f>
        <v>0</v>
      </c>
    </row>
    <row r="98" spans="1:8" x14ac:dyDescent="0.2">
      <c r="F98" s="3"/>
    </row>
    <row r="99" spans="1:8" x14ac:dyDescent="0.2">
      <c r="B99" s="39" t="s">
        <v>293</v>
      </c>
      <c r="F99" s="77"/>
      <c r="G99" s="84"/>
      <c r="H99" s="83"/>
    </row>
    <row r="100" spans="1:8" x14ac:dyDescent="0.2">
      <c r="A100" s="66"/>
      <c r="B100" s="155" t="s">
        <v>293</v>
      </c>
      <c r="C100" s="156"/>
      <c r="D100" s="156"/>
      <c r="E100" s="157"/>
      <c r="F100" s="67">
        <f>Spec450!B31</f>
        <v>0</v>
      </c>
      <c r="G100" s="83"/>
      <c r="H100" s="83"/>
    </row>
    <row r="101" spans="1:8" x14ac:dyDescent="0.2">
      <c r="A101" s="66"/>
      <c r="B101" s="155"/>
      <c r="C101" s="156"/>
      <c r="D101" s="156"/>
      <c r="E101" s="157"/>
      <c r="F101" s="67"/>
    </row>
    <row r="102" spans="1:8" x14ac:dyDescent="0.2">
      <c r="A102" s="66"/>
      <c r="B102" s="155"/>
      <c r="C102" s="156"/>
      <c r="D102" s="156"/>
      <c r="E102" s="157"/>
      <c r="F102" s="67"/>
    </row>
    <row r="103" spans="1:8" x14ac:dyDescent="0.2">
      <c r="A103" s="68">
        <v>3</v>
      </c>
      <c r="B103" s="158" t="s">
        <v>158</v>
      </c>
      <c r="C103" s="158"/>
      <c r="D103" s="158"/>
      <c r="E103" s="158"/>
      <c r="F103" s="72">
        <f>SUM(F100:F102)</f>
        <v>0</v>
      </c>
    </row>
    <row r="104" spans="1:8" x14ac:dyDescent="0.2">
      <c r="F104" s="3"/>
    </row>
    <row r="105" spans="1:8" x14ac:dyDescent="0.2">
      <c r="B105" s="39" t="s">
        <v>294</v>
      </c>
      <c r="F105" s="77"/>
      <c r="G105" s="84"/>
      <c r="H105" s="83"/>
    </row>
    <row r="106" spans="1:8" x14ac:dyDescent="0.2">
      <c r="A106" s="66"/>
      <c r="B106" s="155" t="s">
        <v>295</v>
      </c>
      <c r="C106" s="156"/>
      <c r="D106" s="156"/>
      <c r="E106" s="157"/>
      <c r="F106" s="67">
        <v>0</v>
      </c>
      <c r="G106" s="83"/>
      <c r="H106" s="83"/>
    </row>
    <row r="107" spans="1:8" x14ac:dyDescent="0.2">
      <c r="A107" s="66"/>
      <c r="B107" s="155" t="s">
        <v>296</v>
      </c>
      <c r="C107" s="156"/>
      <c r="D107" s="156"/>
      <c r="E107" s="157"/>
      <c r="F107" s="67">
        <v>0</v>
      </c>
    </row>
    <row r="108" spans="1:8" x14ac:dyDescent="0.2">
      <c r="A108" s="66"/>
      <c r="B108" s="78" t="s">
        <v>297</v>
      </c>
      <c r="C108" s="79"/>
      <c r="D108" s="79"/>
      <c r="E108" s="80"/>
      <c r="F108" s="67">
        <v>0</v>
      </c>
    </row>
    <row r="109" spans="1:8" x14ac:dyDescent="0.2">
      <c r="A109" s="66"/>
      <c r="B109" s="78" t="s">
        <v>283</v>
      </c>
      <c r="C109" s="79"/>
      <c r="D109" s="79"/>
      <c r="E109" s="80"/>
      <c r="F109" s="67">
        <v>0</v>
      </c>
    </row>
    <row r="110" spans="1:8" x14ac:dyDescent="0.2">
      <c r="A110" s="66"/>
      <c r="B110" s="155"/>
      <c r="C110" s="156"/>
      <c r="D110" s="156"/>
      <c r="E110" s="157"/>
      <c r="F110" s="67"/>
    </row>
    <row r="111" spans="1:8" x14ac:dyDescent="0.2">
      <c r="A111" s="68">
        <v>4</v>
      </c>
      <c r="B111" s="158" t="s">
        <v>158</v>
      </c>
      <c r="C111" s="158"/>
      <c r="D111" s="158"/>
      <c r="E111" s="158"/>
      <c r="F111" s="72">
        <f>SUM(F106:F110)</f>
        <v>0</v>
      </c>
    </row>
    <row r="112" spans="1:8" x14ac:dyDescent="0.2">
      <c r="F112" s="3"/>
    </row>
    <row r="113" spans="1:8" x14ac:dyDescent="0.2">
      <c r="B113" s="39" t="s">
        <v>298</v>
      </c>
      <c r="F113" s="77"/>
      <c r="G113" s="84"/>
      <c r="H113" s="83"/>
    </row>
    <row r="114" spans="1:8" x14ac:dyDescent="0.2">
      <c r="A114" s="66"/>
      <c r="B114" s="155" t="s">
        <v>299</v>
      </c>
      <c r="C114" s="156"/>
      <c r="D114" s="156"/>
      <c r="E114" s="157"/>
      <c r="F114" s="67">
        <v>0</v>
      </c>
      <c r="G114" s="83"/>
      <c r="H114" s="83"/>
    </row>
    <row r="115" spans="1:8" x14ac:dyDescent="0.2">
      <c r="A115" s="66"/>
      <c r="B115" s="155" t="s">
        <v>300</v>
      </c>
      <c r="C115" s="156"/>
      <c r="D115" s="156"/>
      <c r="E115" s="157"/>
      <c r="F115" s="67">
        <v>0</v>
      </c>
    </row>
    <row r="116" spans="1:8" x14ac:dyDescent="0.2">
      <c r="A116" s="66"/>
      <c r="B116" s="78" t="s">
        <v>301</v>
      </c>
      <c r="C116" s="79"/>
      <c r="D116" s="79"/>
      <c r="E116" s="80"/>
      <c r="F116" s="67">
        <v>0</v>
      </c>
    </row>
    <row r="117" spans="1:8" x14ac:dyDescent="0.2">
      <c r="A117" s="66"/>
      <c r="B117" s="155"/>
      <c r="C117" s="156"/>
      <c r="D117" s="156"/>
      <c r="E117" s="157"/>
      <c r="F117" s="67"/>
    </row>
    <row r="118" spans="1:8" x14ac:dyDescent="0.2">
      <c r="A118" s="68">
        <v>10</v>
      </c>
      <c r="B118" s="158" t="s">
        <v>158</v>
      </c>
      <c r="C118" s="158"/>
      <c r="D118" s="158"/>
      <c r="E118" s="158"/>
      <c r="F118" s="72">
        <f>SUM(F114:F117)</f>
        <v>0</v>
      </c>
    </row>
    <row r="119" spans="1:8" x14ac:dyDescent="0.2">
      <c r="F119" s="3"/>
    </row>
    <row r="120" spans="1:8" x14ac:dyDescent="0.2">
      <c r="F120" s="3"/>
    </row>
    <row r="121" spans="1:8" x14ac:dyDescent="0.2">
      <c r="F121" s="3"/>
    </row>
    <row r="122" spans="1:8" x14ac:dyDescent="0.2">
      <c r="F122" s="3"/>
    </row>
    <row r="123" spans="1:8" x14ac:dyDescent="0.2">
      <c r="F123" s="3"/>
    </row>
    <row r="199" spans="1:6" x14ac:dyDescent="0.2">
      <c r="A199" s="39" t="s">
        <v>335</v>
      </c>
      <c r="E199" s="66" t="s">
        <v>334</v>
      </c>
      <c r="F199" s="66" t="s">
        <v>329</v>
      </c>
    </row>
    <row r="200" spans="1:6" x14ac:dyDescent="0.2">
      <c r="E200" s="66">
        <v>448</v>
      </c>
      <c r="F200" s="115"/>
    </row>
    <row r="201" spans="1:6" x14ac:dyDescent="0.2">
      <c r="E201" s="66">
        <v>449</v>
      </c>
      <c r="F201" s="115"/>
    </row>
    <row r="202" spans="1:6" x14ac:dyDescent="0.2">
      <c r="E202" s="66">
        <v>450</v>
      </c>
      <c r="F202" s="115"/>
    </row>
    <row r="203" spans="1:6" x14ac:dyDescent="0.2">
      <c r="E203" s="66">
        <v>452</v>
      </c>
      <c r="F203" s="116"/>
    </row>
    <row r="204" spans="1:6" ht="13.5" thickBot="1" x14ac:dyDescent="0.25">
      <c r="E204" s="104" t="s">
        <v>336</v>
      </c>
      <c r="F204" s="117">
        <f>SUM(F200:F203)</f>
        <v>0</v>
      </c>
    </row>
    <row r="205" spans="1:6" ht="13.5" thickTop="1" x14ac:dyDescent="0.2">
      <c r="F205" s="109"/>
    </row>
  </sheetData>
  <dataConsolidate/>
  <mergeCells count="56">
    <mergeCell ref="B61:E61"/>
    <mergeCell ref="B64:E64"/>
    <mergeCell ref="B68:E68"/>
    <mergeCell ref="E1:F1"/>
    <mergeCell ref="E49:F49"/>
    <mergeCell ref="B62:E62"/>
    <mergeCell ref="A3:F3"/>
    <mergeCell ref="A51:F51"/>
    <mergeCell ref="B57:E57"/>
    <mergeCell ref="B58:E58"/>
    <mergeCell ref="B59:E59"/>
    <mergeCell ref="B60:E60"/>
    <mergeCell ref="B53:E53"/>
    <mergeCell ref="B54:E54"/>
    <mergeCell ref="B55:E55"/>
    <mergeCell ref="B56:E56"/>
    <mergeCell ref="B83:E83"/>
    <mergeCell ref="B84:E84"/>
    <mergeCell ref="B78:E78"/>
    <mergeCell ref="B79:E79"/>
    <mergeCell ref="B80:E80"/>
    <mergeCell ref="B81:E81"/>
    <mergeCell ref="B82:E82"/>
    <mergeCell ref="B85:E85"/>
    <mergeCell ref="B86:E86"/>
    <mergeCell ref="B96:E96"/>
    <mergeCell ref="B97:E97"/>
    <mergeCell ref="B94:E94"/>
    <mergeCell ref="B63:E63"/>
    <mergeCell ref="B69:E69"/>
    <mergeCell ref="B70:E70"/>
    <mergeCell ref="B77:E77"/>
    <mergeCell ref="B71:E71"/>
    <mergeCell ref="A75:F75"/>
    <mergeCell ref="E73:F73"/>
    <mergeCell ref="B65:E65"/>
    <mergeCell ref="B66:E66"/>
    <mergeCell ref="B67:E67"/>
    <mergeCell ref="B100:E100"/>
    <mergeCell ref="B87:E87"/>
    <mergeCell ref="B88:E88"/>
    <mergeCell ref="B89:E89"/>
    <mergeCell ref="B90:E90"/>
    <mergeCell ref="B95:E95"/>
    <mergeCell ref="B91:E91"/>
    <mergeCell ref="B101:E101"/>
    <mergeCell ref="B102:E102"/>
    <mergeCell ref="B103:E103"/>
    <mergeCell ref="B106:E106"/>
    <mergeCell ref="B115:E115"/>
    <mergeCell ref="B117:E117"/>
    <mergeCell ref="B118:E118"/>
    <mergeCell ref="B107:E107"/>
    <mergeCell ref="B110:E110"/>
    <mergeCell ref="B111:E111"/>
    <mergeCell ref="B114:E114"/>
  </mergeCells>
  <phoneticPr fontId="0" type="noConversion"/>
  <pageMargins left="0.75" right="0.75" top="1" bottom="1" header="0.5" footer="0.5"/>
  <pageSetup paperSize="9" orientation="portrait" horizontalDpi="4294967294" r:id="rId1"/>
  <headerFooter alignWithMargins="0"/>
  <rowBreaks count="2" manualBreakCount="2">
    <brk id="48" max="16383" man="1"/>
    <brk id="7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L22"/>
  <sheetViews>
    <sheetView showGridLines="0" workbookViewId="0">
      <selection activeCell="G20" sqref="G20:H20"/>
    </sheetView>
  </sheetViews>
  <sheetFormatPr defaultRowHeight="24" customHeight="1" x14ac:dyDescent="0.2"/>
  <cols>
    <col min="1" max="2" width="9.140625" style="10"/>
    <col min="3" max="3" width="7" style="10" customWidth="1"/>
    <col min="4" max="5" width="9.140625" style="10"/>
    <col min="6" max="6" width="3.28515625" style="10" customWidth="1"/>
    <col min="7" max="8" width="9.140625" style="4"/>
    <col min="9" max="9" width="7" style="10" customWidth="1"/>
    <col min="10" max="16384" width="9.140625" style="10"/>
  </cols>
  <sheetData>
    <row r="1" spans="1:12" s="34" customFormat="1" ht="24" customHeight="1" x14ac:dyDescent="0.2">
      <c r="G1" s="33"/>
      <c r="H1" s="33"/>
      <c r="L1" s="33"/>
    </row>
    <row r="2" spans="1:12" ht="24" customHeight="1" x14ac:dyDescent="0.2">
      <c r="A2" s="10" t="s">
        <v>271</v>
      </c>
      <c r="D2" s="10" t="s">
        <v>339</v>
      </c>
    </row>
    <row r="3" spans="1:12" s="34" customFormat="1" ht="24" customHeight="1" x14ac:dyDescent="0.2">
      <c r="A3" s="128" t="s">
        <v>156</v>
      </c>
      <c r="B3" s="128"/>
      <c r="C3" s="128"/>
      <c r="D3" s="128"/>
      <c r="E3" s="128"/>
      <c r="F3" s="35"/>
      <c r="G3" s="128" t="s">
        <v>157</v>
      </c>
      <c r="H3" s="128"/>
      <c r="I3" s="128"/>
      <c r="J3" s="128"/>
      <c r="K3" s="128"/>
    </row>
    <row r="4" spans="1:12" ht="24" customHeight="1" x14ac:dyDescent="0.2">
      <c r="A4" s="34" t="s">
        <v>163</v>
      </c>
      <c r="D4" s="118">
        <v>0</v>
      </c>
      <c r="E4" s="118"/>
      <c r="G4" s="125" t="s">
        <v>166</v>
      </c>
      <c r="H4" s="125"/>
      <c r="I4" s="125"/>
      <c r="J4" s="118">
        <v>0</v>
      </c>
      <c r="K4" s="118"/>
    </row>
    <row r="5" spans="1:12" ht="24" customHeight="1" x14ac:dyDescent="0.2">
      <c r="A5" s="34" t="s">
        <v>164</v>
      </c>
      <c r="D5" s="118">
        <v>0</v>
      </c>
      <c r="E5" s="118"/>
      <c r="G5" s="125" t="s">
        <v>167</v>
      </c>
      <c r="H5" s="125"/>
      <c r="I5" s="125"/>
      <c r="J5" s="118">
        <v>0</v>
      </c>
      <c r="K5" s="118"/>
    </row>
    <row r="6" spans="1:12" ht="24" customHeight="1" x14ac:dyDescent="0.2">
      <c r="A6" s="34" t="s">
        <v>165</v>
      </c>
      <c r="D6" s="118">
        <v>0</v>
      </c>
      <c r="E6" s="118"/>
      <c r="G6" s="125" t="s">
        <v>175</v>
      </c>
      <c r="H6" s="125"/>
      <c r="I6" s="125"/>
      <c r="J6" s="118">
        <v>0</v>
      </c>
      <c r="K6" s="118"/>
    </row>
    <row r="7" spans="1:12" ht="24" customHeight="1" x14ac:dyDescent="0.2">
      <c r="A7" s="34" t="s">
        <v>222</v>
      </c>
      <c r="D7" s="118">
        <v>0</v>
      </c>
      <c r="E7" s="118"/>
      <c r="G7" s="125" t="s">
        <v>168</v>
      </c>
      <c r="H7" s="126"/>
      <c r="I7" s="126"/>
      <c r="J7" s="118">
        <v>0</v>
      </c>
      <c r="K7" s="118"/>
    </row>
    <row r="8" spans="1:12" ht="24" customHeight="1" x14ac:dyDescent="0.2">
      <c r="A8" s="34" t="s">
        <v>172</v>
      </c>
      <c r="D8" s="118">
        <v>0</v>
      </c>
      <c r="E8" s="118"/>
      <c r="G8" s="125" t="s">
        <v>169</v>
      </c>
      <c r="H8" s="125"/>
      <c r="I8" s="125"/>
      <c r="J8" s="118">
        <v>0</v>
      </c>
      <c r="K8" s="118"/>
    </row>
    <row r="9" spans="1:12" ht="24" customHeight="1" x14ac:dyDescent="0.2">
      <c r="A9" s="34" t="s">
        <v>183</v>
      </c>
      <c r="D9" s="118">
        <v>0</v>
      </c>
      <c r="E9" s="118"/>
      <c r="G9" s="125" t="s">
        <v>170</v>
      </c>
      <c r="H9" s="126"/>
      <c r="I9" s="126"/>
      <c r="J9" s="118">
        <v>0</v>
      </c>
      <c r="K9" s="118"/>
    </row>
    <row r="10" spans="1:12" ht="24" customHeight="1" x14ac:dyDescent="0.2">
      <c r="A10" s="34" t="s">
        <v>182</v>
      </c>
      <c r="D10" s="118">
        <v>0</v>
      </c>
      <c r="E10" s="118"/>
      <c r="G10" s="125" t="s">
        <v>171</v>
      </c>
      <c r="H10" s="125"/>
      <c r="I10" s="125"/>
      <c r="J10" s="118">
        <v>0</v>
      </c>
      <c r="K10" s="118"/>
    </row>
    <row r="11" spans="1:12" ht="24" customHeight="1" x14ac:dyDescent="0.2">
      <c r="A11" s="34" t="s">
        <v>181</v>
      </c>
      <c r="D11" s="118">
        <v>0</v>
      </c>
      <c r="E11" s="118"/>
      <c r="G11" s="125" t="s">
        <v>172</v>
      </c>
      <c r="H11" s="126"/>
      <c r="I11" s="126"/>
      <c r="J11" s="118">
        <v>0</v>
      </c>
      <c r="K11" s="118"/>
    </row>
    <row r="12" spans="1:12" ht="24" customHeight="1" x14ac:dyDescent="0.2">
      <c r="A12" s="34" t="s">
        <v>180</v>
      </c>
      <c r="D12" s="118">
        <v>0</v>
      </c>
      <c r="E12" s="118"/>
      <c r="G12" s="125" t="s">
        <v>173</v>
      </c>
      <c r="H12" s="126"/>
      <c r="I12" s="126"/>
      <c r="J12" s="118">
        <v>0</v>
      </c>
      <c r="K12" s="118"/>
    </row>
    <row r="13" spans="1:12" ht="24" customHeight="1" x14ac:dyDescent="0.2">
      <c r="A13" s="34" t="s">
        <v>171</v>
      </c>
      <c r="D13" s="118">
        <v>0</v>
      </c>
      <c r="E13" s="118"/>
      <c r="G13" s="125" t="s">
        <v>223</v>
      </c>
      <c r="H13" s="125"/>
      <c r="I13" s="125"/>
      <c r="J13" s="118">
        <v>0</v>
      </c>
      <c r="K13" s="118"/>
    </row>
    <row r="14" spans="1:12" ht="24" customHeight="1" x14ac:dyDescent="0.2">
      <c r="A14" s="34" t="s">
        <v>179</v>
      </c>
      <c r="D14" s="118">
        <v>0</v>
      </c>
      <c r="E14" s="118"/>
      <c r="G14" s="125" t="s">
        <v>224</v>
      </c>
      <c r="H14" s="125"/>
      <c r="I14" s="125"/>
      <c r="J14" s="118">
        <v>0</v>
      </c>
      <c r="K14" s="118"/>
    </row>
    <row r="15" spans="1:12" ht="24" customHeight="1" x14ac:dyDescent="0.2">
      <c r="A15" s="34" t="s">
        <v>178</v>
      </c>
      <c r="D15" s="118">
        <v>0</v>
      </c>
      <c r="E15" s="118"/>
      <c r="G15" s="125" t="s">
        <v>174</v>
      </c>
      <c r="H15" s="125"/>
      <c r="I15" s="125"/>
      <c r="J15" s="120">
        <f>SUM(J4:K14)</f>
        <v>0</v>
      </c>
      <c r="K15" s="120"/>
    </row>
    <row r="16" spans="1:12" ht="24" customHeight="1" x14ac:dyDescent="0.2">
      <c r="A16" s="34" t="s">
        <v>177</v>
      </c>
      <c r="D16" s="118">
        <v>0</v>
      </c>
      <c r="E16" s="118"/>
      <c r="G16" s="127" t="s">
        <v>235</v>
      </c>
      <c r="H16" s="127"/>
      <c r="I16" s="127"/>
      <c r="J16" s="118">
        <f>ROUND((D17-D7)*0.05,2)</f>
        <v>0</v>
      </c>
      <c r="K16" s="118"/>
    </row>
    <row r="17" spans="1:11" ht="24" customHeight="1" x14ac:dyDescent="0.2">
      <c r="A17" s="34" t="s">
        <v>176</v>
      </c>
      <c r="D17" s="118">
        <f>SUM(D4:E16)</f>
        <v>0</v>
      </c>
      <c r="E17" s="118"/>
      <c r="G17" s="34" t="s">
        <v>234</v>
      </c>
      <c r="H17" s="10"/>
      <c r="J17" s="118">
        <v>0</v>
      </c>
      <c r="K17" s="118"/>
    </row>
    <row r="18" spans="1:11" ht="24" customHeight="1" x14ac:dyDescent="0.2">
      <c r="A18" s="34" t="s">
        <v>234</v>
      </c>
      <c r="D18" s="118"/>
      <c r="E18" s="118"/>
      <c r="G18" s="125" t="s">
        <v>225</v>
      </c>
      <c r="H18" s="126"/>
      <c r="I18" s="126"/>
      <c r="J18" s="118">
        <v>0</v>
      </c>
      <c r="K18" s="118"/>
    </row>
    <row r="19" spans="1:11" ht="24" customHeight="1" x14ac:dyDescent="0.2">
      <c r="A19" s="34" t="s">
        <v>341</v>
      </c>
      <c r="D19" s="118">
        <v>0</v>
      </c>
      <c r="E19" s="118"/>
      <c r="G19" s="128" t="s">
        <v>342</v>
      </c>
      <c r="H19" s="128"/>
      <c r="I19" s="128"/>
      <c r="J19" s="118">
        <f>D20-J18-J16-J15-J17</f>
        <v>0</v>
      </c>
      <c r="K19" s="118"/>
    </row>
    <row r="20" spans="1:11" ht="24" customHeight="1" x14ac:dyDescent="0.2">
      <c r="A20" s="129" t="s">
        <v>158</v>
      </c>
      <c r="B20" s="129"/>
      <c r="D20" s="118">
        <f>SUM(D17:E19)</f>
        <v>0</v>
      </c>
      <c r="E20" s="118"/>
      <c r="G20" s="129" t="s">
        <v>158</v>
      </c>
      <c r="H20" s="129"/>
      <c r="J20" s="118">
        <f>J15+J16+J18+J19+J17</f>
        <v>0</v>
      </c>
      <c r="K20" s="118"/>
    </row>
    <row r="22" spans="1:11" ht="24" customHeight="1" x14ac:dyDescent="0.2">
      <c r="A22" s="10" t="s">
        <v>159</v>
      </c>
      <c r="B22" s="132"/>
      <c r="C22" s="132"/>
      <c r="D22" s="132"/>
      <c r="E22" s="132"/>
      <c r="I22" s="130">
        <f ca="1">NOW()</f>
        <v>44204.689273611111</v>
      </c>
      <c r="J22" s="131"/>
      <c r="K22" s="131"/>
    </row>
  </sheetData>
  <dataConsolidate/>
  <mergeCells count="55">
    <mergeCell ref="J19:K19"/>
    <mergeCell ref="D19:E19"/>
    <mergeCell ref="I22:K22"/>
    <mergeCell ref="G19:I19"/>
    <mergeCell ref="B22:E22"/>
    <mergeCell ref="G3:K3"/>
    <mergeCell ref="A3:E3"/>
    <mergeCell ref="A20:B20"/>
    <mergeCell ref="G20:H20"/>
    <mergeCell ref="D20:E20"/>
    <mergeCell ref="D17:E17"/>
    <mergeCell ref="D18:E18"/>
    <mergeCell ref="G18:I18"/>
    <mergeCell ref="J18:K18"/>
    <mergeCell ref="J20:K20"/>
    <mergeCell ref="D4:E4"/>
    <mergeCell ref="D5:E5"/>
    <mergeCell ref="D6:E6"/>
    <mergeCell ref="D7:E7"/>
    <mergeCell ref="D8:E8"/>
    <mergeCell ref="D10:E10"/>
    <mergeCell ref="D9:E9"/>
    <mergeCell ref="D11:E11"/>
    <mergeCell ref="D12:E12"/>
    <mergeCell ref="D13:E13"/>
    <mergeCell ref="D14:E14"/>
    <mergeCell ref="D15:E15"/>
    <mergeCell ref="J15:K15"/>
    <mergeCell ref="J16:K16"/>
    <mergeCell ref="D16:E16"/>
    <mergeCell ref="G15:I15"/>
    <mergeCell ref="G16:I16"/>
    <mergeCell ref="G11:I11"/>
    <mergeCell ref="G8:I8"/>
    <mergeCell ref="G10:I10"/>
    <mergeCell ref="J4:K4"/>
    <mergeCell ref="J5:K5"/>
    <mergeCell ref="J6:K6"/>
    <mergeCell ref="J7:K7"/>
    <mergeCell ref="J17:K17"/>
    <mergeCell ref="G9:I9"/>
    <mergeCell ref="G7:I7"/>
    <mergeCell ref="G4:I4"/>
    <mergeCell ref="G5:I5"/>
    <mergeCell ref="G6:I6"/>
    <mergeCell ref="G12:I12"/>
    <mergeCell ref="G13:I13"/>
    <mergeCell ref="G14:I14"/>
    <mergeCell ref="J13:K13"/>
    <mergeCell ref="J14:K14"/>
    <mergeCell ref="J11:K11"/>
    <mergeCell ref="J12:K12"/>
    <mergeCell ref="J8:K8"/>
    <mergeCell ref="J9:K9"/>
    <mergeCell ref="J10:K10"/>
  </mergeCells>
  <phoneticPr fontId="0" type="noConversion"/>
  <pageMargins left="0.59055118110236227" right="0.59055118110236227" top="0.59055118110236227" bottom="0.59055118110236227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K33"/>
  <sheetViews>
    <sheetView showGridLines="0" workbookViewId="0">
      <selection activeCell="C5" sqref="C5:F5"/>
    </sheetView>
  </sheetViews>
  <sheetFormatPr defaultRowHeight="24" customHeight="1" x14ac:dyDescent="0.2"/>
  <cols>
    <col min="1" max="1" width="4.7109375" style="3" customWidth="1"/>
    <col min="2" max="2" width="12.7109375" style="3" customWidth="1"/>
    <col min="3" max="4" width="9.140625" style="3"/>
    <col min="5" max="5" width="3.28515625" style="3" customWidth="1"/>
    <col min="6" max="7" width="9.140625" style="8"/>
    <col min="8" max="8" width="2.42578125" style="3" customWidth="1"/>
    <col min="9" max="10" width="9.140625" style="11"/>
    <col min="11" max="16384" width="9.140625" style="3"/>
  </cols>
  <sheetData>
    <row r="1" spans="1:11" s="1" customFormat="1" ht="24" customHeight="1" x14ac:dyDescent="0.2">
      <c r="A1" s="14" t="s">
        <v>0</v>
      </c>
      <c r="B1" s="15"/>
      <c r="C1" s="15"/>
      <c r="D1" s="15"/>
      <c r="E1" s="15"/>
      <c r="F1" s="16"/>
      <c r="G1" s="16"/>
      <c r="H1" s="15"/>
      <c r="I1" s="17"/>
      <c r="J1" s="17"/>
      <c r="K1" s="18" t="s">
        <v>339</v>
      </c>
    </row>
    <row r="3" spans="1:11" s="1" customFormat="1" ht="24" customHeight="1" x14ac:dyDescent="0.2">
      <c r="A3" s="5"/>
      <c r="B3" s="5" t="s">
        <v>122</v>
      </c>
      <c r="C3" s="5"/>
      <c r="D3" s="5"/>
      <c r="E3" s="5"/>
      <c r="F3" s="2"/>
      <c r="G3" s="2"/>
      <c r="H3" s="5"/>
      <c r="I3" s="9"/>
      <c r="J3" s="9"/>
    </row>
    <row r="4" spans="1:11" ht="24" customHeight="1" x14ac:dyDescent="0.2">
      <c r="I4" s="10"/>
      <c r="J4" s="10"/>
    </row>
    <row r="5" spans="1:11" ht="24" customHeight="1" x14ac:dyDescent="0.2">
      <c r="C5" s="135" t="s">
        <v>338</v>
      </c>
      <c r="D5" s="135"/>
      <c r="E5" s="135"/>
      <c r="F5" s="135"/>
      <c r="I5" s="118">
        <v>0</v>
      </c>
      <c r="J5" s="118"/>
    </row>
    <row r="6" spans="1:11" ht="24" customHeight="1" x14ac:dyDescent="0.2">
      <c r="A6" s="1" t="s">
        <v>123</v>
      </c>
      <c r="F6" s="4"/>
      <c r="G6" s="4"/>
    </row>
    <row r="7" spans="1:11" ht="24" customHeight="1" x14ac:dyDescent="0.2">
      <c r="A7" s="3" t="s">
        <v>124</v>
      </c>
      <c r="F7" s="118">
        <v>0</v>
      </c>
      <c r="G7" s="118"/>
    </row>
    <row r="8" spans="1:11" ht="24" customHeight="1" x14ac:dyDescent="0.2">
      <c r="A8" s="3" t="s">
        <v>125</v>
      </c>
      <c r="F8" s="118">
        <v>0</v>
      </c>
      <c r="G8" s="118"/>
    </row>
    <row r="9" spans="1:11" ht="24" customHeight="1" x14ac:dyDescent="0.2">
      <c r="A9" s="3" t="s">
        <v>126</v>
      </c>
      <c r="F9" s="118">
        <v>0</v>
      </c>
      <c r="G9" s="118"/>
    </row>
    <row r="10" spans="1:11" ht="24" customHeight="1" x14ac:dyDescent="0.2">
      <c r="A10" s="3" t="s">
        <v>23</v>
      </c>
      <c r="F10" s="118">
        <v>0</v>
      </c>
      <c r="G10" s="118"/>
      <c r="I10" s="118">
        <f>SUM(F7:G10)</f>
        <v>0</v>
      </c>
      <c r="J10" s="118"/>
    </row>
    <row r="11" spans="1:11" ht="24" customHeight="1" x14ac:dyDescent="0.2">
      <c r="I11" s="120">
        <f>I5+I10</f>
        <v>0</v>
      </c>
      <c r="J11" s="120"/>
    </row>
    <row r="14" spans="1:11" ht="24" customHeight="1" x14ac:dyDescent="0.2">
      <c r="A14" s="1" t="s">
        <v>127</v>
      </c>
      <c r="F14" s="4"/>
      <c r="G14" s="4"/>
    </row>
    <row r="15" spans="1:11" ht="24" customHeight="1" x14ac:dyDescent="0.2">
      <c r="A15" s="3" t="s">
        <v>125</v>
      </c>
      <c r="C15" s="118">
        <v>0</v>
      </c>
      <c r="D15" s="118"/>
      <c r="F15" s="122"/>
      <c r="G15" s="122"/>
    </row>
    <row r="16" spans="1:11" ht="24" customHeight="1" x14ac:dyDescent="0.2">
      <c r="A16" s="3" t="s">
        <v>128</v>
      </c>
      <c r="C16" s="118">
        <v>0</v>
      </c>
      <c r="D16" s="118"/>
      <c r="F16" s="4"/>
      <c r="G16" s="4"/>
    </row>
    <row r="17" spans="1:10" ht="24" customHeight="1" x14ac:dyDescent="0.2">
      <c r="A17" s="3" t="s">
        <v>129</v>
      </c>
      <c r="C17" s="118">
        <v>0</v>
      </c>
      <c r="D17" s="118"/>
      <c r="F17" s="4"/>
      <c r="G17" s="4"/>
    </row>
    <row r="18" spans="1:10" ht="24" customHeight="1" x14ac:dyDescent="0.2">
      <c r="A18" s="3" t="s">
        <v>130</v>
      </c>
      <c r="C18" s="118">
        <v>0</v>
      </c>
      <c r="D18" s="118"/>
      <c r="F18" s="118">
        <f>SUM(C15:D18)</f>
        <v>0</v>
      </c>
      <c r="G18" s="118"/>
    </row>
    <row r="19" spans="1:10" ht="24" customHeight="1" x14ac:dyDescent="0.2">
      <c r="A19" s="3" t="s">
        <v>131</v>
      </c>
      <c r="F19" s="118">
        <v>0</v>
      </c>
      <c r="G19" s="118"/>
      <c r="I19" s="10"/>
      <c r="J19" s="10"/>
    </row>
    <row r="20" spans="1:10" ht="24" customHeight="1" x14ac:dyDescent="0.2">
      <c r="A20" s="3" t="s">
        <v>132</v>
      </c>
      <c r="F20" s="118">
        <v>0</v>
      </c>
      <c r="G20" s="118"/>
      <c r="I20" s="10"/>
      <c r="J20" s="10"/>
    </row>
    <row r="21" spans="1:10" ht="24" customHeight="1" x14ac:dyDescent="0.2">
      <c r="A21" s="3" t="s">
        <v>23</v>
      </c>
      <c r="F21" s="118">
        <v>0</v>
      </c>
      <c r="G21" s="118"/>
      <c r="I21" s="118">
        <f>SUM(F18:G21)</f>
        <v>0</v>
      </c>
      <c r="J21" s="118"/>
    </row>
    <row r="22" spans="1:10" ht="24" customHeight="1" x14ac:dyDescent="0.2">
      <c r="D22" s="134" t="s">
        <v>340</v>
      </c>
      <c r="E22" s="134"/>
      <c r="F22" s="134"/>
      <c r="G22" s="134"/>
      <c r="I22" s="120">
        <f>I11-I21</f>
        <v>0</v>
      </c>
      <c r="J22" s="120"/>
    </row>
    <row r="24" spans="1:10" ht="21" customHeight="1" x14ac:dyDescent="0.2">
      <c r="A24" s="3" t="s">
        <v>133</v>
      </c>
      <c r="I24" s="11" t="s">
        <v>134</v>
      </c>
    </row>
    <row r="25" spans="1:10" ht="11.25" customHeight="1" x14ac:dyDescent="0.2"/>
    <row r="26" spans="1:10" ht="12" customHeight="1" x14ac:dyDescent="0.2">
      <c r="A26" s="3" t="s">
        <v>135</v>
      </c>
      <c r="F26" s="118">
        <f>F30-F28</f>
        <v>0</v>
      </c>
      <c r="G26" s="118"/>
      <c r="I26" s="118"/>
      <c r="J26" s="118"/>
    </row>
    <row r="27" spans="1:10" ht="12" customHeight="1" x14ac:dyDescent="0.2">
      <c r="A27" s="3" t="s">
        <v>136</v>
      </c>
      <c r="F27" s="118"/>
      <c r="G27" s="118"/>
      <c r="I27" s="118"/>
      <c r="J27" s="118"/>
    </row>
    <row r="28" spans="1:10" ht="12" customHeight="1" x14ac:dyDescent="0.2">
      <c r="A28" s="3" t="s">
        <v>137</v>
      </c>
      <c r="F28" s="120">
        <f>Huisll!C55</f>
        <v>0</v>
      </c>
      <c r="G28" s="120"/>
      <c r="I28" s="118"/>
      <c r="J28" s="118"/>
    </row>
    <row r="29" spans="1:10" s="13" customFormat="1" ht="12" customHeight="1" x14ac:dyDescent="0.2">
      <c r="F29" s="4"/>
      <c r="G29" s="4"/>
      <c r="I29" s="10"/>
      <c r="J29" s="10"/>
    </row>
    <row r="30" spans="1:10" s="13" customFormat="1" ht="12" customHeight="1" x14ac:dyDescent="0.2">
      <c r="F30" s="118">
        <f>I22</f>
        <v>0</v>
      </c>
      <c r="G30" s="118"/>
      <c r="I30" s="133">
        <f ca="1">NOW()</f>
        <v>44204.689273611111</v>
      </c>
      <c r="J30" s="133"/>
    </row>
    <row r="31" spans="1:10" s="13" customFormat="1" ht="12" customHeight="1" x14ac:dyDescent="0.2">
      <c r="F31" s="4"/>
      <c r="G31" s="4"/>
      <c r="I31" s="10"/>
      <c r="J31" s="10"/>
    </row>
    <row r="32" spans="1:10" s="13" customFormat="1" ht="12" customHeight="1" x14ac:dyDescent="0.2">
      <c r="F32" s="4"/>
      <c r="G32" s="4"/>
      <c r="I32" s="10"/>
      <c r="J32" s="10"/>
    </row>
    <row r="33" spans="6:10" s="13" customFormat="1" ht="12" customHeight="1" x14ac:dyDescent="0.2">
      <c r="F33" s="4"/>
      <c r="G33" s="4"/>
      <c r="I33" s="10"/>
      <c r="J33" s="10"/>
    </row>
  </sheetData>
  <dataConsolidate/>
  <mergeCells count="28">
    <mergeCell ref="F7:G7"/>
    <mergeCell ref="I5:J5"/>
    <mergeCell ref="F8:G8"/>
    <mergeCell ref="F9:G9"/>
    <mergeCell ref="C5:F5"/>
    <mergeCell ref="C18:D18"/>
    <mergeCell ref="F18:G18"/>
    <mergeCell ref="F10:G10"/>
    <mergeCell ref="I10:J10"/>
    <mergeCell ref="I11:J11"/>
    <mergeCell ref="F15:G15"/>
    <mergeCell ref="C15:D15"/>
    <mergeCell ref="C16:D16"/>
    <mergeCell ref="C17:D17"/>
    <mergeCell ref="F19:G19"/>
    <mergeCell ref="F20:G20"/>
    <mergeCell ref="F21:G21"/>
    <mergeCell ref="I21:J21"/>
    <mergeCell ref="F30:G30"/>
    <mergeCell ref="I30:J30"/>
    <mergeCell ref="I22:J22"/>
    <mergeCell ref="I26:J26"/>
    <mergeCell ref="F26:G26"/>
    <mergeCell ref="F27:G27"/>
    <mergeCell ref="F28:G28"/>
    <mergeCell ref="I27:J27"/>
    <mergeCell ref="I28:J28"/>
    <mergeCell ref="D22:G22"/>
  </mergeCells>
  <phoneticPr fontId="0" type="noConversion"/>
  <pageMargins left="0.59055118110236227" right="0.59055118110236227" top="0.59055118110236227" bottom="0.59055118110236227" header="0.51181102362204722" footer="0.51181102362204722"/>
  <pageSetup paperSize="9" orientation="portrait" horizontalDpi="4294967294" verticalDpi="300" r:id="rId1"/>
  <headerFooter alignWithMargins="0"/>
  <rowBreaks count="1" manualBreakCount="1">
    <brk id="103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V102"/>
  <sheetViews>
    <sheetView showGridLines="0" workbookViewId="0">
      <selection activeCell="F5" sqref="F5"/>
    </sheetView>
  </sheetViews>
  <sheetFormatPr defaultRowHeight="24" customHeight="1" x14ac:dyDescent="0.2"/>
  <cols>
    <col min="1" max="1" width="4.7109375" style="23" customWidth="1"/>
    <col min="2" max="2" width="12.7109375" style="23" customWidth="1"/>
    <col min="3" max="3" width="9.7109375" style="23" bestFit="1" customWidth="1"/>
    <col min="4" max="4" width="9.140625" style="23"/>
    <col min="5" max="5" width="3.28515625" style="23" customWidth="1"/>
    <col min="6" max="7" width="9.140625" style="24"/>
    <col min="8" max="8" width="2.42578125" style="23" customWidth="1"/>
    <col min="9" max="10" width="9.140625" style="26"/>
    <col min="11" max="11" width="9.140625" style="23"/>
    <col min="12" max="12" width="9.140625" style="31"/>
    <col min="13" max="15" width="9.140625" style="23"/>
    <col min="16" max="16" width="9.140625" style="31"/>
    <col min="17" max="18" width="9.140625" style="23"/>
    <col min="19" max="19" width="9.140625" style="31"/>
    <col min="20" max="21" width="9.140625" style="23"/>
    <col min="22" max="22" width="9.140625" style="31"/>
    <col min="23" max="16384" width="9.140625" style="23"/>
  </cols>
  <sheetData>
    <row r="1" spans="1:22" s="19" customFormat="1" ht="24" customHeight="1" x14ac:dyDescent="0.2">
      <c r="A1" s="19" t="s">
        <v>0</v>
      </c>
      <c r="F1" s="20"/>
      <c r="G1" s="20"/>
      <c r="I1" s="21"/>
      <c r="J1" s="21"/>
      <c r="K1" s="20" t="s">
        <v>337</v>
      </c>
      <c r="L1" s="30"/>
      <c r="P1" s="30"/>
      <c r="S1" s="30"/>
      <c r="V1" s="30"/>
    </row>
    <row r="3" spans="1:22" s="19" customFormat="1" ht="24" customHeight="1" x14ac:dyDescent="0.2">
      <c r="A3" s="22" t="s">
        <v>139</v>
      </c>
      <c r="B3" s="22"/>
      <c r="C3" s="22"/>
      <c r="D3" s="22"/>
      <c r="E3" s="22"/>
      <c r="F3" s="20"/>
      <c r="G3" s="20"/>
      <c r="H3" s="22"/>
      <c r="I3" s="21"/>
      <c r="J3" s="21"/>
      <c r="L3" s="30"/>
      <c r="P3" s="30"/>
      <c r="S3" s="30"/>
      <c r="V3" s="30"/>
    </row>
    <row r="4" spans="1:22" ht="24" customHeight="1" x14ac:dyDescent="0.2">
      <c r="I4" s="25"/>
      <c r="J4" s="25"/>
    </row>
    <row r="5" spans="1:22" ht="24" customHeight="1" x14ac:dyDescent="0.2">
      <c r="A5" s="23" t="s">
        <v>338</v>
      </c>
      <c r="I5" s="136">
        <v>0</v>
      </c>
      <c r="J5" s="136"/>
    </row>
    <row r="6" spans="1:22" ht="24" customHeight="1" x14ac:dyDescent="0.2">
      <c r="A6" s="23" t="s">
        <v>2</v>
      </c>
      <c r="F6" s="136">
        <f>I48</f>
        <v>0</v>
      </c>
      <c r="G6" s="136"/>
    </row>
    <row r="7" spans="1:22" ht="24" customHeight="1" x14ac:dyDescent="0.2">
      <c r="A7" s="23" t="s">
        <v>3</v>
      </c>
      <c r="F7" s="136">
        <v>0</v>
      </c>
      <c r="G7" s="136"/>
    </row>
    <row r="8" spans="1:22" ht="24" customHeight="1" x14ac:dyDescent="0.2">
      <c r="A8" s="23" t="s">
        <v>4</v>
      </c>
      <c r="F8" s="136">
        <v>0</v>
      </c>
      <c r="G8" s="136"/>
    </row>
    <row r="9" spans="1:22" ht="24" customHeight="1" x14ac:dyDescent="0.2">
      <c r="A9" s="23" t="s">
        <v>227</v>
      </c>
      <c r="F9" s="136">
        <v>0</v>
      </c>
      <c r="G9" s="136"/>
    </row>
    <row r="10" spans="1:22" ht="24" customHeight="1" x14ac:dyDescent="0.2">
      <c r="F10" s="136">
        <v>0</v>
      </c>
      <c r="G10" s="136"/>
    </row>
    <row r="11" spans="1:22" ht="24" customHeight="1" x14ac:dyDescent="0.2">
      <c r="F11" s="136">
        <v>0</v>
      </c>
      <c r="G11" s="136"/>
      <c r="I11" s="136">
        <f>SUM(F6:G11)</f>
        <v>0</v>
      </c>
      <c r="J11" s="136"/>
    </row>
    <row r="12" spans="1:22" ht="24" customHeight="1" x14ac:dyDescent="0.2">
      <c r="I12" s="136">
        <f>I5+I11</f>
        <v>0</v>
      </c>
      <c r="J12" s="136"/>
    </row>
    <row r="15" spans="1:22" ht="24" customHeight="1" x14ac:dyDescent="0.2">
      <c r="A15" s="23" t="s">
        <v>5</v>
      </c>
      <c r="F15" s="136">
        <f>I102</f>
        <v>0</v>
      </c>
      <c r="G15" s="136"/>
    </row>
    <row r="16" spans="1:22" ht="24" customHeight="1" x14ac:dyDescent="0.2">
      <c r="A16" s="23" t="s">
        <v>6</v>
      </c>
      <c r="F16" s="136">
        <v>0</v>
      </c>
      <c r="G16" s="136"/>
    </row>
    <row r="17" spans="1:11" ht="24" customHeight="1" x14ac:dyDescent="0.2">
      <c r="A17" s="23" t="s">
        <v>7</v>
      </c>
      <c r="F17" s="136">
        <v>0</v>
      </c>
      <c r="G17" s="136"/>
    </row>
    <row r="18" spans="1:11" ht="24" customHeight="1" x14ac:dyDescent="0.2">
      <c r="A18" s="23" t="s">
        <v>8</v>
      </c>
      <c r="F18" s="136">
        <v>0</v>
      </c>
      <c r="G18" s="136"/>
    </row>
    <row r="19" spans="1:11" ht="24" customHeight="1" x14ac:dyDescent="0.2">
      <c r="F19" s="136">
        <v>0</v>
      </c>
      <c r="G19" s="136"/>
    </row>
    <row r="20" spans="1:11" ht="24" customHeight="1" x14ac:dyDescent="0.2">
      <c r="F20" s="136">
        <v>0</v>
      </c>
      <c r="G20" s="136"/>
      <c r="I20" s="136">
        <f>SUM(F15:G20)</f>
        <v>0</v>
      </c>
      <c r="J20" s="136"/>
    </row>
    <row r="21" spans="1:11" ht="24" customHeight="1" x14ac:dyDescent="0.2">
      <c r="F21" s="27"/>
      <c r="G21" s="27"/>
      <c r="I21" s="25"/>
      <c r="J21" s="25"/>
    </row>
    <row r="22" spans="1:11" ht="24" customHeight="1" x14ac:dyDescent="0.2">
      <c r="A22" s="23" t="s">
        <v>340</v>
      </c>
      <c r="I22" s="136">
        <f>I12-I20</f>
        <v>0</v>
      </c>
      <c r="J22" s="136"/>
    </row>
    <row r="27" spans="1:11" ht="24" customHeight="1" x14ac:dyDescent="0.2">
      <c r="A27" s="94" t="s">
        <v>318</v>
      </c>
    </row>
    <row r="29" spans="1:11" ht="24" customHeight="1" x14ac:dyDescent="0.2">
      <c r="A29" s="23" t="s">
        <v>9</v>
      </c>
      <c r="B29" s="102">
        <f ca="1">NOW()</f>
        <v>44204.689273611111</v>
      </c>
    </row>
    <row r="30" spans="1:11" ht="24" customHeight="1" x14ac:dyDescent="0.2">
      <c r="A30" s="22" t="s">
        <v>140</v>
      </c>
      <c r="B30" s="22"/>
      <c r="C30" s="22"/>
      <c r="D30" s="22"/>
      <c r="E30" s="22"/>
      <c r="F30" s="20"/>
      <c r="G30" s="20"/>
      <c r="H30" s="22"/>
      <c r="I30" s="21"/>
      <c r="J30" s="21"/>
      <c r="K30" s="22"/>
    </row>
    <row r="31" spans="1:11" ht="24" customHeight="1" x14ac:dyDescent="0.2">
      <c r="A31" s="28"/>
      <c r="B31" s="28"/>
      <c r="C31" s="28"/>
      <c r="D31" s="28"/>
      <c r="E31" s="28"/>
      <c r="F31" s="137"/>
      <c r="G31" s="137"/>
      <c r="H31" s="28"/>
      <c r="I31" s="25"/>
      <c r="J31" s="25"/>
    </row>
    <row r="32" spans="1:11" ht="24" customHeight="1" x14ac:dyDescent="0.2">
      <c r="A32" s="29" t="s">
        <v>141</v>
      </c>
      <c r="B32" s="28"/>
      <c r="C32" s="28"/>
      <c r="D32" s="28"/>
      <c r="E32" s="28"/>
      <c r="F32" s="137"/>
      <c r="G32" s="137"/>
      <c r="H32" s="28"/>
      <c r="I32" s="25"/>
      <c r="J32" s="25"/>
    </row>
    <row r="33" spans="1:22" s="28" customFormat="1" ht="24" customHeight="1" x14ac:dyDescent="0.2">
      <c r="F33" s="137"/>
      <c r="G33" s="137"/>
      <c r="I33" s="25"/>
      <c r="J33" s="25"/>
      <c r="L33" s="32"/>
      <c r="P33" s="32"/>
      <c r="S33" s="32"/>
      <c r="V33" s="32"/>
    </row>
    <row r="34" spans="1:22" ht="24" customHeight="1" x14ac:dyDescent="0.2">
      <c r="A34" s="23" t="s">
        <v>142</v>
      </c>
      <c r="F34" s="136">
        <v>0</v>
      </c>
      <c r="G34" s="136"/>
    </row>
    <row r="35" spans="1:22" ht="24" customHeight="1" x14ac:dyDescent="0.2">
      <c r="A35" s="23" t="s">
        <v>142</v>
      </c>
      <c r="F35" s="136">
        <v>0</v>
      </c>
      <c r="G35" s="136"/>
      <c r="I35" s="25"/>
      <c r="J35" s="25"/>
    </row>
    <row r="36" spans="1:22" ht="24" customHeight="1" x14ac:dyDescent="0.2">
      <c r="A36" s="23" t="s">
        <v>142</v>
      </c>
      <c r="F36" s="136"/>
      <c r="G36" s="136"/>
      <c r="I36" s="25"/>
      <c r="J36" s="25"/>
    </row>
    <row r="37" spans="1:22" ht="24" customHeight="1" x14ac:dyDescent="0.2">
      <c r="A37" s="23" t="s">
        <v>142</v>
      </c>
      <c r="F37" s="136"/>
      <c r="G37" s="136"/>
      <c r="I37" s="136">
        <f>SUM(F34:G37)</f>
        <v>0</v>
      </c>
      <c r="J37" s="136"/>
    </row>
    <row r="38" spans="1:22" s="28" customFormat="1" ht="24" customHeight="1" x14ac:dyDescent="0.2">
      <c r="A38" s="28" t="s">
        <v>143</v>
      </c>
      <c r="F38" s="136">
        <v>0</v>
      </c>
      <c r="G38" s="136"/>
      <c r="I38" s="25"/>
      <c r="J38" s="25"/>
      <c r="L38" s="32"/>
      <c r="P38" s="32"/>
      <c r="S38" s="32"/>
      <c r="V38" s="32"/>
    </row>
    <row r="39" spans="1:22" s="28" customFormat="1" ht="24" customHeight="1" x14ac:dyDescent="0.2">
      <c r="A39" s="28" t="s">
        <v>143</v>
      </c>
      <c r="F39" s="136">
        <v>0</v>
      </c>
      <c r="G39" s="136"/>
      <c r="I39" s="25"/>
      <c r="J39" s="25"/>
      <c r="L39" s="32"/>
      <c r="P39" s="32"/>
      <c r="S39" s="32"/>
      <c r="V39" s="32"/>
    </row>
    <row r="40" spans="1:22" s="28" customFormat="1" ht="24" customHeight="1" x14ac:dyDescent="0.2">
      <c r="A40" s="28" t="s">
        <v>143</v>
      </c>
      <c r="F40" s="136"/>
      <c r="G40" s="136"/>
      <c r="I40" s="25"/>
      <c r="J40" s="25"/>
      <c r="L40" s="32"/>
      <c r="P40" s="32"/>
      <c r="S40" s="32"/>
      <c r="V40" s="32"/>
    </row>
    <row r="41" spans="1:22" s="28" customFormat="1" ht="24" customHeight="1" x14ac:dyDescent="0.2">
      <c r="A41" s="28" t="s">
        <v>143</v>
      </c>
      <c r="F41" s="136"/>
      <c r="G41" s="136"/>
      <c r="I41" s="136">
        <f>SUM(F38:G41)</f>
        <v>0</v>
      </c>
      <c r="J41" s="136"/>
      <c r="L41" s="32"/>
      <c r="P41" s="32"/>
      <c r="S41" s="32"/>
      <c r="V41" s="32"/>
    </row>
    <row r="42" spans="1:22" s="28" customFormat="1" ht="24" customHeight="1" x14ac:dyDescent="0.2">
      <c r="A42" s="28" t="s">
        <v>103</v>
      </c>
      <c r="C42" s="28" t="s">
        <v>230</v>
      </c>
      <c r="F42" s="27"/>
      <c r="G42" s="27"/>
      <c r="I42" s="136">
        <v>0</v>
      </c>
      <c r="J42" s="136"/>
      <c r="L42" s="32"/>
      <c r="P42" s="32"/>
      <c r="S42" s="32"/>
      <c r="V42" s="32"/>
    </row>
    <row r="43" spans="1:22" s="28" customFormat="1" ht="24" customHeight="1" x14ac:dyDescent="0.2">
      <c r="A43" s="28" t="s">
        <v>144</v>
      </c>
      <c r="F43" s="27"/>
      <c r="G43" s="27"/>
      <c r="I43" s="136"/>
      <c r="J43" s="136"/>
      <c r="L43" s="32"/>
      <c r="P43" s="32"/>
      <c r="S43" s="32"/>
      <c r="V43" s="32"/>
    </row>
    <row r="44" spans="1:22" s="28" customFormat="1" ht="24" customHeight="1" x14ac:dyDescent="0.2">
      <c r="A44" s="28" t="s">
        <v>144</v>
      </c>
      <c r="F44" s="27"/>
      <c r="G44" s="27"/>
      <c r="I44" s="136"/>
      <c r="J44" s="136"/>
      <c r="L44" s="32"/>
      <c r="P44" s="32"/>
      <c r="S44" s="32"/>
      <c r="V44" s="32"/>
    </row>
    <row r="45" spans="1:22" s="28" customFormat="1" ht="24" customHeight="1" x14ac:dyDescent="0.2">
      <c r="A45" s="28" t="s">
        <v>144</v>
      </c>
      <c r="F45" s="27"/>
      <c r="G45" s="27"/>
      <c r="I45" s="136"/>
      <c r="J45" s="136"/>
      <c r="L45" s="32"/>
      <c r="P45" s="32"/>
      <c r="S45" s="32"/>
      <c r="V45" s="32"/>
    </row>
    <row r="46" spans="1:22" s="28" customFormat="1" ht="24" customHeight="1" x14ac:dyDescent="0.2">
      <c r="F46" s="27"/>
      <c r="G46" s="27"/>
      <c r="I46" s="25"/>
      <c r="J46" s="25"/>
      <c r="L46" s="32"/>
      <c r="P46" s="32"/>
      <c r="S46" s="32"/>
      <c r="V46" s="32"/>
    </row>
    <row r="47" spans="1:22" s="28" customFormat="1" ht="24" customHeight="1" x14ac:dyDescent="0.2">
      <c r="F47" s="27"/>
      <c r="G47" s="27"/>
      <c r="I47" s="25"/>
      <c r="J47" s="25"/>
      <c r="L47" s="32"/>
      <c r="P47" s="32"/>
      <c r="S47" s="32"/>
      <c r="V47" s="32"/>
    </row>
    <row r="48" spans="1:22" s="28" customFormat="1" ht="24" customHeight="1" x14ac:dyDescent="0.2">
      <c r="A48" s="29" t="s">
        <v>32</v>
      </c>
      <c r="F48" s="27"/>
      <c r="G48" s="27"/>
      <c r="I48" s="136">
        <f>I37+I41+I42+I43+I44+I45</f>
        <v>0</v>
      </c>
      <c r="J48" s="136"/>
      <c r="L48" s="32"/>
      <c r="P48" s="32"/>
      <c r="S48" s="32"/>
      <c r="V48" s="32"/>
    </row>
    <row r="49" spans="1:22" s="28" customFormat="1" ht="24" customHeight="1" x14ac:dyDescent="0.2">
      <c r="F49" s="27"/>
      <c r="G49" s="27"/>
      <c r="I49" s="25"/>
      <c r="J49" s="25"/>
      <c r="L49" s="32"/>
      <c r="P49" s="32"/>
      <c r="S49" s="32"/>
      <c r="V49" s="32"/>
    </row>
    <row r="50" spans="1:22" s="28" customFormat="1" ht="24" customHeight="1" x14ac:dyDescent="0.2">
      <c r="F50" s="27"/>
      <c r="G50" s="27"/>
      <c r="I50" s="25"/>
      <c r="J50" s="25"/>
      <c r="L50" s="32"/>
      <c r="P50" s="32"/>
      <c r="S50" s="32"/>
      <c r="V50" s="32"/>
    </row>
    <row r="51" spans="1:22" s="28" customFormat="1" ht="24" customHeight="1" x14ac:dyDescent="0.2">
      <c r="F51" s="27"/>
      <c r="G51" s="27"/>
      <c r="I51" s="25"/>
      <c r="J51" s="25"/>
      <c r="L51" s="32"/>
      <c r="P51" s="32"/>
      <c r="S51" s="32"/>
      <c r="V51" s="32"/>
    </row>
    <row r="52" spans="1:22" s="28" customFormat="1" ht="24" customHeight="1" x14ac:dyDescent="0.2">
      <c r="F52" s="27"/>
      <c r="G52" s="27"/>
      <c r="I52" s="25"/>
      <c r="J52" s="25"/>
      <c r="L52" s="32"/>
      <c r="P52" s="32"/>
      <c r="S52" s="32"/>
      <c r="V52" s="32"/>
    </row>
    <row r="53" spans="1:22" s="28" customFormat="1" ht="24" customHeight="1" x14ac:dyDescent="0.2">
      <c r="F53" s="27"/>
      <c r="G53" s="27"/>
      <c r="I53" s="25"/>
      <c r="J53" s="25"/>
      <c r="L53" s="32"/>
      <c r="P53" s="32"/>
      <c r="S53" s="32"/>
      <c r="V53" s="32"/>
    </row>
    <row r="54" spans="1:22" s="28" customFormat="1" ht="24" customHeight="1" x14ac:dyDescent="0.2">
      <c r="F54" s="27"/>
      <c r="G54" s="27"/>
      <c r="I54" s="25"/>
      <c r="J54" s="25"/>
      <c r="L54" s="32"/>
      <c r="P54" s="32"/>
      <c r="S54" s="32"/>
      <c r="V54" s="32"/>
    </row>
    <row r="55" spans="1:22" ht="24" customHeight="1" x14ac:dyDescent="0.2">
      <c r="A55" s="22" t="s">
        <v>145</v>
      </c>
      <c r="B55" s="22"/>
      <c r="C55" s="22"/>
      <c r="D55" s="22"/>
      <c r="E55" s="22"/>
      <c r="F55" s="20"/>
      <c r="G55" s="20"/>
      <c r="H55" s="22"/>
      <c r="I55" s="21"/>
      <c r="J55" s="21"/>
      <c r="K55" s="22"/>
    </row>
    <row r="57" spans="1:22" ht="24" customHeight="1" x14ac:dyDescent="0.2">
      <c r="A57" s="19" t="s">
        <v>37</v>
      </c>
    </row>
    <row r="58" spans="1:22" ht="12" customHeight="1" x14ac:dyDescent="0.2"/>
    <row r="59" spans="1:22" ht="12" customHeight="1" x14ac:dyDescent="0.2">
      <c r="A59" s="23" t="s">
        <v>311</v>
      </c>
      <c r="F59" s="136">
        <v>0</v>
      </c>
      <c r="G59" s="136"/>
    </row>
    <row r="60" spans="1:22" ht="12" customHeight="1" x14ac:dyDescent="0.2">
      <c r="A60" s="23" t="s">
        <v>312</v>
      </c>
      <c r="F60" s="136">
        <v>0</v>
      </c>
      <c r="G60" s="136"/>
    </row>
    <row r="61" spans="1:22" ht="12" customHeight="1" x14ac:dyDescent="0.2">
      <c r="A61" s="23" t="s">
        <v>313</v>
      </c>
      <c r="F61" s="136">
        <v>0</v>
      </c>
      <c r="G61" s="136"/>
    </row>
    <row r="62" spans="1:22" ht="12" customHeight="1" x14ac:dyDescent="0.2">
      <c r="A62" s="23" t="s">
        <v>314</v>
      </c>
      <c r="F62" s="136"/>
      <c r="G62" s="136"/>
    </row>
    <row r="63" spans="1:22" ht="12" customHeight="1" x14ac:dyDescent="0.2">
      <c r="A63" s="23" t="s">
        <v>103</v>
      </c>
      <c r="F63" s="136">
        <v>0</v>
      </c>
      <c r="G63" s="136"/>
      <c r="I63" s="136">
        <f>SUM(F59:G63)</f>
        <v>0</v>
      </c>
      <c r="J63" s="136"/>
    </row>
    <row r="64" spans="1:22" ht="12" customHeight="1" x14ac:dyDescent="0.2"/>
    <row r="65" spans="1:10" ht="24" customHeight="1" x14ac:dyDescent="0.2">
      <c r="A65" s="19" t="s">
        <v>146</v>
      </c>
      <c r="F65" s="137"/>
      <c r="G65" s="137"/>
    </row>
    <row r="66" spans="1:10" ht="12" customHeight="1" x14ac:dyDescent="0.2">
      <c r="A66" s="94" t="s">
        <v>319</v>
      </c>
      <c r="C66" s="93"/>
      <c r="F66" s="136">
        <v>0</v>
      </c>
      <c r="G66" s="136"/>
    </row>
    <row r="67" spans="1:10" ht="12" customHeight="1" x14ac:dyDescent="0.2">
      <c r="A67" s="23" t="s">
        <v>147</v>
      </c>
      <c r="C67" s="64"/>
      <c r="F67" s="136">
        <v>0</v>
      </c>
      <c r="G67" s="136"/>
    </row>
    <row r="68" spans="1:10" ht="12" customHeight="1" x14ac:dyDescent="0.2">
      <c r="A68" s="23" t="s">
        <v>147</v>
      </c>
      <c r="F68" s="136"/>
      <c r="G68" s="136"/>
      <c r="I68" s="136">
        <f>SUM(F65:G68)</f>
        <v>0</v>
      </c>
      <c r="J68" s="136"/>
    </row>
    <row r="69" spans="1:10" ht="12" customHeight="1" x14ac:dyDescent="0.2">
      <c r="A69" s="23" t="s">
        <v>148</v>
      </c>
      <c r="F69" s="136">
        <v>0</v>
      </c>
      <c r="G69" s="136"/>
    </row>
    <row r="70" spans="1:10" ht="12" customHeight="1" x14ac:dyDescent="0.2">
      <c r="A70" s="23" t="s">
        <v>148</v>
      </c>
      <c r="F70" s="136"/>
      <c r="G70" s="136"/>
    </row>
    <row r="71" spans="1:10" ht="12" customHeight="1" x14ac:dyDescent="0.2">
      <c r="A71" s="23" t="s">
        <v>148</v>
      </c>
      <c r="F71" s="136"/>
      <c r="G71" s="136"/>
      <c r="I71" s="137"/>
      <c r="J71" s="137"/>
    </row>
    <row r="72" spans="1:10" ht="12" customHeight="1" x14ac:dyDescent="0.2">
      <c r="A72" s="23" t="s">
        <v>148</v>
      </c>
      <c r="F72" s="136"/>
      <c r="G72" s="136"/>
      <c r="I72" s="136">
        <f>SUM(F69:G72)</f>
        <v>0</v>
      </c>
      <c r="J72" s="136"/>
    </row>
    <row r="73" spans="1:10" ht="12" customHeight="1" x14ac:dyDescent="0.2">
      <c r="A73" s="28" t="s">
        <v>144</v>
      </c>
      <c r="F73" s="136"/>
      <c r="G73" s="136"/>
    </row>
    <row r="74" spans="1:10" ht="12" customHeight="1" x14ac:dyDescent="0.2">
      <c r="A74" s="28" t="s">
        <v>144</v>
      </c>
      <c r="F74" s="136"/>
      <c r="G74" s="136"/>
    </row>
    <row r="75" spans="1:10" ht="12" customHeight="1" x14ac:dyDescent="0.2">
      <c r="A75" s="28" t="s">
        <v>144</v>
      </c>
      <c r="F75" s="136"/>
      <c r="G75" s="136"/>
    </row>
    <row r="76" spans="1:10" ht="12" customHeight="1" x14ac:dyDescent="0.2">
      <c r="A76" s="28" t="s">
        <v>144</v>
      </c>
      <c r="F76" s="136"/>
      <c r="G76" s="136"/>
      <c r="I76" s="136">
        <f>SUM(F73:G76)</f>
        <v>0</v>
      </c>
      <c r="J76" s="136"/>
    </row>
    <row r="77" spans="1:10" ht="12" customHeight="1" x14ac:dyDescent="0.2"/>
    <row r="78" spans="1:10" ht="12" customHeight="1" x14ac:dyDescent="0.2">
      <c r="A78" s="23" t="s">
        <v>149</v>
      </c>
      <c r="F78" s="136">
        <v>0</v>
      </c>
      <c r="G78" s="136"/>
    </row>
    <row r="79" spans="1:10" ht="12" customHeight="1" x14ac:dyDescent="0.2">
      <c r="A79" s="23" t="s">
        <v>149</v>
      </c>
      <c r="C79" s="23" t="s">
        <v>233</v>
      </c>
      <c r="F79" s="136">
        <v>0</v>
      </c>
      <c r="G79" s="136"/>
    </row>
    <row r="80" spans="1:10" ht="12" customHeight="1" x14ac:dyDescent="0.2">
      <c r="A80" s="23" t="s">
        <v>149</v>
      </c>
      <c r="F80" s="136"/>
      <c r="G80" s="136"/>
      <c r="I80" s="136">
        <f>SUM(F78:G80)</f>
        <v>0</v>
      </c>
      <c r="J80" s="136"/>
    </row>
    <row r="81" spans="1:10" ht="12" customHeight="1" x14ac:dyDescent="0.2">
      <c r="A81" s="23" t="s">
        <v>150</v>
      </c>
      <c r="F81" s="136">
        <v>0</v>
      </c>
      <c r="G81" s="136"/>
    </row>
    <row r="82" spans="1:10" ht="12" customHeight="1" x14ac:dyDescent="0.2">
      <c r="A82" s="23" t="s">
        <v>150</v>
      </c>
      <c r="F82" s="136">
        <v>0</v>
      </c>
      <c r="G82" s="136"/>
    </row>
    <row r="83" spans="1:10" ht="12" customHeight="1" x14ac:dyDescent="0.2">
      <c r="A83" s="23" t="s">
        <v>150</v>
      </c>
      <c r="F83" s="136"/>
      <c r="G83" s="136"/>
    </row>
    <row r="84" spans="1:10" ht="12" customHeight="1" x14ac:dyDescent="0.2">
      <c r="A84" s="23" t="s">
        <v>150</v>
      </c>
      <c r="F84" s="136"/>
      <c r="G84" s="136"/>
      <c r="I84" s="136">
        <f>SUM(F81:G84)</f>
        <v>0</v>
      </c>
      <c r="J84" s="136"/>
    </row>
    <row r="85" spans="1:10" ht="12" customHeight="1" x14ac:dyDescent="0.2">
      <c r="A85" s="28" t="s">
        <v>144</v>
      </c>
      <c r="F85" s="136"/>
      <c r="G85" s="136"/>
    </row>
    <row r="86" spans="1:10" ht="12" customHeight="1" x14ac:dyDescent="0.2">
      <c r="A86" s="28" t="s">
        <v>151</v>
      </c>
      <c r="F86" s="136">
        <v>0</v>
      </c>
      <c r="G86" s="136"/>
      <c r="I86" s="136">
        <f>SUM(F86:H86)</f>
        <v>0</v>
      </c>
      <c r="J86" s="136"/>
    </row>
    <row r="87" spans="1:10" ht="12" customHeight="1" x14ac:dyDescent="0.2">
      <c r="A87" s="28" t="s">
        <v>144</v>
      </c>
      <c r="F87" s="136"/>
      <c r="G87" s="136"/>
    </row>
    <row r="88" spans="1:10" ht="12" customHeight="1" x14ac:dyDescent="0.2">
      <c r="A88" s="28" t="s">
        <v>144</v>
      </c>
      <c r="F88" s="136"/>
      <c r="G88" s="136"/>
      <c r="I88" s="136">
        <f>SUM(F87:G88)</f>
        <v>0</v>
      </c>
      <c r="J88" s="136"/>
    </row>
    <row r="89" spans="1:10" ht="24" customHeight="1" x14ac:dyDescent="0.2">
      <c r="A89" s="19" t="s">
        <v>152</v>
      </c>
    </row>
    <row r="90" spans="1:10" ht="12" customHeight="1" x14ac:dyDescent="0.2">
      <c r="A90" s="23" t="s">
        <v>153</v>
      </c>
      <c r="F90" s="136">
        <v>0</v>
      </c>
      <c r="G90" s="136"/>
    </row>
    <row r="91" spans="1:10" ht="12" customHeight="1" x14ac:dyDescent="0.2">
      <c r="A91" s="23" t="s">
        <v>105</v>
      </c>
      <c r="F91" s="136">
        <v>0</v>
      </c>
      <c r="G91" s="136"/>
    </row>
    <row r="92" spans="1:10" ht="12" customHeight="1" x14ac:dyDescent="0.2">
      <c r="A92" s="28" t="s">
        <v>144</v>
      </c>
      <c r="F92" s="136">
        <v>0</v>
      </c>
      <c r="G92" s="136"/>
    </row>
    <row r="93" spans="1:10" ht="12" customHeight="1" x14ac:dyDescent="0.2">
      <c r="A93" s="28" t="s">
        <v>144</v>
      </c>
      <c r="F93" s="136">
        <v>0</v>
      </c>
      <c r="G93" s="136"/>
      <c r="I93" s="136">
        <f>SUM(F90:G93)</f>
        <v>0</v>
      </c>
      <c r="J93" s="136"/>
    </row>
    <row r="95" spans="1:10" ht="24" customHeight="1" x14ac:dyDescent="0.2">
      <c r="A95" s="19" t="s">
        <v>91</v>
      </c>
    </row>
    <row r="96" spans="1:10" ht="12" customHeight="1" x14ac:dyDescent="0.2">
      <c r="A96" s="23" t="s">
        <v>154</v>
      </c>
      <c r="F96" s="136">
        <v>0</v>
      </c>
      <c r="G96" s="136"/>
    </row>
    <row r="97" spans="1:10" ht="12" customHeight="1" x14ac:dyDescent="0.2">
      <c r="A97" s="23" t="s">
        <v>155</v>
      </c>
      <c r="F97" s="136">
        <v>0</v>
      </c>
      <c r="G97" s="136"/>
    </row>
    <row r="98" spans="1:10" ht="12" customHeight="1" x14ac:dyDescent="0.2">
      <c r="A98" s="28" t="s">
        <v>144</v>
      </c>
      <c r="F98" s="136"/>
      <c r="G98" s="136"/>
    </row>
    <row r="99" spans="1:10" ht="12" customHeight="1" x14ac:dyDescent="0.2">
      <c r="A99" s="95" t="s">
        <v>320</v>
      </c>
      <c r="F99" s="136">
        <v>0</v>
      </c>
      <c r="G99" s="136"/>
    </row>
    <row r="100" spans="1:10" ht="12" customHeight="1" x14ac:dyDescent="0.2">
      <c r="A100" s="28" t="s">
        <v>144</v>
      </c>
      <c r="F100" s="136"/>
      <c r="G100" s="136"/>
      <c r="I100" s="136">
        <f>SUM(F96:G100)</f>
        <v>0</v>
      </c>
      <c r="J100" s="136"/>
    </row>
    <row r="102" spans="1:10" ht="24" customHeight="1" x14ac:dyDescent="0.2">
      <c r="A102" s="19" t="s">
        <v>32</v>
      </c>
      <c r="I102" s="136">
        <f>I63+I68+I72+I76+I80+I84+I86+I88+I93+I100</f>
        <v>0</v>
      </c>
      <c r="J102" s="136"/>
    </row>
  </sheetData>
  <dataConsolidate/>
  <mergeCells count="84">
    <mergeCell ref="I102:J102"/>
    <mergeCell ref="I93:J93"/>
    <mergeCell ref="F98:G98"/>
    <mergeCell ref="F99:G99"/>
    <mergeCell ref="F100:G100"/>
    <mergeCell ref="F96:G96"/>
    <mergeCell ref="F97:G97"/>
    <mergeCell ref="I100:J100"/>
    <mergeCell ref="F90:G90"/>
    <mergeCell ref="F91:G91"/>
    <mergeCell ref="F92:G92"/>
    <mergeCell ref="F93:G93"/>
    <mergeCell ref="I88:J88"/>
    <mergeCell ref="I68:J68"/>
    <mergeCell ref="I71:J71"/>
    <mergeCell ref="I86:J86"/>
    <mergeCell ref="I84:J84"/>
    <mergeCell ref="I80:J80"/>
    <mergeCell ref="I72:J72"/>
    <mergeCell ref="I76:J76"/>
    <mergeCell ref="F85:G85"/>
    <mergeCell ref="F86:G86"/>
    <mergeCell ref="F87:G87"/>
    <mergeCell ref="F88:G88"/>
    <mergeCell ref="F81:G81"/>
    <mergeCell ref="F82:G82"/>
    <mergeCell ref="F83:G83"/>
    <mergeCell ref="F84:G84"/>
    <mergeCell ref="F78:G78"/>
    <mergeCell ref="F79:G79"/>
    <mergeCell ref="F80:G80"/>
    <mergeCell ref="F73:G73"/>
    <mergeCell ref="F74:G74"/>
    <mergeCell ref="F75:G75"/>
    <mergeCell ref="F76:G76"/>
    <mergeCell ref="F69:G69"/>
    <mergeCell ref="F70:G70"/>
    <mergeCell ref="F71:G71"/>
    <mergeCell ref="F72:G72"/>
    <mergeCell ref="F65:G65"/>
    <mergeCell ref="F66:G66"/>
    <mergeCell ref="F67:G67"/>
    <mergeCell ref="F68:G68"/>
    <mergeCell ref="I63:J63"/>
    <mergeCell ref="F60:G60"/>
    <mergeCell ref="F61:G61"/>
    <mergeCell ref="F62:G62"/>
    <mergeCell ref="F63:G63"/>
    <mergeCell ref="I44:J44"/>
    <mergeCell ref="I45:J45"/>
    <mergeCell ref="I48:J48"/>
    <mergeCell ref="F59:G59"/>
    <mergeCell ref="F41:G41"/>
    <mergeCell ref="I41:J41"/>
    <mergeCell ref="I42:J42"/>
    <mergeCell ref="I43:J43"/>
    <mergeCell ref="I37:J37"/>
    <mergeCell ref="F38:G38"/>
    <mergeCell ref="F39:G39"/>
    <mergeCell ref="F40:G40"/>
    <mergeCell ref="F34:G34"/>
    <mergeCell ref="F35:G35"/>
    <mergeCell ref="F36:G36"/>
    <mergeCell ref="F37:G37"/>
    <mergeCell ref="I22:J22"/>
    <mergeCell ref="F31:G31"/>
    <mergeCell ref="F32:G32"/>
    <mergeCell ref="F33:G33"/>
    <mergeCell ref="F18:G18"/>
    <mergeCell ref="F19:G19"/>
    <mergeCell ref="F20:G20"/>
    <mergeCell ref="I20:J20"/>
    <mergeCell ref="F16:G16"/>
    <mergeCell ref="F17:G17"/>
    <mergeCell ref="F10:G10"/>
    <mergeCell ref="F11:G11"/>
    <mergeCell ref="F8:G8"/>
    <mergeCell ref="F9:G9"/>
    <mergeCell ref="I5:J5"/>
    <mergeCell ref="F15:G15"/>
    <mergeCell ref="I11:J11"/>
    <mergeCell ref="I12:J12"/>
    <mergeCell ref="F6:G6"/>
    <mergeCell ref="F7:G7"/>
  </mergeCells>
  <phoneticPr fontId="0" type="noConversion"/>
  <pageMargins left="0.59055118110236227" right="0.59055118110236227" top="0.59055118110236227" bottom="0.59055118110236227" header="0.51181102362204722" footer="0.51181102362204722"/>
  <pageSetup paperSize="9" orientation="portrait" horizontalDpi="4294967294" verticalDpi="300" r:id="rId1"/>
  <headerFooter alignWithMargins="0"/>
  <rowBreaks count="2" manualBreakCount="2">
    <brk id="29" max="65535" man="1"/>
    <brk id="5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pec318"/>
  <dimension ref="A1:E56"/>
  <sheetViews>
    <sheetView showGridLines="0" topLeftCell="B1" zoomScaleNormal="100" workbookViewId="0">
      <selection activeCell="E5" sqref="E5"/>
    </sheetView>
  </sheetViews>
  <sheetFormatPr defaultRowHeight="12.75" x14ac:dyDescent="0.2"/>
  <cols>
    <col min="1" max="1" width="3.85546875" customWidth="1"/>
    <col min="2" max="2" width="29.5703125" customWidth="1"/>
    <col min="3" max="3" width="4.42578125" customWidth="1"/>
    <col min="4" max="4" width="47" customWidth="1"/>
    <col min="5" max="5" width="15.42578125" style="3" customWidth="1"/>
  </cols>
  <sheetData>
    <row r="1" spans="1:5" x14ac:dyDescent="0.2">
      <c r="B1" s="138" t="s">
        <v>185</v>
      </c>
      <c r="C1" s="138"/>
      <c r="D1" s="138"/>
      <c r="E1" s="3" t="s">
        <v>184</v>
      </c>
    </row>
    <row r="2" spans="1:5" x14ac:dyDescent="0.2">
      <c r="E2" s="3" t="s">
        <v>325</v>
      </c>
    </row>
    <row r="4" spans="1:5" x14ac:dyDescent="0.2">
      <c r="A4" s="43"/>
      <c r="B4" s="43" t="s">
        <v>186</v>
      </c>
      <c r="C4" s="43" t="s">
        <v>187</v>
      </c>
      <c r="D4" s="43" t="s">
        <v>188</v>
      </c>
      <c r="E4" s="47" t="s">
        <v>189</v>
      </c>
    </row>
    <row r="5" spans="1:5" x14ac:dyDescent="0.2">
      <c r="A5" s="44"/>
      <c r="B5" s="45" t="s">
        <v>327</v>
      </c>
      <c r="C5" s="44">
        <v>0</v>
      </c>
      <c r="D5" s="97" t="s">
        <v>328</v>
      </c>
      <c r="E5" s="48">
        <v>0</v>
      </c>
    </row>
    <row r="6" spans="1:5" x14ac:dyDescent="0.2">
      <c r="A6" s="45"/>
      <c r="B6" s="45"/>
      <c r="C6" s="45"/>
      <c r="D6" s="98"/>
      <c r="E6" s="48"/>
    </row>
    <row r="7" spans="1:5" x14ac:dyDescent="0.2">
      <c r="A7" s="45"/>
      <c r="B7" s="45"/>
      <c r="C7" s="45"/>
      <c r="D7" s="45"/>
      <c r="E7" s="48"/>
    </row>
    <row r="8" spans="1:5" x14ac:dyDescent="0.2">
      <c r="A8" s="45"/>
      <c r="C8" s="45"/>
      <c r="D8" s="45"/>
    </row>
    <row r="9" spans="1:5" x14ac:dyDescent="0.2">
      <c r="A9" s="45"/>
      <c r="B9" s="45"/>
      <c r="C9" s="45"/>
      <c r="D9" s="45"/>
      <c r="E9" s="48"/>
    </row>
    <row r="10" spans="1:5" x14ac:dyDescent="0.2">
      <c r="A10" s="45"/>
      <c r="B10" s="45"/>
      <c r="C10" s="45"/>
      <c r="D10" s="45"/>
      <c r="E10" s="48"/>
    </row>
    <row r="11" spans="1:5" x14ac:dyDescent="0.2">
      <c r="A11" s="45"/>
      <c r="B11" s="45"/>
      <c r="C11" s="45"/>
      <c r="D11" s="45"/>
      <c r="E11" s="48"/>
    </row>
    <row r="12" spans="1:5" x14ac:dyDescent="0.2">
      <c r="A12" s="45"/>
      <c r="B12" s="45"/>
      <c r="C12" s="45"/>
      <c r="D12" s="45"/>
      <c r="E12" s="48"/>
    </row>
    <row r="13" spans="1:5" x14ac:dyDescent="0.2">
      <c r="A13" s="45"/>
      <c r="B13" s="45"/>
      <c r="C13" s="45"/>
      <c r="D13" s="45"/>
      <c r="E13" s="48"/>
    </row>
    <row r="14" spans="1:5" x14ac:dyDescent="0.2">
      <c r="A14" s="45"/>
      <c r="B14" s="45"/>
      <c r="C14" s="45"/>
      <c r="D14" s="45"/>
      <c r="E14" s="48"/>
    </row>
    <row r="15" spans="1:5" x14ac:dyDescent="0.2">
      <c r="A15" s="45"/>
      <c r="B15" s="45"/>
      <c r="C15" s="45"/>
      <c r="D15" s="45"/>
      <c r="E15" s="48"/>
    </row>
    <row r="16" spans="1:5" x14ac:dyDescent="0.2">
      <c r="A16" s="45"/>
      <c r="B16" s="45"/>
      <c r="C16" s="45"/>
      <c r="D16" s="45"/>
      <c r="E16" s="48"/>
    </row>
    <row r="17" spans="1:5" x14ac:dyDescent="0.2">
      <c r="A17" s="45"/>
      <c r="B17" s="45"/>
      <c r="C17" s="45"/>
      <c r="D17" s="45"/>
      <c r="E17" s="48"/>
    </row>
    <row r="18" spans="1:5" x14ac:dyDescent="0.2">
      <c r="A18" s="45"/>
      <c r="B18" s="45"/>
      <c r="C18" s="45"/>
      <c r="D18" s="45"/>
      <c r="E18" s="48"/>
    </row>
    <row r="19" spans="1:5" x14ac:dyDescent="0.2">
      <c r="A19" s="45"/>
      <c r="B19" s="45"/>
      <c r="C19" s="45"/>
      <c r="D19" s="45"/>
      <c r="E19" s="48"/>
    </row>
    <row r="20" spans="1:5" x14ac:dyDescent="0.2">
      <c r="A20" s="45"/>
      <c r="B20" s="45"/>
      <c r="C20" s="45"/>
      <c r="D20" s="45"/>
      <c r="E20" s="48"/>
    </row>
    <row r="21" spans="1:5" x14ac:dyDescent="0.2">
      <c r="A21" s="45"/>
      <c r="B21" s="45"/>
      <c r="C21" s="45"/>
      <c r="D21" s="45"/>
      <c r="E21" s="48"/>
    </row>
    <row r="22" spans="1:5" x14ac:dyDescent="0.2">
      <c r="A22" s="45"/>
      <c r="B22" s="45"/>
      <c r="C22" s="45"/>
      <c r="D22" s="45"/>
      <c r="E22" s="48"/>
    </row>
    <row r="23" spans="1:5" x14ac:dyDescent="0.2">
      <c r="A23" s="45"/>
      <c r="B23" s="45"/>
      <c r="C23" s="45"/>
      <c r="D23" s="45"/>
      <c r="E23" s="48"/>
    </row>
    <row r="24" spans="1:5" x14ac:dyDescent="0.2">
      <c r="A24" s="45"/>
      <c r="B24" s="45"/>
      <c r="C24" s="45"/>
      <c r="D24" s="45"/>
      <c r="E24" s="48"/>
    </row>
    <row r="25" spans="1:5" x14ac:dyDescent="0.2">
      <c r="A25" s="45"/>
      <c r="B25" s="45"/>
      <c r="C25" s="45"/>
      <c r="D25" s="45"/>
      <c r="E25" s="48"/>
    </row>
    <row r="26" spans="1:5" x14ac:dyDescent="0.2">
      <c r="A26" s="45"/>
      <c r="B26" s="45"/>
      <c r="C26" s="45"/>
      <c r="D26" s="45"/>
      <c r="E26" s="48"/>
    </row>
    <row r="27" spans="1:5" x14ac:dyDescent="0.2">
      <c r="A27" s="45"/>
      <c r="B27" s="45"/>
      <c r="C27" s="45"/>
      <c r="D27" s="45"/>
      <c r="E27" s="48"/>
    </row>
    <row r="28" spans="1:5" x14ac:dyDescent="0.2">
      <c r="A28" s="45"/>
      <c r="B28" s="45"/>
      <c r="C28" s="45"/>
      <c r="D28" s="45"/>
      <c r="E28" s="48"/>
    </row>
    <row r="29" spans="1:5" x14ac:dyDescent="0.2">
      <c r="A29" s="45"/>
      <c r="B29" s="45"/>
      <c r="C29" s="45"/>
      <c r="D29" s="45"/>
      <c r="E29" s="48"/>
    </row>
    <row r="30" spans="1:5" x14ac:dyDescent="0.2">
      <c r="A30" s="45"/>
      <c r="B30" s="45"/>
      <c r="C30" s="45"/>
      <c r="D30" s="45"/>
      <c r="E30" s="48"/>
    </row>
    <row r="31" spans="1:5" x14ac:dyDescent="0.2">
      <c r="A31" s="45"/>
      <c r="B31" s="45"/>
      <c r="C31" s="45"/>
      <c r="D31" s="45"/>
      <c r="E31" s="48"/>
    </row>
    <row r="32" spans="1:5" x14ac:dyDescent="0.2">
      <c r="A32" s="45"/>
      <c r="B32" s="45"/>
      <c r="C32" s="45"/>
      <c r="D32" s="45"/>
      <c r="E32" s="48"/>
    </row>
    <row r="33" spans="1:5" x14ac:dyDescent="0.2">
      <c r="A33" s="45"/>
      <c r="B33" s="45"/>
      <c r="C33" s="45"/>
      <c r="D33" s="45"/>
      <c r="E33" s="48"/>
    </row>
    <row r="34" spans="1:5" x14ac:dyDescent="0.2">
      <c r="A34" s="45"/>
      <c r="B34" s="45"/>
      <c r="C34" s="45"/>
      <c r="D34" s="45"/>
      <c r="E34" s="48"/>
    </row>
    <row r="35" spans="1:5" x14ac:dyDescent="0.2">
      <c r="A35" s="45"/>
      <c r="B35" s="45"/>
      <c r="C35" s="45"/>
      <c r="D35" s="45"/>
      <c r="E35" s="48"/>
    </row>
    <row r="36" spans="1:5" x14ac:dyDescent="0.2">
      <c r="A36" s="45"/>
      <c r="B36" s="45"/>
      <c r="C36" s="45"/>
      <c r="D36" s="45"/>
      <c r="E36" s="48"/>
    </row>
    <row r="37" spans="1:5" x14ac:dyDescent="0.2">
      <c r="A37" s="45"/>
      <c r="B37" s="45"/>
      <c r="C37" s="45"/>
      <c r="D37" s="45"/>
      <c r="E37" s="48"/>
    </row>
    <row r="38" spans="1:5" x14ac:dyDescent="0.2">
      <c r="A38" s="45"/>
      <c r="B38" s="45"/>
      <c r="C38" s="45"/>
      <c r="D38" s="45"/>
      <c r="E38" s="48"/>
    </row>
    <row r="39" spans="1:5" x14ac:dyDescent="0.2">
      <c r="A39" s="45"/>
      <c r="B39" s="45"/>
      <c r="C39" s="45"/>
      <c r="D39" s="45"/>
      <c r="E39" s="48"/>
    </row>
    <row r="40" spans="1:5" x14ac:dyDescent="0.2">
      <c r="A40" s="45"/>
      <c r="B40" s="45"/>
      <c r="C40" s="45"/>
      <c r="D40" s="45"/>
      <c r="E40" s="48"/>
    </row>
    <row r="41" spans="1:5" x14ac:dyDescent="0.2">
      <c r="A41" s="45"/>
      <c r="B41" s="45"/>
      <c r="C41" s="45"/>
      <c r="D41" s="45"/>
      <c r="E41" s="48"/>
    </row>
    <row r="42" spans="1:5" x14ac:dyDescent="0.2">
      <c r="A42" s="45"/>
      <c r="B42" s="45"/>
      <c r="C42" s="45"/>
      <c r="D42" s="45"/>
      <c r="E42" s="48"/>
    </row>
    <row r="43" spans="1:5" x14ac:dyDescent="0.2">
      <c r="A43" s="45"/>
      <c r="B43" s="45"/>
      <c r="C43" s="45"/>
      <c r="D43" s="45"/>
      <c r="E43" s="48"/>
    </row>
    <row r="44" spans="1:5" x14ac:dyDescent="0.2">
      <c r="A44" s="45"/>
      <c r="B44" s="45"/>
      <c r="C44" s="45"/>
      <c r="D44" s="45"/>
      <c r="E44" s="48"/>
    </row>
    <row r="45" spans="1:5" x14ac:dyDescent="0.2">
      <c r="A45" s="45"/>
      <c r="B45" s="45"/>
      <c r="C45" s="45"/>
      <c r="D45" s="45"/>
      <c r="E45" s="48"/>
    </row>
    <row r="46" spans="1:5" x14ac:dyDescent="0.2">
      <c r="A46" s="45"/>
      <c r="B46" s="45"/>
      <c r="C46" s="45"/>
      <c r="D46" s="45"/>
      <c r="E46" s="48"/>
    </row>
    <row r="47" spans="1:5" x14ac:dyDescent="0.2">
      <c r="A47" s="45"/>
      <c r="B47" s="45"/>
      <c r="C47" s="45"/>
      <c r="D47" s="45"/>
      <c r="E47" s="48"/>
    </row>
    <row r="48" spans="1:5" x14ac:dyDescent="0.2">
      <c r="A48" s="45"/>
      <c r="B48" s="45"/>
      <c r="C48" s="45"/>
      <c r="D48" s="45"/>
      <c r="E48" s="48"/>
    </row>
    <row r="49" spans="1:5" x14ac:dyDescent="0.2">
      <c r="A49" s="45"/>
      <c r="B49" s="45"/>
      <c r="C49" s="45"/>
      <c r="D49" s="45"/>
      <c r="E49" s="48"/>
    </row>
    <row r="50" spans="1:5" x14ac:dyDescent="0.2">
      <c r="A50" s="45"/>
      <c r="B50" s="45"/>
      <c r="C50" s="45"/>
      <c r="D50" s="45"/>
      <c r="E50" s="48"/>
    </row>
    <row r="51" spans="1:5" x14ac:dyDescent="0.2">
      <c r="A51" s="45"/>
      <c r="B51" s="45"/>
      <c r="C51" s="45"/>
      <c r="D51" s="45"/>
      <c r="E51" s="48"/>
    </row>
    <row r="52" spans="1:5" x14ac:dyDescent="0.2">
      <c r="A52" s="45"/>
      <c r="B52" s="45"/>
      <c r="C52" s="45"/>
      <c r="D52" s="45"/>
      <c r="E52" s="48"/>
    </row>
    <row r="53" spans="1:5" x14ac:dyDescent="0.2">
      <c r="A53" s="45"/>
      <c r="B53" s="45"/>
      <c r="C53" s="45"/>
      <c r="D53" s="45"/>
      <c r="E53" s="48"/>
    </row>
    <row r="54" spans="1:5" x14ac:dyDescent="0.2">
      <c r="A54" s="45"/>
      <c r="B54" s="45"/>
      <c r="C54" s="45"/>
      <c r="D54" s="45"/>
      <c r="E54" s="48"/>
    </row>
    <row r="55" spans="1:5" ht="13.5" thickBot="1" x14ac:dyDescent="0.25">
      <c r="A55" s="45"/>
      <c r="B55" s="45"/>
      <c r="C55" s="45"/>
      <c r="D55" s="46" t="s">
        <v>158</v>
      </c>
      <c r="E55" s="49">
        <f>SUM(E5:E54)</f>
        <v>0</v>
      </c>
    </row>
    <row r="56" spans="1:5" ht="13.5" thickTop="1" x14ac:dyDescent="0.2"/>
  </sheetData>
  <dataConsolidate/>
  <mergeCells count="1">
    <mergeCell ref="B1:D1"/>
  </mergeCells>
  <phoneticPr fontId="0" type="noConversion"/>
  <pageMargins left="0.75" right="0.75" top="1" bottom="1" header="0.5" footer="0.5"/>
  <pageSetup paperSize="9" scale="78" orientation="portrait" horizontalDpi="4294967294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pec330"/>
  <dimension ref="A1:E49"/>
  <sheetViews>
    <sheetView showGridLines="0" zoomScaleNormal="100" workbookViewId="0">
      <selection activeCell="B5" sqref="B5"/>
    </sheetView>
  </sheetViews>
  <sheetFormatPr defaultRowHeight="12.75" x14ac:dyDescent="0.2"/>
  <cols>
    <col min="1" max="1" width="38.85546875" customWidth="1"/>
    <col min="2" max="2" width="19.85546875" style="3" customWidth="1"/>
  </cols>
  <sheetData>
    <row r="1" spans="1:5" x14ac:dyDescent="0.2">
      <c r="A1" s="39" t="s">
        <v>190</v>
      </c>
      <c r="B1" s="135" t="s">
        <v>326</v>
      </c>
      <c r="C1" s="135"/>
      <c r="D1" t="s">
        <v>204</v>
      </c>
    </row>
    <row r="2" spans="1:5" x14ac:dyDescent="0.2">
      <c r="A2" s="58" t="s">
        <v>191</v>
      </c>
      <c r="B2" s="59"/>
      <c r="C2" s="58"/>
      <c r="D2" s="58"/>
      <c r="E2" s="58"/>
    </row>
    <row r="4" spans="1:5" ht="18" customHeight="1" x14ac:dyDescent="0.2">
      <c r="A4" s="39" t="s">
        <v>192</v>
      </c>
    </row>
    <row r="5" spans="1:5" ht="18" customHeight="1" x14ac:dyDescent="0.2">
      <c r="A5" t="s">
        <v>193</v>
      </c>
      <c r="B5" s="3">
        <v>0</v>
      </c>
    </row>
    <row r="6" spans="1:5" ht="18" customHeight="1" x14ac:dyDescent="0.2">
      <c r="A6" t="s">
        <v>194</v>
      </c>
      <c r="B6" s="3">
        <v>0</v>
      </c>
    </row>
    <row r="7" spans="1:5" ht="18" customHeight="1" x14ac:dyDescent="0.2">
      <c r="A7" t="s">
        <v>195</v>
      </c>
    </row>
    <row r="8" spans="1:5" ht="18" customHeight="1" x14ac:dyDescent="0.2">
      <c r="A8" t="s">
        <v>196</v>
      </c>
      <c r="B8" s="3">
        <v>0</v>
      </c>
    </row>
    <row r="9" spans="1:5" ht="18" customHeight="1" x14ac:dyDescent="0.2">
      <c r="A9" t="s">
        <v>197</v>
      </c>
      <c r="B9" s="3">
        <v>0</v>
      </c>
    </row>
    <row r="10" spans="1:5" ht="18" customHeight="1" x14ac:dyDescent="0.2">
      <c r="A10" t="s">
        <v>198</v>
      </c>
      <c r="B10" s="3">
        <v>0</v>
      </c>
    </row>
    <row r="11" spans="1:5" ht="18" customHeight="1" x14ac:dyDescent="0.2"/>
    <row r="12" spans="1:5" ht="18" customHeight="1" x14ac:dyDescent="0.2">
      <c r="A12" t="s">
        <v>199</v>
      </c>
    </row>
    <row r="13" spans="1:5" ht="18" customHeight="1" x14ac:dyDescent="0.2">
      <c r="A13" t="s">
        <v>200</v>
      </c>
    </row>
    <row r="14" spans="1:5" ht="18" customHeight="1" x14ac:dyDescent="0.2">
      <c r="A14" t="s">
        <v>201</v>
      </c>
    </row>
    <row r="15" spans="1:5" ht="18" customHeight="1" x14ac:dyDescent="0.2">
      <c r="A15" t="s">
        <v>202</v>
      </c>
    </row>
    <row r="16" spans="1:5" ht="18" customHeight="1" x14ac:dyDescent="0.2">
      <c r="A16" t="s">
        <v>203</v>
      </c>
      <c r="B16" s="3">
        <v>0</v>
      </c>
    </row>
    <row r="17" spans="1:4" ht="18" customHeight="1" x14ac:dyDescent="0.2">
      <c r="A17" t="s">
        <v>203</v>
      </c>
      <c r="B17" s="3">
        <v>0</v>
      </c>
      <c r="D17" s="3"/>
    </row>
    <row r="18" spans="1:4" ht="18" customHeight="1" thickBot="1" x14ac:dyDescent="0.25">
      <c r="A18" s="50" t="s">
        <v>158</v>
      </c>
      <c r="B18" s="51">
        <f>SUM(B5:B17)</f>
        <v>0</v>
      </c>
    </row>
    <row r="19" spans="1:4" ht="13.5" thickTop="1" x14ac:dyDescent="0.2"/>
    <row r="20" spans="1:4" x14ac:dyDescent="0.2">
      <c r="A20" s="39" t="s">
        <v>205</v>
      </c>
    </row>
    <row r="21" spans="1:4" x14ac:dyDescent="0.2">
      <c r="B21" s="3">
        <v>0</v>
      </c>
      <c r="C21" s="52"/>
    </row>
    <row r="22" spans="1:4" x14ac:dyDescent="0.2">
      <c r="C22" s="52"/>
    </row>
    <row r="23" spans="1:4" x14ac:dyDescent="0.2">
      <c r="C23" s="52"/>
    </row>
    <row r="48" spans="1:2" ht="13.5" thickBot="1" x14ac:dyDescent="0.25">
      <c r="A48" s="50" t="s">
        <v>158</v>
      </c>
      <c r="B48" s="51">
        <f>SUM(B21:B47)</f>
        <v>0</v>
      </c>
    </row>
    <row r="49" ht="13.5" thickTop="1" x14ac:dyDescent="0.2"/>
  </sheetData>
  <dataConsolidate/>
  <mergeCells count="1">
    <mergeCell ref="B1:C1"/>
  </mergeCells>
  <phoneticPr fontId="0" type="noConversion"/>
  <pageMargins left="0.75" right="0.75" top="1" bottom="1" header="0.5" footer="0.5"/>
  <pageSetup paperSize="9" scale="9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pec333"/>
  <dimension ref="A1:F46"/>
  <sheetViews>
    <sheetView showGridLines="0" workbookViewId="0">
      <selection activeCell="D4" sqref="D4"/>
    </sheetView>
  </sheetViews>
  <sheetFormatPr defaultRowHeight="12.75" x14ac:dyDescent="0.2"/>
  <cols>
    <col min="1" max="1" width="29.28515625" bestFit="1" customWidth="1"/>
    <col min="2" max="2" width="9" bestFit="1" customWidth="1"/>
    <col min="4" max="4" width="9.140625" customWidth="1"/>
    <col min="5" max="5" width="13.85546875" customWidth="1"/>
    <col min="6" max="6" width="11.5703125" style="13" customWidth="1"/>
  </cols>
  <sheetData>
    <row r="1" spans="1:6" x14ac:dyDescent="0.2">
      <c r="A1" s="36" t="s">
        <v>162</v>
      </c>
      <c r="D1" s="139" t="s">
        <v>325</v>
      </c>
      <c r="E1" s="139"/>
    </row>
    <row r="3" spans="1:6" s="39" customFormat="1" x14ac:dyDescent="0.2">
      <c r="A3" s="140" t="s">
        <v>226</v>
      </c>
      <c r="B3" s="141"/>
      <c r="C3" s="142"/>
      <c r="D3" s="143" t="s">
        <v>236</v>
      </c>
      <c r="E3" s="144"/>
      <c r="F3" s="40"/>
    </row>
    <row r="4" spans="1:6" x14ac:dyDescent="0.2">
      <c r="A4" s="139"/>
      <c r="B4" s="139"/>
      <c r="C4" s="139"/>
      <c r="D4" s="41"/>
      <c r="E4" s="8"/>
      <c r="F4" s="4"/>
    </row>
    <row r="5" spans="1:6" x14ac:dyDescent="0.2">
      <c r="A5" s="145"/>
      <c r="B5" s="145"/>
      <c r="C5" s="146"/>
      <c r="F5" s="4"/>
    </row>
    <row r="6" spans="1:6" x14ac:dyDescent="0.2">
      <c r="C6" s="100"/>
      <c r="F6" s="4"/>
    </row>
    <row r="7" spans="1:6" x14ac:dyDescent="0.2">
      <c r="A7" s="145"/>
      <c r="B7" s="145"/>
      <c r="C7" s="146"/>
      <c r="F7" s="4"/>
    </row>
    <row r="8" spans="1:6" x14ac:dyDescent="0.2">
      <c r="A8" s="147"/>
      <c r="B8" s="148"/>
      <c r="C8" s="149"/>
      <c r="E8" s="8"/>
      <c r="F8" s="4"/>
    </row>
    <row r="9" spans="1:6" x14ac:dyDescent="0.2">
      <c r="A9" s="145"/>
      <c r="B9" s="145"/>
      <c r="C9" s="146"/>
      <c r="E9" s="101"/>
      <c r="F9" s="4"/>
    </row>
    <row r="10" spans="1:6" x14ac:dyDescent="0.2">
      <c r="A10" s="147"/>
      <c r="B10" s="148"/>
      <c r="C10" s="149"/>
      <c r="E10" s="8"/>
      <c r="F10" s="4"/>
    </row>
    <row r="11" spans="1:6" x14ac:dyDescent="0.2">
      <c r="A11" s="145"/>
      <c r="B11" s="139"/>
      <c r="C11" s="139"/>
      <c r="D11" s="42"/>
      <c r="E11" s="8"/>
      <c r="F11" s="4"/>
    </row>
    <row r="12" spans="1:6" x14ac:dyDescent="0.2">
      <c r="A12" s="147"/>
      <c r="B12" s="148"/>
      <c r="C12" s="149"/>
      <c r="D12" s="42"/>
      <c r="E12" s="8"/>
      <c r="F12" s="4"/>
    </row>
    <row r="13" spans="1:6" x14ac:dyDescent="0.2">
      <c r="A13" s="139"/>
      <c r="B13" s="139"/>
      <c r="C13" s="139"/>
      <c r="D13" s="42"/>
      <c r="E13" s="8"/>
      <c r="F13" s="4"/>
    </row>
    <row r="14" spans="1:6" x14ac:dyDescent="0.2">
      <c r="A14" s="150"/>
      <c r="B14" s="150"/>
      <c r="C14" s="151"/>
      <c r="D14" s="42"/>
      <c r="E14" s="8"/>
      <c r="F14" s="4"/>
    </row>
    <row r="15" spans="1:6" x14ac:dyDescent="0.2">
      <c r="A15" s="99"/>
      <c r="D15" s="42"/>
      <c r="E15" s="8"/>
      <c r="F15" s="4"/>
    </row>
    <row r="16" spans="1:6" x14ac:dyDescent="0.2">
      <c r="A16" s="74"/>
      <c r="D16" s="42"/>
      <c r="E16" s="8"/>
      <c r="F16" s="4"/>
    </row>
    <row r="17" spans="1:6" x14ac:dyDescent="0.2">
      <c r="A17" s="99"/>
      <c r="B17" s="56"/>
      <c r="C17" s="56"/>
      <c r="D17" s="42"/>
      <c r="E17" s="8"/>
      <c r="F17" s="4"/>
    </row>
    <row r="18" spans="1:6" x14ac:dyDescent="0.2">
      <c r="A18" s="74"/>
      <c r="D18" s="42"/>
      <c r="E18" s="8"/>
      <c r="F18" s="4"/>
    </row>
    <row r="19" spans="1:6" x14ac:dyDescent="0.2">
      <c r="A19" s="145"/>
      <c r="B19" s="145"/>
      <c r="C19" s="146"/>
      <c r="D19" s="42"/>
      <c r="E19" s="8"/>
      <c r="F19" s="4"/>
    </row>
    <row r="20" spans="1:6" x14ac:dyDescent="0.2">
      <c r="A20" s="74"/>
      <c r="D20" s="42"/>
      <c r="E20" s="8"/>
      <c r="F20" s="4"/>
    </row>
    <row r="21" spans="1:6" x14ac:dyDescent="0.2">
      <c r="A21" s="145"/>
      <c r="B21" s="145"/>
      <c r="C21" s="146"/>
      <c r="D21" s="42"/>
      <c r="E21" s="8"/>
      <c r="F21" s="4"/>
    </row>
    <row r="22" spans="1:6" x14ac:dyDescent="0.2">
      <c r="D22" s="42"/>
      <c r="E22" s="8"/>
      <c r="F22" s="4"/>
    </row>
    <row r="23" spans="1:6" x14ac:dyDescent="0.2">
      <c r="D23" s="42"/>
      <c r="E23" s="8"/>
      <c r="F23" s="4"/>
    </row>
    <row r="24" spans="1:6" x14ac:dyDescent="0.2">
      <c r="D24" s="42"/>
      <c r="E24" s="8"/>
      <c r="F24" s="4"/>
    </row>
    <row r="25" spans="1:6" x14ac:dyDescent="0.2">
      <c r="D25" s="42"/>
      <c r="E25" s="8"/>
      <c r="F25" s="4"/>
    </row>
    <row r="26" spans="1:6" x14ac:dyDescent="0.2">
      <c r="D26" s="42"/>
      <c r="E26" s="8"/>
      <c r="F26" s="4"/>
    </row>
    <row r="27" spans="1:6" x14ac:dyDescent="0.2">
      <c r="D27" s="42"/>
      <c r="E27" s="8"/>
      <c r="F27" s="4"/>
    </row>
    <row r="28" spans="1:6" x14ac:dyDescent="0.2">
      <c r="D28" s="42"/>
      <c r="E28" s="8"/>
      <c r="F28" s="4"/>
    </row>
    <row r="29" spans="1:6" x14ac:dyDescent="0.2">
      <c r="D29" s="42"/>
      <c r="E29" s="8"/>
      <c r="F29" s="4"/>
    </row>
    <row r="30" spans="1:6" x14ac:dyDescent="0.2">
      <c r="D30" s="42"/>
      <c r="E30" s="8"/>
      <c r="F30" s="4"/>
    </row>
    <row r="31" spans="1:6" x14ac:dyDescent="0.2">
      <c r="D31" s="42"/>
      <c r="E31" s="8"/>
      <c r="F31" s="4"/>
    </row>
    <row r="32" spans="1:6" x14ac:dyDescent="0.2">
      <c r="D32" s="42"/>
      <c r="E32" s="8"/>
      <c r="F32" s="4"/>
    </row>
    <row r="33" spans="4:6" x14ac:dyDescent="0.2">
      <c r="D33" s="42"/>
      <c r="E33" s="8"/>
      <c r="F33" s="4"/>
    </row>
    <row r="34" spans="4:6" x14ac:dyDescent="0.2">
      <c r="D34" s="42"/>
      <c r="E34" s="8"/>
      <c r="F34" s="4"/>
    </row>
    <row r="35" spans="4:6" x14ac:dyDescent="0.2">
      <c r="D35" s="42"/>
      <c r="E35" s="8"/>
      <c r="F35" s="4"/>
    </row>
    <row r="36" spans="4:6" x14ac:dyDescent="0.2">
      <c r="D36" s="42"/>
      <c r="E36" s="8"/>
      <c r="F36" s="4"/>
    </row>
    <row r="37" spans="4:6" x14ac:dyDescent="0.2">
      <c r="D37" s="42"/>
      <c r="E37" s="8"/>
      <c r="F37" s="4"/>
    </row>
    <row r="38" spans="4:6" x14ac:dyDescent="0.2">
      <c r="D38" s="42"/>
      <c r="E38" s="8"/>
      <c r="F38" s="4"/>
    </row>
    <row r="39" spans="4:6" x14ac:dyDescent="0.2">
      <c r="D39" s="42"/>
      <c r="E39" s="8"/>
      <c r="F39" s="4"/>
    </row>
    <row r="40" spans="4:6" x14ac:dyDescent="0.2">
      <c r="D40" s="42"/>
      <c r="E40" s="8"/>
      <c r="F40" s="4"/>
    </row>
    <row r="41" spans="4:6" x14ac:dyDescent="0.2">
      <c r="D41" s="42"/>
      <c r="E41" s="8"/>
      <c r="F41" s="4"/>
    </row>
    <row r="42" spans="4:6" x14ac:dyDescent="0.2">
      <c r="D42" s="42"/>
      <c r="E42" s="8"/>
      <c r="F42" s="4"/>
    </row>
    <row r="43" spans="4:6" x14ac:dyDescent="0.2">
      <c r="D43" s="42"/>
      <c r="E43" s="8"/>
      <c r="F43" s="4"/>
    </row>
    <row r="44" spans="4:6" x14ac:dyDescent="0.2">
      <c r="D44" s="42"/>
      <c r="E44" s="8"/>
      <c r="F44" s="4"/>
    </row>
    <row r="45" spans="4:6" ht="13.5" thickBot="1" x14ac:dyDescent="0.25">
      <c r="D45" s="42" t="s">
        <v>160</v>
      </c>
      <c r="E45" s="37">
        <f>SUM(E4:F44)</f>
        <v>0</v>
      </c>
      <c r="F45" s="38"/>
    </row>
    <row r="46" spans="4:6" ht="13.5" thickTop="1" x14ac:dyDescent="0.2"/>
  </sheetData>
  <dataConsolidate/>
  <mergeCells count="15">
    <mergeCell ref="D1:E1"/>
    <mergeCell ref="A3:C3"/>
    <mergeCell ref="D3:E3"/>
    <mergeCell ref="A4:C4"/>
    <mergeCell ref="A21:C21"/>
    <mergeCell ref="A19:C19"/>
    <mergeCell ref="A11:C11"/>
    <mergeCell ref="A12:C12"/>
    <mergeCell ref="A13:C13"/>
    <mergeCell ref="A14:C14"/>
    <mergeCell ref="A5:C5"/>
    <mergeCell ref="A7:C7"/>
    <mergeCell ref="A8:C8"/>
    <mergeCell ref="A9:C9"/>
    <mergeCell ref="A10:C10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pec336"/>
  <dimension ref="A1:F56"/>
  <sheetViews>
    <sheetView showGridLines="0" workbookViewId="0">
      <selection activeCell="D4" sqref="D4:E4"/>
    </sheetView>
  </sheetViews>
  <sheetFormatPr defaultRowHeight="12.75" x14ac:dyDescent="0.2"/>
  <cols>
    <col min="1" max="1" width="29.28515625" bestFit="1" customWidth="1"/>
    <col min="2" max="2" width="9" bestFit="1" customWidth="1"/>
    <col min="3" max="3" width="16.5703125" customWidth="1"/>
    <col min="4" max="4" width="8.28515625" style="101" customWidth="1"/>
    <col min="5" max="5" width="6.42578125" style="101" customWidth="1"/>
    <col min="6" max="6" width="11.5703125" style="13" customWidth="1"/>
  </cols>
  <sheetData>
    <row r="1" spans="1:6" x14ac:dyDescent="0.2">
      <c r="A1" s="36" t="s">
        <v>162</v>
      </c>
      <c r="D1" s="162" t="s">
        <v>325</v>
      </c>
      <c r="E1" s="162"/>
    </row>
    <row r="3" spans="1:6" s="39" customFormat="1" x14ac:dyDescent="0.2">
      <c r="A3" s="140" t="s">
        <v>161</v>
      </c>
      <c r="B3" s="141"/>
      <c r="C3" s="142"/>
      <c r="D3" s="163" t="s">
        <v>236</v>
      </c>
      <c r="E3" s="164"/>
      <c r="F3" s="40"/>
    </row>
    <row r="4" spans="1:6" x14ac:dyDescent="0.2">
      <c r="A4" s="139"/>
      <c r="B4" s="139"/>
      <c r="C4" s="139"/>
      <c r="D4" s="165"/>
      <c r="E4" s="166"/>
      <c r="F4" s="4"/>
    </row>
    <row r="5" spans="1:6" x14ac:dyDescent="0.2">
      <c r="A5" s="139"/>
      <c r="B5" s="139"/>
      <c r="C5" s="139"/>
      <c r="D5" s="167"/>
      <c r="E5" s="168"/>
      <c r="F5" s="4"/>
    </row>
    <row r="6" spans="1:6" x14ac:dyDescent="0.2">
      <c r="A6" s="139"/>
      <c r="B6" s="139"/>
      <c r="C6" s="139"/>
      <c r="D6" s="167"/>
      <c r="E6" s="168"/>
      <c r="F6" s="4"/>
    </row>
    <row r="7" spans="1:6" x14ac:dyDescent="0.2">
      <c r="A7" s="139"/>
      <c r="B7" s="139"/>
      <c r="C7" s="139"/>
      <c r="D7" s="167"/>
      <c r="E7" s="168"/>
      <c r="F7" s="4"/>
    </row>
    <row r="8" spans="1:6" x14ac:dyDescent="0.2">
      <c r="A8" s="139"/>
      <c r="B8" s="139"/>
      <c r="C8" s="139"/>
      <c r="D8" s="167"/>
      <c r="E8" s="168"/>
      <c r="F8" s="4"/>
    </row>
    <row r="9" spans="1:6" x14ac:dyDescent="0.2">
      <c r="A9" s="139"/>
      <c r="B9" s="139"/>
      <c r="C9" s="139"/>
      <c r="D9" s="167"/>
      <c r="E9" s="168"/>
      <c r="F9" s="4"/>
    </row>
    <row r="10" spans="1:6" x14ac:dyDescent="0.2">
      <c r="A10" s="139"/>
      <c r="B10" s="139"/>
      <c r="C10" s="139"/>
      <c r="D10" s="167"/>
      <c r="E10" s="168"/>
      <c r="F10" s="4"/>
    </row>
    <row r="11" spans="1:6" x14ac:dyDescent="0.2">
      <c r="A11" s="139"/>
      <c r="B11" s="139"/>
      <c r="C11" s="139"/>
      <c r="D11" s="167"/>
      <c r="E11" s="168"/>
      <c r="F11" s="4"/>
    </row>
    <row r="12" spans="1:6" x14ac:dyDescent="0.2">
      <c r="A12" s="139"/>
      <c r="B12" s="139"/>
      <c r="C12" s="139"/>
      <c r="D12" s="167"/>
      <c r="E12" s="168"/>
      <c r="F12" s="4"/>
    </row>
    <row r="13" spans="1:6" x14ac:dyDescent="0.2">
      <c r="A13" s="139"/>
      <c r="B13" s="139"/>
      <c r="C13" s="139"/>
      <c r="D13" s="167"/>
      <c r="E13" s="168"/>
      <c r="F13" s="4"/>
    </row>
    <row r="14" spans="1:6" x14ac:dyDescent="0.2">
      <c r="A14" s="139"/>
      <c r="B14" s="139"/>
      <c r="C14" s="139"/>
      <c r="D14" s="167"/>
      <c r="E14" s="168"/>
      <c r="F14" s="4"/>
    </row>
    <row r="15" spans="1:6" x14ac:dyDescent="0.2">
      <c r="A15" s="139"/>
      <c r="B15" s="139"/>
      <c r="C15" s="139"/>
      <c r="D15" s="167"/>
      <c r="E15" s="168"/>
      <c r="F15" s="4"/>
    </row>
    <row r="16" spans="1:6" x14ac:dyDescent="0.2">
      <c r="A16" s="139"/>
      <c r="B16" s="139"/>
      <c r="C16" s="139"/>
      <c r="D16" s="167"/>
      <c r="E16" s="168"/>
      <c r="F16" s="4"/>
    </row>
    <row r="17" spans="1:6" x14ac:dyDescent="0.2">
      <c r="A17" s="139"/>
      <c r="B17" s="139"/>
      <c r="C17" s="139"/>
      <c r="D17" s="167"/>
      <c r="E17" s="168"/>
      <c r="F17" s="4"/>
    </row>
    <row r="18" spans="1:6" x14ac:dyDescent="0.2">
      <c r="A18" s="139"/>
      <c r="B18" s="139"/>
      <c r="C18" s="139"/>
      <c r="D18" s="167"/>
      <c r="E18" s="168"/>
      <c r="F18" s="4"/>
    </row>
    <row r="19" spans="1:6" x14ac:dyDescent="0.2">
      <c r="A19" s="139"/>
      <c r="B19" s="139"/>
      <c r="C19" s="139"/>
      <c r="D19" s="167"/>
      <c r="E19" s="168"/>
      <c r="F19" s="4"/>
    </row>
    <row r="20" spans="1:6" x14ac:dyDescent="0.2">
      <c r="A20" s="139"/>
      <c r="B20" s="139"/>
      <c r="C20" s="139"/>
      <c r="D20" s="167"/>
      <c r="E20" s="168"/>
      <c r="F20" s="4"/>
    </row>
    <row r="21" spans="1:6" x14ac:dyDescent="0.2">
      <c r="A21" s="139"/>
      <c r="B21" s="139"/>
      <c r="C21" s="139"/>
      <c r="D21" s="167"/>
      <c r="E21" s="168"/>
      <c r="F21" s="4"/>
    </row>
    <row r="22" spans="1:6" x14ac:dyDescent="0.2">
      <c r="A22" s="139"/>
      <c r="B22" s="139"/>
      <c r="C22" s="139"/>
      <c r="D22" s="167"/>
      <c r="E22" s="168"/>
      <c r="F22" s="4"/>
    </row>
    <row r="23" spans="1:6" x14ac:dyDescent="0.2">
      <c r="A23" s="139"/>
      <c r="B23" s="139"/>
      <c r="C23" s="139"/>
      <c r="D23" s="167"/>
      <c r="E23" s="168"/>
      <c r="F23" s="4"/>
    </row>
    <row r="24" spans="1:6" x14ac:dyDescent="0.2">
      <c r="A24" s="139"/>
      <c r="B24" s="139"/>
      <c r="C24" s="139"/>
      <c r="D24" s="167"/>
      <c r="E24" s="168"/>
      <c r="F24" s="4"/>
    </row>
    <row r="25" spans="1:6" x14ac:dyDescent="0.2">
      <c r="A25" s="139"/>
      <c r="B25" s="139"/>
      <c r="C25" s="139"/>
      <c r="D25" s="167"/>
      <c r="E25" s="168"/>
      <c r="F25" s="4"/>
    </row>
    <row r="26" spans="1:6" x14ac:dyDescent="0.2">
      <c r="A26" s="139"/>
      <c r="B26" s="139"/>
      <c r="C26" s="139"/>
      <c r="D26" s="167"/>
      <c r="E26" s="168"/>
      <c r="F26" s="4"/>
    </row>
    <row r="27" spans="1:6" x14ac:dyDescent="0.2">
      <c r="A27" s="139"/>
      <c r="B27" s="139"/>
      <c r="C27" s="139"/>
      <c r="D27" s="167"/>
      <c r="E27" s="168"/>
      <c r="F27" s="4"/>
    </row>
    <row r="28" spans="1:6" x14ac:dyDescent="0.2">
      <c r="A28" s="139"/>
      <c r="B28" s="139"/>
      <c r="C28" s="139"/>
      <c r="D28" s="167"/>
      <c r="E28" s="168"/>
      <c r="F28" s="4"/>
    </row>
    <row r="29" spans="1:6" x14ac:dyDescent="0.2">
      <c r="D29" s="167"/>
      <c r="E29" s="168"/>
      <c r="F29" s="4"/>
    </row>
    <row r="30" spans="1:6" x14ac:dyDescent="0.2">
      <c r="D30" s="167"/>
      <c r="E30" s="168"/>
      <c r="F30" s="4"/>
    </row>
    <row r="31" spans="1:6" x14ac:dyDescent="0.2">
      <c r="D31" s="167"/>
      <c r="E31" s="168"/>
      <c r="F31" s="4"/>
    </row>
    <row r="32" spans="1:6" x14ac:dyDescent="0.2">
      <c r="D32" s="167"/>
      <c r="E32" s="168"/>
      <c r="F32" s="4"/>
    </row>
    <row r="33" spans="4:6" x14ac:dyDescent="0.2">
      <c r="D33" s="167"/>
      <c r="E33" s="168"/>
      <c r="F33" s="4"/>
    </row>
    <row r="34" spans="4:6" x14ac:dyDescent="0.2">
      <c r="D34" s="167"/>
      <c r="E34" s="168"/>
      <c r="F34" s="4"/>
    </row>
    <row r="35" spans="4:6" x14ac:dyDescent="0.2">
      <c r="D35" s="167"/>
      <c r="E35" s="168"/>
      <c r="F35" s="4"/>
    </row>
    <row r="36" spans="4:6" x14ac:dyDescent="0.2">
      <c r="D36" s="167"/>
      <c r="E36" s="168"/>
      <c r="F36" s="4"/>
    </row>
    <row r="37" spans="4:6" x14ac:dyDescent="0.2">
      <c r="D37" s="167"/>
      <c r="E37" s="168"/>
      <c r="F37" s="4"/>
    </row>
    <row r="38" spans="4:6" x14ac:dyDescent="0.2">
      <c r="D38" s="167"/>
      <c r="E38" s="168"/>
      <c r="F38" s="4"/>
    </row>
    <row r="39" spans="4:6" x14ac:dyDescent="0.2">
      <c r="D39" s="167"/>
      <c r="E39" s="168"/>
      <c r="F39" s="4"/>
    </row>
    <row r="40" spans="4:6" x14ac:dyDescent="0.2">
      <c r="D40" s="167"/>
      <c r="E40" s="168"/>
      <c r="F40" s="4"/>
    </row>
    <row r="41" spans="4:6" x14ac:dyDescent="0.2">
      <c r="D41" s="167"/>
      <c r="E41" s="168"/>
      <c r="F41" s="4"/>
    </row>
    <row r="42" spans="4:6" x14ac:dyDescent="0.2">
      <c r="D42" s="167"/>
      <c r="E42" s="168"/>
      <c r="F42" s="4"/>
    </row>
    <row r="43" spans="4:6" x14ac:dyDescent="0.2">
      <c r="D43" s="167"/>
      <c r="E43" s="168"/>
      <c r="F43" s="4"/>
    </row>
    <row r="44" spans="4:6" x14ac:dyDescent="0.2">
      <c r="D44" s="167"/>
      <c r="E44" s="168"/>
      <c r="F44" s="4"/>
    </row>
    <row r="45" spans="4:6" x14ac:dyDescent="0.2">
      <c r="D45" s="167"/>
      <c r="E45" s="168"/>
      <c r="F45" s="4"/>
    </row>
    <row r="46" spans="4:6" x14ac:dyDescent="0.2">
      <c r="D46" s="167"/>
      <c r="E46" s="168"/>
      <c r="F46" s="4"/>
    </row>
    <row r="47" spans="4:6" x14ac:dyDescent="0.2">
      <c r="D47" s="167"/>
      <c r="E47" s="168"/>
      <c r="F47" s="4"/>
    </row>
    <row r="48" spans="4:6" x14ac:dyDescent="0.2">
      <c r="D48" s="167"/>
      <c r="E48" s="168"/>
      <c r="F48" s="4"/>
    </row>
    <row r="49" spans="4:6" x14ac:dyDescent="0.2">
      <c r="D49" s="167"/>
      <c r="E49" s="168"/>
      <c r="F49" s="4"/>
    </row>
    <row r="50" spans="4:6" x14ac:dyDescent="0.2">
      <c r="D50" s="167"/>
      <c r="E50" s="168"/>
      <c r="F50" s="4"/>
    </row>
    <row r="51" spans="4:6" x14ac:dyDescent="0.2">
      <c r="D51" s="167"/>
      <c r="E51" s="168"/>
      <c r="F51" s="4"/>
    </row>
    <row r="52" spans="4:6" x14ac:dyDescent="0.2">
      <c r="D52" s="167"/>
      <c r="E52" s="168"/>
      <c r="F52" s="4"/>
    </row>
    <row r="53" spans="4:6" x14ac:dyDescent="0.2">
      <c r="D53" s="167"/>
      <c r="E53" s="168"/>
      <c r="F53" s="4"/>
    </row>
    <row r="54" spans="4:6" x14ac:dyDescent="0.2">
      <c r="D54" s="167"/>
      <c r="E54" s="168"/>
      <c r="F54" s="4"/>
    </row>
    <row r="55" spans="4:6" ht="13.5" thickBot="1" x14ac:dyDescent="0.25">
      <c r="D55" s="167" t="s">
        <v>160</v>
      </c>
      <c r="E55" s="169">
        <f>SUM(E4:F54)</f>
        <v>0</v>
      </c>
      <c r="F55" s="38"/>
    </row>
    <row r="56" spans="4:6" ht="13.5" thickTop="1" x14ac:dyDescent="0.2"/>
  </sheetData>
  <dataConsolidate/>
  <mergeCells count="29">
    <mergeCell ref="D4:E4"/>
    <mergeCell ref="A3:C3"/>
    <mergeCell ref="D3:E3"/>
    <mergeCell ref="D1:E1"/>
    <mergeCell ref="A28:C28"/>
    <mergeCell ref="A24:C24"/>
    <mergeCell ref="A25:C25"/>
    <mergeCell ref="A26:C26"/>
    <mergeCell ref="A27:C27"/>
    <mergeCell ref="A20:C20"/>
    <mergeCell ref="A21:C21"/>
    <mergeCell ref="A22:C22"/>
    <mergeCell ref="A23:C23"/>
    <mergeCell ref="A16:C16"/>
    <mergeCell ref="A17:C17"/>
    <mergeCell ref="A18:C18"/>
    <mergeCell ref="A19:C19"/>
    <mergeCell ref="A14:C14"/>
    <mergeCell ref="A15:C15"/>
    <mergeCell ref="A8:C8"/>
    <mergeCell ref="A9:C9"/>
    <mergeCell ref="A10:C10"/>
    <mergeCell ref="A11:C11"/>
    <mergeCell ref="A13:C13"/>
    <mergeCell ref="A4:C4"/>
    <mergeCell ref="A5:C5"/>
    <mergeCell ref="A6:C6"/>
    <mergeCell ref="A7:C7"/>
    <mergeCell ref="A12:C1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pec337"/>
  <dimension ref="A1:E169"/>
  <sheetViews>
    <sheetView showGridLines="0" zoomScaleNormal="100" workbookViewId="0">
      <selection activeCell="C5" sqref="C5:D5"/>
    </sheetView>
  </sheetViews>
  <sheetFormatPr defaultRowHeight="12.75" x14ac:dyDescent="0.2"/>
  <cols>
    <col min="1" max="1" width="34.7109375" customWidth="1"/>
    <col min="2" max="2" width="20.42578125" customWidth="1"/>
    <col min="3" max="3" width="9.140625" style="105"/>
    <col min="4" max="4" width="13.85546875" style="106" customWidth="1"/>
    <col min="5" max="5" width="11.5703125" style="13" customWidth="1"/>
  </cols>
  <sheetData>
    <row r="1" spans="1:5" x14ac:dyDescent="0.2">
      <c r="A1" s="36" t="s">
        <v>206</v>
      </c>
      <c r="B1" s="36"/>
      <c r="C1" s="152" t="s">
        <v>326</v>
      </c>
      <c r="D1" s="152"/>
    </row>
    <row r="2" spans="1:5" x14ac:dyDescent="0.2">
      <c r="A2" s="153"/>
      <c r="B2" s="153"/>
      <c r="C2" s="153"/>
      <c r="D2" s="153"/>
    </row>
    <row r="3" spans="1:5" s="39" customFormat="1" x14ac:dyDescent="0.2">
      <c r="A3" s="154" t="s">
        <v>207</v>
      </c>
      <c r="B3" s="154"/>
      <c r="C3" s="154"/>
      <c r="D3" s="154"/>
      <c r="E3" s="40"/>
    </row>
    <row r="4" spans="1:5" x14ac:dyDescent="0.2">
      <c r="A4" s="53" t="s">
        <v>209</v>
      </c>
      <c r="B4" s="55" t="s">
        <v>210</v>
      </c>
      <c r="C4" s="163" t="s">
        <v>208</v>
      </c>
      <c r="D4" s="164"/>
      <c r="E4" s="4"/>
    </row>
    <row r="5" spans="1:5" x14ac:dyDescent="0.2">
      <c r="C5" s="170"/>
      <c r="D5" s="170"/>
      <c r="E5" s="4"/>
    </row>
    <row r="6" spans="1:5" x14ac:dyDescent="0.2">
      <c r="A6" s="99"/>
      <c r="B6" s="56"/>
      <c r="C6" s="170"/>
      <c r="D6" s="170"/>
      <c r="E6" s="4"/>
    </row>
    <row r="7" spans="1:5" x14ac:dyDescent="0.2">
      <c r="A7" s="99"/>
      <c r="B7" s="56"/>
      <c r="C7" s="170"/>
      <c r="D7" s="170"/>
      <c r="E7" s="4"/>
    </row>
    <row r="8" spans="1:5" x14ac:dyDescent="0.2">
      <c r="A8" s="74"/>
      <c r="B8" s="74"/>
      <c r="C8" s="170"/>
      <c r="D8" s="170"/>
      <c r="E8" s="4"/>
    </row>
    <row r="9" spans="1:5" x14ac:dyDescent="0.2">
      <c r="A9" s="99"/>
      <c r="B9" s="56"/>
      <c r="C9" s="170"/>
      <c r="D9" s="170"/>
      <c r="E9" s="4"/>
    </row>
    <row r="10" spans="1:5" x14ac:dyDescent="0.2">
      <c r="A10" s="103"/>
      <c r="B10" s="99"/>
      <c r="C10" s="170"/>
      <c r="D10" s="170"/>
      <c r="E10" s="4"/>
    </row>
    <row r="11" spans="1:5" x14ac:dyDescent="0.2">
      <c r="A11" s="56"/>
      <c r="B11" s="56"/>
      <c r="C11" s="170"/>
      <c r="D11" s="170"/>
      <c r="E11" s="4"/>
    </row>
    <row r="12" spans="1:5" x14ac:dyDescent="0.2">
      <c r="A12" s="56"/>
      <c r="B12" s="56"/>
      <c r="C12" s="170"/>
      <c r="D12" s="170"/>
      <c r="E12" s="4"/>
    </row>
    <row r="13" spans="1:5" x14ac:dyDescent="0.2">
      <c r="A13" s="56"/>
      <c r="B13" s="56"/>
      <c r="C13" s="170"/>
      <c r="D13" s="170"/>
      <c r="E13" s="4"/>
    </row>
    <row r="14" spans="1:5" x14ac:dyDescent="0.2">
      <c r="A14" s="62"/>
      <c r="B14" s="56"/>
      <c r="C14" s="170"/>
      <c r="D14" s="170"/>
      <c r="E14" s="4"/>
    </row>
    <row r="15" spans="1:5" x14ac:dyDescent="0.2">
      <c r="A15" s="56"/>
      <c r="B15" s="56"/>
      <c r="C15" s="170"/>
      <c r="D15" s="170"/>
      <c r="E15" s="4"/>
    </row>
    <row r="16" spans="1:5" x14ac:dyDescent="0.2">
      <c r="A16" s="56"/>
      <c r="B16" s="56"/>
      <c r="C16" s="170"/>
      <c r="D16" s="170"/>
      <c r="E16" s="4"/>
    </row>
    <row r="17" spans="1:5" x14ac:dyDescent="0.2">
      <c r="A17" s="56"/>
      <c r="B17" s="56"/>
      <c r="C17" s="170"/>
      <c r="D17" s="170"/>
      <c r="E17" s="4"/>
    </row>
    <row r="18" spans="1:5" x14ac:dyDescent="0.2">
      <c r="A18" s="56"/>
      <c r="B18" s="56"/>
      <c r="C18" s="170"/>
      <c r="D18" s="170"/>
      <c r="E18" s="4"/>
    </row>
    <row r="19" spans="1:5" x14ac:dyDescent="0.2">
      <c r="A19" s="56"/>
      <c r="B19" s="56"/>
      <c r="C19" s="170"/>
      <c r="D19" s="170"/>
      <c r="E19" s="4"/>
    </row>
    <row r="20" spans="1:5" x14ac:dyDescent="0.2">
      <c r="A20" s="56"/>
      <c r="B20" s="56"/>
      <c r="C20" s="170"/>
      <c r="D20" s="170"/>
      <c r="E20" s="4"/>
    </row>
    <row r="21" spans="1:5" x14ac:dyDescent="0.2">
      <c r="A21" s="56"/>
      <c r="B21" s="56"/>
      <c r="C21" s="170"/>
      <c r="D21" s="170"/>
      <c r="E21" s="4"/>
    </row>
    <row r="22" spans="1:5" x14ac:dyDescent="0.2">
      <c r="C22" s="171"/>
      <c r="D22" s="101"/>
      <c r="E22" s="4"/>
    </row>
    <row r="23" spans="1:5" x14ac:dyDescent="0.2">
      <c r="C23" s="171"/>
      <c r="D23" s="101"/>
      <c r="E23" s="4"/>
    </row>
    <row r="24" spans="1:5" x14ac:dyDescent="0.2">
      <c r="C24" s="171"/>
      <c r="D24" s="101"/>
      <c r="E24" s="4"/>
    </row>
    <row r="25" spans="1:5" x14ac:dyDescent="0.2">
      <c r="C25" s="171"/>
      <c r="D25" s="101"/>
      <c r="E25" s="4"/>
    </row>
    <row r="26" spans="1:5" x14ac:dyDescent="0.2">
      <c r="C26" s="171"/>
      <c r="D26" s="101"/>
      <c r="E26" s="4"/>
    </row>
    <row r="27" spans="1:5" x14ac:dyDescent="0.2">
      <c r="C27" s="171"/>
      <c r="D27" s="101"/>
      <c r="E27" s="4"/>
    </row>
    <row r="28" spans="1:5" x14ac:dyDescent="0.2">
      <c r="C28" s="171"/>
      <c r="D28" s="101"/>
      <c r="E28" s="4"/>
    </row>
    <row r="29" spans="1:5" x14ac:dyDescent="0.2">
      <c r="C29" s="172"/>
      <c r="D29" s="101"/>
      <c r="E29" s="4"/>
    </row>
    <row r="30" spans="1:5" x14ac:dyDescent="0.2">
      <c r="A30" s="54"/>
      <c r="B30" s="54"/>
      <c r="C30" s="170"/>
      <c r="D30" s="170"/>
      <c r="E30" s="4"/>
    </row>
    <row r="31" spans="1:5" x14ac:dyDescent="0.2">
      <c r="C31" s="171"/>
      <c r="D31" s="101"/>
      <c r="E31" s="4"/>
    </row>
    <row r="32" spans="1:5" x14ac:dyDescent="0.2">
      <c r="A32" s="54"/>
      <c r="B32" s="54"/>
      <c r="C32" s="170"/>
      <c r="D32" s="170"/>
      <c r="E32" s="4"/>
    </row>
    <row r="33" spans="1:5" x14ac:dyDescent="0.2">
      <c r="A33" s="54"/>
      <c r="B33" s="54"/>
      <c r="C33" s="170"/>
      <c r="D33" s="170"/>
      <c r="E33" s="4"/>
    </row>
    <row r="34" spans="1:5" x14ac:dyDescent="0.2">
      <c r="A34" s="54"/>
      <c r="B34" s="54"/>
      <c r="C34" s="170"/>
      <c r="D34" s="170"/>
      <c r="E34" s="4"/>
    </row>
    <row r="35" spans="1:5" x14ac:dyDescent="0.2">
      <c r="A35" s="54"/>
      <c r="B35" s="54"/>
      <c r="C35" s="170"/>
      <c r="D35" s="170"/>
      <c r="E35" s="4"/>
    </row>
    <row r="36" spans="1:5" x14ac:dyDescent="0.2">
      <c r="A36" s="54"/>
      <c r="B36" s="54"/>
      <c r="C36" s="170"/>
      <c r="D36" s="170"/>
      <c r="E36" s="4"/>
    </row>
    <row r="37" spans="1:5" x14ac:dyDescent="0.2">
      <c r="A37" s="54"/>
      <c r="B37" s="54"/>
      <c r="C37" s="170"/>
      <c r="D37" s="170"/>
      <c r="E37" s="4"/>
    </row>
    <row r="38" spans="1:5" x14ac:dyDescent="0.2">
      <c r="A38" s="54"/>
      <c r="B38" s="54"/>
      <c r="C38" s="170"/>
      <c r="D38" s="170"/>
      <c r="E38" s="4"/>
    </row>
    <row r="39" spans="1:5" x14ac:dyDescent="0.2">
      <c r="A39" s="54"/>
      <c r="B39" s="54"/>
      <c r="C39" s="170"/>
      <c r="D39" s="170"/>
      <c r="E39" s="4"/>
    </row>
    <row r="40" spans="1:5" x14ac:dyDescent="0.2">
      <c r="A40" s="54"/>
      <c r="B40" s="54"/>
      <c r="C40" s="170"/>
      <c r="D40" s="170"/>
      <c r="E40" s="4"/>
    </row>
    <row r="41" spans="1:5" x14ac:dyDescent="0.2">
      <c r="A41" s="54"/>
      <c r="B41" s="54"/>
      <c r="C41" s="170"/>
      <c r="D41" s="170"/>
      <c r="E41" s="4"/>
    </row>
    <row r="42" spans="1:5" x14ac:dyDescent="0.2">
      <c r="A42" s="54"/>
      <c r="B42" s="54"/>
      <c r="C42" s="170"/>
      <c r="D42" s="170"/>
      <c r="E42" s="4"/>
    </row>
    <row r="43" spans="1:5" x14ac:dyDescent="0.2">
      <c r="A43" s="54"/>
      <c r="B43" s="54"/>
      <c r="C43" s="170"/>
      <c r="D43" s="170"/>
      <c r="E43" s="4"/>
    </row>
    <row r="44" spans="1:5" x14ac:dyDescent="0.2">
      <c r="A44" s="54"/>
      <c r="B44" s="54"/>
      <c r="C44" s="173"/>
      <c r="D44" s="173"/>
      <c r="E44" s="4"/>
    </row>
    <row r="45" spans="1:5" ht="13.5" thickBot="1" x14ac:dyDescent="0.25">
      <c r="A45" s="54"/>
      <c r="B45" s="57"/>
      <c r="C45" s="174">
        <f>SUM(C5:D44)</f>
        <v>0</v>
      </c>
      <c r="D45" s="174"/>
      <c r="E45" s="38"/>
    </row>
    <row r="46" spans="1:5" ht="13.5" thickTop="1" x14ac:dyDescent="0.2">
      <c r="A46" s="54"/>
      <c r="B46" s="54"/>
      <c r="C46" s="171"/>
      <c r="D46" s="101"/>
    </row>
    <row r="47" spans="1:5" x14ac:dyDescent="0.2">
      <c r="A47" s="54"/>
      <c r="B47" s="54"/>
      <c r="C47" s="171"/>
      <c r="D47" s="101"/>
    </row>
    <row r="48" spans="1:5" x14ac:dyDescent="0.2">
      <c r="A48" s="54"/>
      <c r="B48" s="54"/>
      <c r="C48" s="171"/>
      <c r="D48" s="101"/>
    </row>
    <row r="49" spans="1:4" x14ac:dyDescent="0.2">
      <c r="A49" s="54"/>
      <c r="B49" s="54"/>
      <c r="C49" s="171"/>
      <c r="D49" s="101"/>
    </row>
    <row r="50" spans="1:4" x14ac:dyDescent="0.2">
      <c r="A50" s="54"/>
      <c r="B50" s="54"/>
      <c r="C50" s="171"/>
      <c r="D50" s="101"/>
    </row>
    <row r="51" spans="1:4" x14ac:dyDescent="0.2">
      <c r="A51" s="54"/>
      <c r="B51" s="54"/>
      <c r="C51" s="171"/>
      <c r="D51" s="101"/>
    </row>
    <row r="52" spans="1:4" x14ac:dyDescent="0.2">
      <c r="A52" s="54"/>
      <c r="B52" s="54"/>
      <c r="C52" s="171"/>
      <c r="D52" s="101"/>
    </row>
    <row r="53" spans="1:4" x14ac:dyDescent="0.2">
      <c r="A53" s="54"/>
      <c r="B53" s="54"/>
      <c r="C53" s="171"/>
      <c r="D53" s="101"/>
    </row>
    <row r="54" spans="1:4" x14ac:dyDescent="0.2">
      <c r="A54" s="54"/>
      <c r="B54" s="54"/>
      <c r="C54" s="171"/>
      <c r="D54" s="101"/>
    </row>
    <row r="55" spans="1:4" x14ac:dyDescent="0.2">
      <c r="A55" s="54"/>
      <c r="B55" s="54"/>
      <c r="C55" s="171"/>
      <c r="D55" s="101"/>
    </row>
    <row r="56" spans="1:4" x14ac:dyDescent="0.2">
      <c r="A56" s="54"/>
      <c r="B56" s="54"/>
      <c r="C56" s="171"/>
      <c r="D56" s="101"/>
    </row>
    <row r="57" spans="1:4" x14ac:dyDescent="0.2">
      <c r="A57" s="54"/>
      <c r="B57" s="54"/>
      <c r="C57" s="171"/>
      <c r="D57" s="101"/>
    </row>
    <row r="58" spans="1:4" x14ac:dyDescent="0.2">
      <c r="A58" s="54"/>
      <c r="B58" s="54"/>
      <c r="C58" s="171"/>
      <c r="D58" s="101"/>
    </row>
    <row r="59" spans="1:4" x14ac:dyDescent="0.2">
      <c r="A59" s="54"/>
      <c r="B59" s="54"/>
      <c r="C59" s="171"/>
      <c r="D59" s="101"/>
    </row>
    <row r="60" spans="1:4" x14ac:dyDescent="0.2">
      <c r="A60" s="54"/>
      <c r="B60" s="54"/>
      <c r="C60" s="171"/>
      <c r="D60" s="101"/>
    </row>
    <row r="61" spans="1:4" x14ac:dyDescent="0.2">
      <c r="A61" s="54"/>
      <c r="B61" s="54"/>
      <c r="C61" s="171"/>
      <c r="D61" s="101"/>
    </row>
    <row r="62" spans="1:4" x14ac:dyDescent="0.2">
      <c r="A62" s="54"/>
      <c r="B62" s="54"/>
      <c r="C62" s="171"/>
      <c r="D62" s="101"/>
    </row>
    <row r="63" spans="1:4" x14ac:dyDescent="0.2">
      <c r="A63" s="54"/>
      <c r="B63" s="54"/>
      <c r="C63" s="171"/>
      <c r="D63" s="101"/>
    </row>
    <row r="64" spans="1:4" x14ac:dyDescent="0.2">
      <c r="A64" s="54"/>
      <c r="B64" s="54"/>
    </row>
    <row r="65" spans="1:2" x14ac:dyDescent="0.2">
      <c r="A65" s="54"/>
      <c r="B65" s="54"/>
    </row>
    <row r="66" spans="1:2" x14ac:dyDescent="0.2">
      <c r="A66" s="54"/>
      <c r="B66" s="54"/>
    </row>
    <row r="67" spans="1:2" x14ac:dyDescent="0.2">
      <c r="A67" s="54"/>
      <c r="B67" s="54"/>
    </row>
    <row r="68" spans="1:2" x14ac:dyDescent="0.2">
      <c r="A68" s="54"/>
      <c r="B68" s="54"/>
    </row>
    <row r="69" spans="1:2" x14ac:dyDescent="0.2">
      <c r="A69" s="54"/>
      <c r="B69" s="54"/>
    </row>
    <row r="70" spans="1:2" x14ac:dyDescent="0.2">
      <c r="A70" s="54"/>
      <c r="B70" s="54"/>
    </row>
    <row r="71" spans="1:2" x14ac:dyDescent="0.2">
      <c r="A71" s="54"/>
      <c r="B71" s="54"/>
    </row>
    <row r="72" spans="1:2" x14ac:dyDescent="0.2">
      <c r="A72" s="54"/>
      <c r="B72" s="54"/>
    </row>
    <row r="73" spans="1:2" x14ac:dyDescent="0.2">
      <c r="A73" s="54"/>
      <c r="B73" s="54"/>
    </row>
    <row r="74" spans="1:2" x14ac:dyDescent="0.2">
      <c r="A74" s="54"/>
      <c r="B74" s="54"/>
    </row>
    <row r="75" spans="1:2" x14ac:dyDescent="0.2">
      <c r="A75" s="54"/>
      <c r="B75" s="54"/>
    </row>
    <row r="76" spans="1:2" x14ac:dyDescent="0.2">
      <c r="A76" s="54"/>
      <c r="B76" s="54"/>
    </row>
    <row r="77" spans="1:2" x14ac:dyDescent="0.2">
      <c r="A77" s="54"/>
      <c r="B77" s="54"/>
    </row>
    <row r="78" spans="1:2" x14ac:dyDescent="0.2">
      <c r="A78" s="54"/>
      <c r="B78" s="54"/>
    </row>
    <row r="79" spans="1:2" x14ac:dyDescent="0.2">
      <c r="A79" s="54"/>
      <c r="B79" s="54"/>
    </row>
    <row r="80" spans="1:2" x14ac:dyDescent="0.2">
      <c r="A80" s="54"/>
      <c r="B80" s="54"/>
    </row>
    <row r="81" spans="1:2" x14ac:dyDescent="0.2">
      <c r="A81" s="54"/>
      <c r="B81" s="54"/>
    </row>
    <row r="82" spans="1:2" x14ac:dyDescent="0.2">
      <c r="A82" s="54"/>
      <c r="B82" s="54"/>
    </row>
    <row r="83" spans="1:2" x14ac:dyDescent="0.2">
      <c r="A83" s="54"/>
      <c r="B83" s="54"/>
    </row>
    <row r="84" spans="1:2" x14ac:dyDescent="0.2">
      <c r="A84" s="54"/>
      <c r="B84" s="54"/>
    </row>
    <row r="85" spans="1:2" x14ac:dyDescent="0.2">
      <c r="A85" s="54"/>
      <c r="B85" s="54"/>
    </row>
    <row r="86" spans="1:2" x14ac:dyDescent="0.2">
      <c r="A86" s="54"/>
      <c r="B86" s="54"/>
    </row>
    <row r="87" spans="1:2" x14ac:dyDescent="0.2">
      <c r="A87" s="54"/>
      <c r="B87" s="54"/>
    </row>
    <row r="88" spans="1:2" x14ac:dyDescent="0.2">
      <c r="A88" s="54"/>
      <c r="B88" s="54"/>
    </row>
    <row r="89" spans="1:2" x14ac:dyDescent="0.2">
      <c r="A89" s="54"/>
      <c r="B89" s="54"/>
    </row>
    <row r="90" spans="1:2" x14ac:dyDescent="0.2">
      <c r="A90" s="54"/>
      <c r="B90" s="54"/>
    </row>
    <row r="91" spans="1:2" x14ac:dyDescent="0.2">
      <c r="A91" s="54"/>
      <c r="B91" s="54"/>
    </row>
    <row r="92" spans="1:2" x14ac:dyDescent="0.2">
      <c r="A92" s="54"/>
      <c r="B92" s="54"/>
    </row>
    <row r="93" spans="1:2" x14ac:dyDescent="0.2">
      <c r="A93" s="54"/>
      <c r="B93" s="54"/>
    </row>
    <row r="94" spans="1:2" x14ac:dyDescent="0.2">
      <c r="A94" s="54"/>
      <c r="B94" s="54"/>
    </row>
    <row r="95" spans="1:2" x14ac:dyDescent="0.2">
      <c r="A95" s="54"/>
      <c r="B95" s="54"/>
    </row>
    <row r="96" spans="1:2" x14ac:dyDescent="0.2">
      <c r="A96" s="54"/>
      <c r="B96" s="54"/>
    </row>
    <row r="97" spans="1:2" x14ac:dyDescent="0.2">
      <c r="A97" s="54"/>
      <c r="B97" s="54"/>
    </row>
    <row r="98" spans="1:2" x14ac:dyDescent="0.2">
      <c r="A98" s="54"/>
      <c r="B98" s="54"/>
    </row>
    <row r="99" spans="1:2" x14ac:dyDescent="0.2">
      <c r="A99" s="54"/>
      <c r="B99" s="54"/>
    </row>
    <row r="100" spans="1:2" x14ac:dyDescent="0.2">
      <c r="A100" s="54"/>
      <c r="B100" s="54"/>
    </row>
    <row r="101" spans="1:2" x14ac:dyDescent="0.2">
      <c r="A101" s="54"/>
      <c r="B101" s="54"/>
    </row>
    <row r="102" spans="1:2" x14ac:dyDescent="0.2">
      <c r="A102" s="54"/>
      <c r="B102" s="54"/>
    </row>
    <row r="103" spans="1:2" x14ac:dyDescent="0.2">
      <c r="A103" s="54"/>
      <c r="B103" s="54"/>
    </row>
    <row r="104" spans="1:2" x14ac:dyDescent="0.2">
      <c r="A104" s="54"/>
      <c r="B104" s="54"/>
    </row>
    <row r="105" spans="1:2" x14ac:dyDescent="0.2">
      <c r="A105" s="54"/>
      <c r="B105" s="54"/>
    </row>
    <row r="106" spans="1:2" x14ac:dyDescent="0.2">
      <c r="A106" s="54"/>
      <c r="B106" s="54"/>
    </row>
    <row r="107" spans="1:2" x14ac:dyDescent="0.2">
      <c r="A107" s="54"/>
      <c r="B107" s="54"/>
    </row>
    <row r="108" spans="1:2" x14ac:dyDescent="0.2">
      <c r="A108" s="54"/>
      <c r="B108" s="54"/>
    </row>
    <row r="109" spans="1:2" x14ac:dyDescent="0.2">
      <c r="A109" s="54"/>
      <c r="B109" s="54"/>
    </row>
    <row r="110" spans="1:2" x14ac:dyDescent="0.2">
      <c r="A110" s="54"/>
      <c r="B110" s="54"/>
    </row>
    <row r="111" spans="1:2" x14ac:dyDescent="0.2">
      <c r="A111" s="54"/>
      <c r="B111" s="54"/>
    </row>
    <row r="112" spans="1:2" x14ac:dyDescent="0.2">
      <c r="A112" s="54"/>
      <c r="B112" s="54"/>
    </row>
    <row r="113" spans="1:2" x14ac:dyDescent="0.2">
      <c r="A113" s="54"/>
      <c r="B113" s="54"/>
    </row>
    <row r="114" spans="1:2" x14ac:dyDescent="0.2">
      <c r="A114" s="54"/>
      <c r="B114" s="54"/>
    </row>
    <row r="115" spans="1:2" x14ac:dyDescent="0.2">
      <c r="A115" s="54"/>
      <c r="B115" s="54"/>
    </row>
    <row r="116" spans="1:2" x14ac:dyDescent="0.2">
      <c r="A116" s="54"/>
      <c r="B116" s="54"/>
    </row>
    <row r="117" spans="1:2" x14ac:dyDescent="0.2">
      <c r="A117" s="54"/>
      <c r="B117" s="54"/>
    </row>
    <row r="118" spans="1:2" x14ac:dyDescent="0.2">
      <c r="A118" s="54"/>
      <c r="B118" s="54"/>
    </row>
    <row r="119" spans="1:2" x14ac:dyDescent="0.2">
      <c r="A119" s="54"/>
      <c r="B119" s="54"/>
    </row>
    <row r="120" spans="1:2" x14ac:dyDescent="0.2">
      <c r="A120" s="54"/>
      <c r="B120" s="54"/>
    </row>
    <row r="121" spans="1:2" x14ac:dyDescent="0.2">
      <c r="A121" s="54"/>
      <c r="B121" s="54"/>
    </row>
    <row r="122" spans="1:2" x14ac:dyDescent="0.2">
      <c r="A122" s="54"/>
      <c r="B122" s="54"/>
    </row>
    <row r="123" spans="1:2" x14ac:dyDescent="0.2">
      <c r="A123" s="54"/>
      <c r="B123" s="54"/>
    </row>
    <row r="124" spans="1:2" x14ac:dyDescent="0.2">
      <c r="A124" s="54"/>
      <c r="B124" s="54"/>
    </row>
    <row r="125" spans="1:2" x14ac:dyDescent="0.2">
      <c r="A125" s="54"/>
      <c r="B125" s="54"/>
    </row>
    <row r="126" spans="1:2" x14ac:dyDescent="0.2">
      <c r="A126" s="54"/>
      <c r="B126" s="54"/>
    </row>
    <row r="127" spans="1:2" x14ac:dyDescent="0.2">
      <c r="A127" s="54"/>
      <c r="B127" s="54"/>
    </row>
    <row r="128" spans="1:2" x14ac:dyDescent="0.2">
      <c r="A128" s="54"/>
      <c r="B128" s="54"/>
    </row>
    <row r="129" spans="1:2" x14ac:dyDescent="0.2">
      <c r="A129" s="54"/>
      <c r="B129" s="54"/>
    </row>
    <row r="130" spans="1:2" x14ac:dyDescent="0.2">
      <c r="A130" s="54"/>
      <c r="B130" s="54"/>
    </row>
    <row r="131" spans="1:2" x14ac:dyDescent="0.2">
      <c r="A131" s="54"/>
      <c r="B131" s="54"/>
    </row>
    <row r="132" spans="1:2" x14ac:dyDescent="0.2">
      <c r="A132" s="54"/>
      <c r="B132" s="54"/>
    </row>
    <row r="133" spans="1:2" x14ac:dyDescent="0.2">
      <c r="A133" s="54"/>
      <c r="B133" s="54"/>
    </row>
    <row r="134" spans="1:2" x14ac:dyDescent="0.2">
      <c r="A134" s="54"/>
      <c r="B134" s="54"/>
    </row>
    <row r="135" spans="1:2" x14ac:dyDescent="0.2">
      <c r="A135" s="54"/>
      <c r="B135" s="54"/>
    </row>
    <row r="136" spans="1:2" x14ac:dyDescent="0.2">
      <c r="A136" s="54"/>
      <c r="B136" s="54"/>
    </row>
    <row r="137" spans="1:2" x14ac:dyDescent="0.2">
      <c r="A137" s="54"/>
      <c r="B137" s="54"/>
    </row>
    <row r="138" spans="1:2" x14ac:dyDescent="0.2">
      <c r="A138" s="54"/>
      <c r="B138" s="54"/>
    </row>
    <row r="139" spans="1:2" x14ac:dyDescent="0.2">
      <c r="A139" s="54"/>
      <c r="B139" s="54"/>
    </row>
    <row r="140" spans="1:2" x14ac:dyDescent="0.2">
      <c r="A140" s="54"/>
      <c r="B140" s="54"/>
    </row>
    <row r="141" spans="1:2" x14ac:dyDescent="0.2">
      <c r="A141" s="54"/>
      <c r="B141" s="54"/>
    </row>
    <row r="142" spans="1:2" x14ac:dyDescent="0.2">
      <c r="A142" s="54"/>
      <c r="B142" s="54"/>
    </row>
    <row r="143" spans="1:2" x14ac:dyDescent="0.2">
      <c r="A143" s="54"/>
      <c r="B143" s="54"/>
    </row>
    <row r="144" spans="1:2" x14ac:dyDescent="0.2">
      <c r="A144" s="54"/>
      <c r="B144" s="54"/>
    </row>
    <row r="145" spans="1:2" x14ac:dyDescent="0.2">
      <c r="A145" s="54"/>
      <c r="B145" s="54"/>
    </row>
    <row r="146" spans="1:2" x14ac:dyDescent="0.2">
      <c r="A146" s="54"/>
      <c r="B146" s="54"/>
    </row>
    <row r="147" spans="1:2" x14ac:dyDescent="0.2">
      <c r="A147" s="54"/>
      <c r="B147" s="54"/>
    </row>
    <row r="148" spans="1:2" x14ac:dyDescent="0.2">
      <c r="A148" s="54"/>
      <c r="B148" s="54"/>
    </row>
    <row r="149" spans="1:2" x14ac:dyDescent="0.2">
      <c r="A149" s="54"/>
      <c r="B149" s="54"/>
    </row>
    <row r="150" spans="1:2" x14ac:dyDescent="0.2">
      <c r="A150" s="54"/>
      <c r="B150" s="54"/>
    </row>
    <row r="151" spans="1:2" x14ac:dyDescent="0.2">
      <c r="A151" s="54"/>
      <c r="B151" s="54"/>
    </row>
    <row r="152" spans="1:2" x14ac:dyDescent="0.2">
      <c r="A152" s="54"/>
      <c r="B152" s="54"/>
    </row>
    <row r="153" spans="1:2" x14ac:dyDescent="0.2">
      <c r="A153" s="54"/>
      <c r="B153" s="54"/>
    </row>
    <row r="154" spans="1:2" x14ac:dyDescent="0.2">
      <c r="A154" s="54"/>
      <c r="B154" s="54"/>
    </row>
    <row r="155" spans="1:2" x14ac:dyDescent="0.2">
      <c r="A155" s="54"/>
      <c r="B155" s="54"/>
    </row>
    <row r="156" spans="1:2" x14ac:dyDescent="0.2">
      <c r="A156" s="54"/>
      <c r="B156" s="54"/>
    </row>
    <row r="157" spans="1:2" x14ac:dyDescent="0.2">
      <c r="A157" s="54"/>
      <c r="B157" s="54"/>
    </row>
    <row r="158" spans="1:2" x14ac:dyDescent="0.2">
      <c r="A158" s="54"/>
      <c r="B158" s="54"/>
    </row>
    <row r="159" spans="1:2" x14ac:dyDescent="0.2">
      <c r="A159" s="54"/>
      <c r="B159" s="54"/>
    </row>
    <row r="160" spans="1:2" x14ac:dyDescent="0.2">
      <c r="A160" s="54"/>
      <c r="B160" s="54"/>
    </row>
    <row r="161" spans="1:2" x14ac:dyDescent="0.2">
      <c r="A161" s="54"/>
      <c r="B161" s="54"/>
    </row>
    <row r="162" spans="1:2" x14ac:dyDescent="0.2">
      <c r="A162" s="54"/>
      <c r="B162" s="54"/>
    </row>
    <row r="163" spans="1:2" x14ac:dyDescent="0.2">
      <c r="A163" s="54"/>
      <c r="B163" s="54"/>
    </row>
    <row r="164" spans="1:2" x14ac:dyDescent="0.2">
      <c r="A164" s="54"/>
      <c r="B164" s="54"/>
    </row>
    <row r="165" spans="1:2" x14ac:dyDescent="0.2">
      <c r="A165" s="54"/>
      <c r="B165" s="54"/>
    </row>
    <row r="166" spans="1:2" x14ac:dyDescent="0.2">
      <c r="A166" s="54"/>
      <c r="B166" s="54"/>
    </row>
    <row r="167" spans="1:2" x14ac:dyDescent="0.2">
      <c r="A167" s="54"/>
      <c r="B167" s="54"/>
    </row>
    <row r="168" spans="1:2" x14ac:dyDescent="0.2">
      <c r="A168" s="54"/>
      <c r="B168" s="54"/>
    </row>
    <row r="169" spans="1:2" x14ac:dyDescent="0.2">
      <c r="A169" s="54"/>
      <c r="B169" s="54"/>
    </row>
  </sheetData>
  <dataConsolidate/>
  <mergeCells count="36">
    <mergeCell ref="C43:D43"/>
    <mergeCell ref="C44:D44"/>
    <mergeCell ref="C45:D45"/>
    <mergeCell ref="A3:D3"/>
    <mergeCell ref="C39:D39"/>
    <mergeCell ref="C40:D40"/>
    <mergeCell ref="C41:D41"/>
    <mergeCell ref="C42:D42"/>
    <mergeCell ref="C35:D35"/>
    <mergeCell ref="C36:D36"/>
    <mergeCell ref="C38:D38"/>
    <mergeCell ref="C32:D32"/>
    <mergeCell ref="C33:D33"/>
    <mergeCell ref="C34:D34"/>
    <mergeCell ref="C30:D30"/>
    <mergeCell ref="C37:D37"/>
    <mergeCell ref="C21:D21"/>
    <mergeCell ref="C8:D8"/>
    <mergeCell ref="C18:D18"/>
    <mergeCell ref="C19:D19"/>
    <mergeCell ref="C16:D16"/>
    <mergeCell ref="C17:D17"/>
    <mergeCell ref="C20:D20"/>
    <mergeCell ref="C14:D14"/>
    <mergeCell ref="C11:D11"/>
    <mergeCell ref="C13:D13"/>
    <mergeCell ref="C15:D15"/>
    <mergeCell ref="C1:D1"/>
    <mergeCell ref="C4:D4"/>
    <mergeCell ref="C6:D6"/>
    <mergeCell ref="C5:D5"/>
    <mergeCell ref="C12:D12"/>
    <mergeCell ref="C9:D9"/>
    <mergeCell ref="C10:D10"/>
    <mergeCell ref="C7:D7"/>
    <mergeCell ref="A2:D2"/>
  </mergeCells>
  <phoneticPr fontId="0" type="noConversion"/>
  <pageMargins left="0.75" right="0.75" top="1" bottom="1" header="0.5" footer="0.5"/>
  <pageSetup paperSize="9" orientation="portrait" horizontalDpi="4294967294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11</vt:i4>
      </vt:variant>
      <vt:variant>
        <vt:lpstr>Benoemde bereiken</vt:lpstr>
      </vt:variant>
      <vt:variant>
        <vt:i4>7</vt:i4>
      </vt:variant>
    </vt:vector>
  </HeadingPairs>
  <TitlesOfParts>
    <vt:vector size="18" baseType="lpstr">
      <vt:lpstr>Huisll</vt:lpstr>
      <vt:lpstr>Missiell</vt:lpstr>
      <vt:lpstr>MTLl</vt:lpstr>
      <vt:lpstr>Zakenll</vt:lpstr>
      <vt:lpstr>Spec318</vt:lpstr>
      <vt:lpstr>Spec330</vt:lpstr>
      <vt:lpstr>Spec333</vt:lpstr>
      <vt:lpstr>Spec336</vt:lpstr>
      <vt:lpstr>Spec426</vt:lpstr>
      <vt:lpstr>Spec450</vt:lpstr>
      <vt:lpstr>Bilancio</vt:lpstr>
      <vt:lpstr>Bilancio!Afdrukbereik</vt:lpstr>
      <vt:lpstr>Huisll!Afdrukbereik</vt:lpstr>
      <vt:lpstr>Missiell!Afdrukbereik</vt:lpstr>
      <vt:lpstr>Huisll!Afdruktitels</vt:lpstr>
      <vt:lpstr>Missiell!Afdruktitels</vt:lpstr>
      <vt:lpstr>MTLl!Afdruktitels</vt:lpstr>
      <vt:lpstr>Zakenll!Afdruktitels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G.H.M.H. Schmeits</dc:creator>
  <cp:lastModifiedBy>Ger Schmeits</cp:lastModifiedBy>
  <cp:lastPrinted>2013-07-08T13:35:13Z</cp:lastPrinted>
  <dcterms:created xsi:type="dcterms:W3CDTF">2000-02-13T21:33:40Z</dcterms:created>
  <dcterms:modified xsi:type="dcterms:W3CDTF">2021-01-08T15:35:13Z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661e456d-81c8-46d6-9140-12454dfab5fa</vt:lpwstr>
  </property>
  <property fmtid="{D5CDD505-2E9C-101B-9397-08002B2CF9AE}" pid="3" name="_AssemblyLocation">
    <vt:lpwstr>maandoverzicht.vsto|a010dbfe-3446-4dae-9856-bb4cfed0a678</vt:lpwstr>
  </property>
  <property fmtid="{D5CDD505-2E9C-101B-9397-08002B2CF9AE}" pid="4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9c8a1a0c72b04f31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17376514-E7D3-44E8-AC54-FA8C85972060}">
  <ds:schemaRefs/>
</ds:datastoreItem>
</file>