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CODE\R\RSA_2019_05_27\"/>
    </mc:Choice>
  </mc:AlternateContent>
  <bookViews>
    <workbookView xWindow="0" yWindow="0" windowWidth="28800" windowHeight="12915"/>
  </bookViews>
  <sheets>
    <sheet name="KLDivUttWorkers_x8_UttChoiceSim" sheetId="1" r:id="rId1"/>
  </sheets>
  <definedNames>
    <definedName name="_xlchart.0" hidden="1">KLDivUttWorkers_x8_UttChoiceSim!$O$2:$O$83</definedName>
  </definedNames>
  <calcPr calcId="162913"/>
</workbook>
</file>

<file path=xl/calcChain.xml><?xml version="1.0" encoding="utf-8"?>
<calcChain xmlns="http://schemas.openxmlformats.org/spreadsheetml/2006/main">
  <c r="I85" i="1" l="1"/>
  <c r="J85" i="1"/>
  <c r="K85" i="1"/>
  <c r="L85" i="1"/>
  <c r="M85" i="1"/>
  <c r="N85" i="1"/>
  <c r="O85" i="1"/>
  <c r="P85" i="1"/>
  <c r="Q85" i="1"/>
  <c r="R85" i="1"/>
  <c r="S85" i="1"/>
  <c r="T85" i="1"/>
  <c r="I86" i="1"/>
  <c r="J86" i="1"/>
  <c r="K86" i="1"/>
  <c r="L86" i="1"/>
  <c r="M86" i="1"/>
  <c r="N86" i="1"/>
  <c r="O86" i="1"/>
  <c r="P86" i="1"/>
  <c r="Q86" i="1"/>
  <c r="R86" i="1"/>
  <c r="S86" i="1"/>
  <c r="T86" i="1"/>
  <c r="I87" i="1"/>
  <c r="J87" i="1"/>
  <c r="K87" i="1"/>
  <c r="L87" i="1"/>
  <c r="M87" i="1"/>
  <c r="N87" i="1"/>
  <c r="O87" i="1"/>
  <c r="P87" i="1"/>
  <c r="Q87" i="1"/>
  <c r="R87" i="1"/>
  <c r="S87" i="1"/>
  <c r="T87" i="1"/>
  <c r="I88" i="1"/>
  <c r="J88" i="1"/>
  <c r="K88" i="1"/>
  <c r="L88" i="1"/>
  <c r="M88" i="1"/>
  <c r="N88" i="1"/>
  <c r="O88" i="1"/>
  <c r="P88" i="1"/>
  <c r="Q88" i="1"/>
  <c r="R88" i="1"/>
  <c r="S88" i="1"/>
  <c r="T88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C88" i="1"/>
  <c r="C87" i="1"/>
  <c r="C86" i="1"/>
  <c r="C85" i="1"/>
  <c r="H73" i="1"/>
  <c r="H69" i="1"/>
  <c r="H14" i="1"/>
  <c r="H7" i="1"/>
  <c r="H60" i="1"/>
  <c r="H4" i="1"/>
  <c r="H17" i="1"/>
  <c r="H27" i="1"/>
  <c r="H9" i="1"/>
  <c r="H74" i="1"/>
  <c r="H78" i="1"/>
  <c r="H77" i="1"/>
  <c r="H41" i="1"/>
  <c r="H52" i="1"/>
  <c r="H49" i="1"/>
  <c r="H80" i="1"/>
  <c r="H54" i="1"/>
  <c r="H76" i="1"/>
  <c r="H34" i="1"/>
  <c r="H48" i="1"/>
  <c r="H13" i="1"/>
  <c r="H79" i="1"/>
  <c r="H36" i="1"/>
  <c r="H33" i="1"/>
  <c r="H58" i="1"/>
  <c r="H55" i="1"/>
  <c r="H43" i="1"/>
  <c r="H2" i="1"/>
  <c r="H15" i="1"/>
  <c r="H53" i="1"/>
  <c r="H61" i="1"/>
  <c r="H38" i="1"/>
  <c r="H67" i="1"/>
  <c r="H18" i="1"/>
  <c r="H3" i="1"/>
  <c r="H40" i="1"/>
  <c r="H39" i="1"/>
  <c r="H10" i="1"/>
  <c r="H56" i="1"/>
  <c r="H29" i="1"/>
  <c r="H5" i="1"/>
  <c r="H51" i="1"/>
  <c r="H50" i="1"/>
  <c r="H47" i="1"/>
  <c r="H72" i="1"/>
  <c r="H81" i="1"/>
  <c r="H45" i="1"/>
  <c r="H19" i="1"/>
  <c r="H42" i="1"/>
  <c r="H68" i="1"/>
  <c r="H26" i="1"/>
  <c r="H57" i="1"/>
  <c r="H24" i="1"/>
  <c r="H6" i="1"/>
  <c r="H20" i="1"/>
  <c r="H16" i="1"/>
  <c r="H32" i="1"/>
  <c r="H66" i="1"/>
  <c r="H63" i="1"/>
  <c r="H25" i="1"/>
  <c r="H82" i="1"/>
  <c r="H12" i="1"/>
  <c r="H75" i="1"/>
  <c r="H70" i="1"/>
  <c r="H22" i="1"/>
  <c r="H8" i="1"/>
  <c r="H71" i="1"/>
  <c r="H31" i="1"/>
  <c r="H83" i="1"/>
  <c r="H21" i="1"/>
  <c r="H37" i="1"/>
  <c r="H62" i="1"/>
  <c r="H44" i="1"/>
  <c r="H65" i="1"/>
  <c r="H23" i="1"/>
  <c r="H11" i="1"/>
  <c r="H28" i="1"/>
  <c r="H46" i="1"/>
  <c r="H35" i="1"/>
  <c r="H59" i="1"/>
  <c r="H64" i="1"/>
  <c r="H30" i="1"/>
  <c r="H88" i="1" l="1"/>
  <c r="H85" i="1"/>
  <c r="H87" i="1"/>
  <c r="H86" i="1"/>
</calcChain>
</file>

<file path=xl/sharedStrings.xml><?xml version="1.0" encoding="utf-8"?>
<sst xmlns="http://schemas.openxmlformats.org/spreadsheetml/2006/main" count="18" uniqueCount="13">
  <si>
    <t>V1</t>
  </si>
  <si>
    <t>V9</t>
  </si>
  <si>
    <t>Uniform Model</t>
  </si>
  <si>
    <t>Kappa Only</t>
  </si>
  <si>
    <t>Obed&amp;Kappa</t>
  </si>
  <si>
    <t>Pref&amp;Kappa</t>
  </si>
  <si>
    <t>Pref,Obed,&amp;Kappa</t>
  </si>
  <si>
    <t>Kappy Only</t>
  </si>
  <si>
    <t>Obed</t>
  </si>
  <si>
    <t>Kappa</t>
  </si>
  <si>
    <t>Pref</t>
  </si>
  <si>
    <t>V10</t>
  </si>
  <si>
    <t>Uni-Pref&amp;Kappa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</si>
</sst>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Pref X Kappa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0689163181451039E-2"/>
          <c:y val="0.11503207390314293"/>
          <c:w val="0.86915039588107024"/>
          <c:h val="0.8547678541873945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KLDivUttWorkers_x8_UttChoiceSim!$N$2:$N$83</c:f>
              <c:numCache>
                <c:formatCode>General</c:formatCode>
                <c:ptCount val="82"/>
                <c:pt idx="0">
                  <c:v>365665.83134210302</c:v>
                </c:pt>
                <c:pt idx="1">
                  <c:v>747212.22708276601</c:v>
                </c:pt>
                <c:pt idx="2">
                  <c:v>290728.452057146</c:v>
                </c:pt>
                <c:pt idx="3">
                  <c:v>440039.56939980201</c:v>
                </c:pt>
                <c:pt idx="4">
                  <c:v>248273.35438748499</c:v>
                </c:pt>
                <c:pt idx="5">
                  <c:v>276923.26140475698</c:v>
                </c:pt>
                <c:pt idx="6">
                  <c:v>302337.13524140598</c:v>
                </c:pt>
                <c:pt idx="7">
                  <c:v>2248083.4311270202</c:v>
                </c:pt>
                <c:pt idx="8">
                  <c:v>733410.02052302798</c:v>
                </c:pt>
                <c:pt idx="9">
                  <c:v>928204.13160563202</c:v>
                </c:pt>
                <c:pt idx="10">
                  <c:v>63490337.469537698</c:v>
                </c:pt>
                <c:pt idx="11">
                  <c:v>5.3305716437616697</c:v>
                </c:pt>
                <c:pt idx="12">
                  <c:v>7.4557035235450702</c:v>
                </c:pt>
                <c:pt idx="13">
                  <c:v>5.0279395387090702</c:v>
                </c:pt>
                <c:pt idx="14">
                  <c:v>3.4468474383563499</c:v>
                </c:pt>
                <c:pt idx="15">
                  <c:v>4.4032579810407801</c:v>
                </c:pt>
                <c:pt idx="16">
                  <c:v>1.37840528978395</c:v>
                </c:pt>
                <c:pt idx="17">
                  <c:v>2.31691234367596</c:v>
                </c:pt>
                <c:pt idx="18">
                  <c:v>2.4443183487070099</c:v>
                </c:pt>
                <c:pt idx="19">
                  <c:v>2.0890089269078902</c:v>
                </c:pt>
                <c:pt idx="20">
                  <c:v>2.2888585115043698</c:v>
                </c:pt>
                <c:pt idx="21">
                  <c:v>0.88230437941202899</c:v>
                </c:pt>
                <c:pt idx="22">
                  <c:v>0.924740356457043</c:v>
                </c:pt>
                <c:pt idx="23">
                  <c:v>1.9157826902636801</c:v>
                </c:pt>
                <c:pt idx="24">
                  <c:v>1.59201639067531</c:v>
                </c:pt>
                <c:pt idx="25">
                  <c:v>1.8561582006453301</c:v>
                </c:pt>
                <c:pt idx="26">
                  <c:v>1.40778135263145</c:v>
                </c:pt>
                <c:pt idx="27">
                  <c:v>1.56443891839477</c:v>
                </c:pt>
                <c:pt idx="28">
                  <c:v>1.43700488841578</c:v>
                </c:pt>
                <c:pt idx="29">
                  <c:v>1.1747569972173699</c:v>
                </c:pt>
                <c:pt idx="30">
                  <c:v>1.2997306350765401</c:v>
                </c:pt>
                <c:pt idx="31">
                  <c:v>0.81515976987518701</c:v>
                </c:pt>
                <c:pt idx="32">
                  <c:v>1.43676228267666</c:v>
                </c:pt>
                <c:pt idx="33">
                  <c:v>1.09565451398473</c:v>
                </c:pt>
                <c:pt idx="34">
                  <c:v>1.22832595053431</c:v>
                </c:pt>
                <c:pt idx="35">
                  <c:v>1.24442129156355</c:v>
                </c:pt>
                <c:pt idx="36">
                  <c:v>1.0439700319376199</c:v>
                </c:pt>
                <c:pt idx="37">
                  <c:v>1.0148012121614101</c:v>
                </c:pt>
                <c:pt idx="38">
                  <c:v>0.88186812117588298</c:v>
                </c:pt>
                <c:pt idx="39">
                  <c:v>0.91287261334643499</c:v>
                </c:pt>
                <c:pt idx="40">
                  <c:v>0.92848249666958105</c:v>
                </c:pt>
                <c:pt idx="41">
                  <c:v>0.37735161044119597</c:v>
                </c:pt>
                <c:pt idx="42">
                  <c:v>0.105245378059211</c:v>
                </c:pt>
                <c:pt idx="43">
                  <c:v>0.45941618031560499</c:v>
                </c:pt>
                <c:pt idx="44">
                  <c:v>1.8797143254777202E-2</c:v>
                </c:pt>
                <c:pt idx="45">
                  <c:v>0.78870779786087097</c:v>
                </c:pt>
                <c:pt idx="46">
                  <c:v>0.752306764099964</c:v>
                </c:pt>
                <c:pt idx="47">
                  <c:v>0.76940566630451002</c:v>
                </c:pt>
                <c:pt idx="48">
                  <c:v>0.76860943884733401</c:v>
                </c:pt>
                <c:pt idx="49">
                  <c:v>0.63209274420546202</c:v>
                </c:pt>
                <c:pt idx="50">
                  <c:v>6.4569545845031995E-2</c:v>
                </c:pt>
                <c:pt idx="51">
                  <c:v>8.2414781025944505E-4</c:v>
                </c:pt>
                <c:pt idx="52">
                  <c:v>0.27177856326428002</c:v>
                </c:pt>
                <c:pt idx="53">
                  <c:v>0.55617836109306695</c:v>
                </c:pt>
                <c:pt idx="54">
                  <c:v>0.55227581835057604</c:v>
                </c:pt>
                <c:pt idx="55">
                  <c:v>0.52862792540931702</c:v>
                </c:pt>
                <c:pt idx="56">
                  <c:v>3.62979233102982E-3</c:v>
                </c:pt>
                <c:pt idx="57">
                  <c:v>0.48015234505879201</c:v>
                </c:pt>
                <c:pt idx="58">
                  <c:v>1.33148056757841E-3</c:v>
                </c:pt>
                <c:pt idx="59">
                  <c:v>0.226971067441393</c:v>
                </c:pt>
                <c:pt idx="60">
                  <c:v>0.42710980145199501</c:v>
                </c:pt>
                <c:pt idx="61">
                  <c:v>2.4977099039381501E-2</c:v>
                </c:pt>
                <c:pt idx="62">
                  <c:v>5.6201444898634399E-2</c:v>
                </c:pt>
                <c:pt idx="63">
                  <c:v>1.5012227897827799E-2</c:v>
                </c:pt>
                <c:pt idx="64">
                  <c:v>0.32606081527753999</c:v>
                </c:pt>
                <c:pt idx="65">
                  <c:v>0.39273684494394701</c:v>
                </c:pt>
                <c:pt idx="66">
                  <c:v>0.19667723541649099</c:v>
                </c:pt>
                <c:pt idx="67">
                  <c:v>0.190577183283307</c:v>
                </c:pt>
                <c:pt idx="68">
                  <c:v>4.2899709600541401E-3</c:v>
                </c:pt>
                <c:pt idx="69">
                  <c:v>2.3834114272387298E-3</c:v>
                </c:pt>
                <c:pt idx="70">
                  <c:v>0.33642008918807198</c:v>
                </c:pt>
                <c:pt idx="71">
                  <c:v>0.20727529535644801</c:v>
                </c:pt>
                <c:pt idx="72">
                  <c:v>1.7991749877759699E-3</c:v>
                </c:pt>
                <c:pt idx="73">
                  <c:v>0.31546153015908601</c:v>
                </c:pt>
                <c:pt idx="74">
                  <c:v>2.1681377350545798E-3</c:v>
                </c:pt>
                <c:pt idx="75">
                  <c:v>7.3737088388824996E-3</c:v>
                </c:pt>
                <c:pt idx="76">
                  <c:v>0.16735938238744799</c:v>
                </c:pt>
                <c:pt idx="77">
                  <c:v>0.16207883509073701</c:v>
                </c:pt>
                <c:pt idx="78">
                  <c:v>0.13096552859549501</c:v>
                </c:pt>
                <c:pt idx="79">
                  <c:v>2.18177171879877E-3</c:v>
                </c:pt>
                <c:pt idx="80">
                  <c:v>0.102460326322851</c:v>
                </c:pt>
                <c:pt idx="81">
                  <c:v>5.3402565331826996E-4</c:v>
                </c:pt>
              </c:numCache>
            </c:numRef>
          </c:xVal>
          <c:yVal>
            <c:numRef>
              <c:f>KLDivUttWorkers_x8_UttChoiceSim!$O$2:$O$83</c:f>
              <c:numCache>
                <c:formatCode>General</c:formatCode>
                <c:ptCount val="82"/>
                <c:pt idx="0">
                  <c:v>10</c:v>
                </c:pt>
                <c:pt idx="1">
                  <c:v>-9.9999999052928494</c:v>
                </c:pt>
                <c:pt idx="2">
                  <c:v>10</c:v>
                </c:pt>
                <c:pt idx="3">
                  <c:v>-10</c:v>
                </c:pt>
                <c:pt idx="4">
                  <c:v>-9.9999985043937496</c:v>
                </c:pt>
                <c:pt idx="5">
                  <c:v>-9.9999984298095299</c:v>
                </c:pt>
                <c:pt idx="6">
                  <c:v>-5.7039544494075196</c:v>
                </c:pt>
                <c:pt idx="7">
                  <c:v>10</c:v>
                </c:pt>
                <c:pt idx="8">
                  <c:v>9.9999999914108901</c:v>
                </c:pt>
                <c:pt idx="9">
                  <c:v>-9.9999981678282399</c:v>
                </c:pt>
                <c:pt idx="10">
                  <c:v>-10</c:v>
                </c:pt>
                <c:pt idx="11">
                  <c:v>-10</c:v>
                </c:pt>
                <c:pt idx="12">
                  <c:v>-0.29600518838710599</c:v>
                </c:pt>
                <c:pt idx="13">
                  <c:v>-0.708263141701724</c:v>
                </c:pt>
                <c:pt idx="14">
                  <c:v>-10</c:v>
                </c:pt>
                <c:pt idx="15">
                  <c:v>10</c:v>
                </c:pt>
                <c:pt idx="16">
                  <c:v>-1.3310163696331501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8.0272839276721992</c:v>
                </c:pt>
                <c:pt idx="21">
                  <c:v>-0.119069278116209</c:v>
                </c:pt>
                <c:pt idx="22">
                  <c:v>0.814772559728561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-7.8200532280385504</c:v>
                </c:pt>
                <c:pt idx="27">
                  <c:v>10</c:v>
                </c:pt>
                <c:pt idx="28">
                  <c:v>10</c:v>
                </c:pt>
                <c:pt idx="29">
                  <c:v>-10</c:v>
                </c:pt>
                <c:pt idx="30">
                  <c:v>10</c:v>
                </c:pt>
                <c:pt idx="31">
                  <c:v>4.0333229723627104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-4.33689833488343</c:v>
                </c:pt>
                <c:pt idx="42">
                  <c:v>-1.2160535077344901</c:v>
                </c:pt>
                <c:pt idx="43">
                  <c:v>-5.8381042867461899</c:v>
                </c:pt>
                <c:pt idx="44">
                  <c:v>-0.27875196391318002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-10</c:v>
                </c:pt>
                <c:pt idx="50">
                  <c:v>-1.6474971615352201</c:v>
                </c:pt>
                <c:pt idx="51">
                  <c:v>2.1289165719746601E-2</c:v>
                </c:pt>
                <c:pt idx="52">
                  <c:v>-5.2455613824070602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-0.53675487017866896</c:v>
                </c:pt>
                <c:pt idx="57">
                  <c:v>10</c:v>
                </c:pt>
                <c:pt idx="58">
                  <c:v>-0.72729335723195798</c:v>
                </c:pt>
                <c:pt idx="59">
                  <c:v>-6.4393318847135497</c:v>
                </c:pt>
                <c:pt idx="60">
                  <c:v>10</c:v>
                </c:pt>
                <c:pt idx="61">
                  <c:v>0.92931740449594402</c:v>
                </c:pt>
                <c:pt idx="62">
                  <c:v>-2.40509009598853</c:v>
                </c:pt>
                <c:pt idx="63">
                  <c:v>-1.1753529978451001</c:v>
                </c:pt>
                <c:pt idx="64">
                  <c:v>7.8527527010459401</c:v>
                </c:pt>
                <c:pt idx="65">
                  <c:v>10</c:v>
                </c:pt>
                <c:pt idx="66">
                  <c:v>-7.01870593127002</c:v>
                </c:pt>
                <c:pt idx="67">
                  <c:v>-7.1731728465549498</c:v>
                </c:pt>
                <c:pt idx="68">
                  <c:v>-1.19556405082205</c:v>
                </c:pt>
                <c:pt idx="69">
                  <c:v>-0.62053750748734704</c:v>
                </c:pt>
                <c:pt idx="70">
                  <c:v>10</c:v>
                </c:pt>
                <c:pt idx="71">
                  <c:v>-10</c:v>
                </c:pt>
                <c:pt idx="72">
                  <c:v>0.69591002002011604</c:v>
                </c:pt>
                <c:pt idx="73">
                  <c:v>10</c:v>
                </c:pt>
                <c:pt idx="74">
                  <c:v>-2.4536013698088399</c:v>
                </c:pt>
                <c:pt idx="75">
                  <c:v>1.6241539633923801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2.5260704548845401</c:v>
                </c:pt>
                <c:pt idx="80">
                  <c:v>10</c:v>
                </c:pt>
                <c:pt idx="81">
                  <c:v>1.92727091073653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B-49F3-85C6-7E4426236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343472"/>
        <c:axId val="1564338896"/>
      </c:scatterChart>
      <c:valAx>
        <c:axId val="1564343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4338896"/>
        <c:crosses val="autoZero"/>
        <c:crossBetween val="midCat"/>
      </c:valAx>
      <c:valAx>
        <c:axId val="15643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434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KL Divergence Improvement</a:t>
            </a:r>
          </a:p>
        </c:rich>
      </c:tx>
      <c:layout>
        <c:manualLayout>
          <c:xMode val="edge"/>
          <c:yMode val="edge"/>
          <c:x val="9.8600174978129328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KLDivUttWorkers_x8_UttChoiceSim!$H$2:$H$83</c:f>
              <c:numCache>
                <c:formatCode>General</c:formatCode>
                <c:ptCount val="82"/>
                <c:pt idx="0">
                  <c:v>-8.4865200911110605E-7</c:v>
                </c:pt>
                <c:pt idx="1">
                  <c:v>-2.8734853962930629E-7</c:v>
                </c:pt>
                <c:pt idx="2">
                  <c:v>-2.4864168057803226E-7</c:v>
                </c:pt>
                <c:pt idx="3">
                  <c:v>-1.6838063032764694E-7</c:v>
                </c:pt>
                <c:pt idx="4">
                  <c:v>-1.3483800009872482E-7</c:v>
                </c:pt>
                <c:pt idx="5">
                  <c:v>-1.1839980995631549E-7</c:v>
                </c:pt>
                <c:pt idx="6">
                  <c:v>-7.0220956993605199E-8</c:v>
                </c:pt>
                <c:pt idx="7">
                  <c:v>-5.9949869957165447E-8</c:v>
                </c:pt>
                <c:pt idx="8">
                  <c:v>-4.6611699000553841E-8</c:v>
                </c:pt>
                <c:pt idx="9">
                  <c:v>-2.5667737990620054E-8</c:v>
                </c:pt>
                <c:pt idx="10">
                  <c:v>-2.0148016588450446E-10</c:v>
                </c:pt>
                <c:pt idx="11">
                  <c:v>5.7104020148102119E-4</c:v>
                </c:pt>
                <c:pt idx="12">
                  <c:v>5.8047309965009869E-4</c:v>
                </c:pt>
                <c:pt idx="13">
                  <c:v>1.1643405326459133E-3</c:v>
                </c:pt>
                <c:pt idx="14">
                  <c:v>2.7221076082000195E-3</c:v>
                </c:pt>
                <c:pt idx="15">
                  <c:v>2.787068592140951E-3</c:v>
                </c:pt>
                <c:pt idx="16">
                  <c:v>1.155877597032301E-2</c:v>
                </c:pt>
                <c:pt idx="17">
                  <c:v>1.3371421224819713E-2</c:v>
                </c:pt>
                <c:pt idx="18">
                  <c:v>1.6334372657365009E-2</c:v>
                </c:pt>
                <c:pt idx="19">
                  <c:v>1.7482880408772994E-2</c:v>
                </c:pt>
                <c:pt idx="20">
                  <c:v>1.7499211996143016E-2</c:v>
                </c:pt>
                <c:pt idx="21">
                  <c:v>2.4044408687579732E-2</c:v>
                </c:pt>
                <c:pt idx="22">
                  <c:v>2.7359929641569081E-2</c:v>
                </c:pt>
                <c:pt idx="23">
                  <c:v>3.3635843699068399E-2</c:v>
                </c:pt>
                <c:pt idx="24">
                  <c:v>3.6488735000428818E-2</c:v>
                </c:pt>
                <c:pt idx="25">
                  <c:v>3.8954629974460087E-2</c:v>
                </c:pt>
                <c:pt idx="26">
                  <c:v>4.2321450943399785E-2</c:v>
                </c:pt>
                <c:pt idx="27">
                  <c:v>5.1494604106415987E-2</c:v>
                </c:pt>
                <c:pt idx="28">
                  <c:v>6.3999073179879018E-2</c:v>
                </c:pt>
                <c:pt idx="29">
                  <c:v>7.1620680050832886E-2</c:v>
                </c:pt>
                <c:pt idx="30">
                  <c:v>7.5305619633160958E-2</c:v>
                </c:pt>
                <c:pt idx="31">
                  <c:v>7.9578763975598932E-2</c:v>
                </c:pt>
                <c:pt idx="32">
                  <c:v>8.7357794820865975E-2</c:v>
                </c:pt>
                <c:pt idx="33">
                  <c:v>0.1166664146743801</c:v>
                </c:pt>
                <c:pt idx="34">
                  <c:v>0.11740083028678397</c:v>
                </c:pt>
                <c:pt idx="35">
                  <c:v>0.11885873175455351</c:v>
                </c:pt>
                <c:pt idx="36">
                  <c:v>0.22220047990156999</c:v>
                </c:pt>
                <c:pt idx="37">
                  <c:v>0.22306952989606987</c:v>
                </c:pt>
                <c:pt idx="38">
                  <c:v>0.23874661599501934</c:v>
                </c:pt>
                <c:pt idx="39">
                  <c:v>0.28537852942570296</c:v>
                </c:pt>
                <c:pt idx="40">
                  <c:v>0.29646371696249929</c:v>
                </c:pt>
                <c:pt idx="41">
                  <c:v>0.35637994984144017</c:v>
                </c:pt>
                <c:pt idx="42">
                  <c:v>0.35849127977912953</c:v>
                </c:pt>
                <c:pt idx="43">
                  <c:v>0.37108103477928012</c:v>
                </c:pt>
                <c:pt idx="44">
                  <c:v>0.39804612873360057</c:v>
                </c:pt>
                <c:pt idx="45">
                  <c:v>0.43857436220089302</c:v>
                </c:pt>
                <c:pt idx="46">
                  <c:v>0.48006216959971593</c:v>
                </c:pt>
                <c:pt idx="47">
                  <c:v>0.48454707451706913</c:v>
                </c:pt>
                <c:pt idx="48">
                  <c:v>0.50492451715266995</c:v>
                </c:pt>
                <c:pt idx="49">
                  <c:v>0.52562891112046095</c:v>
                </c:pt>
                <c:pt idx="50">
                  <c:v>0.90268634633088007</c:v>
                </c:pt>
                <c:pt idx="51">
                  <c:v>0.93655017883649982</c:v>
                </c:pt>
                <c:pt idx="52">
                  <c:v>0.99757624045903093</c:v>
                </c:pt>
                <c:pt idx="53">
                  <c:v>1.0285708856838705</c:v>
                </c:pt>
                <c:pt idx="54">
                  <c:v>1.089915289845153</c:v>
                </c:pt>
                <c:pt idx="55">
                  <c:v>1.2119075166447939</c:v>
                </c:pt>
                <c:pt idx="56">
                  <c:v>1.2344161321570093</c:v>
                </c:pt>
                <c:pt idx="57">
                  <c:v>1.3524516327985001</c:v>
                </c:pt>
                <c:pt idx="58">
                  <c:v>1.5824531978273022</c:v>
                </c:pt>
                <c:pt idx="59">
                  <c:v>1.7175535584657409</c:v>
                </c:pt>
                <c:pt idx="60">
                  <c:v>2.0322646040443706</c:v>
                </c:pt>
                <c:pt idx="61">
                  <c:v>2.1959433366227099</c:v>
                </c:pt>
                <c:pt idx="62">
                  <c:v>2.2333769604977594</c:v>
                </c:pt>
                <c:pt idx="63">
                  <c:v>2.2806639460722611</c:v>
                </c:pt>
                <c:pt idx="64">
                  <c:v>2.3212018922951003</c:v>
                </c:pt>
                <c:pt idx="65">
                  <c:v>2.3532963040938197</c:v>
                </c:pt>
                <c:pt idx="66">
                  <c:v>2.4863015954322503</c:v>
                </c:pt>
                <c:pt idx="67">
                  <c:v>2.5220474615833606</c:v>
                </c:pt>
                <c:pt idx="68">
                  <c:v>2.59517039897879</c:v>
                </c:pt>
                <c:pt idx="69">
                  <c:v>2.8207315334918004</c:v>
                </c:pt>
                <c:pt idx="70">
                  <c:v>3.19511187600685</c:v>
                </c:pt>
                <c:pt idx="71">
                  <c:v>3.5012270724706829</c:v>
                </c:pt>
                <c:pt idx="72">
                  <c:v>3.6293958437562495</c:v>
                </c:pt>
                <c:pt idx="73">
                  <c:v>3.6956069651446604</c:v>
                </c:pt>
                <c:pt idx="74">
                  <c:v>6.3818974148960983</c:v>
                </c:pt>
                <c:pt idx="75">
                  <c:v>6.4141435043251018</c:v>
                </c:pt>
                <c:pt idx="76">
                  <c:v>8.1055966965393598</c:v>
                </c:pt>
                <c:pt idx="77">
                  <c:v>8.3276395775326613</c:v>
                </c:pt>
                <c:pt idx="78">
                  <c:v>9.3862089431935409</c:v>
                </c:pt>
                <c:pt idx="79">
                  <c:v>10.155098069739232</c:v>
                </c:pt>
                <c:pt idx="80">
                  <c:v>10.71020501538464</c:v>
                </c:pt>
                <c:pt idx="81">
                  <c:v>11.20175495679865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9-4363-85C9-913075AC2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077360"/>
        <c:axId val="1601079024"/>
      </c:scatterChart>
      <c:valAx>
        <c:axId val="16010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1079024"/>
        <c:crosses val="autoZero"/>
        <c:crossBetween val="midCat"/>
      </c:valAx>
      <c:valAx>
        <c:axId val="16010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107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Pref X</a:t>
            </a:r>
            <a:r>
              <a:rPr lang="de-DE" baseline="0"/>
              <a:t> Kappa (KL Div. Impr. &gt;.1)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KLDivUttWorkers_x8_UttChoiceSim!$N$35:$N$83</c:f>
              <c:numCache>
                <c:formatCode>General</c:formatCode>
                <c:ptCount val="49"/>
                <c:pt idx="0">
                  <c:v>1.09565451398473</c:v>
                </c:pt>
                <c:pt idx="1">
                  <c:v>1.22832595053431</c:v>
                </c:pt>
                <c:pt idx="2">
                  <c:v>1.24442129156355</c:v>
                </c:pt>
                <c:pt idx="3">
                  <c:v>1.0439700319376199</c:v>
                </c:pt>
                <c:pt idx="4">
                  <c:v>1.0148012121614101</c:v>
                </c:pt>
                <c:pt idx="5">
                  <c:v>0.88186812117588298</c:v>
                </c:pt>
                <c:pt idx="6">
                  <c:v>0.91287261334643499</c:v>
                </c:pt>
                <c:pt idx="7">
                  <c:v>0.92848249666958105</c:v>
                </c:pt>
                <c:pt idx="8">
                  <c:v>0.37735161044119597</c:v>
                </c:pt>
                <c:pt idx="9">
                  <c:v>0.105245378059211</c:v>
                </c:pt>
                <c:pt idx="10">
                  <c:v>0.45941618031560499</c:v>
                </c:pt>
                <c:pt idx="11">
                  <c:v>1.8797143254777202E-2</c:v>
                </c:pt>
                <c:pt idx="12">
                  <c:v>0.78870779786087097</c:v>
                </c:pt>
                <c:pt idx="13">
                  <c:v>0.752306764099964</c:v>
                </c:pt>
                <c:pt idx="14">
                  <c:v>0.76940566630451002</c:v>
                </c:pt>
                <c:pt idx="15">
                  <c:v>0.76860943884733401</c:v>
                </c:pt>
                <c:pt idx="16">
                  <c:v>0.63209274420546202</c:v>
                </c:pt>
                <c:pt idx="17">
                  <c:v>6.4569545845031995E-2</c:v>
                </c:pt>
                <c:pt idx="18">
                  <c:v>8.2414781025944505E-4</c:v>
                </c:pt>
                <c:pt idx="19">
                  <c:v>0.27177856326428002</c:v>
                </c:pt>
                <c:pt idx="20">
                  <c:v>0.55617836109306695</c:v>
                </c:pt>
                <c:pt idx="21">
                  <c:v>0.55227581835057604</c:v>
                </c:pt>
                <c:pt idx="22">
                  <c:v>0.52862792540931702</c:v>
                </c:pt>
                <c:pt idx="23">
                  <c:v>3.62979233102982E-3</c:v>
                </c:pt>
                <c:pt idx="24">
                  <c:v>0.48015234505879201</c:v>
                </c:pt>
                <c:pt idx="25">
                  <c:v>1.33148056757841E-3</c:v>
                </c:pt>
                <c:pt idx="26">
                  <c:v>0.226971067441393</c:v>
                </c:pt>
                <c:pt idx="27">
                  <c:v>0.42710980145199501</c:v>
                </c:pt>
                <c:pt idx="28">
                  <c:v>2.4977099039381501E-2</c:v>
                </c:pt>
                <c:pt idx="29">
                  <c:v>5.6201444898634399E-2</c:v>
                </c:pt>
                <c:pt idx="30">
                  <c:v>1.5012227897827799E-2</c:v>
                </c:pt>
                <c:pt idx="31">
                  <c:v>0.32606081527753999</c:v>
                </c:pt>
                <c:pt idx="32">
                  <c:v>0.39273684494394701</c:v>
                </c:pt>
                <c:pt idx="33">
                  <c:v>0.19667723541649099</c:v>
                </c:pt>
                <c:pt idx="34">
                  <c:v>0.190577183283307</c:v>
                </c:pt>
                <c:pt idx="35">
                  <c:v>4.2899709600541401E-3</c:v>
                </c:pt>
                <c:pt idx="36">
                  <c:v>2.3834114272387298E-3</c:v>
                </c:pt>
                <c:pt idx="37">
                  <c:v>0.33642008918807198</c:v>
                </c:pt>
                <c:pt idx="38">
                  <c:v>0.20727529535644801</c:v>
                </c:pt>
                <c:pt idx="39">
                  <c:v>1.7991749877759699E-3</c:v>
                </c:pt>
                <c:pt idx="40">
                  <c:v>0.31546153015908601</c:v>
                </c:pt>
                <c:pt idx="41">
                  <c:v>2.1681377350545798E-3</c:v>
                </c:pt>
                <c:pt idx="42">
                  <c:v>7.3737088388824996E-3</c:v>
                </c:pt>
                <c:pt idx="43">
                  <c:v>0.16735938238744799</c:v>
                </c:pt>
                <c:pt idx="44">
                  <c:v>0.16207883509073701</c:v>
                </c:pt>
                <c:pt idx="45">
                  <c:v>0.13096552859549501</c:v>
                </c:pt>
                <c:pt idx="46">
                  <c:v>2.18177171879877E-3</c:v>
                </c:pt>
                <c:pt idx="47">
                  <c:v>0.102460326322851</c:v>
                </c:pt>
                <c:pt idx="48">
                  <c:v>5.3402565331826996E-4</c:v>
                </c:pt>
              </c:numCache>
            </c:numRef>
          </c:xVal>
          <c:yVal>
            <c:numRef>
              <c:f>KLDivUttWorkers_x8_UttChoiceSim!$O$35:$O$83</c:f>
              <c:numCache>
                <c:formatCode>General</c:formatCode>
                <c:ptCount val="4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-4.33689833488343</c:v>
                </c:pt>
                <c:pt idx="9">
                  <c:v>-1.2160535077344901</c:v>
                </c:pt>
                <c:pt idx="10">
                  <c:v>-5.8381042867461899</c:v>
                </c:pt>
                <c:pt idx="11">
                  <c:v>-0.27875196391318002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-10</c:v>
                </c:pt>
                <c:pt idx="17">
                  <c:v>-1.6474971615352201</c:v>
                </c:pt>
                <c:pt idx="18">
                  <c:v>2.1289165719746601E-2</c:v>
                </c:pt>
                <c:pt idx="19">
                  <c:v>-5.2455613824070602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-0.53675487017866896</c:v>
                </c:pt>
                <c:pt idx="24">
                  <c:v>10</c:v>
                </c:pt>
                <c:pt idx="25">
                  <c:v>-0.72729335723195798</c:v>
                </c:pt>
                <c:pt idx="26">
                  <c:v>-6.4393318847135497</c:v>
                </c:pt>
                <c:pt idx="27">
                  <c:v>10</c:v>
                </c:pt>
                <c:pt idx="28">
                  <c:v>0.92931740449594402</c:v>
                </c:pt>
                <c:pt idx="29">
                  <c:v>-2.40509009598853</c:v>
                </c:pt>
                <c:pt idx="30">
                  <c:v>-1.1753529978451001</c:v>
                </c:pt>
                <c:pt idx="31">
                  <c:v>7.8527527010459401</c:v>
                </c:pt>
                <c:pt idx="32">
                  <c:v>10</c:v>
                </c:pt>
                <c:pt idx="33">
                  <c:v>-7.01870593127002</c:v>
                </c:pt>
                <c:pt idx="34">
                  <c:v>-7.1731728465549498</c:v>
                </c:pt>
                <c:pt idx="35">
                  <c:v>-1.19556405082205</c:v>
                </c:pt>
                <c:pt idx="36">
                  <c:v>-0.62053750748734704</c:v>
                </c:pt>
                <c:pt idx="37">
                  <c:v>10</c:v>
                </c:pt>
                <c:pt idx="38">
                  <c:v>-10</c:v>
                </c:pt>
                <c:pt idx="39">
                  <c:v>0.69591002002011604</c:v>
                </c:pt>
                <c:pt idx="40">
                  <c:v>10</c:v>
                </c:pt>
                <c:pt idx="41">
                  <c:v>-2.4536013698088399</c:v>
                </c:pt>
                <c:pt idx="42">
                  <c:v>1.6241539633923801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2.5260704548845401</c:v>
                </c:pt>
                <c:pt idx="47">
                  <c:v>10</c:v>
                </c:pt>
                <c:pt idx="48">
                  <c:v>1.92727091073653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C-4677-B493-6BE60B85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343888"/>
        <c:axId val="1564335568"/>
      </c:scatterChart>
      <c:valAx>
        <c:axId val="156434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4335568"/>
        <c:crosses val="autoZero"/>
        <c:crossBetween val="midCat"/>
      </c:valAx>
      <c:valAx>
        <c:axId val="15643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434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13</xdr:row>
      <xdr:rowOff>14287</xdr:rowOff>
    </xdr:from>
    <xdr:to>
      <xdr:col>19</xdr:col>
      <xdr:colOff>142874</xdr:colOff>
      <xdr:row>35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1</xdr:row>
      <xdr:rowOff>42862</xdr:rowOff>
    </xdr:from>
    <xdr:to>
      <xdr:col>6</xdr:col>
      <xdr:colOff>333375</xdr:colOff>
      <xdr:row>15</xdr:row>
      <xdr:rowOff>119062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13</xdr:row>
      <xdr:rowOff>4762</xdr:rowOff>
    </xdr:from>
    <xdr:to>
      <xdr:col>12</xdr:col>
      <xdr:colOff>100012</xdr:colOff>
      <xdr:row>35</xdr:row>
      <xdr:rowOff>38100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abSelected="1" topLeftCell="A7" workbookViewId="0">
      <selection activeCell="N35" sqref="N35:O83"/>
    </sheetView>
  </sheetViews>
  <sheetFormatPr baseColWidth="10" defaultRowHeight="15" x14ac:dyDescent="0.25"/>
  <sheetData>
    <row r="1" spans="1:20" x14ac:dyDescent="0.25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12</v>
      </c>
      <c r="J1" t="s">
        <v>0</v>
      </c>
      <c r="K1" t="s">
        <v>7</v>
      </c>
      <c r="L1" t="s">
        <v>8</v>
      </c>
      <c r="M1" t="s">
        <v>9</v>
      </c>
      <c r="N1" s="2" t="s">
        <v>10</v>
      </c>
      <c r="O1" s="2" t="s">
        <v>9</v>
      </c>
      <c r="P1" t="s">
        <v>1</v>
      </c>
      <c r="Q1" t="s">
        <v>11</v>
      </c>
      <c r="R1" t="s">
        <v>10</v>
      </c>
      <c r="S1" t="s">
        <v>8</v>
      </c>
      <c r="T1" t="s">
        <v>9</v>
      </c>
    </row>
    <row r="2" spans="1:20" x14ac:dyDescent="0.25">
      <c r="A2">
        <v>29</v>
      </c>
      <c r="B2">
        <v>30</v>
      </c>
      <c r="C2">
        <v>9.9788948063141802</v>
      </c>
      <c r="D2">
        <v>11.0252251960754</v>
      </c>
      <c r="E2">
        <v>9.9788951013869998</v>
      </c>
      <c r="F2">
        <v>9.9788956549661894</v>
      </c>
      <c r="G2">
        <v>9.9788948393253794</v>
      </c>
      <c r="H2" s="2">
        <f t="shared" ref="H2:H33" si="0">C2-F2</f>
        <v>-8.4865200911110605E-7</v>
      </c>
      <c r="J2">
        <v>30</v>
      </c>
      <c r="K2">
        <v>-1.7344382106771899E-2</v>
      </c>
      <c r="L2">
        <v>1219562.5905569401</v>
      </c>
      <c r="M2">
        <v>-10</v>
      </c>
      <c r="N2" s="2">
        <v>365665.83134210302</v>
      </c>
      <c r="O2" s="2">
        <v>10</v>
      </c>
      <c r="P2">
        <v>0</v>
      </c>
      <c r="Q2">
        <v>0</v>
      </c>
      <c r="R2">
        <v>1924.6727891228199</v>
      </c>
      <c r="S2">
        <v>1883.5368091942901</v>
      </c>
      <c r="T2">
        <v>-10</v>
      </c>
    </row>
    <row r="3" spans="1:20" x14ac:dyDescent="0.25">
      <c r="A3">
        <v>36</v>
      </c>
      <c r="B3">
        <v>37</v>
      </c>
      <c r="C3">
        <v>9.8168310257390505</v>
      </c>
      <c r="D3">
        <v>10.7153789013121</v>
      </c>
      <c r="E3">
        <v>9.8168315981531293</v>
      </c>
      <c r="F3">
        <v>9.8168313130875902</v>
      </c>
      <c r="G3">
        <v>9.81683105760888</v>
      </c>
      <c r="H3" s="2">
        <f t="shared" si="0"/>
        <v>-2.8734853962930629E-7</v>
      </c>
      <c r="J3">
        <v>37</v>
      </c>
      <c r="K3">
        <v>2.0698104952381201E-3</v>
      </c>
      <c r="L3">
        <v>352044.267713062</v>
      </c>
      <c r="M3">
        <v>10</v>
      </c>
      <c r="N3" s="2">
        <v>747212.22708276601</v>
      </c>
      <c r="O3" s="2">
        <v>-9.9999999052928494</v>
      </c>
      <c r="P3">
        <v>0</v>
      </c>
      <c r="Q3">
        <v>0</v>
      </c>
      <c r="R3">
        <v>1400.9387628141701</v>
      </c>
      <c r="S3">
        <v>1499.8130597377799</v>
      </c>
      <c r="T3">
        <v>-10</v>
      </c>
    </row>
    <row r="4" spans="1:20" x14ac:dyDescent="0.25">
      <c r="A4">
        <v>7</v>
      </c>
      <c r="B4">
        <v>7</v>
      </c>
      <c r="C4">
        <v>5.5134603021316897</v>
      </c>
      <c r="D4">
        <v>5.9579966837316896</v>
      </c>
      <c r="E4">
        <v>5.5134605263472602</v>
      </c>
      <c r="F4">
        <v>5.5134605507733703</v>
      </c>
      <c r="G4">
        <v>5.5134603278327097</v>
      </c>
      <c r="H4" s="2">
        <f t="shared" si="0"/>
        <v>-2.4864168057803226E-7</v>
      </c>
      <c r="J4">
        <v>7</v>
      </c>
      <c r="K4">
        <v>-1.26063743766973E-2</v>
      </c>
      <c r="L4">
        <v>438054.24029583298</v>
      </c>
      <c r="M4">
        <v>10</v>
      </c>
      <c r="N4" s="2">
        <v>290728.452057146</v>
      </c>
      <c r="O4" s="2">
        <v>10</v>
      </c>
      <c r="P4">
        <v>0</v>
      </c>
      <c r="Q4">
        <v>0</v>
      </c>
      <c r="R4">
        <v>1067.0774729426901</v>
      </c>
      <c r="S4">
        <v>1188.7120728471</v>
      </c>
      <c r="T4">
        <v>-10</v>
      </c>
    </row>
    <row r="5" spans="1:20" x14ac:dyDescent="0.25">
      <c r="A5">
        <v>42</v>
      </c>
      <c r="B5">
        <v>43</v>
      </c>
      <c r="C5">
        <v>9.7390356119218495</v>
      </c>
      <c r="D5">
        <v>10.203963492342501</v>
      </c>
      <c r="E5">
        <v>9.7384258550764393</v>
      </c>
      <c r="F5">
        <v>9.7390357803024798</v>
      </c>
      <c r="G5">
        <v>9.7307401534362707</v>
      </c>
      <c r="H5" s="2">
        <f t="shared" si="0"/>
        <v>-1.6838063032764694E-7</v>
      </c>
      <c r="J5">
        <v>43</v>
      </c>
      <c r="K5">
        <v>-7.09947104893575E-4</v>
      </c>
      <c r="L5">
        <v>11.8308290068417</v>
      </c>
      <c r="M5">
        <v>0.20000023488053301</v>
      </c>
      <c r="N5" s="2">
        <v>440039.56939980201</v>
      </c>
      <c r="O5" s="2">
        <v>-10</v>
      </c>
      <c r="P5">
        <v>0</v>
      </c>
      <c r="Q5">
        <v>0</v>
      </c>
      <c r="R5">
        <v>6.9684612101548495E-4</v>
      </c>
      <c r="S5">
        <v>0.52490965513116905</v>
      </c>
      <c r="T5">
        <v>1.14053258348715</v>
      </c>
    </row>
    <row r="6" spans="1:20" x14ac:dyDescent="0.25">
      <c r="A6">
        <v>55</v>
      </c>
      <c r="B6">
        <v>60</v>
      </c>
      <c r="C6">
        <v>1.1002753629497599</v>
      </c>
      <c r="D6">
        <v>1.4502225438949501</v>
      </c>
      <c r="E6">
        <v>1.1002754079614601</v>
      </c>
      <c r="F6">
        <v>1.10027549778776</v>
      </c>
      <c r="G6">
        <v>1.1002753663178999</v>
      </c>
      <c r="H6" s="2">
        <f t="shared" si="0"/>
        <v>-1.3483800009872482E-7</v>
      </c>
      <c r="J6">
        <v>60</v>
      </c>
      <c r="K6">
        <v>-9.4701452528420001E-3</v>
      </c>
      <c r="L6">
        <v>875019.94755338097</v>
      </c>
      <c r="M6">
        <v>-10</v>
      </c>
      <c r="N6" s="2">
        <v>248273.35438748499</v>
      </c>
      <c r="O6" s="2">
        <v>-9.9999985043937496</v>
      </c>
      <c r="P6">
        <v>0</v>
      </c>
      <c r="Q6">
        <v>0</v>
      </c>
      <c r="R6">
        <v>1775.10723903342</v>
      </c>
      <c r="S6">
        <v>2190.3887396391501</v>
      </c>
      <c r="T6">
        <v>-10</v>
      </c>
    </row>
    <row r="7" spans="1:20" x14ac:dyDescent="0.25">
      <c r="A7">
        <v>5</v>
      </c>
      <c r="B7">
        <v>4</v>
      </c>
      <c r="C7">
        <v>2.22555637023842</v>
      </c>
      <c r="D7">
        <v>2.5542783439684902</v>
      </c>
      <c r="E7">
        <v>2.2255564398730701</v>
      </c>
      <c r="F7">
        <v>2.22555648863823</v>
      </c>
      <c r="G7">
        <v>2.22555638006118</v>
      </c>
      <c r="H7" s="2">
        <f t="shared" si="0"/>
        <v>-1.1839980995631549E-7</v>
      </c>
      <c r="J7">
        <v>4</v>
      </c>
      <c r="K7">
        <v>-1.1795925839918999E-2</v>
      </c>
      <c r="L7">
        <v>436552.60872552299</v>
      </c>
      <c r="M7">
        <v>-9.9999998056355697</v>
      </c>
      <c r="N7" s="2">
        <v>276923.26140475698</v>
      </c>
      <c r="O7" s="2">
        <v>-9.9999984298095299</v>
      </c>
      <c r="P7">
        <v>0</v>
      </c>
      <c r="Q7">
        <v>0</v>
      </c>
      <c r="R7">
        <v>970.12057209905799</v>
      </c>
      <c r="S7">
        <v>1058.60864782668</v>
      </c>
      <c r="T7">
        <v>-10</v>
      </c>
    </row>
    <row r="8" spans="1:20" x14ac:dyDescent="0.25">
      <c r="A8">
        <v>67</v>
      </c>
      <c r="B8">
        <v>72</v>
      </c>
      <c r="C8">
        <v>0.121526735998953</v>
      </c>
      <c r="D8">
        <v>0.43910023019109101</v>
      </c>
      <c r="E8">
        <v>0.121526759592398</v>
      </c>
      <c r="F8">
        <v>0.12152680621990999</v>
      </c>
      <c r="G8">
        <v>0.12152673997152701</v>
      </c>
      <c r="H8" s="2">
        <f t="shared" si="0"/>
        <v>-7.0220956993605199E-8</v>
      </c>
      <c r="J8">
        <v>72</v>
      </c>
      <c r="K8">
        <v>-9.3108750104023801E-3</v>
      </c>
      <c r="L8">
        <v>964608.98070841597</v>
      </c>
      <c r="M8">
        <v>10</v>
      </c>
      <c r="N8" s="2">
        <v>302337.13524140598</v>
      </c>
      <c r="O8" s="2">
        <v>-5.7039544494075196</v>
      </c>
      <c r="P8">
        <v>0</v>
      </c>
      <c r="Q8">
        <v>0</v>
      </c>
      <c r="R8">
        <v>1449.72865624824</v>
      </c>
      <c r="S8">
        <v>1313.1461822235401</v>
      </c>
      <c r="T8">
        <v>-10</v>
      </c>
    </row>
    <row r="9" spans="1:20" x14ac:dyDescent="0.25">
      <c r="A9">
        <v>10</v>
      </c>
      <c r="B9">
        <v>10</v>
      </c>
      <c r="C9">
        <v>1.97717844853825</v>
      </c>
      <c r="D9">
        <v>2.5634865563276099</v>
      </c>
      <c r="E9">
        <v>1.9771786869566399</v>
      </c>
      <c r="F9">
        <v>1.9771785084881199</v>
      </c>
      <c r="G9">
        <v>1.97717845738999</v>
      </c>
      <c r="H9" s="2">
        <f t="shared" si="0"/>
        <v>-5.9949869957165447E-8</v>
      </c>
      <c r="J9">
        <v>10</v>
      </c>
      <c r="K9">
        <v>9.5529244084782E-3</v>
      </c>
      <c r="L9">
        <v>621950.35003814695</v>
      </c>
      <c r="M9">
        <v>10</v>
      </c>
      <c r="N9" s="2">
        <v>2248083.4311270202</v>
      </c>
      <c r="O9" s="2">
        <v>10</v>
      </c>
      <c r="P9">
        <v>0</v>
      </c>
      <c r="Q9">
        <v>0</v>
      </c>
      <c r="R9">
        <v>2303.7656492449</v>
      </c>
      <c r="S9">
        <v>2419.17290609364</v>
      </c>
      <c r="T9">
        <v>-10</v>
      </c>
    </row>
    <row r="10" spans="1:20" x14ac:dyDescent="0.25">
      <c r="A10">
        <v>39</v>
      </c>
      <c r="B10">
        <v>40</v>
      </c>
      <c r="C10">
        <v>0.26832519652218001</v>
      </c>
      <c r="D10">
        <v>0.62790416746868605</v>
      </c>
      <c r="E10">
        <v>0.268325207134536</v>
      </c>
      <c r="F10">
        <v>0.26832524313387901</v>
      </c>
      <c r="G10">
        <v>0.26832519976702801</v>
      </c>
      <c r="H10" s="2">
        <f t="shared" si="0"/>
        <v>-4.6611699000553841E-8</v>
      </c>
      <c r="J10">
        <v>40</v>
      </c>
      <c r="K10">
        <v>-7.5460296097180097E-3</v>
      </c>
      <c r="L10">
        <v>2891446.7526764702</v>
      </c>
      <c r="M10">
        <v>10</v>
      </c>
      <c r="N10" s="2">
        <v>733410.02052302798</v>
      </c>
      <c r="O10" s="2">
        <v>9.9999999914108901</v>
      </c>
      <c r="P10">
        <v>0</v>
      </c>
      <c r="Q10">
        <v>0</v>
      </c>
      <c r="R10">
        <v>1863.40980186925</v>
      </c>
      <c r="S10">
        <v>1687.6589842875201</v>
      </c>
      <c r="T10">
        <v>-10</v>
      </c>
    </row>
    <row r="11" spans="1:20" x14ac:dyDescent="0.25">
      <c r="A11">
        <v>77</v>
      </c>
      <c r="B11">
        <v>84</v>
      </c>
      <c r="C11">
        <v>0.183613531454242</v>
      </c>
      <c r="D11">
        <v>0.51277937742763102</v>
      </c>
      <c r="E11">
        <v>0.18361354417504899</v>
      </c>
      <c r="F11">
        <v>0.18361355712197999</v>
      </c>
      <c r="G11">
        <v>0.18361353597711699</v>
      </c>
      <c r="H11" s="2">
        <f t="shared" si="0"/>
        <v>-2.5667737990620054E-8</v>
      </c>
      <c r="J11">
        <v>84</v>
      </c>
      <c r="K11">
        <v>-8.4770727174644095E-3</v>
      </c>
      <c r="L11">
        <v>2154147.8846902</v>
      </c>
      <c r="M11">
        <v>10</v>
      </c>
      <c r="N11" s="2">
        <v>928204.13160563202</v>
      </c>
      <c r="O11" s="2">
        <v>-9.9999981678282399</v>
      </c>
      <c r="P11">
        <v>0</v>
      </c>
      <c r="Q11">
        <v>0</v>
      </c>
      <c r="R11">
        <v>1351.64637835502</v>
      </c>
      <c r="S11">
        <v>1489.2088883203101</v>
      </c>
      <c r="T11">
        <v>-10</v>
      </c>
    </row>
    <row r="12" spans="1:20" x14ac:dyDescent="0.25">
      <c r="A12">
        <v>63</v>
      </c>
      <c r="B12">
        <v>68</v>
      </c>
      <c r="C12">
        <v>1.9145920764219899</v>
      </c>
      <c r="D12">
        <v>2.1540906934489299</v>
      </c>
      <c r="E12">
        <v>1.9145921039957601</v>
      </c>
      <c r="F12">
        <v>1.9145920766234701</v>
      </c>
      <c r="G12">
        <v>1.8357479776193899</v>
      </c>
      <c r="H12" s="2">
        <f t="shared" si="0"/>
        <v>-2.0148016588450446E-10</v>
      </c>
      <c r="J12">
        <v>68</v>
      </c>
      <c r="K12">
        <v>-1.3720671438513601E-2</v>
      </c>
      <c r="L12">
        <v>148031.89573321299</v>
      </c>
      <c r="M12">
        <v>-8.1917081367492308</v>
      </c>
      <c r="N12" s="2">
        <v>63490337.469537698</v>
      </c>
      <c r="O12" s="2">
        <v>-10</v>
      </c>
      <c r="P12">
        <v>0</v>
      </c>
      <c r="Q12">
        <v>0</v>
      </c>
      <c r="R12">
        <v>8.4666788883989497E-4</v>
      </c>
      <c r="S12">
        <v>0.81871877582922803</v>
      </c>
      <c r="T12">
        <v>-1.4593680243341201</v>
      </c>
    </row>
    <row r="13" spans="1:20" x14ac:dyDescent="0.25">
      <c r="A13">
        <v>22</v>
      </c>
      <c r="B13">
        <v>23</v>
      </c>
      <c r="C13">
        <v>0.64168741637460003</v>
      </c>
      <c r="D13">
        <v>0.89264338223564699</v>
      </c>
      <c r="E13">
        <v>0.64168748883387206</v>
      </c>
      <c r="F13">
        <v>0.64111637617311901</v>
      </c>
      <c r="G13">
        <v>0.62003844681363196</v>
      </c>
      <c r="H13" s="2">
        <f t="shared" si="0"/>
        <v>5.7104020148102119E-4</v>
      </c>
      <c r="J13">
        <v>23</v>
      </c>
      <c r="K13">
        <v>-9.7624079432719196E-3</v>
      </c>
      <c r="L13">
        <v>181166.10451760099</v>
      </c>
      <c r="M13">
        <v>9.9999996218753697</v>
      </c>
      <c r="N13" s="2">
        <v>5.3305716437616697</v>
      </c>
      <c r="O13" s="2">
        <v>-10</v>
      </c>
      <c r="P13">
        <v>0</v>
      </c>
      <c r="Q13">
        <v>0</v>
      </c>
      <c r="R13">
        <v>7.4294660738578595E-4</v>
      </c>
      <c r="S13">
        <v>1.2017625949984101</v>
      </c>
      <c r="T13">
        <v>-1.3462459046617801</v>
      </c>
    </row>
    <row r="14" spans="1:20" x14ac:dyDescent="0.25">
      <c r="A14">
        <v>4</v>
      </c>
      <c r="B14">
        <v>3</v>
      </c>
      <c r="C14">
        <v>2.1343402398752299E-2</v>
      </c>
      <c r="D14">
        <v>0.27345186056159398</v>
      </c>
      <c r="E14">
        <v>2.1209505796827299E-2</v>
      </c>
      <c r="F14">
        <v>2.0762929299102201E-2</v>
      </c>
      <c r="G14">
        <v>2.0762928922713701E-2</v>
      </c>
      <c r="H14" s="2">
        <f t="shared" si="0"/>
        <v>5.8047309965009869E-4</v>
      </c>
      <c r="J14">
        <v>3</v>
      </c>
      <c r="K14">
        <v>-6.6942132012302504E-3</v>
      </c>
      <c r="L14">
        <v>17.425039744036798</v>
      </c>
      <c r="M14">
        <v>0.20000031277075001</v>
      </c>
      <c r="N14" s="2">
        <v>7.4557035235450702</v>
      </c>
      <c r="O14" s="2">
        <v>-0.29600518838710599</v>
      </c>
      <c r="P14">
        <v>0</v>
      </c>
      <c r="Q14">
        <v>0</v>
      </c>
      <c r="R14">
        <v>7.4556932457015801</v>
      </c>
      <c r="S14">
        <v>0</v>
      </c>
      <c r="T14">
        <v>-0.28027667988780802</v>
      </c>
    </row>
    <row r="15" spans="1:20" x14ac:dyDescent="0.25">
      <c r="A15">
        <v>30</v>
      </c>
      <c r="B15">
        <v>31</v>
      </c>
      <c r="C15">
        <v>0.84131225120140296</v>
      </c>
      <c r="D15">
        <v>1.0806585406337199</v>
      </c>
      <c r="E15">
        <v>0.83999193785858295</v>
      </c>
      <c r="F15">
        <v>0.84014791066875705</v>
      </c>
      <c r="G15">
        <v>0.83907908953692101</v>
      </c>
      <c r="H15" s="2">
        <f t="shared" si="0"/>
        <v>1.1643405326459133E-3</v>
      </c>
      <c r="J15">
        <v>31</v>
      </c>
      <c r="K15">
        <v>-5.7072335464288101E-3</v>
      </c>
      <c r="L15">
        <v>5.4819667505748901</v>
      </c>
      <c r="M15">
        <v>0.20000000784245001</v>
      </c>
      <c r="N15" s="2">
        <v>5.0279395387090702</v>
      </c>
      <c r="O15" s="2">
        <v>-0.708263141701724</v>
      </c>
      <c r="P15">
        <v>0</v>
      </c>
      <c r="Q15">
        <v>0</v>
      </c>
      <c r="R15">
        <v>6.8474608226284104E-4</v>
      </c>
      <c r="S15">
        <v>1.9832760323206999</v>
      </c>
      <c r="T15">
        <v>-0.820439668382414</v>
      </c>
    </row>
    <row r="16" spans="1:20" x14ac:dyDescent="0.25">
      <c r="A16">
        <v>57</v>
      </c>
      <c r="B16">
        <v>62</v>
      </c>
      <c r="C16">
        <v>2.7365194747605002</v>
      </c>
      <c r="D16">
        <v>2.9049241340427598</v>
      </c>
      <c r="E16">
        <v>2.7307325606589399</v>
      </c>
      <c r="F16">
        <v>2.7337973671523002</v>
      </c>
      <c r="G16">
        <v>2.69886646383687</v>
      </c>
      <c r="H16" s="2">
        <f t="shared" si="0"/>
        <v>2.7221076082000195E-3</v>
      </c>
      <c r="J16">
        <v>62</v>
      </c>
      <c r="K16">
        <v>-1.52813426661489E-2</v>
      </c>
      <c r="L16">
        <v>2.8454345788376099</v>
      </c>
      <c r="M16">
        <v>0.19999999952622399</v>
      </c>
      <c r="N16" s="2">
        <v>3.4468474383563499</v>
      </c>
      <c r="O16" s="2">
        <v>-10</v>
      </c>
      <c r="P16">
        <v>0</v>
      </c>
      <c r="Q16">
        <v>0</v>
      </c>
      <c r="R16">
        <v>9.9432723081183095E-4</v>
      </c>
      <c r="S16">
        <v>0.80950800406952705</v>
      </c>
      <c r="T16">
        <v>-0.58972355592065095</v>
      </c>
    </row>
    <row r="17" spans="1:20" x14ac:dyDescent="0.25">
      <c r="A17">
        <v>8</v>
      </c>
      <c r="B17">
        <v>8</v>
      </c>
      <c r="C17">
        <v>0.45961982742720298</v>
      </c>
      <c r="D17">
        <v>0.71680398100308396</v>
      </c>
      <c r="E17">
        <v>0.45935478670270702</v>
      </c>
      <c r="F17">
        <v>0.45683275883506202</v>
      </c>
      <c r="G17">
        <v>0.45683275883504498</v>
      </c>
      <c r="H17" s="2">
        <f t="shared" si="0"/>
        <v>2.787068592140951E-3</v>
      </c>
      <c r="J17">
        <v>8</v>
      </c>
      <c r="K17">
        <v>-3.85220790877585E-3</v>
      </c>
      <c r="L17">
        <v>12.2530106722987</v>
      </c>
      <c r="M17">
        <v>0.20000006741925599</v>
      </c>
      <c r="N17" s="2">
        <v>4.4032579810407801</v>
      </c>
      <c r="O17" s="2">
        <v>10</v>
      </c>
      <c r="P17">
        <v>0</v>
      </c>
      <c r="Q17">
        <v>0</v>
      </c>
      <c r="R17">
        <v>4.4032570161456102</v>
      </c>
      <c r="S17">
        <v>0</v>
      </c>
      <c r="T17">
        <v>10</v>
      </c>
    </row>
    <row r="18" spans="1:20" x14ac:dyDescent="0.25">
      <c r="A18">
        <v>35</v>
      </c>
      <c r="B18">
        <v>36</v>
      </c>
      <c r="C18">
        <v>0.240537139851736</v>
      </c>
      <c r="D18">
        <v>0.40722936680757899</v>
      </c>
      <c r="E18">
        <v>0.23243482433949</v>
      </c>
      <c r="F18">
        <v>0.22897836388141299</v>
      </c>
      <c r="G18">
        <v>0.228978363550641</v>
      </c>
      <c r="H18" s="2">
        <f t="shared" si="0"/>
        <v>1.155877597032301E-2</v>
      </c>
      <c r="J18">
        <v>36</v>
      </c>
      <c r="K18">
        <v>-7.5260295510052597E-3</v>
      </c>
      <c r="L18">
        <v>1.8845370351809401</v>
      </c>
      <c r="M18">
        <v>0.19999999994992099</v>
      </c>
      <c r="N18" s="2">
        <v>1.37840528978395</v>
      </c>
      <c r="O18" s="2">
        <v>-1.3310163696331501</v>
      </c>
      <c r="P18">
        <v>0</v>
      </c>
      <c r="Q18">
        <v>0</v>
      </c>
      <c r="R18">
        <v>1.3781323879044201</v>
      </c>
      <c r="S18">
        <v>0</v>
      </c>
      <c r="T18">
        <v>-1.3310910435479999</v>
      </c>
    </row>
    <row r="19" spans="1:20" x14ac:dyDescent="0.25">
      <c r="A19">
        <v>49</v>
      </c>
      <c r="B19">
        <v>53</v>
      </c>
      <c r="C19">
        <v>8.5955274768397292</v>
      </c>
      <c r="D19">
        <v>8.8324087620095693</v>
      </c>
      <c r="E19">
        <v>8.5950994287904301</v>
      </c>
      <c r="F19">
        <v>8.5821560556149095</v>
      </c>
      <c r="G19">
        <v>8.5548587349247001</v>
      </c>
      <c r="H19" s="2">
        <f t="shared" si="0"/>
        <v>1.3371421224819713E-2</v>
      </c>
      <c r="J19">
        <v>53</v>
      </c>
      <c r="K19">
        <v>5.7351104826503501E-3</v>
      </c>
      <c r="L19">
        <v>9.6754952898802706</v>
      </c>
      <c r="M19">
        <v>0.19999999856398701</v>
      </c>
      <c r="N19" s="2">
        <v>2.31691234367596</v>
      </c>
      <c r="O19" s="2">
        <v>10</v>
      </c>
      <c r="P19">
        <v>0</v>
      </c>
      <c r="Q19">
        <v>0</v>
      </c>
      <c r="R19">
        <v>6.1428069162599598E-4</v>
      </c>
      <c r="S19">
        <v>0.53800501454073502</v>
      </c>
      <c r="T19">
        <v>1.2088593351814201</v>
      </c>
    </row>
    <row r="20" spans="1:20" x14ac:dyDescent="0.25">
      <c r="A20">
        <v>56</v>
      </c>
      <c r="B20">
        <v>61</v>
      </c>
      <c r="C20">
        <v>0.204701609319867</v>
      </c>
      <c r="D20">
        <v>0.43778016338005599</v>
      </c>
      <c r="E20">
        <v>0.200034034385451</v>
      </c>
      <c r="F20">
        <v>0.18836723666250199</v>
      </c>
      <c r="G20">
        <v>0.18836723666250199</v>
      </c>
      <c r="H20" s="2">
        <f t="shared" si="0"/>
        <v>1.6334372657365009E-2</v>
      </c>
      <c r="J20">
        <v>61</v>
      </c>
      <c r="K20">
        <v>-9.3360949207745795E-4</v>
      </c>
      <c r="L20">
        <v>2.7887484103493101</v>
      </c>
      <c r="M20">
        <v>0.19999999904551999</v>
      </c>
      <c r="N20" s="2">
        <v>2.4443183487070099</v>
      </c>
      <c r="O20" s="2">
        <v>10</v>
      </c>
      <c r="P20">
        <v>0</v>
      </c>
      <c r="Q20">
        <v>0</v>
      </c>
      <c r="R20">
        <v>2.4443183229067502</v>
      </c>
      <c r="S20">
        <v>0</v>
      </c>
      <c r="T20">
        <v>10</v>
      </c>
    </row>
    <row r="21" spans="1:20" x14ac:dyDescent="0.25">
      <c r="A21">
        <v>71</v>
      </c>
      <c r="B21">
        <v>76</v>
      </c>
      <c r="C21">
        <v>0.28870970453688999</v>
      </c>
      <c r="D21">
        <v>0.63133119639024404</v>
      </c>
      <c r="E21">
        <v>0.28870971193426798</v>
      </c>
      <c r="F21">
        <v>0.27122682412811699</v>
      </c>
      <c r="G21">
        <v>0.288709707648167</v>
      </c>
      <c r="H21" s="2">
        <f t="shared" si="0"/>
        <v>1.7482880408772994E-2</v>
      </c>
      <c r="J21">
        <v>76</v>
      </c>
      <c r="K21">
        <v>1.92587071633419E-3</v>
      </c>
      <c r="L21">
        <v>2767806.7961734599</v>
      </c>
      <c r="M21">
        <v>9.9999999618594</v>
      </c>
      <c r="N21" s="2">
        <v>2.0890089269078902</v>
      </c>
      <c r="O21" s="2">
        <v>10</v>
      </c>
      <c r="P21">
        <v>0</v>
      </c>
      <c r="Q21">
        <v>0</v>
      </c>
      <c r="R21">
        <v>1500.7290041128999</v>
      </c>
      <c r="S21">
        <v>1457.32801460719</v>
      </c>
      <c r="T21">
        <v>-10</v>
      </c>
    </row>
    <row r="22" spans="1:20" x14ac:dyDescent="0.25">
      <c r="A22">
        <v>66</v>
      </c>
      <c r="B22">
        <v>71</v>
      </c>
      <c r="C22">
        <v>0.842726193655018</v>
      </c>
      <c r="D22">
        <v>1.02171566967504</v>
      </c>
      <c r="E22">
        <v>0.82835061329683002</v>
      </c>
      <c r="F22">
        <v>0.82522698165887498</v>
      </c>
      <c r="G22">
        <v>0.82815647915202695</v>
      </c>
      <c r="H22" s="2">
        <f t="shared" si="0"/>
        <v>1.7499211996143016E-2</v>
      </c>
      <c r="J22">
        <v>71</v>
      </c>
      <c r="K22">
        <v>-2.5494262164962099E-3</v>
      </c>
      <c r="L22">
        <v>1.4468505386133099</v>
      </c>
      <c r="M22">
        <v>0.200000000009114</v>
      </c>
      <c r="N22" s="2">
        <v>2.2888585115043698</v>
      </c>
      <c r="O22" s="2">
        <v>8.0272839276721992</v>
      </c>
      <c r="P22">
        <v>0</v>
      </c>
      <c r="Q22">
        <v>0</v>
      </c>
      <c r="R22">
        <v>5.6214342424954899E-4</v>
      </c>
      <c r="S22">
        <v>1.3139428211584001</v>
      </c>
      <c r="T22">
        <v>-0.204196650839887</v>
      </c>
    </row>
    <row r="23" spans="1:20" x14ac:dyDescent="0.25">
      <c r="A23">
        <v>76</v>
      </c>
      <c r="B23">
        <v>83</v>
      </c>
      <c r="C23">
        <v>2.4601553416944699</v>
      </c>
      <c r="D23">
        <v>2.57989376266532</v>
      </c>
      <c r="E23">
        <v>2.4446098737035902</v>
      </c>
      <c r="F23">
        <v>2.4361109330068902</v>
      </c>
      <c r="G23">
        <v>2.4361109330085902</v>
      </c>
      <c r="H23" s="2">
        <f t="shared" si="0"/>
        <v>2.4044408687579732E-2</v>
      </c>
      <c r="J23">
        <v>83</v>
      </c>
      <c r="K23">
        <v>-6.4768535510282598E-3</v>
      </c>
      <c r="L23">
        <v>1.1771599863145299</v>
      </c>
      <c r="M23">
        <v>0.199999999940636</v>
      </c>
      <c r="N23" s="2">
        <v>0.88230437941202899</v>
      </c>
      <c r="O23" s="2">
        <v>-0.119069278116209</v>
      </c>
      <c r="P23">
        <v>0</v>
      </c>
      <c r="Q23">
        <v>0</v>
      </c>
      <c r="R23">
        <v>0.88231501708450499</v>
      </c>
      <c r="S23">
        <v>0</v>
      </c>
      <c r="T23">
        <v>-0.119048682046069</v>
      </c>
    </row>
    <row r="24" spans="1:20" x14ac:dyDescent="0.25">
      <c r="A24">
        <v>54</v>
      </c>
      <c r="B24">
        <v>58</v>
      </c>
      <c r="C24">
        <v>0.75614229774810304</v>
      </c>
      <c r="D24">
        <v>0.87423631470165597</v>
      </c>
      <c r="E24">
        <v>0.73285243298416503</v>
      </c>
      <c r="F24">
        <v>0.72878236810653396</v>
      </c>
      <c r="G24">
        <v>0.72878236810741703</v>
      </c>
      <c r="H24" s="2">
        <f t="shared" si="0"/>
        <v>2.7359929641569081E-2</v>
      </c>
      <c r="J24">
        <v>58</v>
      </c>
      <c r="K24">
        <v>-4.3749038189955002E-3</v>
      </c>
      <c r="L24">
        <v>0.95427324405252201</v>
      </c>
      <c r="M24">
        <v>0.20000000000290499</v>
      </c>
      <c r="N24" s="2">
        <v>0.924740356457043</v>
      </c>
      <c r="O24" s="2">
        <v>0.814772559728561</v>
      </c>
      <c r="P24">
        <v>0</v>
      </c>
      <c r="Q24">
        <v>0</v>
      </c>
      <c r="R24">
        <v>0.924758447963133</v>
      </c>
      <c r="S24">
        <v>0</v>
      </c>
      <c r="T24">
        <v>0.81481633200521997</v>
      </c>
    </row>
    <row r="25" spans="1:20" x14ac:dyDescent="0.25">
      <c r="A25">
        <v>61</v>
      </c>
      <c r="B25">
        <v>66</v>
      </c>
      <c r="C25">
        <v>0.113604252738824</v>
      </c>
      <c r="D25">
        <v>0.33910844729039002</v>
      </c>
      <c r="E25">
        <v>0.11125468078797</v>
      </c>
      <c r="F25">
        <v>7.9968409039755606E-2</v>
      </c>
      <c r="G25">
        <v>7.9968409039757798E-2</v>
      </c>
      <c r="H25" s="2">
        <f t="shared" si="0"/>
        <v>3.3635843699068399E-2</v>
      </c>
      <c r="J25">
        <v>66</v>
      </c>
      <c r="K25">
        <v>1.6406899269509399E-3</v>
      </c>
      <c r="L25">
        <v>3.78242614505172</v>
      </c>
      <c r="M25">
        <v>0.200000001998518</v>
      </c>
      <c r="N25" s="2">
        <v>1.9157826902636801</v>
      </c>
      <c r="O25" s="2">
        <v>10</v>
      </c>
      <c r="P25">
        <v>0</v>
      </c>
      <c r="Q25">
        <v>0</v>
      </c>
      <c r="R25">
        <v>1.91578277245224</v>
      </c>
      <c r="S25">
        <v>0</v>
      </c>
      <c r="T25">
        <v>10</v>
      </c>
    </row>
    <row r="26" spans="1:20" x14ac:dyDescent="0.25">
      <c r="A26">
        <v>52</v>
      </c>
      <c r="B26">
        <v>56</v>
      </c>
      <c r="C26">
        <v>8.6995147482101896</v>
      </c>
      <c r="D26">
        <v>9.1232252472459496</v>
      </c>
      <c r="E26">
        <v>8.6995148692955997</v>
      </c>
      <c r="F26">
        <v>8.6630260132097607</v>
      </c>
      <c r="G26">
        <v>8.69951478682116</v>
      </c>
      <c r="H26" s="2">
        <f t="shared" si="0"/>
        <v>3.6488735000428818E-2</v>
      </c>
      <c r="J26">
        <v>56</v>
      </c>
      <c r="K26">
        <v>6.9671015959150498E-3</v>
      </c>
      <c r="L26">
        <v>344110.60437583999</v>
      </c>
      <c r="M26">
        <v>-10</v>
      </c>
      <c r="N26" s="2">
        <v>1.59201639067531</v>
      </c>
      <c r="O26" s="2">
        <v>10</v>
      </c>
      <c r="P26">
        <v>0</v>
      </c>
      <c r="Q26">
        <v>0</v>
      </c>
      <c r="R26">
        <v>619.726328401415</v>
      </c>
      <c r="S26">
        <v>576.54492598584397</v>
      </c>
      <c r="T26">
        <v>-10</v>
      </c>
    </row>
    <row r="27" spans="1:20" x14ac:dyDescent="0.25">
      <c r="A27">
        <v>9</v>
      </c>
      <c r="B27">
        <v>9</v>
      </c>
      <c r="C27">
        <v>1.7917266476301501</v>
      </c>
      <c r="D27">
        <v>1.9591347106988199</v>
      </c>
      <c r="E27">
        <v>1.7705698483547501</v>
      </c>
      <c r="F27">
        <v>1.75277201765569</v>
      </c>
      <c r="G27">
        <v>1.7348240291283099</v>
      </c>
      <c r="H27" s="2">
        <f t="shared" si="0"/>
        <v>3.8954629974460087E-2</v>
      </c>
      <c r="J27">
        <v>9</v>
      </c>
      <c r="K27">
        <v>2.9834828404085999E-3</v>
      </c>
      <c r="L27">
        <v>1.18559046280363</v>
      </c>
      <c r="M27">
        <v>0.20000000002697901</v>
      </c>
      <c r="N27" s="2">
        <v>1.8561582006453301</v>
      </c>
      <c r="O27" s="2">
        <v>10</v>
      </c>
      <c r="P27">
        <v>0</v>
      </c>
      <c r="Q27">
        <v>0</v>
      </c>
      <c r="R27">
        <v>6.3186450067559397E-4</v>
      </c>
      <c r="S27">
        <v>0.47413660298174898</v>
      </c>
      <c r="T27">
        <v>1.1312722495958301</v>
      </c>
    </row>
    <row r="28" spans="1:20" x14ac:dyDescent="0.25">
      <c r="A28">
        <v>78</v>
      </c>
      <c r="B28">
        <v>85</v>
      </c>
      <c r="C28">
        <v>1.4433999055500999</v>
      </c>
      <c r="D28">
        <v>1.5814561202683399</v>
      </c>
      <c r="E28">
        <v>1.4408512823711399</v>
      </c>
      <c r="F28">
        <v>1.4010784546067001</v>
      </c>
      <c r="G28">
        <v>1.4003494601699999</v>
      </c>
      <c r="H28" s="2">
        <f t="shared" si="0"/>
        <v>4.2321450943399785E-2</v>
      </c>
      <c r="J28">
        <v>85</v>
      </c>
      <c r="K28">
        <v>-1.4082801247884E-2</v>
      </c>
      <c r="L28">
        <v>3.7248803680970299</v>
      </c>
      <c r="M28">
        <v>0.20000000188502901</v>
      </c>
      <c r="N28" s="2">
        <v>1.40778135263145</v>
      </c>
      <c r="O28" s="2">
        <v>-7.8200532280385504</v>
      </c>
      <c r="P28">
        <v>0</v>
      </c>
      <c r="Q28">
        <v>0</v>
      </c>
      <c r="R28">
        <v>0.35255974972058901</v>
      </c>
      <c r="S28">
        <v>0.25430989525956599</v>
      </c>
      <c r="T28">
        <v>-2.6814474723612198</v>
      </c>
    </row>
    <row r="29" spans="1:20" x14ac:dyDescent="0.25">
      <c r="A29">
        <v>41</v>
      </c>
      <c r="B29">
        <v>42</v>
      </c>
      <c r="C29">
        <v>0.47165014081439</v>
      </c>
      <c r="D29">
        <v>0.78922356395628801</v>
      </c>
      <c r="E29">
        <v>0.471650204509316</v>
      </c>
      <c r="F29">
        <v>0.42015553670797401</v>
      </c>
      <c r="G29">
        <v>0.47165014478850398</v>
      </c>
      <c r="H29" s="2">
        <f t="shared" si="0"/>
        <v>5.1494604106415987E-2</v>
      </c>
      <c r="J29">
        <v>42</v>
      </c>
      <c r="K29">
        <v>5.45565699678197E-3</v>
      </c>
      <c r="L29">
        <v>256041.862465899</v>
      </c>
      <c r="M29">
        <v>10</v>
      </c>
      <c r="N29" s="2">
        <v>1.56443891839477</v>
      </c>
      <c r="O29" s="2">
        <v>10</v>
      </c>
      <c r="P29">
        <v>0</v>
      </c>
      <c r="Q29">
        <v>0</v>
      </c>
      <c r="R29">
        <v>1165.34206841012</v>
      </c>
      <c r="S29">
        <v>1169.3607153872199</v>
      </c>
      <c r="T29">
        <v>-10</v>
      </c>
    </row>
    <row r="30" spans="1:20" x14ac:dyDescent="0.25">
      <c r="A30">
        <v>1</v>
      </c>
      <c r="B30">
        <v>0</v>
      </c>
      <c r="C30">
        <v>0.42757788938964802</v>
      </c>
      <c r="D30">
        <v>0.74181927308094497</v>
      </c>
      <c r="E30">
        <v>0.42757790537871498</v>
      </c>
      <c r="F30">
        <v>0.36357881620976901</v>
      </c>
      <c r="G30">
        <v>0.42757789310636002</v>
      </c>
      <c r="H30" s="2">
        <f t="shared" si="0"/>
        <v>6.3999073179879018E-2</v>
      </c>
      <c r="J30">
        <v>0</v>
      </c>
      <c r="K30">
        <v>7.6136849970673296E-3</v>
      </c>
      <c r="L30">
        <v>1408356.44434917</v>
      </c>
      <c r="M30">
        <v>-9.9999989524665605</v>
      </c>
      <c r="N30" s="2">
        <v>1.43700488841578</v>
      </c>
      <c r="O30" s="2">
        <v>10</v>
      </c>
      <c r="P30">
        <v>0</v>
      </c>
      <c r="Q30">
        <v>0</v>
      </c>
      <c r="R30">
        <v>1504.75623766591</v>
      </c>
      <c r="S30">
        <v>1338.1621211700401</v>
      </c>
      <c r="T30">
        <v>-10</v>
      </c>
    </row>
    <row r="31" spans="1:20" x14ac:dyDescent="0.25">
      <c r="A31">
        <v>69</v>
      </c>
      <c r="B31">
        <v>74</v>
      </c>
      <c r="C31">
        <v>1.0391949446689599</v>
      </c>
      <c r="D31">
        <v>1.25480215044613</v>
      </c>
      <c r="E31">
        <v>1.03919510285582</v>
      </c>
      <c r="F31">
        <v>0.96757426461812701</v>
      </c>
      <c r="G31">
        <v>1.0391949483198899</v>
      </c>
      <c r="H31" s="2">
        <f t="shared" si="0"/>
        <v>7.1620680050832886E-2</v>
      </c>
      <c r="J31">
        <v>74</v>
      </c>
      <c r="K31">
        <v>-2.6663098581257899E-2</v>
      </c>
      <c r="L31">
        <v>711605.99664100294</v>
      </c>
      <c r="M31">
        <v>10</v>
      </c>
      <c r="N31" s="2">
        <v>1.1747569972173699</v>
      </c>
      <c r="O31" s="2">
        <v>-10</v>
      </c>
      <c r="P31">
        <v>0</v>
      </c>
      <c r="Q31">
        <v>0</v>
      </c>
      <c r="R31">
        <v>3213.9402044099202</v>
      </c>
      <c r="S31">
        <v>3193.1972205868501</v>
      </c>
      <c r="T31">
        <v>-10</v>
      </c>
    </row>
    <row r="32" spans="1:20" x14ac:dyDescent="0.25">
      <c r="A32">
        <v>58</v>
      </c>
      <c r="B32">
        <v>63</v>
      </c>
      <c r="C32">
        <v>8.8876885344951901</v>
      </c>
      <c r="D32">
        <v>9.2250668579633395</v>
      </c>
      <c r="E32">
        <v>8.8876887647024194</v>
      </c>
      <c r="F32">
        <v>8.8123829148620292</v>
      </c>
      <c r="G32">
        <v>8.7792904585892195</v>
      </c>
      <c r="H32" s="2">
        <f t="shared" si="0"/>
        <v>7.5305619633160958E-2</v>
      </c>
      <c r="J32">
        <v>63</v>
      </c>
      <c r="K32">
        <v>1.33260253139902E-2</v>
      </c>
      <c r="L32">
        <v>205500.79551948799</v>
      </c>
      <c r="M32">
        <v>-10</v>
      </c>
      <c r="N32" s="2">
        <v>1.2997306350765401</v>
      </c>
      <c r="O32" s="2">
        <v>10</v>
      </c>
      <c r="P32">
        <v>0</v>
      </c>
      <c r="Q32">
        <v>0</v>
      </c>
      <c r="R32">
        <v>8.5949819308321195E-4</v>
      </c>
      <c r="S32">
        <v>0.11496329319913801</v>
      </c>
      <c r="T32">
        <v>1.3499949750023901</v>
      </c>
    </row>
    <row r="33" spans="1:20" x14ac:dyDescent="0.25">
      <c r="A33">
        <v>25</v>
      </c>
      <c r="B33">
        <v>26</v>
      </c>
      <c r="C33">
        <v>8.6825607233127293</v>
      </c>
      <c r="D33">
        <v>8.7245815288353405</v>
      </c>
      <c r="E33">
        <v>8.6545950719077602</v>
      </c>
      <c r="F33">
        <v>8.6029819593371304</v>
      </c>
      <c r="G33">
        <v>8.6032211109677803</v>
      </c>
      <c r="H33" s="2">
        <f t="shared" si="0"/>
        <v>7.9578763975598932E-2</v>
      </c>
      <c r="J33">
        <v>26</v>
      </c>
      <c r="K33">
        <v>8.6297967786401805E-3</v>
      </c>
      <c r="L33">
        <v>0.77729218213329698</v>
      </c>
      <c r="M33">
        <v>0.200000000049598</v>
      </c>
      <c r="N33" s="2">
        <v>0.81515976987518701</v>
      </c>
      <c r="O33" s="2">
        <v>4.0333229723627104</v>
      </c>
      <c r="P33">
        <v>0</v>
      </c>
      <c r="Q33">
        <v>0</v>
      </c>
      <c r="R33">
        <v>5.4103385572321203E-4</v>
      </c>
      <c r="S33">
        <v>0.20030641400787899</v>
      </c>
      <c r="T33">
        <v>1.3088253802883201</v>
      </c>
    </row>
    <row r="34" spans="1:20" x14ac:dyDescent="0.25">
      <c r="A34">
        <v>20</v>
      </c>
      <c r="B34">
        <v>21</v>
      </c>
      <c r="C34">
        <v>0.56465928093704698</v>
      </c>
      <c r="D34">
        <v>0.72807950818926803</v>
      </c>
      <c r="E34">
        <v>0.549604756324649</v>
      </c>
      <c r="F34">
        <v>0.47730148611618101</v>
      </c>
      <c r="G34">
        <v>0.47730148611618001</v>
      </c>
      <c r="H34" s="2">
        <f t="shared" ref="H34:H65" si="1">C34-F34</f>
        <v>8.7357794820865975E-2</v>
      </c>
      <c r="J34">
        <v>21</v>
      </c>
      <c r="K34">
        <v>4.3428611167135398E-3</v>
      </c>
      <c r="L34">
        <v>1.3406112464380899</v>
      </c>
      <c r="M34">
        <v>0.19999999994486101</v>
      </c>
      <c r="N34" s="2">
        <v>1.43676228267666</v>
      </c>
      <c r="O34" s="2">
        <v>10</v>
      </c>
      <c r="P34">
        <v>0</v>
      </c>
      <c r="Q34">
        <v>0</v>
      </c>
      <c r="R34">
        <v>1.4367622778485001</v>
      </c>
      <c r="S34">
        <v>0</v>
      </c>
      <c r="T34">
        <v>10</v>
      </c>
    </row>
    <row r="35" spans="1:20" x14ac:dyDescent="0.25">
      <c r="A35">
        <v>80</v>
      </c>
      <c r="B35">
        <v>87</v>
      </c>
      <c r="C35">
        <v>2.25488614656755</v>
      </c>
      <c r="D35">
        <v>2.7729652556136899</v>
      </c>
      <c r="E35">
        <v>2.25488623496733</v>
      </c>
      <c r="F35">
        <v>2.1382197318931699</v>
      </c>
      <c r="G35">
        <v>2.2548861531681301</v>
      </c>
      <c r="H35" s="2">
        <f t="shared" si="1"/>
        <v>0.1166664146743801</v>
      </c>
      <c r="J35">
        <v>87</v>
      </c>
      <c r="K35">
        <v>1.5134223875465799E-2</v>
      </c>
      <c r="L35">
        <v>1476216.7499051599</v>
      </c>
      <c r="M35">
        <v>0.58839762022396003</v>
      </c>
      <c r="N35" s="2">
        <v>1.09565451398473</v>
      </c>
      <c r="O35" s="2">
        <v>10</v>
      </c>
      <c r="P35">
        <v>0</v>
      </c>
      <c r="Q35">
        <v>0</v>
      </c>
      <c r="R35">
        <v>2722.0338417550001</v>
      </c>
      <c r="S35">
        <v>2417.1204761367399</v>
      </c>
      <c r="T35">
        <v>-10</v>
      </c>
    </row>
    <row r="36" spans="1:20" x14ac:dyDescent="0.25">
      <c r="A36">
        <v>24</v>
      </c>
      <c r="B36">
        <v>25</v>
      </c>
      <c r="C36">
        <v>0.28063057099724398</v>
      </c>
      <c r="D36">
        <v>0.52808140281364102</v>
      </c>
      <c r="E36">
        <v>0.28061384687702301</v>
      </c>
      <c r="F36">
        <v>0.16322974071046001</v>
      </c>
      <c r="G36">
        <v>0.16322974071044599</v>
      </c>
      <c r="H36" s="2">
        <f t="shared" si="1"/>
        <v>0.11740083028678397</v>
      </c>
      <c r="J36">
        <v>25</v>
      </c>
      <c r="K36">
        <v>9.1236246469816405E-3</v>
      </c>
      <c r="L36">
        <v>53.261740063434203</v>
      </c>
      <c r="M36">
        <v>0.20000148048431299</v>
      </c>
      <c r="N36" s="2">
        <v>1.22832595053431</v>
      </c>
      <c r="O36" s="2">
        <v>10</v>
      </c>
      <c r="P36">
        <v>0</v>
      </c>
      <c r="Q36">
        <v>0</v>
      </c>
      <c r="R36">
        <v>1.2283259093786201</v>
      </c>
      <c r="S36">
        <v>0</v>
      </c>
      <c r="T36">
        <v>10</v>
      </c>
    </row>
    <row r="37" spans="1:20" x14ac:dyDescent="0.25">
      <c r="A37">
        <v>72</v>
      </c>
      <c r="B37">
        <v>77</v>
      </c>
      <c r="C37">
        <v>0.18822498665246901</v>
      </c>
      <c r="D37">
        <v>0.36001894683178598</v>
      </c>
      <c r="E37">
        <v>0.18457179359578399</v>
      </c>
      <c r="F37">
        <v>6.9366254897915494E-2</v>
      </c>
      <c r="G37">
        <v>6.9366254897782004E-2</v>
      </c>
      <c r="H37" s="2">
        <f t="shared" si="1"/>
        <v>0.11885873175455351</v>
      </c>
      <c r="J37">
        <v>77</v>
      </c>
      <c r="K37">
        <v>9.06280456309899E-3</v>
      </c>
      <c r="L37">
        <v>3.0571441963381001</v>
      </c>
      <c r="M37">
        <v>0.200000000865803</v>
      </c>
      <c r="N37" s="2">
        <v>1.24442129156355</v>
      </c>
      <c r="O37" s="2">
        <v>10</v>
      </c>
      <c r="P37">
        <v>0</v>
      </c>
      <c r="Q37">
        <v>0</v>
      </c>
      <c r="R37">
        <v>1.24442013037365</v>
      </c>
      <c r="S37">
        <v>0</v>
      </c>
      <c r="T37">
        <v>10</v>
      </c>
    </row>
    <row r="38" spans="1:20" x14ac:dyDescent="0.25">
      <c r="A38">
        <v>33</v>
      </c>
      <c r="B38">
        <v>34</v>
      </c>
      <c r="C38">
        <v>5.0830279546675801</v>
      </c>
      <c r="D38">
        <v>5.1090302083949704</v>
      </c>
      <c r="E38">
        <v>5.0547675731206896</v>
      </c>
      <c r="F38">
        <v>4.8608274747660101</v>
      </c>
      <c r="G38">
        <v>4.8608274747657703</v>
      </c>
      <c r="H38" s="2">
        <f t="shared" si="1"/>
        <v>0.22220047990156999</v>
      </c>
      <c r="J38">
        <v>34</v>
      </c>
      <c r="K38">
        <v>1.0925728583834201E-2</v>
      </c>
      <c r="L38">
        <v>0.82983571164055703</v>
      </c>
      <c r="M38">
        <v>0.199999999987169</v>
      </c>
      <c r="N38" s="2">
        <v>1.0439700319376199</v>
      </c>
      <c r="O38" s="2">
        <v>10</v>
      </c>
      <c r="P38">
        <v>0</v>
      </c>
      <c r="Q38">
        <v>0</v>
      </c>
      <c r="R38">
        <v>1.0439697788598901</v>
      </c>
      <c r="S38">
        <v>0</v>
      </c>
      <c r="T38">
        <v>10</v>
      </c>
    </row>
    <row r="39" spans="1:20" x14ac:dyDescent="0.25">
      <c r="A39">
        <v>38</v>
      </c>
      <c r="B39">
        <v>39</v>
      </c>
      <c r="C39">
        <v>7.7005628674131898</v>
      </c>
      <c r="D39">
        <v>7.8203737051462898</v>
      </c>
      <c r="E39">
        <v>7.6841447223539303</v>
      </c>
      <c r="F39">
        <v>7.47749333751712</v>
      </c>
      <c r="G39">
        <v>7.5139762118250797</v>
      </c>
      <c r="H39" s="2">
        <f t="shared" si="1"/>
        <v>0.22306952989606987</v>
      </c>
      <c r="J39">
        <v>39</v>
      </c>
      <c r="K39">
        <v>1.4599771121158E-2</v>
      </c>
      <c r="L39">
        <v>1.59636970455446</v>
      </c>
      <c r="M39">
        <v>0.199999999664349</v>
      </c>
      <c r="N39" s="2">
        <v>1.0148012121614101</v>
      </c>
      <c r="O39" s="2">
        <v>10</v>
      </c>
      <c r="P39">
        <v>0</v>
      </c>
      <c r="Q39">
        <v>0</v>
      </c>
      <c r="R39">
        <v>7.9294747422570396E-4</v>
      </c>
      <c r="S39">
        <v>0.14715160172858599</v>
      </c>
      <c r="T39">
        <v>1.0636077853008801</v>
      </c>
    </row>
    <row r="40" spans="1:20" x14ac:dyDescent="0.25">
      <c r="A40">
        <v>37</v>
      </c>
      <c r="B40">
        <v>38</v>
      </c>
      <c r="C40">
        <v>8.76288441522561</v>
      </c>
      <c r="D40">
        <v>9.2434530425540107</v>
      </c>
      <c r="E40">
        <v>8.7628846232937008</v>
      </c>
      <c r="F40">
        <v>8.5241377992305907</v>
      </c>
      <c r="G40">
        <v>8.7628844428672394</v>
      </c>
      <c r="H40" s="2">
        <f t="shared" si="1"/>
        <v>0.23874661599501934</v>
      </c>
      <c r="J40">
        <v>38</v>
      </c>
      <c r="K40">
        <v>2.1046471936399101E-2</v>
      </c>
      <c r="L40">
        <v>968562.42552623898</v>
      </c>
      <c r="M40">
        <v>10</v>
      </c>
      <c r="N40" s="2">
        <v>0.88186812117588298</v>
      </c>
      <c r="O40" s="2">
        <v>10</v>
      </c>
      <c r="P40">
        <v>0</v>
      </c>
      <c r="Q40">
        <v>0</v>
      </c>
      <c r="R40">
        <v>1761.73507055088</v>
      </c>
      <c r="S40">
        <v>1375.8073084739799</v>
      </c>
      <c r="T40">
        <v>-10</v>
      </c>
    </row>
    <row r="41" spans="1:20" x14ac:dyDescent="0.25">
      <c r="A41">
        <v>14</v>
      </c>
      <c r="B41">
        <v>14</v>
      </c>
      <c r="C41">
        <v>0.51589293474483</v>
      </c>
      <c r="D41">
        <v>0.566801838196623</v>
      </c>
      <c r="E41">
        <v>0.51432217219015597</v>
      </c>
      <c r="F41">
        <v>0.23051440531912701</v>
      </c>
      <c r="G41">
        <v>0.230514405319201</v>
      </c>
      <c r="H41" s="2">
        <f t="shared" si="1"/>
        <v>0.28537852942570296</v>
      </c>
      <c r="J41">
        <v>14</v>
      </c>
      <c r="K41">
        <v>1.76361417410777E-2</v>
      </c>
      <c r="L41">
        <v>4.7821207771757299</v>
      </c>
      <c r="M41">
        <v>0.20000000106493601</v>
      </c>
      <c r="N41" s="2">
        <v>0.91287261334643499</v>
      </c>
      <c r="O41" s="2">
        <v>10</v>
      </c>
      <c r="P41">
        <v>0</v>
      </c>
      <c r="Q41">
        <v>0</v>
      </c>
      <c r="R41">
        <v>0.91287265638357395</v>
      </c>
      <c r="S41">
        <v>0</v>
      </c>
      <c r="T41">
        <v>10</v>
      </c>
    </row>
    <row r="42" spans="1:20" x14ac:dyDescent="0.25">
      <c r="A42">
        <v>50</v>
      </c>
      <c r="B42">
        <v>54</v>
      </c>
      <c r="C42">
        <v>10.5128481458861</v>
      </c>
      <c r="D42">
        <v>10.4838741308468</v>
      </c>
      <c r="E42">
        <v>10.512848185639401</v>
      </c>
      <c r="F42">
        <v>10.2163844289236</v>
      </c>
      <c r="G42">
        <v>10.216384428923501</v>
      </c>
      <c r="H42" s="2">
        <f t="shared" si="1"/>
        <v>0.29646371696249929</v>
      </c>
      <c r="J42">
        <v>54</v>
      </c>
      <c r="K42">
        <v>1.7968320243219701E-2</v>
      </c>
      <c r="L42">
        <v>488799.69093230303</v>
      </c>
      <c r="M42">
        <v>10</v>
      </c>
      <c r="N42" s="2">
        <v>0.92848249666958105</v>
      </c>
      <c r="O42" s="2">
        <v>10</v>
      </c>
      <c r="P42">
        <v>0</v>
      </c>
      <c r="Q42">
        <v>0</v>
      </c>
      <c r="R42">
        <v>0.928482484535051</v>
      </c>
      <c r="S42">
        <v>0</v>
      </c>
      <c r="T42">
        <v>10</v>
      </c>
    </row>
    <row r="43" spans="1:20" x14ac:dyDescent="0.25">
      <c r="A43">
        <v>28</v>
      </c>
      <c r="B43">
        <v>29</v>
      </c>
      <c r="C43">
        <v>2.1843342879410002</v>
      </c>
      <c r="D43">
        <v>1.91985166063721</v>
      </c>
      <c r="E43">
        <v>2.17919729411547</v>
      </c>
      <c r="F43">
        <v>1.82795433809956</v>
      </c>
      <c r="G43">
        <v>1.8278834866373701</v>
      </c>
      <c r="H43" s="2">
        <f t="shared" si="1"/>
        <v>0.35637994984144017</v>
      </c>
      <c r="J43">
        <v>29</v>
      </c>
      <c r="K43">
        <v>-3.4032492116082502E-2</v>
      </c>
      <c r="L43">
        <v>2.8821395053785199</v>
      </c>
      <c r="M43">
        <v>0.19999999885113001</v>
      </c>
      <c r="N43" s="2">
        <v>0.37735161044119597</v>
      </c>
      <c r="O43" s="2">
        <v>-4.33689833488343</v>
      </c>
      <c r="P43">
        <v>0</v>
      </c>
      <c r="Q43">
        <v>0</v>
      </c>
      <c r="R43">
        <v>0.32414830422346302</v>
      </c>
      <c r="S43">
        <v>2.2705059747074301E-2</v>
      </c>
      <c r="T43">
        <v>-3.87372683877294</v>
      </c>
    </row>
    <row r="44" spans="1:20" x14ac:dyDescent="0.25">
      <c r="A44">
        <v>74</v>
      </c>
      <c r="B44">
        <v>80</v>
      </c>
      <c r="C44">
        <v>5.0317383459084599</v>
      </c>
      <c r="D44">
        <v>4.7012006550359997</v>
      </c>
      <c r="E44">
        <v>4.9644885105592804</v>
      </c>
      <c r="F44">
        <v>4.6732470661293304</v>
      </c>
      <c r="G44">
        <v>4.9644885105593097</v>
      </c>
      <c r="H44" s="2">
        <f t="shared" si="1"/>
        <v>0.35849127977912953</v>
      </c>
      <c r="J44">
        <v>80</v>
      </c>
      <c r="K44">
        <v>-2.7369623373222601E-2</v>
      </c>
      <c r="L44">
        <v>0.45465719220881901</v>
      </c>
      <c r="M44">
        <v>0.19999999999276</v>
      </c>
      <c r="N44" s="2">
        <v>0.105245378059211</v>
      </c>
      <c r="O44" s="2">
        <v>-1.2160535077344901</v>
      </c>
      <c r="P44">
        <v>0</v>
      </c>
      <c r="Q44">
        <v>0</v>
      </c>
      <c r="R44">
        <v>0</v>
      </c>
      <c r="S44">
        <v>0.45465733194278601</v>
      </c>
      <c r="T44">
        <v>0.628922087887269</v>
      </c>
    </row>
    <row r="45" spans="1:20" x14ac:dyDescent="0.25">
      <c r="A45">
        <v>48</v>
      </c>
      <c r="B45">
        <v>52</v>
      </c>
      <c r="C45">
        <v>5.1869158143941201</v>
      </c>
      <c r="D45">
        <v>4.8895958792776399</v>
      </c>
      <c r="E45">
        <v>5.18691593248559</v>
      </c>
      <c r="F45">
        <v>4.81583477961484</v>
      </c>
      <c r="G45">
        <v>4.7312555891764001</v>
      </c>
      <c r="H45" s="2">
        <f t="shared" si="1"/>
        <v>0.37108103477928012</v>
      </c>
      <c r="J45">
        <v>52</v>
      </c>
      <c r="K45">
        <v>-3.9432096285963003E-2</v>
      </c>
      <c r="L45">
        <v>249369.07816039101</v>
      </c>
      <c r="M45">
        <v>-9.9999986727896406</v>
      </c>
      <c r="N45" s="2">
        <v>0.45941618031560499</v>
      </c>
      <c r="O45" s="2">
        <v>-5.8381042867461899</v>
      </c>
      <c r="P45">
        <v>0</v>
      </c>
      <c r="Q45">
        <v>0</v>
      </c>
      <c r="R45">
        <v>1.8938304607710201E-2</v>
      </c>
      <c r="S45">
        <v>0.341995691731934</v>
      </c>
      <c r="T45">
        <v>-1.9108035759892701</v>
      </c>
    </row>
    <row r="46" spans="1:20" x14ac:dyDescent="0.25">
      <c r="A46">
        <v>79</v>
      </c>
      <c r="B46">
        <v>86</v>
      </c>
      <c r="C46">
        <v>11.942107099695701</v>
      </c>
      <c r="D46">
        <v>11.562013811826301</v>
      </c>
      <c r="E46">
        <v>11.650689265672201</v>
      </c>
      <c r="F46">
        <v>11.5440609709621</v>
      </c>
      <c r="G46">
        <v>11.650689265666999</v>
      </c>
      <c r="H46" s="2">
        <f t="shared" si="1"/>
        <v>0.39804612873360057</v>
      </c>
      <c r="J46">
        <v>86</v>
      </c>
      <c r="K46">
        <v>-1.32547116060804E-2</v>
      </c>
      <c r="L46">
        <v>2.95971434997973E-2</v>
      </c>
      <c r="M46">
        <v>0.199999999996854</v>
      </c>
      <c r="N46" s="2">
        <v>1.8797143254777202E-2</v>
      </c>
      <c r="O46" s="2">
        <v>-0.27875196391318002</v>
      </c>
      <c r="P46">
        <v>0</v>
      </c>
      <c r="Q46">
        <v>0</v>
      </c>
      <c r="R46">
        <v>0</v>
      </c>
      <c r="S46">
        <v>2.9596651821062601E-2</v>
      </c>
      <c r="T46">
        <v>0.87433073840368203</v>
      </c>
    </row>
    <row r="47" spans="1:20" x14ac:dyDescent="0.25">
      <c r="A47">
        <v>45</v>
      </c>
      <c r="B47">
        <v>48</v>
      </c>
      <c r="C47">
        <v>0.80264299003699502</v>
      </c>
      <c r="D47">
        <v>0.71423868378033994</v>
      </c>
      <c r="E47">
        <v>0.79678450689775704</v>
      </c>
      <c r="F47">
        <v>0.364068627836102</v>
      </c>
      <c r="G47">
        <v>0.35038744265891703</v>
      </c>
      <c r="H47" s="2">
        <f t="shared" si="1"/>
        <v>0.43857436220089302</v>
      </c>
      <c r="J47">
        <v>48</v>
      </c>
      <c r="K47">
        <v>2.22281876618757E-2</v>
      </c>
      <c r="L47">
        <v>2.2967671409237198</v>
      </c>
      <c r="M47">
        <v>0.199999999978344</v>
      </c>
      <c r="N47" s="2">
        <v>0.78870779786087097</v>
      </c>
      <c r="O47" s="2">
        <v>10</v>
      </c>
      <c r="P47">
        <v>0</v>
      </c>
      <c r="Q47">
        <v>0</v>
      </c>
      <c r="R47">
        <v>9.9020625105952797E-4</v>
      </c>
      <c r="S47">
        <v>2.8443071595021501E-2</v>
      </c>
      <c r="T47">
        <v>1.7159121817476</v>
      </c>
    </row>
    <row r="48" spans="1:20" x14ac:dyDescent="0.25">
      <c r="A48">
        <v>21</v>
      </c>
      <c r="B48">
        <v>22</v>
      </c>
      <c r="C48">
        <v>1.25988582074463</v>
      </c>
      <c r="D48">
        <v>1.1318594421132</v>
      </c>
      <c r="E48">
        <v>1.2583745172196501</v>
      </c>
      <c r="F48">
        <v>0.77982365114491403</v>
      </c>
      <c r="G48">
        <v>0.92362589698499198</v>
      </c>
      <c r="H48" s="2">
        <f t="shared" si="1"/>
        <v>0.48006216959971593</v>
      </c>
      <c r="J48">
        <v>22</v>
      </c>
      <c r="K48">
        <v>2.56583639092096E-2</v>
      </c>
      <c r="L48">
        <v>5.2349107715506298</v>
      </c>
      <c r="M48">
        <v>0.19999999630700399</v>
      </c>
      <c r="N48" s="2">
        <v>0.752306764099964</v>
      </c>
      <c r="O48" s="2">
        <v>10</v>
      </c>
      <c r="P48">
        <v>0</v>
      </c>
      <c r="Q48">
        <v>0</v>
      </c>
      <c r="R48">
        <v>9.7147098628822199E-4</v>
      </c>
      <c r="S48">
        <v>7.1133432321300996E-2</v>
      </c>
      <c r="T48">
        <v>1.0810812772754801</v>
      </c>
    </row>
    <row r="49" spans="1:20" x14ac:dyDescent="0.25">
      <c r="A49">
        <v>16</v>
      </c>
      <c r="B49">
        <v>16</v>
      </c>
      <c r="C49">
        <v>1.4310898816237201</v>
      </c>
      <c r="D49">
        <v>1.3140139100933399</v>
      </c>
      <c r="E49">
        <v>1.4148078275251701</v>
      </c>
      <c r="F49">
        <v>0.94654280710665095</v>
      </c>
      <c r="G49">
        <v>0.946542807107985</v>
      </c>
      <c r="H49" s="2">
        <f t="shared" si="1"/>
        <v>0.48454707451706913</v>
      </c>
      <c r="J49">
        <v>16</v>
      </c>
      <c r="K49">
        <v>2.18015634586626E-2</v>
      </c>
      <c r="L49">
        <v>1.237509083158</v>
      </c>
      <c r="M49">
        <v>0.199999999967965</v>
      </c>
      <c r="N49" s="2">
        <v>0.76940566630451002</v>
      </c>
      <c r="O49" s="2">
        <v>10</v>
      </c>
      <c r="P49">
        <v>0</v>
      </c>
      <c r="Q49">
        <v>0</v>
      </c>
      <c r="R49">
        <v>0.76940595686193003</v>
      </c>
      <c r="S49">
        <v>0</v>
      </c>
      <c r="T49">
        <v>10</v>
      </c>
    </row>
    <row r="50" spans="1:20" x14ac:dyDescent="0.25">
      <c r="A50">
        <v>44</v>
      </c>
      <c r="B50">
        <v>45</v>
      </c>
      <c r="C50">
        <v>2.21748345416718</v>
      </c>
      <c r="D50">
        <v>1.8849746602667901</v>
      </c>
      <c r="E50">
        <v>2.12770696900402</v>
      </c>
      <c r="F50">
        <v>1.71255893701451</v>
      </c>
      <c r="G50">
        <v>1.71255893701451</v>
      </c>
      <c r="H50" s="2">
        <f t="shared" si="1"/>
        <v>0.50492451715266995</v>
      </c>
      <c r="J50">
        <v>45</v>
      </c>
      <c r="K50">
        <v>2.2918702464893501E-2</v>
      </c>
      <c r="L50">
        <v>0.278991442928614</v>
      </c>
      <c r="M50">
        <v>0.19999999999957599</v>
      </c>
      <c r="N50" s="2">
        <v>0.76860943884733401</v>
      </c>
      <c r="O50" s="2">
        <v>10</v>
      </c>
      <c r="P50">
        <v>0</v>
      </c>
      <c r="Q50">
        <v>0</v>
      </c>
      <c r="R50">
        <v>0.76860943858877595</v>
      </c>
      <c r="S50">
        <v>0</v>
      </c>
      <c r="T50">
        <v>10</v>
      </c>
    </row>
    <row r="51" spans="1:20" x14ac:dyDescent="0.25">
      <c r="A51">
        <v>43</v>
      </c>
      <c r="B51">
        <v>44</v>
      </c>
      <c r="C51">
        <v>0.84245741761715798</v>
      </c>
      <c r="D51">
        <v>0.44815904254241601</v>
      </c>
      <c r="E51">
        <v>0.84245748025214195</v>
      </c>
      <c r="F51">
        <v>0.31682850649669703</v>
      </c>
      <c r="G51">
        <v>0.84245742309743399</v>
      </c>
      <c r="H51" s="2">
        <f t="shared" si="1"/>
        <v>0.52562891112046095</v>
      </c>
      <c r="J51">
        <v>44</v>
      </c>
      <c r="K51">
        <v>-4.3189115761048301E-2</v>
      </c>
      <c r="L51">
        <v>680384.611091397</v>
      </c>
      <c r="M51">
        <v>-9.9999999999927205</v>
      </c>
      <c r="N51" s="2">
        <v>0.63209274420546202</v>
      </c>
      <c r="O51" s="2">
        <v>-10</v>
      </c>
      <c r="P51">
        <v>0</v>
      </c>
      <c r="Q51">
        <v>0</v>
      </c>
      <c r="R51">
        <v>1291.1329985283301</v>
      </c>
      <c r="S51">
        <v>2000.8615621251199</v>
      </c>
      <c r="T51">
        <v>-10</v>
      </c>
    </row>
    <row r="52" spans="1:20" x14ac:dyDescent="0.25">
      <c r="A52">
        <v>15</v>
      </c>
      <c r="B52">
        <v>15</v>
      </c>
      <c r="C52">
        <v>4.1872825578813702</v>
      </c>
      <c r="D52">
        <v>3.3175606104619502</v>
      </c>
      <c r="E52">
        <v>4.1674547913367599</v>
      </c>
      <c r="F52">
        <v>3.2845962115504901</v>
      </c>
      <c r="G52">
        <v>3.2717860334614</v>
      </c>
      <c r="H52" s="2">
        <f t="shared" si="1"/>
        <v>0.90268634633088007</v>
      </c>
      <c r="J52">
        <v>15</v>
      </c>
      <c r="K52">
        <v>-4.8622040823426499E-2</v>
      </c>
      <c r="L52">
        <v>1.17189634761322</v>
      </c>
      <c r="M52">
        <v>0.20000000001868801</v>
      </c>
      <c r="N52" s="2">
        <v>6.4569545845031995E-2</v>
      </c>
      <c r="O52" s="2">
        <v>-1.6474971615352201</v>
      </c>
      <c r="P52">
        <v>0</v>
      </c>
      <c r="Q52">
        <v>0</v>
      </c>
      <c r="R52">
        <v>1.8183469590985001E-2</v>
      </c>
      <c r="S52">
        <v>8.3915000718094102E-2</v>
      </c>
      <c r="T52">
        <v>-1.2913808855450299</v>
      </c>
    </row>
    <row r="53" spans="1:20" x14ac:dyDescent="0.25">
      <c r="A53">
        <v>31</v>
      </c>
      <c r="B53">
        <v>32</v>
      </c>
      <c r="C53">
        <v>14.8505382577984</v>
      </c>
      <c r="D53">
        <v>13.9090958254129</v>
      </c>
      <c r="E53">
        <v>13.921030801989801</v>
      </c>
      <c r="F53">
        <v>13.9139880789619</v>
      </c>
      <c r="G53">
        <v>13.9127291059207</v>
      </c>
      <c r="H53" s="2">
        <f t="shared" si="1"/>
        <v>0.93655017883649982</v>
      </c>
      <c r="J53">
        <v>32</v>
      </c>
      <c r="K53">
        <v>4.4811939765187197E-3</v>
      </c>
      <c r="L53">
        <v>7.3961650589523501E-4</v>
      </c>
      <c r="M53">
        <v>0.2</v>
      </c>
      <c r="N53" s="2">
        <v>8.2414781025944505E-4</v>
      </c>
      <c r="O53" s="2">
        <v>2.1289165719746601E-2</v>
      </c>
      <c r="P53">
        <v>0</v>
      </c>
      <c r="Q53">
        <v>0</v>
      </c>
      <c r="R53">
        <v>5.1094400041767798E-4</v>
      </c>
      <c r="S53">
        <v>0</v>
      </c>
      <c r="T53">
        <v>3.7862165296063899E-2</v>
      </c>
    </row>
    <row r="54" spans="1:20" x14ac:dyDescent="0.25">
      <c r="A54">
        <v>18</v>
      </c>
      <c r="B54">
        <v>18</v>
      </c>
      <c r="C54">
        <v>1.5064038409951399</v>
      </c>
      <c r="D54">
        <v>0.58136392629808598</v>
      </c>
      <c r="E54">
        <v>1.5038189622512601</v>
      </c>
      <c r="F54">
        <v>0.50882760053610898</v>
      </c>
      <c r="G54">
        <v>0.50882760296885798</v>
      </c>
      <c r="H54" s="2">
        <f t="shared" si="1"/>
        <v>0.99757624045903093</v>
      </c>
      <c r="J54">
        <v>18</v>
      </c>
      <c r="K54">
        <v>-5.2288172926378398E-2</v>
      </c>
      <c r="L54">
        <v>3.6176296086867001</v>
      </c>
      <c r="M54">
        <v>0.20000000188910499</v>
      </c>
      <c r="N54" s="2">
        <v>0.27177856326428002</v>
      </c>
      <c r="O54" s="2">
        <v>-5.2455613824070602</v>
      </c>
      <c r="P54">
        <v>0</v>
      </c>
      <c r="Q54">
        <v>0</v>
      </c>
      <c r="R54">
        <v>0.271872599904807</v>
      </c>
      <c r="S54">
        <v>0</v>
      </c>
      <c r="T54">
        <v>-5.2471708083929496</v>
      </c>
    </row>
    <row r="55" spans="1:20" x14ac:dyDescent="0.25">
      <c r="A55">
        <v>27</v>
      </c>
      <c r="B55">
        <v>28</v>
      </c>
      <c r="C55">
        <v>4.9617409053096404</v>
      </c>
      <c r="D55">
        <v>4.8261388915055097</v>
      </c>
      <c r="E55">
        <v>4.9617412174852804</v>
      </c>
      <c r="F55">
        <v>3.93317001962577</v>
      </c>
      <c r="G55">
        <v>4.4403645104594602</v>
      </c>
      <c r="H55" s="2">
        <f t="shared" si="1"/>
        <v>1.0285708856838705</v>
      </c>
      <c r="J55">
        <v>28</v>
      </c>
      <c r="K55">
        <v>3.7782426899403497E-2</v>
      </c>
      <c r="L55">
        <v>489557.29806478601</v>
      </c>
      <c r="M55">
        <v>10</v>
      </c>
      <c r="N55" s="2">
        <v>0.55617836109306695</v>
      </c>
      <c r="O55" s="2">
        <v>10</v>
      </c>
      <c r="P55">
        <v>0</v>
      </c>
      <c r="Q55">
        <v>0</v>
      </c>
      <c r="R55">
        <v>7.1142892650426302E-4</v>
      </c>
      <c r="S55">
        <v>3.3753858251243198E-2</v>
      </c>
      <c r="T55">
        <v>1.12015079247565</v>
      </c>
    </row>
    <row r="56" spans="1:20" x14ac:dyDescent="0.25">
      <c r="A56">
        <v>40</v>
      </c>
      <c r="B56">
        <v>41</v>
      </c>
      <c r="C56">
        <v>1.48659831156233</v>
      </c>
      <c r="D56">
        <v>0.67887722299671904</v>
      </c>
      <c r="E56">
        <v>1.4576354098529101</v>
      </c>
      <c r="F56">
        <v>0.39668302171717701</v>
      </c>
      <c r="G56">
        <v>0.43758638310574999</v>
      </c>
      <c r="H56" s="2">
        <f t="shared" si="1"/>
        <v>1.089915289845153</v>
      </c>
      <c r="J56">
        <v>41</v>
      </c>
      <c r="K56">
        <v>3.9782644989941801E-2</v>
      </c>
      <c r="L56">
        <v>0.71870821083862702</v>
      </c>
      <c r="M56">
        <v>0.19999999999377999</v>
      </c>
      <c r="N56" s="2">
        <v>0.55227581835057604</v>
      </c>
      <c r="O56" s="2">
        <v>10</v>
      </c>
      <c r="P56">
        <v>0</v>
      </c>
      <c r="Q56">
        <v>0</v>
      </c>
      <c r="R56">
        <v>6.6362433422026597E-4</v>
      </c>
      <c r="S56">
        <v>1.4865571039319099E-2</v>
      </c>
      <c r="T56">
        <v>1.5267015960957699</v>
      </c>
    </row>
    <row r="57" spans="1:20" x14ac:dyDescent="0.25">
      <c r="A57">
        <v>53</v>
      </c>
      <c r="B57">
        <v>57</v>
      </c>
      <c r="C57">
        <v>1.7280796664453599</v>
      </c>
      <c r="D57">
        <v>0.95475753981451805</v>
      </c>
      <c r="E57">
        <v>1.72625049720818</v>
      </c>
      <c r="F57">
        <v>0.51617214980056603</v>
      </c>
      <c r="G57">
        <v>0.48331621166539901</v>
      </c>
      <c r="H57" s="2">
        <f t="shared" si="1"/>
        <v>1.2119075166447939</v>
      </c>
      <c r="J57">
        <v>57</v>
      </c>
      <c r="K57">
        <v>4.1624160355474102E-2</v>
      </c>
      <c r="L57">
        <v>4.1480700801994796</v>
      </c>
      <c r="M57">
        <v>0.199999997659804</v>
      </c>
      <c r="N57" s="2">
        <v>0.52862792540931702</v>
      </c>
      <c r="O57" s="2">
        <v>10</v>
      </c>
      <c r="P57">
        <v>0</v>
      </c>
      <c r="Q57">
        <v>0</v>
      </c>
      <c r="R57">
        <v>6.0517839416995899E-4</v>
      </c>
      <c r="S57">
        <v>8.5081431546637897E-3</v>
      </c>
      <c r="T57">
        <v>1.65623169678133</v>
      </c>
    </row>
    <row r="58" spans="1:20" x14ac:dyDescent="0.25">
      <c r="A58">
        <v>26</v>
      </c>
      <c r="B58">
        <v>27</v>
      </c>
      <c r="C58">
        <v>8.1768843103423094</v>
      </c>
      <c r="D58">
        <v>6.9488547304164996</v>
      </c>
      <c r="E58">
        <v>7.9230503011722204</v>
      </c>
      <c r="F58">
        <v>6.9424681781853002</v>
      </c>
      <c r="G58">
        <v>7.9230503011710596</v>
      </c>
      <c r="H58" s="2">
        <f t="shared" si="1"/>
        <v>1.2344161321570093</v>
      </c>
      <c r="J58">
        <v>27</v>
      </c>
      <c r="K58">
        <v>-4.70658418650906E-2</v>
      </c>
      <c r="L58">
        <v>9.1083768973803603E-2</v>
      </c>
      <c r="M58">
        <v>0.20000000000057799</v>
      </c>
      <c r="N58" s="2">
        <v>3.62979233102982E-3</v>
      </c>
      <c r="O58" s="2">
        <v>-0.53675487017866896</v>
      </c>
      <c r="P58">
        <v>0</v>
      </c>
      <c r="Q58">
        <v>0</v>
      </c>
      <c r="R58">
        <v>0</v>
      </c>
      <c r="S58">
        <v>9.1083574895664904E-2</v>
      </c>
      <c r="T58">
        <v>0.89048332138294095</v>
      </c>
    </row>
    <row r="59" spans="1:20" x14ac:dyDescent="0.25">
      <c r="A59">
        <v>81</v>
      </c>
      <c r="B59">
        <v>88</v>
      </c>
      <c r="C59">
        <v>15.1394555692321</v>
      </c>
      <c r="D59">
        <v>14.5358859231947</v>
      </c>
      <c r="E59">
        <v>15.139455815382799</v>
      </c>
      <c r="F59">
        <v>13.787003936433599</v>
      </c>
      <c r="G59">
        <v>14.106360256438199</v>
      </c>
      <c r="H59" s="2">
        <f t="shared" si="1"/>
        <v>1.3524516327985001</v>
      </c>
      <c r="J59">
        <v>88</v>
      </c>
      <c r="K59">
        <v>4.9427193285817198E-2</v>
      </c>
      <c r="L59">
        <v>810458.25702428096</v>
      </c>
      <c r="M59">
        <v>-10</v>
      </c>
      <c r="N59" s="2">
        <v>0.48015234505879201</v>
      </c>
      <c r="O59" s="2">
        <v>10</v>
      </c>
      <c r="P59">
        <v>0</v>
      </c>
      <c r="Q59">
        <v>0</v>
      </c>
      <c r="R59">
        <v>6.3514281484759196E-4</v>
      </c>
      <c r="S59">
        <v>1.40295016508491E-2</v>
      </c>
      <c r="T59">
        <v>1.1364895992608699</v>
      </c>
    </row>
    <row r="60" spans="1:20" x14ac:dyDescent="0.25">
      <c r="A60">
        <v>6</v>
      </c>
      <c r="B60">
        <v>6</v>
      </c>
      <c r="C60">
        <v>19.842881818578601</v>
      </c>
      <c r="D60">
        <v>18.117595550697501</v>
      </c>
      <c r="E60">
        <v>19.842881840641901</v>
      </c>
      <c r="F60">
        <v>18.260428620751298</v>
      </c>
      <c r="G60">
        <v>19.842881889807799</v>
      </c>
      <c r="H60" s="2">
        <f t="shared" si="1"/>
        <v>1.5824531978273022</v>
      </c>
      <c r="J60">
        <v>6</v>
      </c>
      <c r="K60">
        <v>-8.2628977135075707E-2</v>
      </c>
      <c r="L60">
        <v>6568707.9185466999</v>
      </c>
      <c r="M60">
        <v>-10</v>
      </c>
      <c r="N60" s="2">
        <v>1.33148056757841E-3</v>
      </c>
      <c r="O60" s="2">
        <v>-0.72729335723195798</v>
      </c>
      <c r="P60">
        <v>0</v>
      </c>
      <c r="Q60">
        <v>0</v>
      </c>
      <c r="R60">
        <v>793.10269552201999</v>
      </c>
      <c r="S60">
        <v>850.27239826198195</v>
      </c>
      <c r="T60">
        <v>-10</v>
      </c>
    </row>
    <row r="61" spans="1:20" x14ac:dyDescent="0.25">
      <c r="A61">
        <v>32</v>
      </c>
      <c r="B61">
        <v>33</v>
      </c>
      <c r="C61">
        <v>2.36364006534426</v>
      </c>
      <c r="D61">
        <v>0.74896984754823404</v>
      </c>
      <c r="E61">
        <v>2.3636401106040399</v>
      </c>
      <c r="F61">
        <v>0.64608650687851898</v>
      </c>
      <c r="G61">
        <v>2.3636400752062601</v>
      </c>
      <c r="H61" s="2">
        <f t="shared" si="1"/>
        <v>1.7175535584657409</v>
      </c>
      <c r="J61">
        <v>33</v>
      </c>
      <c r="K61">
        <v>-7.6111376228159E-2</v>
      </c>
      <c r="L61">
        <v>1901112.4265789001</v>
      </c>
      <c r="M61">
        <v>10</v>
      </c>
      <c r="N61" s="2">
        <v>0.226971067441393</v>
      </c>
      <c r="O61" s="2">
        <v>-6.4393318847135497</v>
      </c>
      <c r="P61">
        <v>0</v>
      </c>
      <c r="Q61">
        <v>0</v>
      </c>
      <c r="R61">
        <v>1641.90547300972</v>
      </c>
      <c r="S61">
        <v>1766.42416067512</v>
      </c>
      <c r="T61">
        <v>-10</v>
      </c>
    </row>
    <row r="62" spans="1:20" x14ac:dyDescent="0.25">
      <c r="A62">
        <v>73</v>
      </c>
      <c r="B62">
        <v>79</v>
      </c>
      <c r="C62">
        <v>8.1714207842075606</v>
      </c>
      <c r="D62">
        <v>6.33460548286675</v>
      </c>
      <c r="E62">
        <v>7.9998495293160001</v>
      </c>
      <c r="F62">
        <v>6.13915618016319</v>
      </c>
      <c r="G62">
        <v>6.13915618017485</v>
      </c>
      <c r="H62" s="2">
        <f t="shared" si="1"/>
        <v>2.0322646040443706</v>
      </c>
      <c r="J62">
        <v>79</v>
      </c>
      <c r="K62">
        <v>5.5698022403178497E-2</v>
      </c>
      <c r="L62">
        <v>1.72839958325642E-3</v>
      </c>
      <c r="M62">
        <v>0.20000000000207599</v>
      </c>
      <c r="N62" s="2">
        <v>0.42710980145199501</v>
      </c>
      <c r="O62" s="2">
        <v>10</v>
      </c>
      <c r="P62">
        <v>0</v>
      </c>
      <c r="Q62">
        <v>0</v>
      </c>
      <c r="R62">
        <v>0.42711002017209798</v>
      </c>
      <c r="S62">
        <v>0</v>
      </c>
      <c r="T62">
        <v>10</v>
      </c>
    </row>
    <row r="63" spans="1:20" x14ac:dyDescent="0.25">
      <c r="A63">
        <v>60</v>
      </c>
      <c r="B63">
        <v>65</v>
      </c>
      <c r="C63">
        <v>11.998122977629601</v>
      </c>
      <c r="D63">
        <v>9.8973777189546297</v>
      </c>
      <c r="E63">
        <v>10.803387755299299</v>
      </c>
      <c r="F63">
        <v>9.8021796410068909</v>
      </c>
      <c r="G63">
        <v>9.8021794645609095</v>
      </c>
      <c r="H63" s="2">
        <f t="shared" si="1"/>
        <v>2.1959433366227099</v>
      </c>
      <c r="J63">
        <v>65</v>
      </c>
      <c r="K63">
        <v>4.05111688615514E-2</v>
      </c>
      <c r="L63">
        <v>7.2992878751703999E-4</v>
      </c>
      <c r="M63">
        <v>0.19999999999999499</v>
      </c>
      <c r="N63" s="2">
        <v>2.4977099039381501E-2</v>
      </c>
      <c r="O63" s="2">
        <v>0.92931740449594402</v>
      </c>
      <c r="P63">
        <v>0</v>
      </c>
      <c r="Q63">
        <v>0</v>
      </c>
      <c r="R63">
        <v>2.49508800941859E-2</v>
      </c>
      <c r="S63">
        <v>0</v>
      </c>
      <c r="T63">
        <v>0.93048570735364799</v>
      </c>
    </row>
    <row r="64" spans="1:20" x14ac:dyDescent="0.25">
      <c r="A64">
        <v>82</v>
      </c>
      <c r="B64">
        <v>89</v>
      </c>
      <c r="C64">
        <v>10.618720580748599</v>
      </c>
      <c r="D64">
        <v>8.49263031339507</v>
      </c>
      <c r="E64">
        <v>10.490922977103001</v>
      </c>
      <c r="F64">
        <v>8.3853436202508398</v>
      </c>
      <c r="G64">
        <v>10.490922977102301</v>
      </c>
      <c r="H64" s="2">
        <f t="shared" si="1"/>
        <v>2.2333769604977594</v>
      </c>
      <c r="J64">
        <v>89</v>
      </c>
      <c r="K64">
        <v>-7.3200780668033399E-2</v>
      </c>
      <c r="L64">
        <v>0.244383638861219</v>
      </c>
      <c r="M64">
        <v>0.19999999999846599</v>
      </c>
      <c r="N64" s="2">
        <v>5.6201444898634399E-2</v>
      </c>
      <c r="O64" s="2">
        <v>-2.40509009598853</v>
      </c>
      <c r="P64">
        <v>0</v>
      </c>
      <c r="Q64">
        <v>0</v>
      </c>
      <c r="R64">
        <v>0</v>
      </c>
      <c r="S64">
        <v>0.24438285676357999</v>
      </c>
      <c r="T64">
        <v>0.84740275839537504</v>
      </c>
    </row>
    <row r="65" spans="1:20" x14ac:dyDescent="0.25">
      <c r="A65">
        <v>75</v>
      </c>
      <c r="B65">
        <v>82</v>
      </c>
      <c r="C65">
        <v>10.481405740707</v>
      </c>
      <c r="D65">
        <v>8.2752842015308392</v>
      </c>
      <c r="E65">
        <v>9.9938020479716592</v>
      </c>
      <c r="F65">
        <v>8.2007417946347392</v>
      </c>
      <c r="G65">
        <v>9.9934889611776203</v>
      </c>
      <c r="H65" s="2">
        <f t="shared" si="1"/>
        <v>2.2806639460722611</v>
      </c>
      <c r="J65">
        <v>82</v>
      </c>
      <c r="K65">
        <v>-6.5216126115397899E-2</v>
      </c>
      <c r="L65">
        <v>9.5999888903559503E-4</v>
      </c>
      <c r="M65">
        <v>0.19999999999964699</v>
      </c>
      <c r="N65" s="2">
        <v>1.5012227897827799E-2</v>
      </c>
      <c r="O65" s="2">
        <v>-1.1753529978451001</v>
      </c>
      <c r="P65">
        <v>0</v>
      </c>
      <c r="Q65">
        <v>0</v>
      </c>
      <c r="R65">
        <v>0</v>
      </c>
      <c r="S65">
        <v>3.9390310115712502E-4</v>
      </c>
      <c r="T65">
        <v>0.45738380189254202</v>
      </c>
    </row>
    <row r="66" spans="1:20" x14ac:dyDescent="0.25">
      <c r="A66">
        <v>59</v>
      </c>
      <c r="B66">
        <v>64</v>
      </c>
      <c r="C66">
        <v>6.1829235013664903</v>
      </c>
      <c r="D66">
        <v>3.8954003066229301</v>
      </c>
      <c r="E66">
        <v>5.9711344642042201</v>
      </c>
      <c r="F66">
        <v>3.8617216090713899</v>
      </c>
      <c r="G66">
        <v>3.5944624614960001</v>
      </c>
      <c r="H66" s="2">
        <f t="shared" ref="H66:H83" si="2">C66-F66</f>
        <v>2.3212018922951003</v>
      </c>
      <c r="J66">
        <v>64</v>
      </c>
      <c r="K66">
        <v>6.3351969222221402E-2</v>
      </c>
      <c r="L66">
        <v>0.16127831300409701</v>
      </c>
      <c r="M66">
        <v>0.199999999999706</v>
      </c>
      <c r="N66" s="2">
        <v>0.32606081527753999</v>
      </c>
      <c r="O66" s="2">
        <v>7.8527527010459401</v>
      </c>
      <c r="P66">
        <v>0</v>
      </c>
      <c r="Q66">
        <v>0</v>
      </c>
      <c r="R66">
        <v>1.9539708056454498E-3</v>
      </c>
      <c r="S66">
        <v>5.0266705290924803E-3</v>
      </c>
      <c r="T66">
        <v>1.4248230098835599</v>
      </c>
    </row>
    <row r="67" spans="1:20" x14ac:dyDescent="0.25">
      <c r="A67">
        <v>34</v>
      </c>
      <c r="B67">
        <v>35</v>
      </c>
      <c r="C67">
        <v>3.8349454054002798</v>
      </c>
      <c r="D67">
        <v>1.7355512233189501</v>
      </c>
      <c r="E67">
        <v>3.71366305883135</v>
      </c>
      <c r="F67">
        <v>1.4816491013064601</v>
      </c>
      <c r="G67">
        <v>1.6217818184206301</v>
      </c>
      <c r="H67" s="2">
        <f t="shared" si="2"/>
        <v>2.3532963040938197</v>
      </c>
      <c r="J67">
        <v>35</v>
      </c>
      <c r="K67">
        <v>6.1510645458314098E-2</v>
      </c>
      <c r="L67">
        <v>0.17208584504108199</v>
      </c>
      <c r="M67">
        <v>0.19999999999958501</v>
      </c>
      <c r="N67" s="2">
        <v>0.39273684494394701</v>
      </c>
      <c r="O67" s="2">
        <v>10</v>
      </c>
      <c r="P67">
        <v>0</v>
      </c>
      <c r="Q67">
        <v>0</v>
      </c>
      <c r="R67">
        <v>6.32422037702217E-4</v>
      </c>
      <c r="S67">
        <v>8.56342148387647E-3</v>
      </c>
      <c r="T67">
        <v>1.24344398818206</v>
      </c>
    </row>
    <row r="68" spans="1:20" x14ac:dyDescent="0.25">
      <c r="A68">
        <v>51</v>
      </c>
      <c r="B68">
        <v>55</v>
      </c>
      <c r="C68">
        <v>6.0486358610332802</v>
      </c>
      <c r="D68">
        <v>3.7141082089464899</v>
      </c>
      <c r="E68">
        <v>6.0486358969946803</v>
      </c>
      <c r="F68">
        <v>3.5623342656010299</v>
      </c>
      <c r="G68">
        <v>5.2517835197274696</v>
      </c>
      <c r="H68" s="2">
        <f t="shared" si="2"/>
        <v>2.4863015954322503</v>
      </c>
      <c r="J68">
        <v>55</v>
      </c>
      <c r="K68">
        <v>-8.9450454022059797E-2</v>
      </c>
      <c r="L68">
        <v>951157.73222154402</v>
      </c>
      <c r="M68">
        <v>-10</v>
      </c>
      <c r="N68" s="2">
        <v>0.19667723541649099</v>
      </c>
      <c r="O68" s="2">
        <v>-7.01870593127002</v>
      </c>
      <c r="P68">
        <v>0</v>
      </c>
      <c r="Q68">
        <v>0</v>
      </c>
      <c r="R68" s="1">
        <v>8.4949360719136394E-5</v>
      </c>
      <c r="S68">
        <v>0.100857006361059</v>
      </c>
      <c r="T68">
        <v>-0.45437490164577299</v>
      </c>
    </row>
    <row r="69" spans="1:20" x14ac:dyDescent="0.25">
      <c r="A69">
        <v>3</v>
      </c>
      <c r="B69">
        <v>2</v>
      </c>
      <c r="C69">
        <v>4.5361146537244004</v>
      </c>
      <c r="D69">
        <v>2.06993179955077</v>
      </c>
      <c r="E69">
        <v>4.5361146546596203</v>
      </c>
      <c r="F69">
        <v>2.0140671921410398</v>
      </c>
      <c r="G69">
        <v>4.5361146704106501</v>
      </c>
      <c r="H69" s="2">
        <f t="shared" si="2"/>
        <v>2.5220474615833606</v>
      </c>
      <c r="J69">
        <v>2</v>
      </c>
      <c r="K69">
        <v>-9.9081015367931596E-2</v>
      </c>
      <c r="L69">
        <v>141084151.90038899</v>
      </c>
      <c r="M69">
        <v>-10</v>
      </c>
      <c r="N69" s="2">
        <v>0.190577183283307</v>
      </c>
      <c r="O69" s="2">
        <v>-7.1731728465549498</v>
      </c>
      <c r="P69">
        <v>0</v>
      </c>
      <c r="Q69">
        <v>0</v>
      </c>
      <c r="R69">
        <v>1603.53869936552</v>
      </c>
      <c r="S69">
        <v>1639.1008251938999</v>
      </c>
      <c r="T69">
        <v>-10</v>
      </c>
    </row>
    <row r="70" spans="1:20" x14ac:dyDescent="0.25">
      <c r="A70">
        <v>65</v>
      </c>
      <c r="B70">
        <v>70</v>
      </c>
      <c r="C70">
        <v>6.3855109780500801</v>
      </c>
      <c r="D70">
        <v>3.75760577621433</v>
      </c>
      <c r="E70">
        <v>6.3855109795794904</v>
      </c>
      <c r="F70">
        <v>3.7903405790712901</v>
      </c>
      <c r="G70">
        <v>6.3855109977065299</v>
      </c>
      <c r="H70" s="2">
        <f t="shared" si="2"/>
        <v>2.59517039897879</v>
      </c>
      <c r="J70">
        <v>70</v>
      </c>
      <c r="K70">
        <v>-0.102185611251255</v>
      </c>
      <c r="L70">
        <v>107577063.23759501</v>
      </c>
      <c r="M70">
        <v>3.1476818479500901</v>
      </c>
      <c r="N70" s="2">
        <v>4.2899709600541401E-3</v>
      </c>
      <c r="O70" s="2">
        <v>-1.19556405082205</v>
      </c>
      <c r="P70">
        <v>0</v>
      </c>
      <c r="Q70">
        <v>0</v>
      </c>
      <c r="R70">
        <v>1572.32476143441</v>
      </c>
      <c r="S70">
        <v>1769.26982273012</v>
      </c>
      <c r="T70">
        <v>-10</v>
      </c>
    </row>
    <row r="71" spans="1:20" x14ac:dyDescent="0.25">
      <c r="A71">
        <v>68</v>
      </c>
      <c r="B71">
        <v>73</v>
      </c>
      <c r="C71">
        <v>13.4176205461767</v>
      </c>
      <c r="D71">
        <v>10.576652903772899</v>
      </c>
      <c r="E71">
        <v>12.109127514190501</v>
      </c>
      <c r="F71">
        <v>10.596889012684899</v>
      </c>
      <c r="G71">
        <v>10.596338659224299</v>
      </c>
      <c r="H71" s="2">
        <f t="shared" si="2"/>
        <v>2.8207315334918004</v>
      </c>
      <c r="J71">
        <v>73</v>
      </c>
      <c r="K71">
        <v>-6.0722771606714798E-2</v>
      </c>
      <c r="L71">
        <v>7.3964384249389703E-4</v>
      </c>
      <c r="M71">
        <v>0.2</v>
      </c>
      <c r="N71" s="2">
        <v>2.3834114272387298E-3</v>
      </c>
      <c r="O71" s="2">
        <v>-0.62053750748734704</v>
      </c>
      <c r="P71">
        <v>0</v>
      </c>
      <c r="Q71">
        <v>0</v>
      </c>
      <c r="R71">
        <v>2.2754635860950602E-3</v>
      </c>
      <c r="S71">
        <v>0</v>
      </c>
      <c r="T71">
        <v>-0.61506020624202096</v>
      </c>
    </row>
    <row r="72" spans="1:20" x14ac:dyDescent="0.25">
      <c r="A72">
        <v>46</v>
      </c>
      <c r="B72">
        <v>49</v>
      </c>
      <c r="C72">
        <v>4.4549522843380602</v>
      </c>
      <c r="D72">
        <v>1.83512880662301</v>
      </c>
      <c r="E72">
        <v>4.4514325548798999</v>
      </c>
      <c r="F72">
        <v>1.25984040833121</v>
      </c>
      <c r="G72">
        <v>1.52454976295752</v>
      </c>
      <c r="H72" s="2">
        <f t="shared" si="2"/>
        <v>3.19511187600685</v>
      </c>
      <c r="J72">
        <v>49</v>
      </c>
      <c r="K72">
        <v>7.3787855596539206E-2</v>
      </c>
      <c r="L72">
        <v>2.85507749234998</v>
      </c>
      <c r="M72">
        <v>0.19999999875716401</v>
      </c>
      <c r="N72" s="2">
        <v>0.33642008918807198</v>
      </c>
      <c r="O72" s="2">
        <v>10</v>
      </c>
      <c r="P72">
        <v>0</v>
      </c>
      <c r="Q72">
        <v>0</v>
      </c>
      <c r="R72">
        <v>8.0067455275511796E-4</v>
      </c>
      <c r="S72">
        <v>2.7500720587895098E-3</v>
      </c>
      <c r="T72">
        <v>1.35447253217744</v>
      </c>
    </row>
    <row r="73" spans="1:20" x14ac:dyDescent="0.25">
      <c r="A73">
        <v>2</v>
      </c>
      <c r="B73">
        <v>1</v>
      </c>
      <c r="C73">
        <v>4.10947291453855</v>
      </c>
      <c r="D73">
        <v>0.60674407576589395</v>
      </c>
      <c r="E73">
        <v>4.10947319073993</v>
      </c>
      <c r="F73">
        <v>0.60824584206786703</v>
      </c>
      <c r="G73">
        <v>4.1094729339498599</v>
      </c>
      <c r="H73" s="2">
        <f t="shared" si="2"/>
        <v>3.5012270724706829</v>
      </c>
      <c r="J73">
        <v>1</v>
      </c>
      <c r="K73">
        <v>-0.12904204898875099</v>
      </c>
      <c r="L73">
        <v>625507.59872981603</v>
      </c>
      <c r="M73">
        <v>-10</v>
      </c>
      <c r="N73" s="2">
        <v>0.20727529535644801</v>
      </c>
      <c r="O73" s="2">
        <v>-10</v>
      </c>
      <c r="P73">
        <v>0</v>
      </c>
      <c r="Q73">
        <v>0</v>
      </c>
      <c r="R73">
        <v>1683.5066206910301</v>
      </c>
      <c r="S73">
        <v>1757.4903112970601</v>
      </c>
      <c r="T73">
        <v>-10</v>
      </c>
    </row>
    <row r="74" spans="1:20" x14ac:dyDescent="0.25">
      <c r="A74">
        <v>11</v>
      </c>
      <c r="B74">
        <v>11</v>
      </c>
      <c r="C74">
        <v>10.043840533893199</v>
      </c>
      <c r="D74">
        <v>6.2560039071910403</v>
      </c>
      <c r="E74">
        <v>9.0345375086110895</v>
      </c>
      <c r="F74">
        <v>6.4144446901369498</v>
      </c>
      <c r="G74">
        <v>6.3822870636669498</v>
      </c>
      <c r="H74" s="2">
        <f t="shared" si="2"/>
        <v>3.6293958437562495</v>
      </c>
      <c r="J74">
        <v>11</v>
      </c>
      <c r="K74">
        <v>7.4094830066629397E-2</v>
      </c>
      <c r="L74">
        <v>6.8722479511677196E-4</v>
      </c>
      <c r="M74">
        <v>0.20000000000016599</v>
      </c>
      <c r="N74" s="2">
        <v>1.7991749877759699E-3</v>
      </c>
      <c r="O74" s="2">
        <v>0.69591002002011604</v>
      </c>
      <c r="P74">
        <v>0</v>
      </c>
      <c r="Q74">
        <v>0</v>
      </c>
      <c r="R74">
        <v>9.4904135734313303E-4</v>
      </c>
      <c r="S74">
        <v>4.4528003185014299E-3</v>
      </c>
      <c r="T74">
        <v>0.85532599333408099</v>
      </c>
    </row>
    <row r="75" spans="1:20" x14ac:dyDescent="0.25">
      <c r="A75">
        <v>64</v>
      </c>
      <c r="B75">
        <v>69</v>
      </c>
      <c r="C75">
        <v>6.2068249065245302</v>
      </c>
      <c r="D75">
        <v>2.7005182743685499</v>
      </c>
      <c r="E75">
        <v>6.0045247810725497</v>
      </c>
      <c r="F75">
        <v>2.5112179413798699</v>
      </c>
      <c r="G75">
        <v>2.3397616059042199</v>
      </c>
      <c r="H75" s="2">
        <f t="shared" si="2"/>
        <v>3.6956069651446604</v>
      </c>
      <c r="J75">
        <v>69</v>
      </c>
      <c r="K75">
        <v>8.2470959194146598E-2</v>
      </c>
      <c r="L75">
        <v>0.106058994100565</v>
      </c>
      <c r="M75">
        <v>0.199999999999742</v>
      </c>
      <c r="N75" s="2">
        <v>0.31546153015908601</v>
      </c>
      <c r="O75" s="2">
        <v>10</v>
      </c>
      <c r="P75">
        <v>0</v>
      </c>
      <c r="Q75">
        <v>0</v>
      </c>
      <c r="R75">
        <v>6.2807272956372695E-4</v>
      </c>
      <c r="S75">
        <v>1.77128715825539E-3</v>
      </c>
      <c r="T75">
        <v>1.49728208404392</v>
      </c>
    </row>
    <row r="76" spans="1:20" x14ac:dyDescent="0.25">
      <c r="A76">
        <v>19</v>
      </c>
      <c r="B76">
        <v>19</v>
      </c>
      <c r="C76">
        <v>19.676251118804299</v>
      </c>
      <c r="D76">
        <v>13.2726236660352</v>
      </c>
      <c r="E76">
        <v>19.6751134327688</v>
      </c>
      <c r="F76">
        <v>13.2943537039082</v>
      </c>
      <c r="G76">
        <v>12.9413905044944</v>
      </c>
      <c r="H76" s="2">
        <f t="shared" si="2"/>
        <v>6.3818974148960983</v>
      </c>
      <c r="J76">
        <v>19</v>
      </c>
      <c r="K76">
        <v>-0.25214618301974401</v>
      </c>
      <c r="L76">
        <v>1.31919259551595</v>
      </c>
      <c r="M76">
        <v>0.200000000237957</v>
      </c>
      <c r="N76" s="2">
        <v>2.1681377350545798E-3</v>
      </c>
      <c r="O76" s="2">
        <v>-2.4536013698088399</v>
      </c>
      <c r="P76">
        <v>0</v>
      </c>
      <c r="Q76">
        <v>0</v>
      </c>
      <c r="R76">
        <v>5.5005171604856405E-4</v>
      </c>
      <c r="S76">
        <v>3.2546924360221399E-2</v>
      </c>
      <c r="T76">
        <v>-4.0423810338964996</v>
      </c>
    </row>
    <row r="77" spans="1:20" x14ac:dyDescent="0.25">
      <c r="A77">
        <v>13</v>
      </c>
      <c r="B77">
        <v>13</v>
      </c>
      <c r="C77">
        <v>21.006264961493802</v>
      </c>
      <c r="D77">
        <v>14.548206931931</v>
      </c>
      <c r="E77">
        <v>14.5482069327656</v>
      </c>
      <c r="F77">
        <v>14.5921214571687</v>
      </c>
      <c r="G77">
        <v>14.8166398328889</v>
      </c>
      <c r="H77" s="2">
        <f t="shared" si="2"/>
        <v>6.4141435043251018</v>
      </c>
      <c r="J77">
        <v>13</v>
      </c>
      <c r="K77">
        <v>0.119386370417469</v>
      </c>
      <c r="L77">
        <v>0</v>
      </c>
      <c r="M77">
        <v>0.119390532732861</v>
      </c>
      <c r="N77" s="2">
        <v>7.3737088388824996E-3</v>
      </c>
      <c r="O77" s="2">
        <v>1.6241539633923801</v>
      </c>
      <c r="P77">
        <v>0</v>
      </c>
      <c r="Q77">
        <v>0</v>
      </c>
      <c r="R77">
        <v>7.3491461800487799E-4</v>
      </c>
      <c r="S77">
        <v>7.3491461800487799E-4</v>
      </c>
      <c r="T77">
        <v>0.95132978434373605</v>
      </c>
    </row>
    <row r="78" spans="1:20" x14ac:dyDescent="0.25">
      <c r="A78">
        <v>12</v>
      </c>
      <c r="B78">
        <v>12</v>
      </c>
      <c r="C78">
        <v>11.9096460344915</v>
      </c>
      <c r="D78">
        <v>4.39621235601357</v>
      </c>
      <c r="E78">
        <v>4.3962123273500104</v>
      </c>
      <c r="F78">
        <v>3.8040493379521401</v>
      </c>
      <c r="G78">
        <v>4.59368813776124</v>
      </c>
      <c r="H78" s="2">
        <f t="shared" si="2"/>
        <v>8.1055966965393598</v>
      </c>
      <c r="J78">
        <v>12</v>
      </c>
      <c r="K78">
        <v>0.15097367140819801</v>
      </c>
      <c r="L78">
        <v>0</v>
      </c>
      <c r="M78">
        <v>0.150990652445436</v>
      </c>
      <c r="N78" s="2">
        <v>0.16735938238744799</v>
      </c>
      <c r="O78" s="2">
        <v>10</v>
      </c>
      <c r="P78">
        <v>0</v>
      </c>
      <c r="Q78">
        <v>0</v>
      </c>
      <c r="R78">
        <v>7.7510215154705199E-4</v>
      </c>
      <c r="S78">
        <v>7.7510215154705199E-4</v>
      </c>
      <c r="T78">
        <v>1.30285713014312</v>
      </c>
    </row>
    <row r="79" spans="1:20" x14ac:dyDescent="0.25">
      <c r="A79">
        <v>23</v>
      </c>
      <c r="B79">
        <v>24</v>
      </c>
      <c r="C79">
        <v>10.415672447761001</v>
      </c>
      <c r="D79">
        <v>2.4950314315848501</v>
      </c>
      <c r="E79">
        <v>2.4950314315895001</v>
      </c>
      <c r="F79">
        <v>2.0880328702283402</v>
      </c>
      <c r="G79">
        <v>2.90121114769335</v>
      </c>
      <c r="H79" s="2">
        <f t="shared" si="2"/>
        <v>8.3276395775326613</v>
      </c>
      <c r="J79">
        <v>24</v>
      </c>
      <c r="K79">
        <v>0.15728543657446301</v>
      </c>
      <c r="L79">
        <v>0</v>
      </c>
      <c r="M79">
        <v>0.15729092388921101</v>
      </c>
      <c r="N79" s="2">
        <v>0.16207883509073701</v>
      </c>
      <c r="O79" s="2">
        <v>10</v>
      </c>
      <c r="P79">
        <v>0</v>
      </c>
      <c r="Q79">
        <v>0</v>
      </c>
      <c r="R79">
        <v>7.9446313637894701E-4</v>
      </c>
      <c r="S79">
        <v>7.9446313637894701E-4</v>
      </c>
      <c r="T79">
        <v>1.2032583284330001</v>
      </c>
    </row>
    <row r="80" spans="1:20" x14ac:dyDescent="0.25">
      <c r="A80">
        <v>17</v>
      </c>
      <c r="B80">
        <v>17</v>
      </c>
      <c r="C80">
        <v>12.896213462277901</v>
      </c>
      <c r="D80">
        <v>3.9847681461811502</v>
      </c>
      <c r="E80">
        <v>3.9847681334651299</v>
      </c>
      <c r="F80">
        <v>3.5100045190843598</v>
      </c>
      <c r="G80">
        <v>4.9920662610761601</v>
      </c>
      <c r="H80" s="2">
        <f t="shared" si="2"/>
        <v>9.3862089431935409</v>
      </c>
      <c r="J80">
        <v>17</v>
      </c>
      <c r="K80">
        <v>0.18781325856789099</v>
      </c>
      <c r="L80">
        <v>0</v>
      </c>
      <c r="M80">
        <v>0.187829073792944</v>
      </c>
      <c r="N80" s="2">
        <v>0.13096552859549501</v>
      </c>
      <c r="O80" s="2">
        <v>10</v>
      </c>
      <c r="P80">
        <v>0</v>
      </c>
      <c r="Q80">
        <v>0</v>
      </c>
      <c r="R80">
        <v>9.9883012575626394E-4</v>
      </c>
      <c r="S80">
        <v>9.9883012575626394E-4</v>
      </c>
      <c r="T80">
        <v>1.09423784038357</v>
      </c>
    </row>
    <row r="81" spans="1:20" x14ac:dyDescent="0.25">
      <c r="A81">
        <v>47</v>
      </c>
      <c r="B81">
        <v>51</v>
      </c>
      <c r="C81">
        <v>18.846856014865601</v>
      </c>
      <c r="D81">
        <v>8.6389513091302401</v>
      </c>
      <c r="E81">
        <v>18.7124712653</v>
      </c>
      <c r="F81">
        <v>8.6917579451263691</v>
      </c>
      <c r="G81">
        <v>8.7879686624303002</v>
      </c>
      <c r="H81" s="2">
        <f t="shared" si="2"/>
        <v>10.155098069739232</v>
      </c>
      <c r="J81">
        <v>51</v>
      </c>
      <c r="K81">
        <v>0.26390480743843198</v>
      </c>
      <c r="L81">
        <v>7.6834234550746297E-2</v>
      </c>
      <c r="M81">
        <v>0.20000000000320201</v>
      </c>
      <c r="N81" s="2">
        <v>2.18177171879877E-3</v>
      </c>
      <c r="O81" s="2">
        <v>2.5260704548845401</v>
      </c>
      <c r="P81">
        <v>0</v>
      </c>
      <c r="Q81">
        <v>0</v>
      </c>
      <c r="R81">
        <v>2.7311370231581001E-4</v>
      </c>
      <c r="S81">
        <v>0</v>
      </c>
      <c r="T81">
        <v>1.36673347927233</v>
      </c>
    </row>
    <row r="82" spans="1:20" x14ac:dyDescent="0.25">
      <c r="A82">
        <v>62</v>
      </c>
      <c r="B82">
        <v>67</v>
      </c>
      <c r="C82">
        <v>13.2884868699973</v>
      </c>
      <c r="D82">
        <v>3.0232728177741302</v>
      </c>
      <c r="E82">
        <v>3.02327281810935</v>
      </c>
      <c r="F82">
        <v>2.5782818546126598</v>
      </c>
      <c r="G82">
        <v>3.0232728180753399</v>
      </c>
      <c r="H82" s="2">
        <f t="shared" si="2"/>
        <v>10.71020501538464</v>
      </c>
      <c r="J82">
        <v>67</v>
      </c>
      <c r="K82">
        <v>0.21663931508081599</v>
      </c>
      <c r="L82">
        <v>0</v>
      </c>
      <c r="M82">
        <v>0.21664323961509799</v>
      </c>
      <c r="N82" s="2">
        <v>0.102460326322851</v>
      </c>
      <c r="O82" s="2">
        <v>10</v>
      </c>
      <c r="P82">
        <v>0</v>
      </c>
      <c r="Q82">
        <v>0</v>
      </c>
      <c r="R82">
        <v>0</v>
      </c>
      <c r="S82">
        <v>0</v>
      </c>
      <c r="T82">
        <v>0.216643113519598</v>
      </c>
    </row>
    <row r="83" spans="1:20" x14ac:dyDescent="0.25">
      <c r="A83">
        <v>70</v>
      </c>
      <c r="B83">
        <v>75</v>
      </c>
      <c r="C83">
        <v>15.5344251715879</v>
      </c>
      <c r="D83">
        <v>4.1888253503206503</v>
      </c>
      <c r="E83">
        <v>4.1888253503517499</v>
      </c>
      <c r="F83">
        <v>4.3326702147892497</v>
      </c>
      <c r="G83">
        <v>4.1888253503425403</v>
      </c>
      <c r="H83" s="2">
        <f t="shared" si="2"/>
        <v>11.20175495679865</v>
      </c>
      <c r="J83">
        <v>75</v>
      </c>
      <c r="K83">
        <v>0.358971322664768</v>
      </c>
      <c r="L83">
        <v>0</v>
      </c>
      <c r="M83">
        <v>0.35897588765104399</v>
      </c>
      <c r="N83" s="2">
        <v>5.3402565331826996E-4</v>
      </c>
      <c r="O83" s="2">
        <v>1.92727091073653</v>
      </c>
      <c r="P83">
        <v>0</v>
      </c>
      <c r="Q83">
        <v>0</v>
      </c>
      <c r="R83">
        <v>0</v>
      </c>
      <c r="S83">
        <v>0</v>
      </c>
      <c r="T83">
        <v>0.35897553767516199</v>
      </c>
    </row>
    <row r="85" spans="1:20" x14ac:dyDescent="0.25">
      <c r="C85">
        <f>MIN(C2:C83)</f>
        <v>2.1343402398752299E-2</v>
      </c>
      <c r="D85">
        <f t="shared" ref="D85:H85" si="3">MIN(D2:D83)</f>
        <v>0.27345186056159398</v>
      </c>
      <c r="E85">
        <f t="shared" si="3"/>
        <v>2.1209505796827299E-2</v>
      </c>
      <c r="F85">
        <f t="shared" si="3"/>
        <v>2.0762929299102201E-2</v>
      </c>
      <c r="G85">
        <f t="shared" si="3"/>
        <v>2.0762928922713701E-2</v>
      </c>
      <c r="H85">
        <f t="shared" si="3"/>
        <v>-8.4865200911110605E-7</v>
      </c>
      <c r="I85">
        <f t="shared" ref="I85:T85" si="4">MIN(I2:I83)</f>
        <v>0</v>
      </c>
      <c r="J85">
        <f t="shared" si="4"/>
        <v>0</v>
      </c>
      <c r="K85">
        <f t="shared" si="4"/>
        <v>-0.25214618301974401</v>
      </c>
      <c r="L85">
        <f t="shared" si="4"/>
        <v>0</v>
      </c>
      <c r="M85">
        <f t="shared" si="4"/>
        <v>-10</v>
      </c>
      <c r="N85">
        <f t="shared" si="4"/>
        <v>5.3402565331826996E-4</v>
      </c>
      <c r="O85">
        <f t="shared" si="4"/>
        <v>-10</v>
      </c>
      <c r="P85">
        <f t="shared" si="4"/>
        <v>0</v>
      </c>
      <c r="Q85">
        <f t="shared" si="4"/>
        <v>0</v>
      </c>
      <c r="R85">
        <f t="shared" si="4"/>
        <v>0</v>
      </c>
      <c r="S85">
        <f t="shared" si="4"/>
        <v>0</v>
      </c>
      <c r="T85">
        <f t="shared" si="4"/>
        <v>-10</v>
      </c>
    </row>
    <row r="86" spans="1:20" x14ac:dyDescent="0.25">
      <c r="C86">
        <f>MAX(C2:C83)</f>
        <v>21.006264961493802</v>
      </c>
      <c r="D86">
        <f t="shared" ref="D86:H86" si="5">MAX(D2:D83)</f>
        <v>18.117595550697501</v>
      </c>
      <c r="E86">
        <f t="shared" si="5"/>
        <v>19.842881840641901</v>
      </c>
      <c r="F86">
        <f t="shared" si="5"/>
        <v>18.260428620751298</v>
      </c>
      <c r="G86">
        <f t="shared" si="5"/>
        <v>19.842881889807799</v>
      </c>
      <c r="H86">
        <f t="shared" si="5"/>
        <v>11.20175495679865</v>
      </c>
      <c r="I86">
        <f t="shared" ref="I86:T86" si="6">MAX(I2:I83)</f>
        <v>0</v>
      </c>
      <c r="J86">
        <f t="shared" si="6"/>
        <v>89</v>
      </c>
      <c r="K86">
        <f t="shared" si="6"/>
        <v>0.358971322664768</v>
      </c>
      <c r="L86">
        <f t="shared" si="6"/>
        <v>141084151.90038899</v>
      </c>
      <c r="M86">
        <f t="shared" si="6"/>
        <v>10</v>
      </c>
      <c r="N86">
        <f t="shared" si="6"/>
        <v>63490337.469537698</v>
      </c>
      <c r="O86">
        <f t="shared" si="6"/>
        <v>10</v>
      </c>
      <c r="P86">
        <f t="shared" si="6"/>
        <v>0</v>
      </c>
      <c r="Q86">
        <f t="shared" si="6"/>
        <v>0</v>
      </c>
      <c r="R86">
        <f t="shared" si="6"/>
        <v>3213.9402044099202</v>
      </c>
      <c r="S86">
        <f t="shared" si="6"/>
        <v>3193.1972205868501</v>
      </c>
      <c r="T86">
        <f t="shared" si="6"/>
        <v>10</v>
      </c>
    </row>
    <row r="87" spans="1:20" x14ac:dyDescent="0.25">
      <c r="C87">
        <f>AVERAGE(C2:C83)</f>
        <v>5.6531133519411796</v>
      </c>
      <c r="D87">
        <f t="shared" ref="D87:H87" si="7">AVERAGE(D2:D83)</f>
        <v>4.3669395375692783</v>
      </c>
      <c r="E87">
        <f t="shared" si="7"/>
        <v>4.929996228357</v>
      </c>
      <c r="F87">
        <f t="shared" si="7"/>
        <v>4.106141200213596</v>
      </c>
      <c r="G87">
        <f t="shared" si="7"/>
        <v>4.3985361086119728</v>
      </c>
      <c r="H87">
        <f t="shared" si="7"/>
        <v>1.5469721517275847</v>
      </c>
      <c r="I87" t="e">
        <f t="shared" ref="I87:T87" si="8">AVERAGE(I2:I83)</f>
        <v>#DIV/0!</v>
      </c>
      <c r="J87">
        <f t="shared" si="8"/>
        <v>44.134146341463413</v>
      </c>
      <c r="K87">
        <f t="shared" si="8"/>
        <v>1.0096575390177821E-2</v>
      </c>
      <c r="L87">
        <f t="shared" si="8"/>
        <v>3412771.0518452628</v>
      </c>
      <c r="M87">
        <f t="shared" si="8"/>
        <v>0.19433531578021762</v>
      </c>
      <c r="N87">
        <f t="shared" si="8"/>
        <v>854527.87991391646</v>
      </c>
      <c r="O87">
        <f t="shared" si="8"/>
        <v>2.9776282421919555</v>
      </c>
      <c r="P87">
        <f t="shared" si="8"/>
        <v>0</v>
      </c>
      <c r="Q87">
        <f t="shared" si="8"/>
        <v>0</v>
      </c>
      <c r="R87">
        <f t="shared" si="8"/>
        <v>429.38342318445973</v>
      </c>
      <c r="S87">
        <f t="shared" si="8"/>
        <v>439.64836437374925</v>
      </c>
      <c r="T87">
        <f t="shared" si="8"/>
        <v>-1.1277561798288467</v>
      </c>
    </row>
    <row r="88" spans="1:20" x14ac:dyDescent="0.25">
      <c r="C88">
        <f>MEDIAN(C2:C83)</f>
        <v>4.1483777362099605</v>
      </c>
      <c r="D88">
        <f t="shared" ref="D88:H88" si="9">MEDIAN(D2:D83)</f>
        <v>2.5716901594964652</v>
      </c>
      <c r="E88">
        <f t="shared" si="9"/>
        <v>3.3684679384703502</v>
      </c>
      <c r="F88">
        <f t="shared" si="9"/>
        <v>2.1818881102657</v>
      </c>
      <c r="G88">
        <f t="shared" si="9"/>
        <v>2.5674886984227303</v>
      </c>
      <c r="H88">
        <f t="shared" si="9"/>
        <v>0.32642183340196973</v>
      </c>
      <c r="I88" t="e">
        <f t="shared" ref="I88:T88" si="10">MEDIAN(I2:I83)</f>
        <v>#NUM!</v>
      </c>
      <c r="J88">
        <f t="shared" si="10"/>
        <v>42.5</v>
      </c>
      <c r="K88">
        <f t="shared" si="10"/>
        <v>1.997840605786155E-3</v>
      </c>
      <c r="L88">
        <f t="shared" si="10"/>
        <v>3.671254988391865</v>
      </c>
      <c r="M88">
        <f t="shared" si="10"/>
        <v>0.19999999999986851</v>
      </c>
      <c r="N88">
        <f t="shared" si="10"/>
        <v>0.80193378386802894</v>
      </c>
      <c r="O88">
        <f t="shared" si="10"/>
        <v>5.9430378367043257</v>
      </c>
      <c r="P88">
        <f t="shared" si="10"/>
        <v>0</v>
      </c>
      <c r="Q88">
        <f t="shared" si="10"/>
        <v>0</v>
      </c>
      <c r="R88">
        <f t="shared" si="10"/>
        <v>0.14841173999949644</v>
      </c>
      <c r="S88">
        <f t="shared" si="10"/>
        <v>5.24436452862721E-2</v>
      </c>
      <c r="T88">
        <f t="shared" si="10"/>
        <v>0.40817966978385201</v>
      </c>
    </row>
  </sheetData>
  <sortState ref="A2:T83">
    <sortCondition ref="H2:H83"/>
  </sortState>
  <conditionalFormatting sqref="O2:O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KLDivUttWorkers_x8_UttChoiceSim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2019-06-19T15:45:39Z</dcterms:created>
  <dcterms:modified xsi:type="dcterms:W3CDTF">2019-06-19T16:50:15Z</dcterms:modified>
</cp:coreProperties>
</file>