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SCopetti\Desktop\Projetos Python + AI\Projeto2(Dash_FII)\Tabela_FII\"/>
    </mc:Choice>
  </mc:AlternateContent>
  <xr:revisionPtr revIDLastSave="0" documentId="13_ncr:1_{665397DA-3A23-4D57-942A-29C2B8922FEF}" xr6:coauthVersionLast="47" xr6:coauthVersionMax="47" xr10:uidLastSave="{00000000-0000-0000-0000-000000000000}"/>
  <bookViews>
    <workbookView xWindow="-108" yWindow="-108" windowWidth="23256" windowHeight="12456" xr2:uid="{E4E4041E-00FE-486D-A020-5BBC2B48ACBD}"/>
  </bookViews>
  <sheets>
    <sheet name="Planilha1" sheetId="2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F4" i="2"/>
  <c r="G13" i="2"/>
  <c r="I12" i="2"/>
  <c r="G12" i="2"/>
  <c r="I11" i="2"/>
  <c r="G11" i="2"/>
  <c r="I10" i="2"/>
  <c r="G10" i="2"/>
  <c r="I9" i="2"/>
  <c r="I8" i="2"/>
  <c r="G8" i="2"/>
  <c r="I7" i="2"/>
  <c r="G7" i="2"/>
  <c r="I6" i="2"/>
  <c r="G6" i="2"/>
  <c r="G5" i="2"/>
  <c r="G3" i="2"/>
  <c r="G2" i="2"/>
  <c r="G4" i="2" l="1"/>
  <c r="I4" i="2"/>
  <c r="I2" i="2"/>
  <c r="G9" i="2"/>
  <c r="I3" i="2"/>
  <c r="I13" i="2"/>
  <c r="G14" i="2" l="1"/>
  <c r="A3" i="2" s="1"/>
  <c r="I14" i="2"/>
  <c r="A12" i="2"/>
  <c r="A9" i="2" l="1"/>
  <c r="A14" i="2" s="1"/>
  <c r="A10" i="2"/>
  <c r="A11" i="2"/>
  <c r="A2" i="2"/>
  <c r="A8" i="2"/>
  <c r="A7" i="2"/>
  <c r="A6" i="2"/>
  <c r="A5" i="2"/>
  <c r="A13" i="2"/>
  <c r="A4" i="2"/>
</calcChain>
</file>

<file path=xl/sharedStrings.xml><?xml version="1.0" encoding="utf-8"?>
<sst xmlns="http://schemas.openxmlformats.org/spreadsheetml/2006/main" count="33" uniqueCount="33">
  <si>
    <t>Peso</t>
  </si>
  <si>
    <t>qtd</t>
  </si>
  <si>
    <t>P.Entrada</t>
  </si>
  <si>
    <t>Valor.Entrada</t>
  </si>
  <si>
    <t>P.Atual</t>
  </si>
  <si>
    <t>V.Atual</t>
  </si>
  <si>
    <t>FII</t>
  </si>
  <si>
    <t>BCFF11.SA</t>
  </si>
  <si>
    <t>HSML11.SA</t>
  </si>
  <si>
    <t>RECR11.SA</t>
  </si>
  <si>
    <t>VISC11.SA</t>
  </si>
  <si>
    <t>RBRR11.SA</t>
  </si>
  <si>
    <t>BRCO11.SA</t>
  </si>
  <si>
    <t>VGIP11.SA</t>
  </si>
  <si>
    <t>CVBI11.SA</t>
  </si>
  <si>
    <t>MALL11.SA</t>
  </si>
  <si>
    <t>VILG11.SA</t>
  </si>
  <si>
    <t>KNCR11.SA</t>
  </si>
  <si>
    <t>XPLG11.SA</t>
  </si>
  <si>
    <t>BCFF11</t>
  </si>
  <si>
    <t>HSML11</t>
  </si>
  <si>
    <t>RECR11</t>
  </si>
  <si>
    <t>VISC11</t>
  </si>
  <si>
    <t>RBRR11</t>
  </si>
  <si>
    <t>BRCO11</t>
  </si>
  <si>
    <t>VGIP11</t>
  </si>
  <si>
    <t>CVBI11</t>
  </si>
  <si>
    <t>MALL11</t>
  </si>
  <si>
    <t>VILG11</t>
  </si>
  <si>
    <t>KNCR11</t>
  </si>
  <si>
    <t>XPLG11</t>
  </si>
  <si>
    <t>Tipo de Fundo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</si>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</sst>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2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165" fontId="1" fillId="3" borderId="1" xfId="0" applyNumberFormat="1" applyFont="1" applyFill="1" applyBorder="1"/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8E1A-FAF1-4993-BAF2-A105B0471060}">
  <dimension ref="A1:I14"/>
  <sheetViews>
    <sheetView tabSelected="1" zoomScale="160" zoomScaleNormal="160" workbookViewId="0">
      <selection activeCell="D16" sqref="D16"/>
    </sheetView>
  </sheetViews>
  <sheetFormatPr defaultRowHeight="14.4" x14ac:dyDescent="0.3"/>
  <cols>
    <col min="2" max="2" width="10" bestFit="1" customWidth="1"/>
    <col min="3" max="3" width="12.44140625" bestFit="1" customWidth="1"/>
    <col min="4" max="4" width="9.33203125" bestFit="1" customWidth="1"/>
    <col min="5" max="6" width="10.21875" bestFit="1" customWidth="1"/>
    <col min="7" max="7" width="12.33203125" bestFit="1" customWidth="1"/>
    <col min="8" max="8" width="10.21875" customWidth="1"/>
    <col min="9" max="9" width="12.77734375" bestFit="1" customWidth="1"/>
  </cols>
  <sheetData>
    <row r="1" spans="1:9" x14ac:dyDescent="0.3">
      <c r="A1" s="1" t="s">
        <v>0</v>
      </c>
      <c r="B1" s="2" t="s">
        <v>6</v>
      </c>
      <c r="C1" s="2" t="s">
        <v>31</v>
      </c>
      <c r="D1" s="2" t="s">
        <v>32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</row>
    <row r="2" spans="1:9" x14ac:dyDescent="0.3">
      <c r="A2" s="4">
        <f>(G2/G14)*100</f>
        <v>12.308987931278825</v>
      </c>
      <c r="B2" s="6" t="s">
        <v>19</v>
      </c>
      <c r="C2" s="6"/>
      <c r="D2" s="6"/>
      <c r="E2" s="5">
        <v>85</v>
      </c>
      <c r="F2" s="9">
        <v>8.89</v>
      </c>
      <c r="G2" s="10">
        <f t="shared" ref="G2:G11" si="0">E2*F2</f>
        <v>755.65000000000009</v>
      </c>
      <c r="H2" s="10">
        <v>0</v>
      </c>
      <c r="I2" s="10">
        <f>E2*H2</f>
        <v>0</v>
      </c>
    </row>
    <row r="3" spans="1:9" x14ac:dyDescent="0.3">
      <c r="A3" s="4">
        <f>(G3/G14)*100</f>
        <v>10.611157173550787</v>
      </c>
      <c r="B3" s="6" t="s">
        <v>20</v>
      </c>
      <c r="C3" s="6"/>
      <c r="D3" s="6"/>
      <c r="E3" s="5">
        <v>7</v>
      </c>
      <c r="F3" s="9">
        <v>93.06</v>
      </c>
      <c r="G3" s="10">
        <f t="shared" si="0"/>
        <v>651.42000000000007</v>
      </c>
      <c r="H3" s="10">
        <v>0</v>
      </c>
      <c r="I3" s="10">
        <f t="shared" ref="I3:I11" si="1">E3*H3</f>
        <v>0</v>
      </c>
    </row>
    <row r="4" spans="1:9" x14ac:dyDescent="0.3">
      <c r="A4" s="4">
        <f>(G4/G14)*100</f>
        <v>20.177194694258525</v>
      </c>
      <c r="B4" s="6" t="s">
        <v>21</v>
      </c>
      <c r="C4" s="6"/>
      <c r="D4" s="6"/>
      <c r="E4" s="5">
        <f>(12+2)</f>
        <v>14</v>
      </c>
      <c r="F4" s="9">
        <f>(89.14*12+84.5*2)/14</f>
        <v>88.477142857142866</v>
      </c>
      <c r="G4" s="10">
        <f t="shared" si="0"/>
        <v>1238.68</v>
      </c>
      <c r="H4" s="10">
        <v>0</v>
      </c>
      <c r="I4" s="10">
        <f t="shared" si="1"/>
        <v>0</v>
      </c>
    </row>
    <row r="5" spans="1:9" x14ac:dyDescent="0.3">
      <c r="A5" s="4">
        <f>(G5/G14)*100</f>
        <v>7.5999224630681494</v>
      </c>
      <c r="B5" s="6" t="s">
        <v>22</v>
      </c>
      <c r="C5" s="6"/>
      <c r="D5" s="6"/>
      <c r="E5" s="5">
        <v>4</v>
      </c>
      <c r="F5" s="9">
        <v>116.64</v>
      </c>
      <c r="G5" s="10">
        <f t="shared" si="0"/>
        <v>466.56</v>
      </c>
      <c r="H5" s="10">
        <v>0</v>
      </c>
      <c r="I5" s="10">
        <v>0</v>
      </c>
    </row>
    <row r="6" spans="1:9" x14ac:dyDescent="0.3">
      <c r="A6" s="4">
        <f>(G6/G14)*100</f>
        <v>2.9613895400072656</v>
      </c>
      <c r="B6" s="6" t="s">
        <v>23</v>
      </c>
      <c r="C6" s="6"/>
      <c r="D6" s="6"/>
      <c r="E6" s="5">
        <v>2</v>
      </c>
      <c r="F6" s="9">
        <v>90.9</v>
      </c>
      <c r="G6" s="10">
        <f t="shared" si="0"/>
        <v>181.8</v>
      </c>
      <c r="H6" s="10">
        <v>0</v>
      </c>
      <c r="I6" s="10">
        <f t="shared" si="1"/>
        <v>0</v>
      </c>
    </row>
    <row r="7" spans="1:9" x14ac:dyDescent="0.3">
      <c r="A7" s="4">
        <f>(G7/G14)*100</f>
        <v>9.9250530623015774</v>
      </c>
      <c r="B7" s="6" t="s">
        <v>24</v>
      </c>
      <c r="C7" s="6"/>
      <c r="D7" s="6"/>
      <c r="E7" s="5">
        <v>5</v>
      </c>
      <c r="F7" s="9">
        <v>121.86</v>
      </c>
      <c r="G7" s="10">
        <f t="shared" si="0"/>
        <v>609.29999999999995</v>
      </c>
      <c r="H7" s="10">
        <v>0</v>
      </c>
      <c r="I7" s="10">
        <f t="shared" si="1"/>
        <v>0</v>
      </c>
    </row>
    <row r="8" spans="1:9" x14ac:dyDescent="0.3">
      <c r="A8" s="4">
        <f>(G8/G14)*100</f>
        <v>7.451527200639843</v>
      </c>
      <c r="B8" s="6" t="s">
        <v>25</v>
      </c>
      <c r="C8" s="6"/>
      <c r="D8" s="6"/>
      <c r="E8" s="5">
        <v>5</v>
      </c>
      <c r="F8" s="9">
        <v>91.49</v>
      </c>
      <c r="G8" s="10">
        <f t="shared" si="0"/>
        <v>457.45</v>
      </c>
      <c r="H8" s="10">
        <v>0</v>
      </c>
      <c r="I8" s="10">
        <f t="shared" si="1"/>
        <v>0</v>
      </c>
    </row>
    <row r="9" spans="1:9" x14ac:dyDescent="0.3">
      <c r="A9" s="4">
        <f>(G9/G14)*100</f>
        <v>13.713937589285571</v>
      </c>
      <c r="B9" s="6" t="s">
        <v>26</v>
      </c>
      <c r="C9" s="6"/>
      <c r="D9" s="6"/>
      <c r="E9" s="5">
        <v>10</v>
      </c>
      <c r="F9" s="9">
        <v>84.19</v>
      </c>
      <c r="G9" s="10">
        <f t="shared" si="0"/>
        <v>841.9</v>
      </c>
      <c r="H9" s="10">
        <v>0</v>
      </c>
      <c r="I9" s="10">
        <f t="shared" si="1"/>
        <v>0</v>
      </c>
    </row>
    <row r="10" spans="1:9" x14ac:dyDescent="0.3">
      <c r="A10" s="4">
        <f>(G10/G14)*100</f>
        <v>1.9086139296075426</v>
      </c>
      <c r="B10" s="6" t="s">
        <v>27</v>
      </c>
      <c r="C10" s="6"/>
      <c r="D10" s="6"/>
      <c r="E10" s="5">
        <v>1</v>
      </c>
      <c r="F10" s="9">
        <v>117.17</v>
      </c>
      <c r="G10" s="10">
        <f t="shared" si="0"/>
        <v>117.17</v>
      </c>
      <c r="H10" s="10">
        <v>0</v>
      </c>
      <c r="I10" s="10">
        <f t="shared" si="1"/>
        <v>0</v>
      </c>
    </row>
    <row r="11" spans="1:9" x14ac:dyDescent="0.3">
      <c r="A11" s="4">
        <f>(G11/G14)*100</f>
        <v>1.6764918121977324</v>
      </c>
      <c r="B11" s="6" t="s">
        <v>28</v>
      </c>
      <c r="C11" s="6"/>
      <c r="D11" s="6"/>
      <c r="E11" s="5">
        <v>1</v>
      </c>
      <c r="F11" s="9">
        <v>102.92</v>
      </c>
      <c r="G11" s="10">
        <f t="shared" si="0"/>
        <v>102.92</v>
      </c>
      <c r="H11" s="10">
        <v>0</v>
      </c>
      <c r="I11" s="10">
        <f t="shared" si="1"/>
        <v>0</v>
      </c>
    </row>
    <row r="12" spans="1:9" x14ac:dyDescent="0.3">
      <c r="A12" s="4">
        <f>(G12/G14)*100</f>
        <v>9.8253627213508388</v>
      </c>
      <c r="B12" s="6" t="s">
        <v>29</v>
      </c>
      <c r="C12" s="6"/>
      <c r="D12" s="6"/>
      <c r="E12" s="5">
        <v>6</v>
      </c>
      <c r="F12" s="9">
        <v>100.53</v>
      </c>
      <c r="G12" s="10">
        <f>E12*F12</f>
        <v>603.18000000000006</v>
      </c>
      <c r="H12" s="10">
        <v>0</v>
      </c>
      <c r="I12" s="10">
        <f>E12*H12</f>
        <v>0</v>
      </c>
    </row>
    <row r="13" spans="1:9" x14ac:dyDescent="0.3">
      <c r="A13" s="4">
        <f>(G13/G14)*100</f>
        <v>1.8403618824533601</v>
      </c>
      <c r="B13" s="6" t="s">
        <v>30</v>
      </c>
      <c r="C13" s="6"/>
      <c r="D13" s="6"/>
      <c r="E13" s="5">
        <v>1</v>
      </c>
      <c r="F13" s="9">
        <v>112.98</v>
      </c>
      <c r="G13" s="10">
        <f t="shared" ref="G13" si="2">E13*F13</f>
        <v>112.98</v>
      </c>
      <c r="H13" s="10">
        <v>0</v>
      </c>
      <c r="I13" s="10">
        <f>E13*H13</f>
        <v>0</v>
      </c>
    </row>
    <row r="14" spans="1:9" x14ac:dyDescent="0.3">
      <c r="A14" s="1">
        <f>SUM(A2:A13)</f>
        <v>100.00000000000001</v>
      </c>
      <c r="B14" s="7"/>
      <c r="C14" s="8"/>
      <c r="D14" s="8"/>
      <c r="E14" s="8"/>
      <c r="F14" s="11"/>
      <c r="G14" s="11">
        <f>SUM(G2:G13)</f>
        <v>6139.0099999999993</v>
      </c>
      <c r="H14" s="12"/>
      <c r="I14" s="11">
        <f>SUBTOTAL(9,I2:I13)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7697-12F2-4C57-9342-F35738F5411D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s="6" t="s">
        <v>7</v>
      </c>
    </row>
    <row r="2" spans="1:1" x14ac:dyDescent="0.3">
      <c r="A2" s="6" t="s">
        <v>8</v>
      </c>
    </row>
    <row r="3" spans="1:1" x14ac:dyDescent="0.3">
      <c r="A3" s="6" t="s">
        <v>9</v>
      </c>
    </row>
    <row r="4" spans="1:1" x14ac:dyDescent="0.3">
      <c r="A4" s="6" t="s">
        <v>10</v>
      </c>
    </row>
    <row r="5" spans="1:1" x14ac:dyDescent="0.3">
      <c r="A5" s="6" t="s">
        <v>11</v>
      </c>
    </row>
    <row r="6" spans="1:1" x14ac:dyDescent="0.3">
      <c r="A6" s="6" t="s">
        <v>12</v>
      </c>
    </row>
    <row r="7" spans="1:1" x14ac:dyDescent="0.3">
      <c r="A7" s="6" t="s">
        <v>13</v>
      </c>
    </row>
    <row r="8" spans="1:1" x14ac:dyDescent="0.3">
      <c r="A8" s="6" t="s">
        <v>14</v>
      </c>
    </row>
    <row r="9" spans="1:1" x14ac:dyDescent="0.3">
      <c r="A9" s="6" t="s">
        <v>15</v>
      </c>
    </row>
    <row r="10" spans="1:1" x14ac:dyDescent="0.3">
      <c r="A10" s="6" t="s">
        <v>16</v>
      </c>
    </row>
    <row r="11" spans="1:1" x14ac:dyDescent="0.3">
      <c r="A11" s="6" t="s">
        <v>17</v>
      </c>
    </row>
    <row r="12" spans="1:1" x14ac:dyDescent="0.3">
      <c r="A12" s="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Sangoi Copetti</dc:creator>
  <cp:lastModifiedBy>Guilherme Sangoi Copetti</cp:lastModifiedBy>
  <dcterms:created xsi:type="dcterms:W3CDTF">2024-08-01T17:39:09Z</dcterms:created>
  <dcterms:modified xsi:type="dcterms:W3CDTF">2024-08-12T21:10:37Z</dcterms:modified>
</cp:coreProperties>
</file>