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lotmachine\"/>
    </mc:Choice>
  </mc:AlternateContent>
  <xr:revisionPtr revIDLastSave="0" documentId="13_ncr:1_{1FEEEFD7-012C-4C9F-90B9-97CC37A00618}" xr6:coauthVersionLast="28" xr6:coauthVersionMax="28" xr10:uidLastSave="{00000000-0000-0000-0000-000000000000}"/>
  <bookViews>
    <workbookView xWindow="0" yWindow="0" windowWidth="19125" windowHeight="10665" activeTab="4" xr2:uid="{00000000-000D-0000-FFFF-FFFF00000000}"/>
  </bookViews>
  <sheets>
    <sheet name="basic" sheetId="1" r:id="rId1"/>
    <sheet name="wild cherry" sheetId="2" r:id="rId2"/>
    <sheet name="progressive" sheetId="3" r:id="rId3"/>
    <sheet name="loose" sheetId="4" r:id="rId4"/>
    <sheet name="tournament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B16" i="6" s="1"/>
  <c r="B9" i="6"/>
  <c r="B12" i="6" l="1"/>
  <c r="C16" i="6"/>
  <c r="E16" i="6" s="1"/>
  <c r="B13" i="6"/>
  <c r="B14" i="6"/>
  <c r="C14" i="6" s="1"/>
  <c r="E14" i="6" s="1"/>
  <c r="B15" i="6"/>
  <c r="C15" i="6" s="1"/>
  <c r="E15" i="6" s="1"/>
  <c r="C17" i="6"/>
  <c r="E17" i="6" s="1"/>
  <c r="C12" i="6"/>
  <c r="E12" i="6" s="1"/>
  <c r="C13" i="6"/>
  <c r="E13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B16" i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<sst xmlns="http://schemas.openxmlformats.org/spreadsheetml/2006/main" count="109" uniqueCount="46">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</sst>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7" sqref="D7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24</v>
      </c>
    </row>
    <row r="3" spans="1:5" x14ac:dyDescent="0.25">
      <c r="A3" t="s">
        <v>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6</v>
      </c>
      <c r="D5">
        <v>2</v>
      </c>
    </row>
    <row r="6" spans="1:5" x14ac:dyDescent="0.25">
      <c r="A6" t="s">
        <v>6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38012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2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2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2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2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2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2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2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3" sqref="B1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3</v>
      </c>
      <c r="C2">
        <v>2</v>
      </c>
      <c r="D2">
        <v>1</v>
      </c>
    </row>
    <row r="3" spans="1:5" x14ac:dyDescent="0.25">
      <c r="A3" t="s">
        <v>29</v>
      </c>
      <c r="B3">
        <v>16</v>
      </c>
      <c r="C3">
        <v>16</v>
      </c>
      <c r="D3">
        <v>20</v>
      </c>
    </row>
    <row r="4" spans="1:5" x14ac:dyDescent="0.25">
      <c r="A4" t="s">
        <v>6</v>
      </c>
      <c r="B4">
        <v>10</v>
      </c>
      <c r="C4">
        <v>5</v>
      </c>
      <c r="D4">
        <v>8</v>
      </c>
    </row>
    <row r="5" spans="1:5" x14ac:dyDescent="0.25">
      <c r="A5" t="s">
        <v>23</v>
      </c>
      <c r="B5">
        <v>4</v>
      </c>
      <c r="C5">
        <v>2</v>
      </c>
      <c r="D5">
        <v>4</v>
      </c>
    </row>
    <row r="6" spans="1:5" x14ac:dyDescent="0.25">
      <c r="A6" t="s">
        <v>22</v>
      </c>
      <c r="B6">
        <v>6</v>
      </c>
      <c r="C6">
        <v>1</v>
      </c>
      <c r="D6">
        <v>1</v>
      </c>
    </row>
    <row r="8" spans="1:5" x14ac:dyDescent="0.25">
      <c r="A8" t="s">
        <v>8</v>
      </c>
      <c r="B8">
        <f>SUM(B2:B7)*SUM(C2:C7)*SUM(D2:D7)</f>
        <v>34476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2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2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2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2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2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2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21" sqref="G21"/>
    </sheetView>
  </sheetViews>
  <sheetFormatPr defaultRowHeight="15" x14ac:dyDescent="0.25"/>
  <cols>
    <col min="1" max="1" width="29.7109375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22</v>
      </c>
    </row>
    <row r="3" spans="1:5" x14ac:dyDescent="0.25">
      <c r="A3" t="s">
        <v>34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6</v>
      </c>
      <c r="B5">
        <v>10</v>
      </c>
      <c r="C5">
        <v>6</v>
      </c>
      <c r="D5">
        <v>2</v>
      </c>
    </row>
    <row r="6" spans="1:5" x14ac:dyDescent="0.25">
      <c r="A6" t="s">
        <v>30</v>
      </c>
      <c r="B6">
        <v>2</v>
      </c>
      <c r="C6">
        <v>2</v>
      </c>
      <c r="D6">
        <v>1</v>
      </c>
    </row>
    <row r="8" spans="1:5" x14ac:dyDescent="0.25">
      <c r="A8" t="s">
        <v>8</v>
      </c>
      <c r="B8">
        <f>SUM(B2:B7)*SUM(C2:C7)*SUM(D2:D7)</f>
        <v>33456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2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2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2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2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2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2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2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25">
      <c r="E19" s="1"/>
    </row>
    <row r="20" spans="1:7" x14ac:dyDescent="0.2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A7" sqref="A7"/>
    </sheetView>
  </sheetViews>
  <sheetFormatPr defaultRowHeight="15" x14ac:dyDescent="0.25"/>
  <cols>
    <col min="1" max="1" width="32.2851562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5</v>
      </c>
      <c r="C2">
        <v>4</v>
      </c>
      <c r="D2">
        <v>20</v>
      </c>
    </row>
    <row r="3" spans="1:5" x14ac:dyDescent="0.25">
      <c r="A3" t="s">
        <v>34</v>
      </c>
      <c r="B3">
        <v>6</v>
      </c>
      <c r="C3">
        <v>12</v>
      </c>
      <c r="D3">
        <v>12</v>
      </c>
    </row>
    <row r="4" spans="1:5" x14ac:dyDescent="0.25">
      <c r="A4" t="s">
        <v>39</v>
      </c>
      <c r="B4">
        <v>10</v>
      </c>
      <c r="C4">
        <v>4</v>
      </c>
      <c r="D4">
        <v>8</v>
      </c>
    </row>
    <row r="5" spans="1:5" x14ac:dyDescent="0.25">
      <c r="A5" t="s">
        <v>22</v>
      </c>
      <c r="B5">
        <v>10</v>
      </c>
      <c r="C5">
        <v>6</v>
      </c>
      <c r="D5">
        <v>3</v>
      </c>
    </row>
    <row r="6" spans="1:5" x14ac:dyDescent="0.25">
      <c r="A6" t="s">
        <v>38</v>
      </c>
      <c r="B6">
        <v>1</v>
      </c>
      <c r="C6">
        <v>3</v>
      </c>
      <c r="D6">
        <v>2</v>
      </c>
    </row>
    <row r="8" spans="1:5" x14ac:dyDescent="0.25">
      <c r="A8" t="s">
        <v>8</v>
      </c>
      <c r="B8">
        <f>SUM(B2:B7)*SUM(C2:C7)*SUM(D2:D7)</f>
        <v>41760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2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2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2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2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2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2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2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B944-CE55-4F17-8A47-E09BCB2EB7C2}">
  <dimension ref="A1:E19"/>
  <sheetViews>
    <sheetView tabSelected="1" workbookViewId="0">
      <selection activeCell="A8" sqref="A8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5</v>
      </c>
      <c r="C2">
        <v>2</v>
      </c>
      <c r="D2">
        <v>1</v>
      </c>
    </row>
    <row r="3" spans="1:5" x14ac:dyDescent="0.25">
      <c r="A3" t="s">
        <v>7</v>
      </c>
      <c r="B3">
        <v>6</v>
      </c>
      <c r="C3">
        <v>15</v>
      </c>
      <c r="D3">
        <v>12</v>
      </c>
    </row>
    <row r="4" spans="1:5" x14ac:dyDescent="0.25">
      <c r="A4" t="s">
        <v>34</v>
      </c>
      <c r="B4">
        <v>5</v>
      </c>
      <c r="C4">
        <v>12</v>
      </c>
      <c r="D4">
        <v>8</v>
      </c>
    </row>
    <row r="5" spans="1:5" x14ac:dyDescent="0.25">
      <c r="A5" t="s">
        <v>6</v>
      </c>
      <c r="B5">
        <v>8</v>
      </c>
      <c r="C5">
        <v>4</v>
      </c>
      <c r="D5">
        <v>8</v>
      </c>
    </row>
    <row r="6" spans="1:5" x14ac:dyDescent="0.25">
      <c r="A6" t="s">
        <v>22</v>
      </c>
      <c r="B6">
        <v>4</v>
      </c>
      <c r="C6">
        <v>2</v>
      </c>
      <c r="D6">
        <v>4</v>
      </c>
    </row>
    <row r="7" spans="1:5" x14ac:dyDescent="0.25">
      <c r="A7" t="s">
        <v>30</v>
      </c>
      <c r="B7">
        <v>4</v>
      </c>
      <c r="C7">
        <v>1</v>
      </c>
      <c r="D7">
        <v>1</v>
      </c>
    </row>
    <row r="9" spans="1:5" x14ac:dyDescent="0.25">
      <c r="A9" t="s">
        <v>8</v>
      </c>
      <c r="B9">
        <f>SUM(B2:B8)*SUM(C2:C8)*SUM(D2:D8)</f>
        <v>39168</v>
      </c>
    </row>
    <row r="11" spans="1:5" x14ac:dyDescent="0.25">
      <c r="B11" t="s">
        <v>21</v>
      </c>
      <c r="C11" t="s">
        <v>17</v>
      </c>
      <c r="D11" t="s">
        <v>18</v>
      </c>
      <c r="E11" t="s">
        <v>19</v>
      </c>
    </row>
    <row r="12" spans="1:5" x14ac:dyDescent="0.25">
      <c r="A12" t="s">
        <v>9</v>
      </c>
      <c r="B12">
        <f>B2*SUM(C2:C8)*SUM(D2:D8)-B17-B2*((C2+C4)*(D2+D4)+(C2+C5)*(D2+D5)+(C2+C6)*(D2+D6)+(C2+C7)*(D2+D7))</f>
        <v>5080</v>
      </c>
      <c r="C12" s="2">
        <f>B12/$B$9</f>
        <v>0.12969771241830066</v>
      </c>
      <c r="D12">
        <v>2</v>
      </c>
      <c r="E12" s="1">
        <f>C12*D12</f>
        <v>0.25939542483660133</v>
      </c>
    </row>
    <row r="13" spans="1:5" x14ac:dyDescent="0.25">
      <c r="A13" t="s">
        <v>35</v>
      </c>
      <c r="B13">
        <f>(B2+B4)*(C2+C4)*(D2+D4)-B17</f>
        <v>1250</v>
      </c>
      <c r="C13" s="2">
        <f>B13/$B$9</f>
        <v>3.1913807189542481E-2</v>
      </c>
      <c r="D13">
        <v>5</v>
      </c>
      <c r="E13" s="1">
        <f t="shared" ref="E13:E17" si="0">C13*D13</f>
        <v>0.15956903594771241</v>
      </c>
    </row>
    <row r="14" spans="1:5" x14ac:dyDescent="0.25">
      <c r="A14" t="s">
        <v>16</v>
      </c>
      <c r="B14">
        <f>(B2+B5)*(C2+C5)*(D2+D5)-B17</f>
        <v>692</v>
      </c>
      <c r="C14" s="2">
        <f>B14/$B$9</f>
        <v>1.7667483660130719E-2</v>
      </c>
      <c r="D14">
        <v>10</v>
      </c>
      <c r="E14" s="1">
        <f t="shared" si="0"/>
        <v>0.17667483660130717</v>
      </c>
    </row>
    <row r="15" spans="1:5" x14ac:dyDescent="0.25">
      <c r="A15" t="s">
        <v>25</v>
      </c>
      <c r="B15">
        <f>(B2+B6)*(C2+C6)*(D2+D6)-B17</f>
        <v>170</v>
      </c>
      <c r="C15" s="2">
        <f>B15/$B$9</f>
        <v>4.340277777777778E-3</v>
      </c>
      <c r="D15">
        <v>20</v>
      </c>
      <c r="E15" s="1">
        <f t="shared" si="0"/>
        <v>8.6805555555555552E-2</v>
      </c>
    </row>
    <row r="16" spans="1:5" x14ac:dyDescent="0.25">
      <c r="A16" t="s">
        <v>33</v>
      </c>
      <c r="B16">
        <f>(B2+B7)*(C2+C7)*(D2+D7)-B17</f>
        <v>44</v>
      </c>
      <c r="C16" s="2">
        <f>B16/$B$9</f>
        <v>1.1233660130718953E-3</v>
      </c>
      <c r="D16">
        <v>100</v>
      </c>
      <c r="E16" s="1">
        <f t="shared" si="0"/>
        <v>0.11233660130718953</v>
      </c>
    </row>
    <row r="17" spans="1:5" x14ac:dyDescent="0.25">
      <c r="A17" t="s">
        <v>26</v>
      </c>
      <c r="B17">
        <f>B2*C2*D2</f>
        <v>10</v>
      </c>
      <c r="C17" s="2">
        <f>B17/$B$9</f>
        <v>2.5531045751633988E-4</v>
      </c>
      <c r="D17">
        <v>1000</v>
      </c>
      <c r="E17" s="1">
        <f t="shared" si="0"/>
        <v>0.25531045751633991</v>
      </c>
    </row>
    <row r="18" spans="1:5" x14ac:dyDescent="0.25">
      <c r="E18" s="1"/>
    </row>
    <row r="19" spans="1:5" x14ac:dyDescent="0.2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wild cherry</vt:lpstr>
      <vt:lpstr>progressive</vt:lpstr>
      <vt:lpstr>loose</vt:lpstr>
      <vt:lpstr>tournament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2018-04-20T16:55:26Z</dcterms:modified>
</cp:coreProperties>
</file>