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_personal\stats\"/>
    </mc:Choice>
  </mc:AlternateContent>
  <xr:revisionPtr revIDLastSave="0" documentId="13_ncr:40009_{211E8A4B-D847-4B5E-95FE-2E84E19D73E7}" xr6:coauthVersionLast="41" xr6:coauthVersionMax="41" xr10:uidLastSave="{00000000-0000-0000-0000-000000000000}"/>
  <bookViews>
    <workbookView xWindow="3540" yWindow="4215" windowWidth="21600" windowHeight="11385"/>
  </bookViews>
  <sheets>
    <sheet name="2018-2019" sheetId="1" r:id="rId1"/>
    <sheet name="pp" sheetId="4" r:id="rId2"/>
    <sheet name="Bio" sheetId="2" r:id="rId3"/>
    <sheet name="rel" sheetId="3" r:id="rId4"/>
  </sheets>
  <calcPr calcId="0"/>
</workbook>
</file>

<file path=xl/calcChain.xml><?xml version="1.0" encoding="utf-8"?>
<calcChain xmlns="http://schemas.openxmlformats.org/spreadsheetml/2006/main">
  <c r="AS10" i="1" l="1"/>
  <c r="AW332" i="1"/>
  <c r="AW264" i="1"/>
  <c r="AW421" i="1"/>
  <c r="AW588" i="1"/>
  <c r="AW411" i="1"/>
  <c r="AW5" i="1"/>
  <c r="AW568" i="1"/>
  <c r="AW638" i="1"/>
  <c r="AW312" i="1"/>
  <c r="AW516" i="1"/>
  <c r="AW48" i="1"/>
  <c r="AW80" i="1"/>
  <c r="AW853" i="1"/>
  <c r="AW640" i="1"/>
  <c r="AW7" i="1"/>
  <c r="AW764" i="1"/>
  <c r="AW266" i="1"/>
  <c r="AW243" i="1"/>
  <c r="AW406" i="1"/>
  <c r="AW28" i="1"/>
  <c r="AW201" i="1"/>
  <c r="AW66" i="1"/>
  <c r="AW711" i="1"/>
  <c r="AW65" i="1"/>
  <c r="AW249" i="1"/>
  <c r="AW815" i="1"/>
  <c r="AW74" i="1"/>
  <c r="AW816" i="1"/>
  <c r="AW625" i="1"/>
  <c r="AW752" i="1"/>
  <c r="AW254" i="1"/>
  <c r="AW508" i="1"/>
  <c r="AW225" i="1"/>
  <c r="AW701" i="1"/>
  <c r="AW439" i="1"/>
  <c r="AW242" i="1"/>
  <c r="AW691" i="1"/>
  <c r="AW333" i="1"/>
  <c r="AW826" i="1"/>
  <c r="AW218" i="1"/>
  <c r="AW671" i="1"/>
  <c r="AW265" i="1"/>
  <c r="AW135" i="1"/>
  <c r="AW403" i="1"/>
  <c r="AW888" i="1"/>
  <c r="AW715" i="1"/>
  <c r="AW896" i="1"/>
  <c r="AW856" i="1"/>
  <c r="AW184" i="1"/>
  <c r="AW444" i="1"/>
  <c r="AW824" i="1"/>
  <c r="AW392" i="1"/>
  <c r="AW360" i="1"/>
  <c r="AW692" i="1"/>
  <c r="AW57" i="1"/>
  <c r="AW2" i="1"/>
  <c r="AW842" i="1"/>
  <c r="AW131" i="1"/>
  <c r="AW595" i="1"/>
  <c r="AW599" i="1"/>
  <c r="AW100" i="1"/>
  <c r="AW891" i="1"/>
  <c r="AW608" i="1"/>
  <c r="AW887" i="1"/>
  <c r="AW45" i="1"/>
  <c r="AW828" i="1"/>
  <c r="AW838" i="1"/>
  <c r="AW700" i="1"/>
  <c r="AW149" i="1"/>
  <c r="AW95" i="1"/>
  <c r="AW223" i="1"/>
  <c r="AW382" i="1"/>
  <c r="AW253" i="1"/>
  <c r="AW468" i="1"/>
  <c r="AW459" i="1"/>
  <c r="AW461" i="1"/>
  <c r="AW234" i="1"/>
  <c r="AW102" i="1"/>
  <c r="AW505" i="1"/>
  <c r="AW185" i="1"/>
  <c r="AW883" i="1"/>
  <c r="AW244" i="1"/>
  <c r="AW873" i="1"/>
  <c r="AW246" i="1"/>
  <c r="AW238" i="1"/>
  <c r="AW462" i="1"/>
  <c r="AW70" i="1"/>
  <c r="AW473" i="1"/>
  <c r="AW730" i="1"/>
  <c r="AW600" i="1"/>
  <c r="AW753" i="1"/>
  <c r="AW423" i="1"/>
  <c r="AW425" i="1"/>
  <c r="AW849" i="1"/>
  <c r="AW629" i="1"/>
  <c r="AW161" i="1"/>
  <c r="AW252" i="1"/>
  <c r="AW868" i="1"/>
  <c r="AW37" i="1"/>
  <c r="AW73" i="1"/>
  <c r="AW139" i="1"/>
  <c r="AW363" i="1"/>
  <c r="AW651" i="1"/>
  <c r="AW284" i="1"/>
  <c r="AW630" i="1"/>
  <c r="AW895" i="1"/>
  <c r="AW183" i="1"/>
  <c r="AW688" i="1"/>
  <c r="AW511" i="1"/>
  <c r="AW818" i="1"/>
  <c r="AW682" i="1"/>
  <c r="AW405" i="1"/>
  <c r="AW40" i="1"/>
  <c r="AW513" i="1"/>
  <c r="AW128" i="1"/>
  <c r="AW696" i="1"/>
  <c r="AW495" i="1"/>
  <c r="AW742" i="1"/>
  <c r="AW672" i="1"/>
  <c r="AW368" i="1"/>
  <c r="AW728" i="1"/>
  <c r="AW589" i="1"/>
  <c r="AW560" i="1"/>
  <c r="AW556" i="1"/>
  <c r="AW20" i="1"/>
  <c r="AW632" i="1"/>
  <c r="AW203" i="1"/>
  <c r="AW674" i="1"/>
  <c r="AW239" i="1"/>
  <c r="AW886" i="1"/>
  <c r="AW31" i="1"/>
  <c r="AW718" i="1"/>
  <c r="AW634" i="1"/>
  <c r="AW741" i="1"/>
  <c r="AW706" i="1"/>
  <c r="AW851" i="1"/>
  <c r="AW763" i="1"/>
  <c r="AW799" i="1"/>
  <c r="AW404" i="1"/>
  <c r="AW487" i="1"/>
  <c r="AW800" i="1"/>
  <c r="AW664" i="1"/>
  <c r="AW712" i="1"/>
  <c r="AW602" i="1"/>
  <c r="AW283" i="1"/>
  <c r="AW59" i="1"/>
  <c r="AW569" i="1"/>
  <c r="AW202" i="1"/>
  <c r="AW182" i="1"/>
  <c r="AW402" i="1"/>
  <c r="AW111" i="1"/>
  <c r="AW626" i="1"/>
  <c r="AW655" i="1"/>
  <c r="AW899" i="1"/>
  <c r="AW127" i="1"/>
  <c r="AW315" i="1"/>
  <c r="AW344" i="1"/>
  <c r="AW848" i="1"/>
  <c r="AW113" i="1"/>
  <c r="AW401" i="1"/>
  <c r="AW197" i="1"/>
  <c r="AW33" i="1"/>
  <c r="AW549" i="1"/>
  <c r="AW469" i="1"/>
  <c r="AW865" i="1"/>
  <c r="AW772" i="1"/>
  <c r="AW276" i="1"/>
  <c r="AW232" i="1"/>
  <c r="AW486" i="1"/>
  <c r="AW544" i="1"/>
  <c r="AW114" i="1"/>
  <c r="AW258" i="1"/>
  <c r="AW348" i="1"/>
  <c r="AW790" i="1"/>
  <c r="AW876" i="1"/>
  <c r="AW339" i="1"/>
  <c r="AW705" i="1"/>
  <c r="AW46" i="1"/>
  <c r="AW523" i="1"/>
  <c r="AW488" i="1"/>
  <c r="AW220" i="1"/>
  <c r="AW372" i="1"/>
  <c r="AW429" i="1"/>
  <c r="AW255" i="1"/>
  <c r="AW437" i="1"/>
  <c r="AW510" i="1"/>
  <c r="AW636" i="1"/>
  <c r="AW125" i="1"/>
  <c r="AW168" i="1"/>
  <c r="AW571" i="1"/>
  <c r="AW527" i="1"/>
  <c r="AW379" i="1"/>
  <c r="AW14" i="1"/>
  <c r="AW693" i="1"/>
  <c r="AW219" i="1"/>
  <c r="AW783" i="1"/>
  <c r="AW581" i="1"/>
  <c r="AW334" i="1"/>
  <c r="AW154" i="1"/>
  <c r="AW362" i="1"/>
  <c r="AW474" i="1"/>
  <c r="AW373" i="1"/>
  <c r="AW209" i="1"/>
  <c r="AW345" i="1"/>
  <c r="AW840" i="1"/>
  <c r="AW188" i="1"/>
  <c r="AW614" i="1"/>
  <c r="AW97" i="1"/>
  <c r="AW870" i="1"/>
  <c r="AW129" i="1"/>
  <c r="AW132" i="1"/>
  <c r="AW761" i="1"/>
  <c r="AW83" i="1"/>
  <c r="AW375" i="1"/>
  <c r="AW422" i="1"/>
  <c r="AW196" i="1"/>
  <c r="AW754" i="1"/>
  <c r="AW133" i="1"/>
  <c r="AW285" i="1"/>
  <c r="AW134" i="1"/>
  <c r="AW466" i="1"/>
  <c r="AW673" i="1"/>
  <c r="AW187" i="1"/>
  <c r="AW454" i="1"/>
  <c r="AW92" i="1"/>
  <c r="AW376" i="1"/>
  <c r="AW617" i="1"/>
  <c r="AW583" i="1"/>
  <c r="AW515" i="1"/>
  <c r="AW145" i="1"/>
  <c r="AW101" i="1"/>
  <c r="AW801" i="1"/>
  <c r="AW861" i="1"/>
  <c r="AW590" i="1"/>
  <c r="AW391" i="1"/>
  <c r="AW91" i="1"/>
  <c r="AW224" i="1"/>
  <c r="AW882" i="1"/>
  <c r="AW364" i="1"/>
  <c r="AW62" i="1"/>
  <c r="AW817" i="1"/>
  <c r="AW644" i="1"/>
  <c r="AW415" i="1"/>
  <c r="AW86" i="1"/>
  <c r="AW82" i="1"/>
  <c r="AW650" i="1"/>
  <c r="AW17" i="1"/>
  <c r="AW506" i="1"/>
  <c r="AW781" i="1"/>
  <c r="AW164" i="1"/>
  <c r="AW850" i="1"/>
  <c r="AW645" i="1"/>
  <c r="AW256" i="1"/>
  <c r="AW442" i="1"/>
  <c r="AW81" i="1"/>
  <c r="AW347" i="1"/>
  <c r="AW780" i="1"/>
  <c r="AW438" i="1"/>
  <c r="AW155" i="1"/>
  <c r="AW110" i="1"/>
  <c r="AW497" i="1"/>
  <c r="AW689" i="1"/>
  <c r="AW337" i="1"/>
  <c r="AW697" i="1"/>
  <c r="AW489" i="1"/>
  <c r="AW539" i="1"/>
  <c r="AW109" i="1"/>
  <c r="AW324" i="1"/>
  <c r="AW369" i="1"/>
  <c r="AW13" i="1"/>
  <c r="AW361" i="1"/>
  <c r="AW350" i="1"/>
  <c r="AW871" i="1"/>
  <c r="AW321" i="1"/>
  <c r="AW77" i="1"/>
  <c r="AW447" i="1"/>
  <c r="AW550" i="1"/>
  <c r="AW268" i="1"/>
  <c r="AW542" i="1"/>
  <c r="AW535" i="1"/>
  <c r="AW142" i="1"/>
  <c r="AW335" i="1"/>
  <c r="AW499" i="1"/>
  <c r="AW251" i="1"/>
  <c r="AW388" i="1"/>
  <c r="AW593" i="1"/>
  <c r="AW115" i="1"/>
  <c r="AW557" i="1"/>
  <c r="AW652" i="1"/>
  <c r="AW591" i="1"/>
  <c r="AW126" i="1"/>
  <c r="AW150" i="1"/>
  <c r="AW11" i="1"/>
  <c r="AW835" i="1"/>
  <c r="AW679" i="1"/>
  <c r="AW6" i="1"/>
  <c r="AW340" i="1"/>
  <c r="AW759" i="1"/>
  <c r="AW847" i="1"/>
  <c r="AW112" i="1"/>
  <c r="AW855" i="1"/>
  <c r="AW148" i="1"/>
  <c r="AW288" i="1"/>
  <c r="AW435" i="1"/>
  <c r="AW551" i="1"/>
  <c r="AW424" i="1"/>
  <c r="AW434" i="1"/>
  <c r="AW169" i="1"/>
  <c r="AW573" i="1"/>
  <c r="AW857" i="1"/>
  <c r="AW762" i="1"/>
  <c r="AW635" i="1"/>
  <c r="AW517" i="1"/>
  <c r="AW607" i="1"/>
  <c r="AW852" i="1"/>
  <c r="AW419" i="1"/>
  <c r="AW717" i="1"/>
  <c r="AW24" i="1"/>
  <c r="AW806" i="1"/>
  <c r="AW831" i="1"/>
  <c r="AW807" i="1"/>
  <c r="AW214" i="1"/>
  <c r="AW509" i="1"/>
  <c r="AW845" i="1"/>
  <c r="AW141" i="1"/>
  <c r="AW76" i="1"/>
  <c r="AW820" i="1"/>
  <c r="AW501" i="1"/>
  <c r="AW303" i="1"/>
  <c r="AW286" i="1"/>
  <c r="AW103" i="1"/>
  <c r="AW562" i="1"/>
  <c r="AW278" i="1"/>
  <c r="AW771" i="1"/>
  <c r="AW302" i="1"/>
  <c r="AW843" i="1"/>
  <c r="AW395" i="1"/>
  <c r="AW192" i="1"/>
  <c r="AW317" i="1"/>
  <c r="AW72" i="1"/>
  <c r="AW750" i="1"/>
  <c r="AW760" i="1"/>
  <c r="AW769" i="1"/>
  <c r="AW649" i="1"/>
  <c r="AW844" i="1"/>
  <c r="AW639" i="1"/>
  <c r="AW441" i="1"/>
  <c r="AW484" i="1"/>
  <c r="AW22" i="1"/>
  <c r="AW41" i="1"/>
  <c r="AW123" i="1"/>
  <c r="AW616" i="1"/>
  <c r="AW407" i="1"/>
  <c r="AW713" i="1"/>
  <c r="AW318" i="1"/>
  <c r="AW162" i="1"/>
  <c r="AW16" i="1"/>
  <c r="AW426" i="1"/>
  <c r="AW236" i="1"/>
  <c r="AW54" i="1"/>
  <c r="AW805" i="1"/>
  <c r="AW791" i="1"/>
  <c r="AW540" i="1"/>
  <c r="AW393" i="1"/>
  <c r="AW663" i="1"/>
  <c r="AW641" i="1"/>
  <c r="AW18" i="1"/>
  <c r="AW833" i="1"/>
  <c r="AW357" i="1"/>
  <c r="AW215" i="1"/>
  <c r="AW211" i="1"/>
  <c r="AW795" i="1"/>
  <c r="AW35" i="1"/>
  <c r="AW257" i="1"/>
  <c r="AW565" i="1"/>
  <c r="AW563" i="1"/>
  <c r="AW50" i="1"/>
  <c r="AW448" i="1"/>
  <c r="AW714" i="1"/>
  <c r="AW26" i="1"/>
  <c r="AW352" i="1"/>
  <c r="AW34" i="1"/>
  <c r="AW399" i="1"/>
  <c r="AW892" i="1"/>
  <c r="AW430" i="1"/>
  <c r="AW250" i="1"/>
  <c r="AW496" i="1"/>
  <c r="AW58" i="1"/>
  <c r="AW36" i="1"/>
  <c r="AW67" i="1"/>
  <c r="AW656" i="1"/>
  <c r="AW490" i="1"/>
  <c r="AW903" i="1"/>
  <c r="AW574" i="1"/>
  <c r="AW175" i="1"/>
  <c r="AW604" i="1"/>
  <c r="AW744" i="1"/>
  <c r="AW143" i="1"/>
  <c r="AW716" i="1"/>
  <c r="AW329" i="1"/>
  <c r="AW782" i="1"/>
  <c r="AW601" i="1"/>
  <c r="AW412" i="1"/>
  <c r="AW174" i="1"/>
  <c r="AW695" i="1"/>
  <c r="AW529" i="1"/>
  <c r="AW746" i="1"/>
  <c r="AW397" i="1"/>
  <c r="AW518" i="1"/>
  <c r="AW747" i="1"/>
  <c r="AW500" i="1"/>
  <c r="AW173" i="1"/>
  <c r="AW572" i="1"/>
  <c r="AW451" i="1"/>
  <c r="AW727" i="1"/>
  <c r="AW21" i="1"/>
  <c r="AW832" i="1"/>
  <c r="AW443" i="1"/>
  <c r="AW367" i="1"/>
  <c r="AW809" i="1"/>
  <c r="AW233" i="1"/>
  <c r="AW89" i="1"/>
  <c r="AW221" i="1"/>
  <c r="AW751" i="1"/>
  <c r="AW465" i="1"/>
  <c r="AW410" i="1"/>
  <c r="AW866" i="1"/>
  <c r="AW151" i="1"/>
  <c r="AW75" i="1"/>
  <c r="AW694" i="1"/>
  <c r="AW770" i="1"/>
  <c r="AW140" i="1"/>
  <c r="AW394" i="1"/>
  <c r="AW190" i="1"/>
  <c r="AW19" i="1"/>
  <c r="AW457" i="1"/>
  <c r="AW704" i="1"/>
  <c r="AW877" i="1"/>
  <c r="AW121" i="1"/>
  <c r="AW60" i="1"/>
  <c r="AW440" i="1"/>
  <c r="AW328" i="1"/>
  <c r="AW431" i="1"/>
  <c r="AW463" i="1"/>
  <c r="AW398" i="1"/>
  <c r="AW55" i="1"/>
  <c r="AW377" i="1"/>
  <c r="AW204" i="1"/>
  <c r="AW755" i="1"/>
  <c r="AW686" i="1"/>
  <c r="AW786" i="1"/>
  <c r="AW521" i="1"/>
  <c r="AW400" i="1"/>
  <c r="AW792" i="1"/>
  <c r="AW830" i="1"/>
  <c r="AW627" i="1"/>
  <c r="AW208" i="1"/>
  <c r="AW666" i="1"/>
  <c r="AW29" i="1"/>
  <c r="AW530" i="1"/>
  <c r="AW767" i="1"/>
  <c r="AW181" i="1"/>
  <c r="AW247" i="1"/>
  <c r="AW808" i="1"/>
  <c r="AW107" i="1"/>
  <c r="AW901" i="1"/>
  <c r="AW678" i="1"/>
  <c r="AW778" i="1"/>
  <c r="AW298" i="1"/>
  <c r="AW498" i="1"/>
  <c r="AW872" i="1"/>
  <c r="AW708" i="1"/>
  <c r="AW455" i="1"/>
  <c r="AW193" i="1"/>
  <c r="AW396" i="1"/>
  <c r="AW118" i="1"/>
  <c r="AW272" i="1"/>
  <c r="AW810" i="1"/>
  <c r="AW206" i="1"/>
  <c r="AW428" i="1"/>
  <c r="AW648" i="1"/>
  <c r="AW245" i="1"/>
  <c r="AW846" i="1"/>
  <c r="AW668" i="1"/>
  <c r="AW545" i="1"/>
  <c r="AW615" i="1"/>
  <c r="AW130" i="1"/>
  <c r="AW323" i="1"/>
  <c r="AW49" i="1"/>
  <c r="AW561" i="1"/>
  <c r="AW859" i="1"/>
  <c r="AW210" i="1"/>
  <c r="AW3" i="1"/>
  <c r="AW707" i="1"/>
  <c r="AW756" i="1"/>
  <c r="AW416" i="1"/>
  <c r="AW194" i="1"/>
  <c r="AW87" i="1"/>
  <c r="AW582" i="1"/>
  <c r="AW270" i="1"/>
  <c r="AW570" i="1"/>
  <c r="AW85" i="1"/>
  <c r="AW777" i="1"/>
  <c r="AW63" i="1"/>
  <c r="AW316" i="1"/>
  <c r="AW839" i="1"/>
  <c r="AW8" i="1"/>
  <c r="AW531" i="1"/>
  <c r="AW306" i="1"/>
  <c r="AW597" i="1"/>
  <c r="AW325" i="1"/>
  <c r="AW259" i="1"/>
  <c r="AW90" i="1"/>
  <c r="AW579" i="1"/>
  <c r="AW354" i="1"/>
  <c r="AW605" i="1"/>
  <c r="AW177" i="1"/>
  <c r="AW198" i="1"/>
  <c r="AW176" i="1"/>
  <c r="AW575" i="1"/>
  <c r="AW322" i="1"/>
  <c r="AW757" i="1"/>
  <c r="AW456" i="1"/>
  <c r="AW819" i="1"/>
  <c r="AW84" i="1"/>
  <c r="AW136" i="1"/>
  <c r="AW684" i="1"/>
  <c r="AW309" i="1"/>
  <c r="AW12" i="1"/>
  <c r="AW42" i="1"/>
  <c r="AW195" i="1"/>
  <c r="AW186" i="1"/>
  <c r="AW698" i="1"/>
  <c r="AW774" i="1"/>
  <c r="AW413" i="1"/>
  <c r="AW822" i="1"/>
  <c r="AW654" i="1"/>
  <c r="AW837" i="1"/>
  <c r="AW860" i="1"/>
  <c r="AW680" i="1"/>
  <c r="AW305" i="1"/>
  <c r="AW153" i="1"/>
  <c r="AW71" i="1"/>
  <c r="AW611" i="1"/>
  <c r="AW117" i="1"/>
  <c r="AW229" i="1"/>
  <c r="AW105" i="1"/>
  <c r="AW547" i="1"/>
  <c r="AW355" i="1"/>
  <c r="AW152" i="1"/>
  <c r="AW289" i="1"/>
  <c r="AW631" i="1"/>
  <c r="AW841" i="1"/>
  <c r="AW836" i="1"/>
  <c r="AW263" i="1"/>
  <c r="AW138" i="1"/>
  <c r="AW476" i="1"/>
  <c r="AW179" i="1"/>
  <c r="AW642" i="1"/>
  <c r="AW528" i="1"/>
  <c r="AW758" i="1"/>
  <c r="AW646" i="1"/>
  <c r="AW586" i="1"/>
  <c r="AW445" i="1"/>
  <c r="AW313" i="1"/>
  <c r="AW485" i="1"/>
  <c r="AW301" i="1"/>
  <c r="AW387" i="1"/>
  <c r="AW862" i="1"/>
  <c r="AW384" i="1"/>
  <c r="AW721" i="1"/>
  <c r="AW555" i="1"/>
  <c r="AW683" i="1"/>
  <c r="AW532" i="1"/>
  <c r="AW594" i="1"/>
  <c r="AW667" i="1"/>
  <c r="AW606" i="1"/>
  <c r="AW699" i="1"/>
  <c r="AW552" i="1"/>
  <c r="AW519" i="1"/>
  <c r="AW304" i="1"/>
  <c r="AW731" i="1"/>
  <c r="AW825" i="1"/>
  <c r="AW904" i="1"/>
  <c r="AW483" i="1"/>
  <c r="AW766" i="1"/>
  <c r="AW687" i="1"/>
  <c r="AW514" i="1"/>
  <c r="AW23" i="1"/>
  <c r="AW864" i="1"/>
  <c r="AW610" i="1"/>
  <c r="AW205" i="1"/>
  <c r="AW675" i="1"/>
  <c r="AW719" i="1"/>
  <c r="AW120" i="1"/>
  <c r="AW702" i="1"/>
  <c r="AW163" i="1"/>
  <c r="AW796" i="1"/>
  <c r="AW534" i="1"/>
  <c r="AW665" i="1"/>
  <c r="AW52" i="1"/>
  <c r="AW681" i="1"/>
  <c r="AW723" i="1"/>
  <c r="AW300" i="1"/>
  <c r="AW277" i="1"/>
  <c r="AW353" i="1"/>
  <c r="AW745" i="1"/>
  <c r="AW386" i="1"/>
  <c r="AW366" i="1"/>
  <c r="AW349" i="1"/>
  <c r="AW458" i="1"/>
  <c r="AW94" i="1"/>
  <c r="AW798" i="1"/>
  <c r="AW260" i="1"/>
  <c r="AW898" i="1"/>
  <c r="AW307" i="1"/>
  <c r="AW207" i="1"/>
  <c r="AW559" i="1"/>
  <c r="AW879" i="1"/>
  <c r="AW902" i="1"/>
  <c r="AW618" i="1"/>
  <c r="AW735" i="1"/>
  <c r="AW4" i="1"/>
  <c r="AW38" i="1"/>
  <c r="AW477" i="1"/>
  <c r="AW596" i="1"/>
  <c r="AW802" i="1"/>
  <c r="AW738" i="1"/>
  <c r="AW662" i="1"/>
  <c r="AW470" i="1"/>
  <c r="AW336" i="1"/>
  <c r="AW269" i="1"/>
  <c r="AW533" i="1"/>
  <c r="AW446" i="1"/>
  <c r="AW64" i="1"/>
  <c r="AW417" i="1"/>
  <c r="AW471" i="1"/>
  <c r="AW158" i="1"/>
  <c r="AW585" i="1"/>
  <c r="AW146" i="1"/>
  <c r="AW228" i="1"/>
  <c r="AW481" i="1"/>
  <c r="AW147" i="1"/>
  <c r="AW351" i="1"/>
  <c r="AW729" i="1"/>
  <c r="AW493" i="1"/>
  <c r="AW230" i="1"/>
  <c r="AW502" i="1"/>
  <c r="AW408" i="1"/>
  <c r="AW78" i="1"/>
  <c r="AW793" i="1"/>
  <c r="AW878" i="1"/>
  <c r="AW566" i="1"/>
  <c r="AW619" i="1"/>
  <c r="AW676" i="1"/>
  <c r="AW156" i="1"/>
  <c r="AW576" i="1"/>
  <c r="AW170" i="1"/>
  <c r="AW653" i="1"/>
  <c r="AW227" i="1"/>
  <c r="AW905" i="1"/>
  <c r="AW267" i="1"/>
  <c r="AW119" i="1"/>
  <c r="AW587" i="1"/>
  <c r="AW827" i="1"/>
  <c r="AW88" i="1"/>
  <c r="AW275" i="1"/>
  <c r="AW736" i="1"/>
  <c r="AW167" i="1"/>
  <c r="AW291" i="1"/>
  <c r="AW310" i="1"/>
  <c r="AW27" i="1"/>
  <c r="AW720" i="1"/>
  <c r="AW427" i="1"/>
  <c r="AW787" i="1"/>
  <c r="AW732" i="1"/>
  <c r="AW383" i="1"/>
  <c r="AW157" i="1"/>
  <c r="AW385" i="1"/>
  <c r="AW554" i="1"/>
  <c r="AW829" i="1"/>
  <c r="AW226" i="1"/>
  <c r="AW137" i="1"/>
  <c r="AW524" i="1"/>
  <c r="AW68" i="1"/>
  <c r="AW491" i="1"/>
  <c r="AW603" i="1"/>
  <c r="AW553" i="1"/>
  <c r="AW240" i="1"/>
  <c r="AW803" i="1"/>
  <c r="AW308" i="1"/>
  <c r="AW414" i="1"/>
  <c r="AW271" i="1"/>
  <c r="AW894" i="1"/>
  <c r="AW788" i="1"/>
  <c r="AW669" i="1"/>
  <c r="AW577" i="1"/>
  <c r="AW677" i="1"/>
  <c r="AW880" i="1"/>
  <c r="AW172" i="1"/>
  <c r="AW365" i="1"/>
  <c r="AW525" i="1"/>
  <c r="AW98" i="1"/>
  <c r="AW492" i="1"/>
  <c r="AW784" i="1"/>
  <c r="AW623" i="1"/>
  <c r="AW346" i="1"/>
  <c r="AW165" i="1"/>
  <c r="AW420" i="1"/>
  <c r="AW171" i="1"/>
  <c r="AW299" i="1"/>
  <c r="AW144" i="1"/>
  <c r="AW248" i="1"/>
  <c r="AW863" i="1"/>
  <c r="AW584" i="1"/>
  <c r="AW558" i="1"/>
  <c r="AW327" i="1"/>
  <c r="AW273" i="1"/>
  <c r="AW475" i="1"/>
  <c r="AW96" i="1"/>
  <c r="AW222" i="1"/>
  <c r="AW541" i="1"/>
  <c r="AW10" i="1"/>
  <c r="AW279" i="1"/>
  <c r="AW765" i="1"/>
  <c r="AW370" i="1"/>
  <c r="AW460" i="1"/>
  <c r="AW235" i="1"/>
  <c r="AW685" i="1"/>
  <c r="AW637" i="1"/>
  <c r="AW450" i="1"/>
  <c r="AW380" i="1"/>
  <c r="AW659" i="1"/>
  <c r="AW47" i="1"/>
  <c r="AW330" i="1"/>
  <c r="AW280" i="1"/>
  <c r="AW453" i="1"/>
  <c r="AW356" i="1"/>
  <c r="AW331" i="1"/>
  <c r="AW670" i="1"/>
  <c r="AW580" i="1"/>
  <c r="AW794" i="1"/>
  <c r="AW874" i="1"/>
  <c r="AW56" i="1"/>
  <c r="AW709" i="1"/>
  <c r="AW885" i="1"/>
  <c r="AW122" i="1"/>
  <c r="AW213" i="1"/>
  <c r="AW785" i="1"/>
  <c r="AW884" i="1"/>
  <c r="AW231" i="1"/>
  <c r="AW776" i="1"/>
  <c r="AW812" i="1"/>
  <c r="AW480" i="1"/>
  <c r="AW503" i="1"/>
  <c r="AW598" i="1"/>
  <c r="AW724" i="1"/>
  <c r="AW739" i="1"/>
  <c r="AW889" i="1"/>
  <c r="AW389" i="1"/>
  <c r="AW743" i="1"/>
  <c r="AW660" i="1"/>
  <c r="AW343" i="1"/>
  <c r="AW823" i="1"/>
  <c r="AW834" i="1"/>
  <c r="AW537" i="1"/>
  <c r="AW906" i="1"/>
  <c r="AW53" i="1"/>
  <c r="AW464" i="1"/>
  <c r="AW522" i="1"/>
  <c r="AW643" i="1"/>
  <c r="AW241" i="1"/>
  <c r="AW160" i="1"/>
  <c r="AW432" i="1"/>
  <c r="AW189" i="1"/>
  <c r="AW869" i="1"/>
  <c r="AW564" i="1"/>
  <c r="AW116" i="1"/>
  <c r="AW647" i="1"/>
  <c r="AW342" i="1"/>
  <c r="AW543" i="1"/>
  <c r="AW734" i="1"/>
  <c r="AW200" i="1"/>
  <c r="AW657" i="1"/>
  <c r="AW43" i="1"/>
  <c r="AW733" i="1"/>
  <c r="AW737" i="1"/>
  <c r="AW108" i="1"/>
  <c r="AW624" i="1"/>
  <c r="AW287" i="1"/>
  <c r="AW628" i="1"/>
  <c r="AW39" i="1"/>
  <c r="AW341" i="1"/>
  <c r="AW578" i="1"/>
  <c r="AW546" i="1"/>
  <c r="AW804" i="1"/>
  <c r="AW609" i="1"/>
  <c r="AW821" i="1"/>
  <c r="AW381" i="1"/>
  <c r="AW292" i="1"/>
  <c r="AW191" i="1"/>
  <c r="AW907" i="1"/>
  <c r="AW282" i="1"/>
  <c r="AW773" i="1"/>
  <c r="AW690" i="1"/>
  <c r="AW51" i="1"/>
  <c r="AW748" i="1"/>
  <c r="AW622" i="1"/>
  <c r="AW374" i="1"/>
  <c r="AW178" i="1"/>
  <c r="AW290" i="1"/>
  <c r="AW293" i="1"/>
  <c r="AW722" i="1"/>
  <c r="AW536" i="1"/>
  <c r="AW452" i="1"/>
  <c r="AW359" i="1"/>
  <c r="AW467" i="1"/>
  <c r="AW768" i="1"/>
  <c r="AW507" i="1"/>
  <c r="AW159" i="1"/>
  <c r="AW449" i="1"/>
  <c r="AW25" i="1"/>
  <c r="AW166" i="1"/>
  <c r="AW261" i="1"/>
  <c r="AW124" i="1"/>
  <c r="AW311" i="1"/>
  <c r="AW199" i="1"/>
  <c r="AW797" i="1"/>
  <c r="AW814" i="1"/>
  <c r="AW512" i="1"/>
  <c r="AW472" i="1"/>
  <c r="AW661" i="1"/>
  <c r="AW867" i="1"/>
  <c r="AW93" i="1"/>
  <c r="AW592" i="1"/>
  <c r="AW15" i="1"/>
  <c r="AW633" i="1"/>
  <c r="AW726" i="1"/>
  <c r="AW890" i="1"/>
  <c r="AW520" i="1"/>
  <c r="AW61" i="1"/>
  <c r="AW294" i="1"/>
  <c r="AW710" i="1"/>
  <c r="AW390" i="1"/>
  <c r="AW433" i="1"/>
  <c r="AW69" i="1"/>
  <c r="AW567" i="1"/>
  <c r="AW358" i="1"/>
  <c r="AW326" i="1"/>
  <c r="AW612" i="1"/>
  <c r="AW295" i="1"/>
  <c r="AW478" i="1"/>
  <c r="AW538" i="1"/>
  <c r="AW319" i="1"/>
  <c r="AW216" i="1"/>
  <c r="AW212" i="1"/>
  <c r="AW789" i="1"/>
  <c r="AW811" i="1"/>
  <c r="AW436" i="1"/>
  <c r="AW106" i="1"/>
  <c r="AW881" i="1"/>
  <c r="AW858" i="1"/>
  <c r="AW274" i="1"/>
  <c r="AW99" i="1"/>
  <c r="AW504" i="1"/>
  <c r="AW548" i="1"/>
  <c r="AW262" i="1"/>
  <c r="AW338" i="1"/>
  <c r="AW740" i="1"/>
  <c r="AW418" i="1"/>
  <c r="AW281" i="1"/>
  <c r="AW30" i="1"/>
  <c r="AW237" i="1"/>
  <c r="AW897" i="1"/>
  <c r="AW217" i="1"/>
  <c r="AW296" i="1"/>
  <c r="AW779" i="1"/>
  <c r="AW32" i="1"/>
  <c r="AW813" i="1"/>
  <c r="AW620" i="1"/>
  <c r="AW482" i="1"/>
  <c r="AW44" i="1"/>
  <c r="AW658" i="1"/>
  <c r="AW371" i="1"/>
  <c r="AW725" i="1"/>
  <c r="AW875" i="1"/>
  <c r="AW621" i="1"/>
  <c r="AW749" i="1"/>
  <c r="AW378" i="1"/>
  <c r="AW703" i="1"/>
  <c r="AW180" i="1"/>
  <c r="AW775" i="1"/>
  <c r="AW893" i="1"/>
  <c r="AW320" i="1"/>
  <c r="AW526" i="1"/>
  <c r="AW494" i="1"/>
  <c r="AW314" i="1"/>
  <c r="AW297" i="1"/>
  <c r="AW9" i="1"/>
  <c r="AW79" i="1"/>
  <c r="AW409" i="1"/>
  <c r="AW854" i="1"/>
  <c r="AW900" i="1"/>
  <c r="AW104" i="1"/>
  <c r="AW613" i="1"/>
  <c r="AW479" i="1"/>
  <c r="AQ409" i="1"/>
  <c r="AQ779" i="1"/>
  <c r="AQ338" i="1"/>
  <c r="AQ567" i="1"/>
  <c r="AQ661" i="1"/>
  <c r="AQ690" i="1"/>
  <c r="AQ287" i="1"/>
  <c r="AQ296" i="1"/>
  <c r="AQ884" i="1"/>
  <c r="AQ56" i="1"/>
  <c r="AQ380" i="1"/>
  <c r="AQ273" i="1"/>
  <c r="AQ420" i="1"/>
  <c r="AQ677" i="1"/>
  <c r="AQ365" i="1"/>
  <c r="AQ172" i="1"/>
  <c r="AQ137" i="1"/>
  <c r="AQ157" i="1"/>
  <c r="AQ43" i="1"/>
  <c r="AQ248" i="1"/>
  <c r="AQ773" i="1"/>
  <c r="AQ553" i="1"/>
  <c r="AQ905" i="1"/>
  <c r="AQ68" i="1"/>
  <c r="AQ524" i="1"/>
  <c r="AQ308" i="1"/>
  <c r="AQ226" i="1"/>
  <c r="AQ53" i="1"/>
  <c r="AQ385" i="1"/>
  <c r="AQ47" i="1"/>
  <c r="AQ27" i="1"/>
  <c r="AQ736" i="1"/>
  <c r="AQ227" i="1"/>
  <c r="AQ158" i="1"/>
  <c r="AQ619" i="1"/>
  <c r="AQ729" i="1"/>
  <c r="AQ653" i="1"/>
  <c r="AQ351" i="1"/>
  <c r="AQ585" i="1"/>
  <c r="AQ827" i="1"/>
  <c r="AQ559" i="1"/>
  <c r="AQ366" i="1"/>
  <c r="AQ898" i="1"/>
  <c r="AQ64" i="1"/>
  <c r="AQ38" i="1"/>
  <c r="AQ738" i="1"/>
  <c r="AQ735" i="1"/>
  <c r="AQ566" i="1"/>
  <c r="AQ683" i="1"/>
  <c r="AQ217" i="1"/>
  <c r="AQ458" i="1"/>
  <c r="AQ386" i="1"/>
  <c r="AQ260" i="1"/>
  <c r="AQ166" i="1"/>
  <c r="AQ647" i="1"/>
  <c r="AQ120" i="1"/>
  <c r="AQ207" i="1"/>
  <c r="AQ825" i="1"/>
  <c r="AQ894" i="1"/>
  <c r="AQ146" i="1"/>
  <c r="AQ205" i="1"/>
  <c r="AQ414" i="1"/>
  <c r="AQ610" i="1"/>
  <c r="AQ88" i="1"/>
  <c r="AQ23" i="1"/>
  <c r="AQ719" i="1"/>
  <c r="AQ731" i="1"/>
  <c r="AQ271" i="1"/>
  <c r="AQ665" i="1"/>
  <c r="AQ163" i="1"/>
  <c r="AQ862" i="1"/>
  <c r="AQ301" i="1"/>
  <c r="AQ445" i="1"/>
  <c r="AQ326" i="1"/>
  <c r="AQ138" i="1"/>
  <c r="AQ263" i="1"/>
  <c r="AQ841" i="1"/>
  <c r="AQ642" i="1"/>
  <c r="AQ547" i="1"/>
  <c r="AQ305" i="1"/>
  <c r="AQ413" i="1"/>
  <c r="AQ606" i="1"/>
  <c r="AQ860" i="1"/>
  <c r="AQ548" i="1"/>
  <c r="AQ117" i="1"/>
  <c r="AQ176" i="1"/>
  <c r="AQ532" i="1"/>
  <c r="AQ42" i="1"/>
  <c r="AQ12" i="1"/>
  <c r="AQ757" i="1"/>
  <c r="AQ105" i="1"/>
  <c r="AQ579" i="1"/>
  <c r="AQ597" i="1"/>
  <c r="AQ859" i="1"/>
  <c r="AQ210" i="1"/>
  <c r="AQ90" i="1"/>
  <c r="AQ198" i="1"/>
  <c r="AQ615" i="1"/>
  <c r="AQ416" i="1"/>
  <c r="AQ777" i="1"/>
  <c r="AQ222" i="1"/>
  <c r="AQ707" i="1"/>
  <c r="AQ901" i="1"/>
  <c r="AQ778" i="1"/>
  <c r="AQ531" i="1"/>
  <c r="AQ343" i="1"/>
  <c r="AQ756" i="1"/>
  <c r="AQ582" i="1"/>
  <c r="AQ130" i="1"/>
  <c r="AQ384" i="1"/>
  <c r="AQ289" i="1"/>
  <c r="AQ396" i="1"/>
  <c r="AQ87" i="1"/>
  <c r="AQ118" i="1"/>
  <c r="AQ708" i="1"/>
  <c r="AQ85" i="1"/>
  <c r="AQ498" i="1"/>
  <c r="AQ410" i="1"/>
  <c r="AQ136" i="1"/>
  <c r="AQ872" i="1"/>
  <c r="AQ206" i="1"/>
  <c r="AQ877" i="1"/>
  <c r="AQ428" i="1"/>
  <c r="AQ270" i="1"/>
  <c r="AQ186" i="1"/>
  <c r="AQ355" i="1"/>
  <c r="AQ530" i="1"/>
  <c r="AQ586" i="1"/>
  <c r="AQ678" i="1"/>
  <c r="AQ328" i="1"/>
  <c r="AQ770" i="1"/>
  <c r="AQ431" i="1"/>
  <c r="AQ377" i="1"/>
  <c r="AQ832" i="1"/>
  <c r="AQ247" i="1"/>
  <c r="AQ518" i="1"/>
  <c r="AQ398" i="1"/>
  <c r="AQ666" i="1"/>
  <c r="AQ394" i="1"/>
  <c r="AQ869" i="1"/>
  <c r="AQ36" i="1"/>
  <c r="AQ467" i="1"/>
  <c r="AQ75" i="1"/>
  <c r="AQ89" i="1"/>
  <c r="AQ809" i="1"/>
  <c r="AQ866" i="1"/>
  <c r="AQ174" i="1"/>
  <c r="AQ143" i="1"/>
  <c r="AQ727" i="1"/>
  <c r="AQ41" i="1"/>
  <c r="AQ656" i="1"/>
  <c r="AQ529" i="1"/>
  <c r="AQ782" i="1"/>
  <c r="AQ562" i="1"/>
  <c r="AQ329" i="1"/>
  <c r="AQ746" i="1"/>
  <c r="AQ34" i="1"/>
  <c r="AQ892" i="1"/>
  <c r="AQ604" i="1"/>
  <c r="AQ412" i="1"/>
  <c r="AQ601" i="1"/>
  <c r="AQ903" i="1"/>
  <c r="AQ561" i="1"/>
  <c r="AQ190" i="1"/>
  <c r="AQ574" i="1"/>
  <c r="AQ490" i="1"/>
  <c r="AQ430" i="1"/>
  <c r="AQ250" i="1"/>
  <c r="AQ641" i="1"/>
  <c r="AQ565" i="1"/>
  <c r="AQ58" i="1"/>
  <c r="AQ215" i="1"/>
  <c r="AQ393" i="1"/>
  <c r="AQ357" i="1"/>
  <c r="AQ521" i="1"/>
  <c r="AQ309" i="1"/>
  <c r="AQ663" i="1"/>
  <c r="AQ426" i="1"/>
  <c r="AQ318" i="1"/>
  <c r="AQ26" i="1"/>
  <c r="AQ496" i="1"/>
  <c r="AQ771" i="1"/>
  <c r="AQ359" i="1"/>
  <c r="AQ432" i="1"/>
  <c r="AQ616" i="1"/>
  <c r="AQ649" i="1"/>
  <c r="AQ484" i="1"/>
  <c r="AQ557" i="1"/>
  <c r="AQ517" i="1"/>
  <c r="AQ714" i="1"/>
  <c r="AQ446" i="1"/>
  <c r="AQ509" i="1"/>
  <c r="AQ806" i="1"/>
  <c r="AQ843" i="1"/>
  <c r="AQ573" i="1"/>
  <c r="AQ831" i="1"/>
  <c r="AQ103" i="1"/>
  <c r="AQ321" i="1"/>
  <c r="AQ607" i="1"/>
  <c r="AQ11" i="1"/>
  <c r="AQ845" i="1"/>
  <c r="AQ424" i="1"/>
  <c r="AQ148" i="1"/>
  <c r="AQ123" i="1"/>
  <c r="AQ72" i="1"/>
  <c r="AQ759" i="1"/>
  <c r="AQ438" i="1"/>
  <c r="AQ679" i="1"/>
  <c r="AQ652" i="1"/>
  <c r="AQ112" i="1"/>
  <c r="AQ6" i="1"/>
  <c r="AQ540" i="1"/>
  <c r="AQ35" i="1"/>
  <c r="AQ236" i="1"/>
  <c r="AQ126" i="1"/>
  <c r="AQ77" i="1"/>
  <c r="AQ591" i="1"/>
  <c r="AQ115" i="1"/>
  <c r="AQ499" i="1"/>
  <c r="AQ494" i="1"/>
  <c r="AQ504" i="1"/>
  <c r="AQ347" i="1"/>
  <c r="AQ539" i="1"/>
  <c r="AQ434" i="1"/>
  <c r="AQ535" i="1"/>
  <c r="AQ817" i="1"/>
  <c r="AQ278" i="1"/>
  <c r="AQ717" i="1"/>
  <c r="AQ109" i="1"/>
  <c r="AQ835" i="1"/>
  <c r="AQ76" i="1"/>
  <c r="AQ515" i="1"/>
  <c r="AQ350" i="1"/>
  <c r="AQ542" i="1"/>
  <c r="AQ337" i="1"/>
  <c r="AQ335" i="1"/>
  <c r="AQ780" i="1"/>
  <c r="AQ689" i="1"/>
  <c r="AQ134" i="1"/>
  <c r="AQ256" i="1"/>
  <c r="AQ581" i="1"/>
  <c r="AQ169" i="1"/>
  <c r="AQ288" i="1"/>
  <c r="AQ92" i="1"/>
  <c r="AQ442" i="1"/>
  <c r="AQ415" i="1"/>
  <c r="AQ575" i="1"/>
  <c r="AQ506" i="1"/>
  <c r="AQ142" i="1"/>
  <c r="AQ375" i="1"/>
  <c r="AQ302" i="1"/>
  <c r="AQ650" i="1"/>
  <c r="AQ391" i="1"/>
  <c r="AQ133" i="1"/>
  <c r="AQ83" i="1"/>
  <c r="AQ523" i="1"/>
  <c r="AQ693" i="1"/>
  <c r="AQ168" i="1"/>
  <c r="AQ571" i="1"/>
  <c r="AQ882" i="1"/>
  <c r="AQ129" i="1"/>
  <c r="AQ224" i="1"/>
  <c r="AQ132" i="1"/>
  <c r="AQ761" i="1"/>
  <c r="AQ614" i="1"/>
  <c r="AQ97" i="1"/>
  <c r="AQ814" i="1"/>
  <c r="AQ373" i="1"/>
  <c r="AQ876" i="1"/>
  <c r="AQ86" i="1"/>
  <c r="AQ454" i="1"/>
  <c r="AQ219" i="1"/>
  <c r="AQ762" i="1"/>
  <c r="AQ379" i="1"/>
  <c r="AQ840" i="1"/>
  <c r="AQ285" i="1"/>
  <c r="AQ96" i="1"/>
  <c r="AQ14" i="1"/>
  <c r="AQ790" i="1"/>
  <c r="AQ345" i="1"/>
  <c r="AQ429" i="1"/>
  <c r="AQ645" i="1"/>
  <c r="AQ526" i="1"/>
  <c r="AQ99" i="1"/>
  <c r="AQ466" i="1"/>
  <c r="AQ220" i="1"/>
  <c r="AQ113" i="1"/>
  <c r="AQ497" i="1"/>
  <c r="AQ402" i="1"/>
  <c r="AQ258" i="1"/>
  <c r="AQ551" i="1"/>
  <c r="AQ626" i="1"/>
  <c r="AQ232" i="1"/>
  <c r="AQ655" i="1"/>
  <c r="AQ404" i="1"/>
  <c r="AQ848" i="1"/>
  <c r="AQ368" i="1"/>
  <c r="AQ569" i="1"/>
  <c r="AQ705" i="1"/>
  <c r="AQ457" i="1"/>
  <c r="AQ111" i="1"/>
  <c r="AQ39" i="1"/>
  <c r="AQ59" i="1"/>
  <c r="AQ682" i="1"/>
  <c r="AQ799" i="1"/>
  <c r="AQ865" i="1"/>
  <c r="AQ182" i="1"/>
  <c r="AQ31" i="1"/>
  <c r="AQ741" i="1"/>
  <c r="AQ602" i="1"/>
  <c r="AQ664" i="1"/>
  <c r="AQ818" i="1"/>
  <c r="AQ672" i="1"/>
  <c r="AQ634" i="1"/>
  <c r="AQ40" i="1"/>
  <c r="AQ20" i="1"/>
  <c r="AQ139" i="1"/>
  <c r="AQ344" i="1"/>
  <c r="AQ197" i="1"/>
  <c r="AQ128" i="1"/>
  <c r="AQ549" i="1"/>
  <c r="AQ837" i="1"/>
  <c r="AQ284" i="1"/>
  <c r="AQ405" i="1"/>
  <c r="AQ730" i="1"/>
  <c r="AQ37" i="1"/>
  <c r="AQ252" i="1"/>
  <c r="AQ70" i="1"/>
  <c r="AQ401" i="1"/>
  <c r="AQ223" i="1"/>
  <c r="AQ468" i="1"/>
  <c r="AQ621" i="1"/>
  <c r="AQ423" i="1"/>
  <c r="AQ728" i="1"/>
  <c r="AQ95" i="1"/>
  <c r="AQ425" i="1"/>
  <c r="AQ891" i="1"/>
  <c r="AQ629" i="1"/>
  <c r="AQ185" i="1"/>
  <c r="AQ462" i="1"/>
  <c r="AQ45" i="1"/>
  <c r="AQ331" i="1"/>
  <c r="AQ873" i="1"/>
  <c r="AQ608" i="1"/>
  <c r="AQ700" i="1"/>
  <c r="AQ459" i="1"/>
  <c r="AQ461" i="1"/>
  <c r="AQ57" i="1"/>
  <c r="AQ887" i="1"/>
  <c r="AQ630" i="1"/>
  <c r="AQ444" i="1"/>
  <c r="AQ100" i="1"/>
  <c r="AQ671" i="1"/>
  <c r="AQ842" i="1"/>
  <c r="AQ218" i="1"/>
  <c r="AQ265" i="1"/>
  <c r="AQ184" i="1"/>
  <c r="AQ815" i="1"/>
  <c r="AQ692" i="1"/>
  <c r="AQ715" i="1"/>
  <c r="AQ333" i="1"/>
  <c r="AQ888" i="1"/>
  <c r="AQ108" i="1"/>
  <c r="AQ135" i="1"/>
  <c r="AQ403" i="1"/>
  <c r="AQ2" i="1"/>
  <c r="AQ243" i="1"/>
  <c r="AQ65" i="1"/>
  <c r="AQ249" i="1"/>
  <c r="AQ508" i="1"/>
  <c r="AQ66" i="1"/>
  <c r="AQ701" i="1"/>
  <c r="AQ406" i="1"/>
  <c r="AQ28" i="1"/>
  <c r="AQ80" i="1"/>
  <c r="AQ201" i="1"/>
  <c r="AQ853" i="1"/>
  <c r="AQ74" i="1"/>
  <c r="AQ711" i="1"/>
  <c r="AQ411" i="1"/>
  <c r="AQ356" i="1"/>
  <c r="AQ743" i="1"/>
  <c r="AQ264" i="1"/>
  <c r="AQ421" i="1"/>
  <c r="AQ588" i="1"/>
  <c r="AQ319" i="1"/>
  <c r="AQ763" i="1"/>
  <c r="AQ453" i="1"/>
  <c r="AQ389" i="1"/>
  <c r="AQ889" i="1"/>
  <c r="AQ724" i="1"/>
  <c r="AQ654" i="1"/>
  <c r="AQ538" i="1"/>
  <c r="AQ513" i="1"/>
  <c r="AQ480" i="1"/>
  <c r="AQ332" i="1"/>
  <c r="AQ280" i="1"/>
  <c r="AQ904" i="1"/>
  <c r="AQ299" i="1"/>
  <c r="AQ662" i="1"/>
  <c r="AQ897" i="1"/>
  <c r="AQ875" i="1"/>
  <c r="AQ822" i="1"/>
  <c r="AQ798" i="1"/>
  <c r="AQ788" i="1"/>
  <c r="AQ749" i="1"/>
  <c r="AQ748" i="1"/>
  <c r="AQ593" i="1"/>
  <c r="AQ587" i="1"/>
  <c r="AQ388" i="1"/>
  <c r="AQ231" i="1"/>
  <c r="AQ907" i="1"/>
  <c r="AQ623" i="1"/>
  <c r="AQ452" i="1"/>
  <c r="AQ371" i="1"/>
  <c r="AQ330" i="1"/>
  <c r="AQ702" i="1"/>
  <c r="AQ720" i="1"/>
  <c r="AQ733" i="1"/>
  <c r="AQ668" i="1"/>
  <c r="AQ171" i="1"/>
  <c r="AQ667" i="1"/>
  <c r="AQ646" i="1"/>
  <c r="AQ470" i="1"/>
  <c r="AQ352" i="1"/>
  <c r="AQ879" i="1"/>
  <c r="AQ519" i="1"/>
  <c r="AQ324" i="1"/>
  <c r="AQ194" i="1"/>
  <c r="AQ455" i="1"/>
  <c r="AQ844" i="1"/>
  <c r="AQ116" i="1"/>
  <c r="AQ643" i="1"/>
  <c r="AQ792" i="1"/>
  <c r="AQ235" i="1"/>
  <c r="AQ277" i="1"/>
  <c r="AQ706" i="1"/>
  <c r="AQ744" i="1"/>
  <c r="AQ487" i="1"/>
  <c r="AQ694" i="1"/>
  <c r="AQ742" i="1"/>
  <c r="AQ10" i="1"/>
  <c r="AQ577" i="1"/>
  <c r="AQ669" i="1"/>
  <c r="AQ829" i="1"/>
  <c r="AQ576" i="1"/>
  <c r="AQ156" i="1"/>
  <c r="AQ676" i="1"/>
  <c r="AQ878" i="1"/>
  <c r="AQ596" i="1"/>
  <c r="AQ793" i="1"/>
  <c r="AQ170" i="1"/>
  <c r="AQ336" i="1"/>
  <c r="AQ433" i="1"/>
  <c r="AQ4" i="1"/>
  <c r="AQ622" i="1"/>
  <c r="AQ471" i="1"/>
  <c r="AQ349" i="1"/>
  <c r="AQ594" i="1"/>
  <c r="AQ552" i="1"/>
  <c r="AQ307" i="1"/>
  <c r="AQ304" i="1"/>
  <c r="AQ477" i="1"/>
  <c r="AQ52" i="1"/>
  <c r="AQ313" i="1"/>
  <c r="AQ528" i="1"/>
  <c r="AQ787" i="1"/>
  <c r="AQ147" i="1"/>
  <c r="AQ836" i="1"/>
  <c r="AQ314" i="1"/>
  <c r="AQ476" i="1"/>
  <c r="AQ839" i="1"/>
  <c r="AQ684" i="1"/>
  <c r="AQ153" i="1"/>
  <c r="AQ259" i="1"/>
  <c r="AQ325" i="1"/>
  <c r="AQ734" i="1"/>
  <c r="AQ316" i="1"/>
  <c r="AQ670" i="1"/>
  <c r="AQ698" i="1"/>
  <c r="AQ49" i="1"/>
  <c r="AQ846" i="1"/>
  <c r="AQ298" i="1"/>
  <c r="AQ627" i="1"/>
  <c r="AQ786" i="1"/>
  <c r="AQ808" i="1"/>
  <c r="AQ704" i="1"/>
  <c r="AQ3" i="1"/>
  <c r="AQ767" i="1"/>
  <c r="AQ648" i="1"/>
  <c r="AQ725" i="1"/>
  <c r="AQ55" i="1"/>
  <c r="AQ400" i="1"/>
  <c r="AQ830" i="1"/>
  <c r="AQ152" i="1"/>
  <c r="AQ29" i="1"/>
  <c r="AQ443" i="1"/>
  <c r="AQ204" i="1"/>
  <c r="AQ397" i="1"/>
  <c r="AQ233" i="1"/>
  <c r="AQ695" i="1"/>
  <c r="AQ67" i="1"/>
  <c r="AQ751" i="1"/>
  <c r="AQ60" i="1"/>
  <c r="AQ175" i="1"/>
  <c r="AQ50" i="1"/>
  <c r="AQ639" i="1"/>
  <c r="AQ257" i="1"/>
  <c r="AQ795" i="1"/>
  <c r="AQ54" i="1"/>
  <c r="AQ563" i="1"/>
  <c r="AQ760" i="1"/>
  <c r="AQ22" i="1"/>
  <c r="AQ791" i="1"/>
  <c r="AQ449" i="1"/>
  <c r="AQ395" i="1"/>
  <c r="AQ807" i="1"/>
  <c r="AQ857" i="1"/>
  <c r="AQ63" i="1"/>
  <c r="AQ18" i="1"/>
  <c r="AQ419" i="1"/>
  <c r="AQ268" i="1"/>
  <c r="AQ852" i="1"/>
  <c r="AQ110" i="1"/>
  <c r="AQ750" i="1"/>
  <c r="AQ855" i="1"/>
  <c r="AQ214" i="1"/>
  <c r="AQ150" i="1"/>
  <c r="AQ847" i="1"/>
  <c r="AQ774" i="1"/>
  <c r="AQ871" i="1"/>
  <c r="AQ193" i="1"/>
  <c r="AQ81" i="1"/>
  <c r="AQ251" i="1"/>
  <c r="AQ447" i="1"/>
  <c r="AQ164" i="1"/>
  <c r="AQ303" i="1"/>
  <c r="AQ550" i="1"/>
  <c r="AQ501" i="1"/>
  <c r="AQ583" i="1"/>
  <c r="AQ422" i="1"/>
  <c r="AQ13" i="1"/>
  <c r="AQ781" i="1"/>
  <c r="AQ340" i="1"/>
  <c r="AQ783" i="1"/>
  <c r="AQ276" i="1"/>
  <c r="AQ474" i="1"/>
  <c r="AQ673" i="1"/>
  <c r="AQ46" i="1"/>
  <c r="AQ82" i="1"/>
  <c r="AQ364" i="1"/>
  <c r="AQ154" i="1"/>
  <c r="AQ870" i="1"/>
  <c r="AQ510" i="1"/>
  <c r="AQ362" i="1"/>
  <c r="AQ334" i="1"/>
  <c r="AQ188" i="1"/>
  <c r="AQ488" i="1"/>
  <c r="AQ315" i="1"/>
  <c r="AQ33" i="1"/>
  <c r="AQ114" i="1"/>
  <c r="AQ712" i="1"/>
  <c r="AQ800" i="1"/>
  <c r="AQ636" i="1"/>
  <c r="AQ469" i="1"/>
  <c r="AQ899" i="1"/>
  <c r="AQ203" i="1"/>
  <c r="AQ239" i="1"/>
  <c r="AQ696" i="1"/>
  <c r="AQ73" i="1"/>
  <c r="AQ127" i="1"/>
  <c r="AQ753" i="1"/>
  <c r="AQ556" i="1"/>
  <c r="AQ849" i="1"/>
  <c r="AQ253" i="1"/>
  <c r="AQ895" i="1"/>
  <c r="AQ838" i="1"/>
  <c r="AQ131" i="1"/>
  <c r="AQ473" i="1"/>
  <c r="AQ102" i="1"/>
  <c r="AQ505" i="1"/>
  <c r="AQ828" i="1"/>
  <c r="AQ149" i="1"/>
  <c r="AQ238" i="1"/>
  <c r="AQ595" i="1"/>
  <c r="AQ241" i="1"/>
  <c r="AQ824" i="1"/>
  <c r="AQ856" i="1"/>
  <c r="AQ625" i="1"/>
  <c r="AQ691" i="1"/>
  <c r="AQ826" i="1"/>
  <c r="AQ816" i="1"/>
  <c r="AQ7" i="1"/>
  <c r="AQ266" i="1"/>
  <c r="AQ93" i="1"/>
  <c r="AQ764" i="1"/>
  <c r="AQ5" i="1"/>
  <c r="AQ638" i="1"/>
  <c r="AQ479" i="1"/>
  <c r="AQ503" i="1"/>
  <c r="AQ320" i="1"/>
  <c r="AQ230" i="1"/>
  <c r="AQ119" i="1"/>
  <c r="AQ776" i="1"/>
  <c r="AQ775" i="1"/>
  <c r="AQ493" i="1"/>
  <c r="AQ478" i="1"/>
  <c r="AQ881" i="1"/>
  <c r="AQ554" i="1"/>
  <c r="AQ803" i="1"/>
  <c r="AQ245" i="1"/>
  <c r="AQ697" i="1"/>
  <c r="AQ902" i="1"/>
  <c r="AQ861" i="1"/>
  <c r="AQ225" i="1"/>
  <c r="AQ883" i="1"/>
  <c r="AQ886" i="1"/>
  <c r="AQ482" i="1"/>
  <c r="AQ613" i="1"/>
  <c r="AQ44" i="1"/>
  <c r="AQ390" i="1"/>
  <c r="AQ823" i="1"/>
  <c r="AQ180" i="1"/>
  <c r="AQ537" i="1"/>
  <c r="AQ159" i="1"/>
  <c r="AQ104" i="1"/>
  <c r="AQ893" i="1"/>
  <c r="AQ789" i="1"/>
  <c r="AQ485" i="1"/>
  <c r="AQ618" i="1"/>
  <c r="AQ346" i="1"/>
  <c r="AQ327" i="1"/>
  <c r="AQ124" i="1"/>
  <c r="AQ628" i="1"/>
  <c r="AQ699" i="1"/>
  <c r="AQ813" i="1"/>
  <c r="AQ212" i="1"/>
  <c r="AQ32" i="1"/>
  <c r="AQ624" i="1"/>
  <c r="AQ710" i="1"/>
  <c r="AQ381" i="1"/>
  <c r="AQ768" i="1"/>
  <c r="AQ51" i="1"/>
  <c r="AQ723" i="1"/>
  <c r="AQ275" i="1"/>
  <c r="AQ834" i="1"/>
  <c r="AQ578" i="1"/>
  <c r="AQ541" i="1"/>
  <c r="AQ472" i="1"/>
  <c r="AQ900" i="1"/>
  <c r="AQ890" i="1"/>
  <c r="AQ867" i="1"/>
  <c r="AQ854" i="1"/>
  <c r="AQ812" i="1"/>
  <c r="AQ785" i="1"/>
  <c r="AQ739" i="1"/>
  <c r="AQ740" i="1"/>
  <c r="AQ703" i="1"/>
  <c r="AQ658" i="1"/>
  <c r="AQ598" i="1"/>
  <c r="AQ555" i="1"/>
  <c r="AQ520" i="1"/>
  <c r="AQ408" i="1"/>
  <c r="AQ378" i="1"/>
  <c r="AQ372" i="1"/>
  <c r="AQ342" i="1"/>
  <c r="AQ262" i="1"/>
  <c r="AQ216" i="1"/>
  <c r="AQ213" i="1"/>
  <c r="AQ122" i="1"/>
  <c r="AQ106" i="1"/>
  <c r="AQ79" i="1"/>
  <c r="AQ9" i="1"/>
  <c r="AQ311" i="1"/>
  <c r="AQ229" i="1"/>
  <c r="AQ177" i="1"/>
  <c r="AQ167" i="1"/>
  <c r="AQ160" i="1"/>
  <c r="AQ502" i="1"/>
  <c r="AQ436" i="1"/>
  <c r="AQ294" i="1"/>
  <c r="AQ292" i="1"/>
  <c r="AQ274" i="1"/>
  <c r="AQ261" i="1"/>
  <c r="AQ30" i="1"/>
  <c r="AQ512" i="1"/>
  <c r="AQ297" i="1"/>
  <c r="AQ885" i="1"/>
  <c r="AQ191" i="1"/>
  <c r="AQ237" i="1"/>
  <c r="AQ737" i="1"/>
  <c r="AQ507" i="1"/>
  <c r="AQ295" i="1"/>
  <c r="AQ200" i="1"/>
  <c r="AQ69" i="1"/>
  <c r="AQ863" i="1"/>
  <c r="AQ858" i="1"/>
  <c r="AQ811" i="1"/>
  <c r="AQ797" i="1"/>
  <c r="AQ709" i="1"/>
  <c r="AQ660" i="1"/>
  <c r="AQ580" i="1"/>
  <c r="AQ536" i="1"/>
  <c r="AQ282" i="1"/>
  <c r="AQ293" i="1"/>
  <c r="AQ525" i="1"/>
  <c r="AQ341" i="1"/>
  <c r="AQ310" i="1"/>
  <c r="AQ722" i="1"/>
  <c r="AQ94" i="1"/>
  <c r="AQ354" i="1"/>
  <c r="AQ605" i="1"/>
  <c r="AQ721" i="1"/>
  <c r="AQ208" i="1"/>
  <c r="AQ353" i="1"/>
  <c r="AQ796" i="1"/>
  <c r="AQ173" i="1"/>
  <c r="AQ620" i="1"/>
  <c r="AQ98" i="1"/>
  <c r="AQ418" i="1"/>
  <c r="AQ483" i="1"/>
  <c r="AQ374" i="1"/>
  <c r="AQ874" i="1"/>
  <c r="AQ358" i="1"/>
  <c r="AQ821" i="1"/>
  <c r="AQ612" i="1"/>
  <c r="AQ675" i="1"/>
  <c r="AQ564" i="1"/>
  <c r="AQ8" i="1"/>
  <c r="AQ500" i="1"/>
  <c r="AQ611" i="1"/>
  <c r="AQ144" i="1"/>
  <c r="AQ417" i="1"/>
  <c r="AQ272" i="1"/>
  <c r="AQ141" i="1"/>
  <c r="AQ805" i="1"/>
  <c r="AQ165" i="1"/>
  <c r="AQ880" i="1"/>
  <c r="AQ755" i="1"/>
  <c r="AQ189" i="1"/>
  <c r="AQ228" i="1"/>
  <c r="AQ896" i="1"/>
  <c r="AQ195" i="1"/>
  <c r="AQ747" i="1"/>
  <c r="AQ61" i="1"/>
  <c r="AQ107" i="1"/>
  <c r="AQ367" i="1"/>
  <c r="AQ78" i="1"/>
  <c r="AQ810" i="1"/>
  <c r="AQ451" i="1"/>
  <c r="AQ450" i="1"/>
  <c r="AQ370" i="1"/>
  <c r="AQ399" i="1"/>
  <c r="AQ25" i="1"/>
  <c r="AQ240" i="1"/>
  <c r="AQ659" i="1"/>
  <c r="AQ681" i="1"/>
  <c r="AQ794" i="1"/>
  <c r="AQ281" i="1"/>
  <c r="AQ71" i="1"/>
  <c r="AQ534" i="1"/>
  <c r="AQ633" i="1"/>
  <c r="AQ558" i="1"/>
  <c r="AQ199" i="1"/>
  <c r="AQ784" i="1"/>
  <c r="AQ155" i="1"/>
  <c r="AQ592" i="1"/>
  <c r="AQ179" i="1"/>
  <c r="AQ687" i="1"/>
  <c r="AQ383" i="1"/>
  <c r="AQ435" i="1"/>
  <c r="AQ686" i="1"/>
  <c r="AQ804" i="1"/>
  <c r="AQ192" i="1"/>
  <c r="AQ211" i="1"/>
  <c r="AQ279" i="1"/>
  <c r="AQ19" i="1"/>
  <c r="AQ820" i="1"/>
  <c r="AQ609" i="1"/>
  <c r="AQ178" i="1"/>
  <c r="AQ221" i="1"/>
  <c r="AQ766" i="1"/>
  <c r="AQ533" i="1"/>
  <c r="AQ617" i="1"/>
  <c r="AQ17" i="1"/>
  <c r="AQ465" i="1"/>
  <c r="AQ464" i="1"/>
  <c r="AQ387" i="1"/>
  <c r="AQ732" i="1"/>
  <c r="AQ448" i="1"/>
  <c r="AQ291" i="1"/>
  <c r="AQ522" i="1"/>
  <c r="AQ906" i="1"/>
  <c r="AQ15" i="1"/>
  <c r="AQ427" i="1"/>
  <c r="AQ685" i="1"/>
  <c r="AQ657" i="1"/>
  <c r="AQ492" i="1"/>
  <c r="AQ546" i="1"/>
  <c r="AQ456" i="1"/>
  <c r="AQ306" i="1"/>
  <c r="AQ680" i="1"/>
  <c r="AQ833" i="1"/>
  <c r="AQ269" i="1"/>
  <c r="AQ644" i="1"/>
  <c r="AQ765" i="1"/>
  <c r="AQ441" i="1"/>
  <c r="AQ290" i="1"/>
  <c r="AQ21" i="1"/>
  <c r="AQ407" i="1"/>
  <c r="AQ246" i="1"/>
  <c r="AQ460" i="1"/>
  <c r="AQ376" i="1"/>
  <c r="AQ543" i="1"/>
  <c r="AQ181" i="1"/>
  <c r="AQ151" i="1"/>
  <c r="AQ481" i="1"/>
  <c r="AQ84" i="1"/>
  <c r="AQ161" i="1"/>
  <c r="AQ317" i="1"/>
  <c r="AQ754" i="1"/>
  <c r="AQ121" i="1"/>
  <c r="AQ16" i="1"/>
  <c r="AQ674" i="1"/>
  <c r="AQ475" i="1"/>
  <c r="AQ603" i="1"/>
  <c r="AQ726" i="1"/>
  <c r="AQ491" i="1"/>
  <c r="AQ363" i="1"/>
  <c r="AQ772" i="1"/>
  <c r="AQ24" i="1"/>
  <c r="AQ632" i="1"/>
  <c r="AQ187" i="1"/>
  <c r="AQ323" i="1"/>
  <c r="AQ322" i="1"/>
  <c r="AQ286" i="1"/>
  <c r="AQ631" i="1"/>
  <c r="AQ244" i="1"/>
  <c r="AQ440" i="1"/>
  <c r="AQ463" i="1"/>
  <c r="AQ62" i="1"/>
  <c r="AQ572" i="1"/>
  <c r="AQ637" i="1"/>
  <c r="AQ718" i="1"/>
  <c r="AQ514" i="1"/>
  <c r="AQ802" i="1"/>
  <c r="AQ300" i="1"/>
  <c r="AQ545" i="1"/>
  <c r="AQ819" i="1"/>
  <c r="AQ439" i="1"/>
  <c r="AQ745" i="1"/>
  <c r="AQ584" i="1"/>
  <c r="AQ489" i="1"/>
  <c r="AQ590" i="1"/>
  <c r="AQ369" i="1"/>
  <c r="AQ145" i="1"/>
  <c r="AQ560" i="1"/>
  <c r="AQ348" i="1"/>
  <c r="AQ339" i="1"/>
  <c r="AQ544" i="1"/>
  <c r="AQ234" i="1"/>
  <c r="AQ640" i="1"/>
  <c r="AQ851" i="1"/>
  <c r="AQ209" i="1"/>
  <c r="AQ267" i="1"/>
  <c r="AQ758" i="1"/>
  <c r="AQ716" i="1"/>
  <c r="AQ140" i="1"/>
  <c r="AQ202" i="1"/>
  <c r="AQ183" i="1"/>
  <c r="AQ91" i="1"/>
  <c r="AQ635" i="1"/>
  <c r="AQ255" i="1"/>
  <c r="AQ162" i="1"/>
  <c r="AQ495" i="1"/>
  <c r="AQ589" i="1"/>
  <c r="AQ801" i="1"/>
  <c r="AQ527" i="1"/>
  <c r="AQ101" i="1"/>
  <c r="AQ769" i="1"/>
  <c r="AQ486" i="1"/>
  <c r="AQ868" i="1"/>
  <c r="AQ196" i="1"/>
  <c r="AQ864" i="1"/>
  <c r="AQ361" i="1"/>
  <c r="AQ713" i="1"/>
  <c r="AQ570" i="1"/>
  <c r="AQ125" i="1"/>
  <c r="AQ850" i="1"/>
  <c r="AQ382" i="1"/>
  <c r="AQ392" i="1"/>
  <c r="AQ600" i="1"/>
  <c r="AQ254" i="1"/>
  <c r="AQ437" i="1"/>
  <c r="AQ242" i="1"/>
  <c r="AQ752" i="1"/>
  <c r="AQ312" i="1"/>
  <c r="AQ651" i="1"/>
  <c r="AQ599" i="1"/>
  <c r="AQ516" i="1"/>
  <c r="AQ688" i="1"/>
  <c r="AQ360" i="1"/>
  <c r="AQ568" i="1"/>
  <c r="AQ511" i="1"/>
  <c r="AQ48" i="1"/>
  <c r="AQ283" i="1"/>
  <c r="AP482" i="1"/>
  <c r="AP613" i="1"/>
  <c r="AP44" i="1"/>
  <c r="AP280" i="1"/>
  <c r="AP814" i="1"/>
  <c r="AP453" i="1"/>
  <c r="AP389" i="1"/>
  <c r="AP823" i="1"/>
  <c r="AP180" i="1"/>
  <c r="AP537" i="1"/>
  <c r="AP159" i="1"/>
  <c r="AP104" i="1"/>
  <c r="AP893" i="1"/>
  <c r="AP217" i="1"/>
  <c r="AP789" i="1"/>
  <c r="AP485" i="1"/>
  <c r="AP618" i="1"/>
  <c r="AP414" i="1"/>
  <c r="AP346" i="1"/>
  <c r="AP327" i="1"/>
  <c r="AP359" i="1"/>
  <c r="AP734" i="1"/>
  <c r="AP124" i="1"/>
  <c r="AP413" i="1"/>
  <c r="AP96" i="1"/>
  <c r="AP670" i="1"/>
  <c r="AP606" i="1"/>
  <c r="AP904" i="1"/>
  <c r="AP628" i="1"/>
  <c r="AP299" i="1"/>
  <c r="AP699" i="1"/>
  <c r="AP736" i="1"/>
  <c r="AP621" i="1"/>
  <c r="AP813" i="1"/>
  <c r="AV813" i="1" s="1"/>
  <c r="AP212" i="1"/>
  <c r="AP343" i="1"/>
  <c r="AP108" i="1"/>
  <c r="AP32" i="1"/>
  <c r="AP624" i="1"/>
  <c r="AP331" i="1"/>
  <c r="AP39" i="1"/>
  <c r="AP47" i="1"/>
  <c r="AP710" i="1"/>
  <c r="AP381" i="1"/>
  <c r="AP768" i="1"/>
  <c r="AP51" i="1"/>
  <c r="AP119" i="1"/>
  <c r="AP723" i="1"/>
  <c r="AP729" i="1"/>
  <c r="AP275" i="1"/>
  <c r="AP834" i="1"/>
  <c r="AP662" i="1"/>
  <c r="AP432" i="1"/>
  <c r="AP578" i="1"/>
  <c r="AP566" i="1"/>
  <c r="AP541" i="1"/>
  <c r="AP472" i="1"/>
  <c r="AP567" i="1"/>
  <c r="AP900" i="1"/>
  <c r="AP897" i="1"/>
  <c r="AP890" i="1"/>
  <c r="AP889" i="1"/>
  <c r="AP884" i="1"/>
  <c r="AP875" i="1"/>
  <c r="AP867" i="1"/>
  <c r="AP860" i="1"/>
  <c r="AP854" i="1"/>
  <c r="AV854" i="1" s="1"/>
  <c r="AP837" i="1"/>
  <c r="AP822" i="1"/>
  <c r="AP812" i="1"/>
  <c r="AP798" i="1"/>
  <c r="AP788" i="1"/>
  <c r="AP785" i="1"/>
  <c r="AP779" i="1"/>
  <c r="AP776" i="1"/>
  <c r="AP774" i="1"/>
  <c r="AP775" i="1"/>
  <c r="AP749" i="1"/>
  <c r="AP748" i="1"/>
  <c r="AP739" i="1"/>
  <c r="AP740" i="1"/>
  <c r="AP724" i="1"/>
  <c r="AP725" i="1"/>
  <c r="AP703" i="1"/>
  <c r="AP669" i="1"/>
  <c r="AP658" i="1"/>
  <c r="AP654" i="1"/>
  <c r="AP622" i="1"/>
  <c r="AP619" i="1"/>
  <c r="AP598" i="1"/>
  <c r="AP593" i="1"/>
  <c r="AP587" i="1"/>
  <c r="AP565" i="1"/>
  <c r="AP555" i="1"/>
  <c r="AP548" i="1"/>
  <c r="AP538" i="1"/>
  <c r="AP526" i="1"/>
  <c r="AP520" i="1"/>
  <c r="AP513" i="1"/>
  <c r="AP503" i="1"/>
  <c r="AP504" i="1"/>
  <c r="AP494" i="1"/>
  <c r="AP493" i="1"/>
  <c r="AP480" i="1"/>
  <c r="AP467" i="1"/>
  <c r="AP433" i="1"/>
  <c r="AP409" i="1"/>
  <c r="AP408" i="1"/>
  <c r="AP388" i="1"/>
  <c r="AP378" i="1"/>
  <c r="AP372" i="1"/>
  <c r="AP356" i="1"/>
  <c r="AP342" i="1"/>
  <c r="AP338" i="1"/>
  <c r="AP320" i="1"/>
  <c r="AP319" i="1"/>
  <c r="AP314" i="1"/>
  <c r="AP262" i="1"/>
  <c r="AP231" i="1"/>
  <c r="AP230" i="1"/>
  <c r="AP216" i="1"/>
  <c r="AP213" i="1"/>
  <c r="AP122" i="1"/>
  <c r="AP106" i="1"/>
  <c r="AP79" i="1"/>
  <c r="AP9" i="1"/>
  <c r="AP311" i="1"/>
  <c r="AP502" i="1"/>
  <c r="AP436" i="1"/>
  <c r="AP296" i="1"/>
  <c r="AP294" i="1"/>
  <c r="AP292" i="1"/>
  <c r="AP274" i="1"/>
  <c r="AP261" i="1"/>
  <c r="AP30" i="1"/>
  <c r="AP512" i="1"/>
  <c r="AP297" i="1"/>
  <c r="AP829" i="1"/>
  <c r="AP63" i="1"/>
  <c r="AP885" i="1"/>
  <c r="AP99" i="1"/>
  <c r="AP586" i="1"/>
  <c r="AP191" i="1"/>
  <c r="AP237" i="1"/>
  <c r="AP326" i="1"/>
  <c r="AP737" i="1"/>
  <c r="AP313" i="1"/>
  <c r="AP147" i="1"/>
  <c r="AP507" i="1"/>
  <c r="AP676" i="1"/>
  <c r="AP137" i="1"/>
  <c r="AP68" i="1"/>
  <c r="AP295" i="1"/>
  <c r="AP661" i="1"/>
  <c r="AP200" i="1"/>
  <c r="AP69" i="1"/>
  <c r="AP863" i="1"/>
  <c r="AP907" i="1"/>
  <c r="AP858" i="1"/>
  <c r="AP811" i="1"/>
  <c r="AP797" i="1"/>
  <c r="AP773" i="1"/>
  <c r="AP743" i="1"/>
  <c r="AP709" i="1"/>
  <c r="AP660" i="1"/>
  <c r="AP623" i="1"/>
  <c r="AP580" i="1"/>
  <c r="AP536" i="1"/>
  <c r="AP478" i="1"/>
  <c r="AP452" i="1"/>
  <c r="AP371" i="1"/>
  <c r="AP330" i="1"/>
  <c r="AP282" i="1"/>
  <c r="AP56" i="1"/>
  <c r="AP52" i="1"/>
  <c r="AP293" i="1"/>
  <c r="AP166" i="1"/>
  <c r="AP248" i="1"/>
  <c r="AP525" i="1"/>
  <c r="AP577" i="1"/>
  <c r="AP341" i="1"/>
  <c r="AP420" i="1"/>
  <c r="AP620" i="1"/>
  <c r="AP98" i="1"/>
  <c r="AP418" i="1"/>
  <c r="AP483" i="1"/>
  <c r="AP241" i="1"/>
  <c r="AP894" i="1"/>
  <c r="AP374" i="1"/>
  <c r="AP653" i="1"/>
  <c r="AP874" i="1"/>
  <c r="AP763" i="1"/>
  <c r="AP449" i="1"/>
  <c r="AP720" i="1"/>
  <c r="AP821" i="1"/>
  <c r="AV821" i="1" s="1"/>
  <c r="AP733" i="1"/>
  <c r="AP612" i="1"/>
  <c r="AP647" i="1"/>
  <c r="AP881" i="1"/>
  <c r="AP668" i="1"/>
  <c r="AP554" i="1"/>
  <c r="AP93" i="1"/>
  <c r="AP171" i="1"/>
  <c r="AP446" i="1"/>
  <c r="AP222" i="1"/>
  <c r="AP675" i="1"/>
  <c r="AP564" i="1"/>
  <c r="AP25" i="1"/>
  <c r="AV25" i="1" s="1"/>
  <c r="AP43" i="1"/>
  <c r="AP240" i="1"/>
  <c r="AP659" i="1"/>
  <c r="AP271" i="1"/>
  <c r="AP681" i="1"/>
  <c r="AP879" i="1"/>
  <c r="AP794" i="1"/>
  <c r="AP281" i="1"/>
  <c r="AP869" i="1"/>
  <c r="AP905" i="1"/>
  <c r="AP534" i="1"/>
  <c r="AP633" i="1"/>
  <c r="AP558" i="1"/>
  <c r="AP553" i="1"/>
  <c r="AP576" i="1"/>
  <c r="AP199" i="1"/>
  <c r="AP784" i="1"/>
  <c r="AP227" i="1"/>
  <c r="AP427" i="1"/>
  <c r="AP685" i="1"/>
  <c r="AP787" i="1"/>
  <c r="AP657" i="1"/>
  <c r="AP492" i="1"/>
  <c r="AP546" i="1"/>
  <c r="AP116" i="1"/>
  <c r="AP287" i="1"/>
  <c r="AP475" i="1"/>
  <c r="AP552" i="1"/>
  <c r="AP596" i="1"/>
  <c r="AP603" i="1"/>
  <c r="AP726" i="1"/>
  <c r="AP643" i="1"/>
  <c r="AP491" i="1"/>
  <c r="AP902" i="1"/>
  <c r="AP637" i="1"/>
  <c r="AV637" i="1" s="1"/>
  <c r="AP235" i="1"/>
  <c r="AN482" i="1"/>
  <c r="AM482" i="1"/>
  <c r="AN613" i="1"/>
  <c r="AM613" i="1"/>
  <c r="AN44" i="1"/>
  <c r="AM44" i="1"/>
  <c r="AN280" i="1"/>
  <c r="AM280" i="1"/>
  <c r="AN814" i="1"/>
  <c r="AM814" i="1"/>
  <c r="AN390" i="1"/>
  <c r="AP390" i="1" s="1"/>
  <c r="AM390" i="1"/>
  <c r="AN453" i="1"/>
  <c r="AM453" i="1"/>
  <c r="AN389" i="1"/>
  <c r="AM389" i="1"/>
  <c r="AN823" i="1"/>
  <c r="AM823" i="1"/>
  <c r="AN180" i="1"/>
  <c r="AM180" i="1"/>
  <c r="AN537" i="1"/>
  <c r="AM537" i="1"/>
  <c r="AN159" i="1"/>
  <c r="AM159" i="1"/>
  <c r="AN104" i="1"/>
  <c r="AM104" i="1"/>
  <c r="AN893" i="1"/>
  <c r="AM893" i="1"/>
  <c r="AN217" i="1"/>
  <c r="AM217" i="1"/>
  <c r="AN789" i="1"/>
  <c r="AM789" i="1"/>
  <c r="AN485" i="1"/>
  <c r="AM485" i="1"/>
  <c r="AN618" i="1"/>
  <c r="AM618" i="1"/>
  <c r="AN414" i="1"/>
  <c r="AM414" i="1"/>
  <c r="AN346" i="1"/>
  <c r="AM346" i="1"/>
  <c r="AN327" i="1"/>
  <c r="AM327" i="1"/>
  <c r="AN359" i="1"/>
  <c r="AM359" i="1"/>
  <c r="AN734" i="1"/>
  <c r="AM734" i="1"/>
  <c r="AN124" i="1"/>
  <c r="AM124" i="1"/>
  <c r="AN413" i="1"/>
  <c r="AM413" i="1"/>
  <c r="AN96" i="1"/>
  <c r="AM96" i="1"/>
  <c r="AN670" i="1"/>
  <c r="AM670" i="1"/>
  <c r="AN606" i="1"/>
  <c r="AM606" i="1"/>
  <c r="AN904" i="1"/>
  <c r="AM904" i="1"/>
  <c r="AN628" i="1"/>
  <c r="AM628" i="1"/>
  <c r="AN299" i="1"/>
  <c r="AM299" i="1"/>
  <c r="AN699" i="1"/>
  <c r="AM699" i="1"/>
  <c r="AN736" i="1"/>
  <c r="AM736" i="1"/>
  <c r="AN621" i="1"/>
  <c r="AM621" i="1"/>
  <c r="AN813" i="1"/>
  <c r="AM813" i="1"/>
  <c r="AN212" i="1"/>
  <c r="AM212" i="1"/>
  <c r="AN343" i="1"/>
  <c r="AM343" i="1"/>
  <c r="AN108" i="1"/>
  <c r="AM108" i="1"/>
  <c r="AN32" i="1"/>
  <c r="AM32" i="1"/>
  <c r="AN624" i="1"/>
  <c r="AM624" i="1"/>
  <c r="AN331" i="1"/>
  <c r="AM331" i="1"/>
  <c r="AN39" i="1"/>
  <c r="AM39" i="1"/>
  <c r="AN47" i="1"/>
  <c r="AM47" i="1"/>
  <c r="AN710" i="1"/>
  <c r="AM710" i="1"/>
  <c r="AN381" i="1"/>
  <c r="AM381" i="1"/>
  <c r="AN768" i="1"/>
  <c r="AM768" i="1"/>
  <c r="AN51" i="1"/>
  <c r="AM51" i="1"/>
  <c r="AN119" i="1"/>
  <c r="AM119" i="1"/>
  <c r="AN723" i="1"/>
  <c r="AM723" i="1"/>
  <c r="AN729" i="1"/>
  <c r="AM729" i="1"/>
  <c r="AN275" i="1"/>
  <c r="AM275" i="1"/>
  <c r="AN834" i="1"/>
  <c r="AM834" i="1"/>
  <c r="AN662" i="1"/>
  <c r="AM662" i="1"/>
  <c r="AN432" i="1"/>
  <c r="AM432" i="1"/>
  <c r="AN578" i="1"/>
  <c r="AM578" i="1"/>
  <c r="AN566" i="1"/>
  <c r="AM566" i="1"/>
  <c r="AN541" i="1"/>
  <c r="AM541" i="1"/>
  <c r="AN472" i="1"/>
  <c r="AM472" i="1"/>
  <c r="AN567" i="1"/>
  <c r="AM567" i="1"/>
  <c r="AN900" i="1"/>
  <c r="AM900" i="1"/>
  <c r="AN897" i="1"/>
  <c r="AM897" i="1"/>
  <c r="AN890" i="1"/>
  <c r="AM890" i="1"/>
  <c r="AN889" i="1"/>
  <c r="AM889" i="1"/>
  <c r="AN884" i="1"/>
  <c r="AM884" i="1"/>
  <c r="AN875" i="1"/>
  <c r="AM875" i="1"/>
  <c r="AN867" i="1"/>
  <c r="AM867" i="1"/>
  <c r="AN860" i="1"/>
  <c r="AM860" i="1"/>
  <c r="AN854" i="1"/>
  <c r="AM854" i="1"/>
  <c r="AN837" i="1"/>
  <c r="AM837" i="1"/>
  <c r="AN822" i="1"/>
  <c r="AM822" i="1"/>
  <c r="AN812" i="1"/>
  <c r="AM812" i="1"/>
  <c r="AN798" i="1"/>
  <c r="AM798" i="1"/>
  <c r="AN788" i="1"/>
  <c r="AM788" i="1"/>
  <c r="AN785" i="1"/>
  <c r="AM785" i="1"/>
  <c r="AN779" i="1"/>
  <c r="AM779" i="1"/>
  <c r="AN776" i="1"/>
  <c r="AM776" i="1"/>
  <c r="AN774" i="1"/>
  <c r="AM774" i="1"/>
  <c r="AN775" i="1"/>
  <c r="AM775" i="1"/>
  <c r="AN749" i="1"/>
  <c r="AM749" i="1"/>
  <c r="AN748" i="1"/>
  <c r="AM748" i="1"/>
  <c r="AN739" i="1"/>
  <c r="AM739" i="1"/>
  <c r="AN740" i="1"/>
  <c r="AM740" i="1"/>
  <c r="AN724" i="1"/>
  <c r="AM724" i="1"/>
  <c r="AN725" i="1"/>
  <c r="AM725" i="1"/>
  <c r="AN703" i="1"/>
  <c r="AM703" i="1"/>
  <c r="AN669" i="1"/>
  <c r="AM669" i="1"/>
  <c r="AN658" i="1"/>
  <c r="AM658" i="1"/>
  <c r="AN654" i="1"/>
  <c r="AM654" i="1"/>
  <c r="AN622" i="1"/>
  <c r="AM622" i="1"/>
  <c r="AN619" i="1"/>
  <c r="AM619" i="1"/>
  <c r="AN598" i="1"/>
  <c r="AM598" i="1"/>
  <c r="AN593" i="1"/>
  <c r="AM593" i="1"/>
  <c r="AN587" i="1"/>
  <c r="AM587" i="1"/>
  <c r="AN565" i="1"/>
  <c r="AM565" i="1"/>
  <c r="AN555" i="1"/>
  <c r="AM555" i="1"/>
  <c r="AN548" i="1"/>
  <c r="AM548" i="1"/>
  <c r="AN538" i="1"/>
  <c r="AM538" i="1"/>
  <c r="AN526" i="1"/>
  <c r="AM526" i="1"/>
  <c r="AN520" i="1"/>
  <c r="AM520" i="1"/>
  <c r="AN513" i="1"/>
  <c r="AM513" i="1"/>
  <c r="AN503" i="1"/>
  <c r="AM503" i="1"/>
  <c r="AN504" i="1"/>
  <c r="AM504" i="1"/>
  <c r="AN494" i="1"/>
  <c r="AM494" i="1"/>
  <c r="AN493" i="1"/>
  <c r="AM493" i="1"/>
  <c r="AN480" i="1"/>
  <c r="AM480" i="1"/>
  <c r="AN467" i="1"/>
  <c r="AM467" i="1"/>
  <c r="AN433" i="1"/>
  <c r="AM433" i="1"/>
  <c r="AN409" i="1"/>
  <c r="AM409" i="1"/>
  <c r="AN408" i="1"/>
  <c r="AM408" i="1"/>
  <c r="AN388" i="1"/>
  <c r="AM388" i="1"/>
  <c r="AN378" i="1"/>
  <c r="AM378" i="1"/>
  <c r="AN372" i="1"/>
  <c r="AM372" i="1"/>
  <c r="AN356" i="1"/>
  <c r="AM356" i="1"/>
  <c r="AN342" i="1"/>
  <c r="AM342" i="1"/>
  <c r="AN338" i="1"/>
  <c r="AM338" i="1"/>
  <c r="AN320" i="1"/>
  <c r="AM320" i="1"/>
  <c r="AN319" i="1"/>
  <c r="AM319" i="1"/>
  <c r="AN314" i="1"/>
  <c r="AM314" i="1"/>
  <c r="AN262" i="1"/>
  <c r="AM262" i="1"/>
  <c r="AN231" i="1"/>
  <c r="AM231" i="1"/>
  <c r="AN230" i="1"/>
  <c r="AM230" i="1"/>
  <c r="AN216" i="1"/>
  <c r="AM216" i="1"/>
  <c r="AN213" i="1"/>
  <c r="AM213" i="1"/>
  <c r="AN122" i="1"/>
  <c r="AM122" i="1"/>
  <c r="AN106" i="1"/>
  <c r="AM106" i="1"/>
  <c r="AN79" i="1"/>
  <c r="AM79" i="1"/>
  <c r="AN9" i="1"/>
  <c r="AM9" i="1"/>
  <c r="AN311" i="1"/>
  <c r="AM311" i="1"/>
  <c r="AN855" i="1"/>
  <c r="AP855" i="1" s="1"/>
  <c r="AM855" i="1"/>
  <c r="AN72" i="1"/>
  <c r="AP72" i="1" s="1"/>
  <c r="AM72" i="1"/>
  <c r="AN229" i="1"/>
  <c r="AP229" i="1" s="1"/>
  <c r="AV229" i="1" s="1"/>
  <c r="AM229" i="1"/>
  <c r="AN177" i="1"/>
  <c r="AP177" i="1" s="1"/>
  <c r="AM177" i="1"/>
  <c r="AN167" i="1"/>
  <c r="AP167" i="1" s="1"/>
  <c r="AM167" i="1"/>
  <c r="AN88" i="1"/>
  <c r="AP88" i="1" s="1"/>
  <c r="AM88" i="1"/>
  <c r="AN160" i="1"/>
  <c r="AP160" i="1" s="1"/>
  <c r="AM160" i="1"/>
  <c r="AN502" i="1"/>
  <c r="AM502" i="1"/>
  <c r="AN436" i="1"/>
  <c r="AM436" i="1"/>
  <c r="AN296" i="1"/>
  <c r="AM296" i="1"/>
  <c r="AN294" i="1"/>
  <c r="AM294" i="1"/>
  <c r="AN292" i="1"/>
  <c r="AM292" i="1"/>
  <c r="AN274" i="1"/>
  <c r="AM274" i="1"/>
  <c r="AN261" i="1"/>
  <c r="AM261" i="1"/>
  <c r="AN30" i="1"/>
  <c r="AM30" i="1"/>
  <c r="AN512" i="1"/>
  <c r="AM512" i="1"/>
  <c r="AN297" i="1"/>
  <c r="AM297" i="1"/>
  <c r="AN829" i="1"/>
  <c r="AM829" i="1"/>
  <c r="AN63" i="1"/>
  <c r="AM63" i="1"/>
  <c r="AN885" i="1"/>
  <c r="AM885" i="1"/>
  <c r="AN99" i="1"/>
  <c r="AM99" i="1"/>
  <c r="AN586" i="1"/>
  <c r="AM586" i="1"/>
  <c r="AN191" i="1"/>
  <c r="AM191" i="1"/>
  <c r="AN237" i="1"/>
  <c r="AM237" i="1"/>
  <c r="AN326" i="1"/>
  <c r="AM326" i="1"/>
  <c r="AN737" i="1"/>
  <c r="AM737" i="1"/>
  <c r="AN313" i="1"/>
  <c r="AM313" i="1"/>
  <c r="AN147" i="1"/>
  <c r="AM147" i="1"/>
  <c r="AN507" i="1"/>
  <c r="AM507" i="1"/>
  <c r="AN676" i="1"/>
  <c r="AM676" i="1"/>
  <c r="AN137" i="1"/>
  <c r="AM137" i="1"/>
  <c r="AN68" i="1"/>
  <c r="AM68" i="1"/>
  <c r="AN295" i="1"/>
  <c r="AM295" i="1"/>
  <c r="AN661" i="1"/>
  <c r="AM661" i="1"/>
  <c r="AN200" i="1"/>
  <c r="AM200" i="1"/>
  <c r="AN69" i="1"/>
  <c r="AM69" i="1"/>
  <c r="AN863" i="1"/>
  <c r="AM863" i="1"/>
  <c r="AN907" i="1"/>
  <c r="AM907" i="1"/>
  <c r="AN858" i="1"/>
  <c r="AM858" i="1"/>
  <c r="AN811" i="1"/>
  <c r="AM811" i="1"/>
  <c r="AN797" i="1"/>
  <c r="AM797" i="1"/>
  <c r="AN773" i="1"/>
  <c r="AM773" i="1"/>
  <c r="AN743" i="1"/>
  <c r="AM743" i="1"/>
  <c r="AN709" i="1"/>
  <c r="AM709" i="1"/>
  <c r="AN660" i="1"/>
  <c r="AM660" i="1"/>
  <c r="AN623" i="1"/>
  <c r="AM623" i="1"/>
  <c r="AN580" i="1"/>
  <c r="AM580" i="1"/>
  <c r="AN536" i="1"/>
  <c r="AM536" i="1"/>
  <c r="AN478" i="1"/>
  <c r="AM478" i="1"/>
  <c r="AN452" i="1"/>
  <c r="AM452" i="1"/>
  <c r="AN371" i="1"/>
  <c r="AM371" i="1"/>
  <c r="AN330" i="1"/>
  <c r="AM330" i="1"/>
  <c r="AN282" i="1"/>
  <c r="AM282" i="1"/>
  <c r="AN56" i="1"/>
  <c r="AM56" i="1"/>
  <c r="AN52" i="1"/>
  <c r="AM52" i="1"/>
  <c r="AN293" i="1"/>
  <c r="AM293" i="1"/>
  <c r="AN166" i="1"/>
  <c r="AM166" i="1"/>
  <c r="AN248" i="1"/>
  <c r="AM248" i="1"/>
  <c r="AN525" i="1"/>
  <c r="AM525" i="1"/>
  <c r="AN577" i="1"/>
  <c r="AM577" i="1"/>
  <c r="AN341" i="1"/>
  <c r="AM341" i="1"/>
  <c r="AN420" i="1"/>
  <c r="AM420" i="1"/>
  <c r="AN190" i="1"/>
  <c r="AP190" i="1" s="1"/>
  <c r="AV190" i="1" s="1"/>
  <c r="AM190" i="1"/>
  <c r="AN355" i="1"/>
  <c r="AP355" i="1" s="1"/>
  <c r="AM355" i="1"/>
  <c r="AN310" i="1"/>
  <c r="AP310" i="1" s="1"/>
  <c r="AM310" i="1"/>
  <c r="AN325" i="1"/>
  <c r="AP325" i="1" s="1"/>
  <c r="AV325" i="1" s="1"/>
  <c r="AM325" i="1"/>
  <c r="AN846" i="1"/>
  <c r="AP846" i="1" s="1"/>
  <c r="AM846" i="1"/>
  <c r="AN273" i="1"/>
  <c r="AP273" i="1" s="1"/>
  <c r="AV273" i="1" s="1"/>
  <c r="AM273" i="1"/>
  <c r="AN722" i="1"/>
  <c r="AP722" i="1" s="1"/>
  <c r="AM722" i="1"/>
  <c r="AN193" i="1"/>
  <c r="AP193" i="1" s="1"/>
  <c r="AM193" i="1"/>
  <c r="AN94" i="1"/>
  <c r="AP94" i="1" s="1"/>
  <c r="AM94" i="1"/>
  <c r="AN38" i="1"/>
  <c r="AP38" i="1" s="1"/>
  <c r="AM38" i="1"/>
  <c r="AN477" i="1"/>
  <c r="AP477" i="1" s="1"/>
  <c r="AV477" i="1" s="1"/>
  <c r="AM477" i="1"/>
  <c r="AN354" i="1"/>
  <c r="AP354" i="1" s="1"/>
  <c r="AM354" i="1"/>
  <c r="AN547" i="1"/>
  <c r="AP547" i="1" s="1"/>
  <c r="AM547" i="1"/>
  <c r="AN431" i="1"/>
  <c r="AP431" i="1" s="1"/>
  <c r="AM431" i="1"/>
  <c r="AN757" i="1"/>
  <c r="AP757" i="1" s="1"/>
  <c r="AM757" i="1"/>
  <c r="AN471" i="1"/>
  <c r="AP471" i="1" s="1"/>
  <c r="AM471" i="1"/>
  <c r="AN605" i="1"/>
  <c r="AP605" i="1" s="1"/>
  <c r="AM605" i="1"/>
  <c r="AN172" i="1"/>
  <c r="AP172" i="1" s="1"/>
  <c r="AM172" i="1"/>
  <c r="AN721" i="1"/>
  <c r="AP721" i="1" s="1"/>
  <c r="AM721" i="1"/>
  <c r="AN12" i="1"/>
  <c r="AP12" i="1" s="1"/>
  <c r="AM12" i="1"/>
  <c r="AN60" i="1"/>
  <c r="AP60" i="1" s="1"/>
  <c r="AM60" i="1"/>
  <c r="AN702" i="1"/>
  <c r="AP702" i="1" s="1"/>
  <c r="AM702" i="1"/>
  <c r="AN87" i="1"/>
  <c r="AP87" i="1" s="1"/>
  <c r="AM87" i="1"/>
  <c r="AN309" i="1"/>
  <c r="AP309" i="1" s="1"/>
  <c r="AM309" i="1"/>
  <c r="AN208" i="1"/>
  <c r="AP208" i="1" s="1"/>
  <c r="AM208" i="1"/>
  <c r="AN23" i="1"/>
  <c r="AP23" i="1" s="1"/>
  <c r="AV23" i="1" s="1"/>
  <c r="AM23" i="1"/>
  <c r="AN298" i="1"/>
  <c r="AP298" i="1" s="1"/>
  <c r="AM298" i="1"/>
  <c r="AN353" i="1"/>
  <c r="AP353" i="1" s="1"/>
  <c r="AV353" i="1" s="1"/>
  <c r="AM353" i="1"/>
  <c r="AN796" i="1"/>
  <c r="AP796" i="1" s="1"/>
  <c r="AM796" i="1"/>
  <c r="AN173" i="1"/>
  <c r="AP173" i="1" s="1"/>
  <c r="AV173" i="1" s="1"/>
  <c r="AM173" i="1"/>
  <c r="AN53" i="1"/>
  <c r="AP53" i="1" s="1"/>
  <c r="AV53" i="1" s="1"/>
  <c r="AM53" i="1"/>
  <c r="AN105" i="1"/>
  <c r="AP105" i="1" s="1"/>
  <c r="AM105" i="1"/>
  <c r="AN620" i="1"/>
  <c r="AM620" i="1"/>
  <c r="AN98" i="1"/>
  <c r="AM98" i="1"/>
  <c r="AN418" i="1"/>
  <c r="AM418" i="1"/>
  <c r="AN483" i="1"/>
  <c r="AM483" i="1"/>
  <c r="AN241" i="1"/>
  <c r="AM241" i="1"/>
  <c r="AN894" i="1"/>
  <c r="AM894" i="1"/>
  <c r="AN374" i="1"/>
  <c r="AM374" i="1"/>
  <c r="AN653" i="1"/>
  <c r="AM653" i="1"/>
  <c r="AN874" i="1"/>
  <c r="AM874" i="1"/>
  <c r="AN358" i="1"/>
  <c r="AP358" i="1" s="1"/>
  <c r="AM358" i="1"/>
  <c r="AN763" i="1"/>
  <c r="AM763" i="1"/>
  <c r="AN449" i="1"/>
  <c r="AM449" i="1"/>
  <c r="AN720" i="1"/>
  <c r="AM720" i="1"/>
  <c r="AN821" i="1"/>
  <c r="AM821" i="1"/>
  <c r="AN733" i="1"/>
  <c r="AM733" i="1"/>
  <c r="AN612" i="1"/>
  <c r="AM612" i="1"/>
  <c r="AN647" i="1"/>
  <c r="AM647" i="1"/>
  <c r="AN881" i="1"/>
  <c r="AM881" i="1"/>
  <c r="AN668" i="1"/>
  <c r="AM668" i="1"/>
  <c r="AN554" i="1"/>
  <c r="AM554" i="1"/>
  <c r="AN93" i="1"/>
  <c r="AM93" i="1"/>
  <c r="AN171" i="1"/>
  <c r="AM171" i="1"/>
  <c r="AN446" i="1"/>
  <c r="AM446" i="1"/>
  <c r="AN222" i="1"/>
  <c r="AM222" i="1"/>
  <c r="AN675" i="1"/>
  <c r="AM675" i="1"/>
  <c r="AN564" i="1"/>
  <c r="AM564" i="1"/>
  <c r="AN667" i="1"/>
  <c r="AP667" i="1" s="1"/>
  <c r="AM667" i="1"/>
  <c r="AN8" i="1"/>
  <c r="AP8" i="1" s="1"/>
  <c r="AV8" i="1" s="1"/>
  <c r="AM8" i="1"/>
  <c r="AN156" i="1"/>
  <c r="AP156" i="1" s="1"/>
  <c r="AM156" i="1"/>
  <c r="AN484" i="1"/>
  <c r="AP484" i="1" s="1"/>
  <c r="AM484" i="1"/>
  <c r="AN380" i="1"/>
  <c r="AP380" i="1" s="1"/>
  <c r="AM380" i="1"/>
  <c r="AN501" i="1"/>
  <c r="AP501" i="1" s="1"/>
  <c r="AM501" i="1"/>
  <c r="AN318" i="1"/>
  <c r="AP318" i="1" s="1"/>
  <c r="AM318" i="1"/>
  <c r="AN308" i="1"/>
  <c r="AP308" i="1" s="1"/>
  <c r="AM308" i="1"/>
  <c r="AN563" i="1"/>
  <c r="AP563" i="1" s="1"/>
  <c r="AM563" i="1"/>
  <c r="AN735" i="1"/>
  <c r="AP735" i="1" s="1"/>
  <c r="AM735" i="1"/>
  <c r="AN698" i="1"/>
  <c r="AP698" i="1" s="1"/>
  <c r="AM698" i="1"/>
  <c r="AN500" i="1"/>
  <c r="AP500" i="1" s="1"/>
  <c r="AM500" i="1"/>
  <c r="AN611" i="1"/>
  <c r="AP611" i="1" s="1"/>
  <c r="AM611" i="1"/>
  <c r="AN400" i="1"/>
  <c r="AP400" i="1" s="1"/>
  <c r="AM400" i="1"/>
  <c r="AN186" i="1"/>
  <c r="AP186" i="1" s="1"/>
  <c r="AM186" i="1"/>
  <c r="AN144" i="1"/>
  <c r="AP144" i="1" s="1"/>
  <c r="AM144" i="1"/>
  <c r="AN430" i="1"/>
  <c r="AP430" i="1" s="1"/>
  <c r="AM430" i="1"/>
  <c r="AN417" i="1"/>
  <c r="AP417" i="1" s="1"/>
  <c r="AM417" i="1"/>
  <c r="AN646" i="1"/>
  <c r="AP646" i="1" s="1"/>
  <c r="AM646" i="1"/>
  <c r="AN767" i="1"/>
  <c r="AP767" i="1" s="1"/>
  <c r="AV767" i="1" s="1"/>
  <c r="AM767" i="1"/>
  <c r="AN247" i="1"/>
  <c r="AP247" i="1" s="1"/>
  <c r="AM247" i="1"/>
  <c r="AN756" i="1"/>
  <c r="AP756" i="1" s="1"/>
  <c r="AM756" i="1"/>
  <c r="AN470" i="1"/>
  <c r="AP470" i="1" s="1"/>
  <c r="AM470" i="1"/>
  <c r="AN272" i="1"/>
  <c r="AP272" i="1" s="1"/>
  <c r="AM272" i="1"/>
  <c r="AN141" i="1"/>
  <c r="AP141" i="1" s="1"/>
  <c r="AM141" i="1"/>
  <c r="AN26" i="1"/>
  <c r="AP26" i="1" s="1"/>
  <c r="AV26" i="1" s="1"/>
  <c r="AM26" i="1"/>
  <c r="AN805" i="1"/>
  <c r="AP805" i="1" s="1"/>
  <c r="AM805" i="1"/>
  <c r="AN86" i="1"/>
  <c r="AP86" i="1" s="1"/>
  <c r="AM86" i="1"/>
  <c r="AN165" i="1"/>
  <c r="AP165" i="1" s="1"/>
  <c r="AM165" i="1"/>
  <c r="AN690" i="1"/>
  <c r="AP690" i="1" s="1"/>
  <c r="AM690" i="1"/>
  <c r="AN398" i="1"/>
  <c r="AP398" i="1" s="1"/>
  <c r="AM398" i="1"/>
  <c r="AN880" i="1"/>
  <c r="AP880" i="1" s="1"/>
  <c r="AM880" i="1"/>
  <c r="AN755" i="1"/>
  <c r="AP755" i="1" s="1"/>
  <c r="AV755" i="1" s="1"/>
  <c r="AM755" i="1"/>
  <c r="AN189" i="1"/>
  <c r="AP189" i="1" s="1"/>
  <c r="AM189" i="1"/>
  <c r="AN251" i="1"/>
  <c r="AP251" i="1" s="1"/>
  <c r="AM251" i="1"/>
  <c r="AN4" i="1"/>
  <c r="AP4" i="1" s="1"/>
  <c r="AM4" i="1"/>
  <c r="AN207" i="1"/>
  <c r="AP207" i="1" s="1"/>
  <c r="AM207" i="1"/>
  <c r="AN228" i="1"/>
  <c r="AP228" i="1" s="1"/>
  <c r="AM228" i="1"/>
  <c r="AN307" i="1"/>
  <c r="AP307" i="1" s="1"/>
  <c r="AM307" i="1"/>
  <c r="AN896" i="1"/>
  <c r="AP896" i="1" s="1"/>
  <c r="AM896" i="1"/>
  <c r="AN195" i="1"/>
  <c r="AP195" i="1" s="1"/>
  <c r="AM195" i="1"/>
  <c r="AN34" i="1"/>
  <c r="AP34" i="1" s="1"/>
  <c r="AM34" i="1"/>
  <c r="AN747" i="1"/>
  <c r="AP747" i="1" s="1"/>
  <c r="AM747" i="1"/>
  <c r="AN175" i="1"/>
  <c r="AP175" i="1" s="1"/>
  <c r="AM175" i="1"/>
  <c r="AN535" i="1"/>
  <c r="AP535" i="1" s="1"/>
  <c r="AM535" i="1"/>
  <c r="AN597" i="1"/>
  <c r="AP597" i="1" s="1"/>
  <c r="AM597" i="1"/>
  <c r="AN61" i="1"/>
  <c r="AP61" i="1" s="1"/>
  <c r="AM61" i="1"/>
  <c r="AN153" i="1"/>
  <c r="AP153" i="1" s="1"/>
  <c r="AM153" i="1"/>
  <c r="AN107" i="1"/>
  <c r="AP107" i="1" s="1"/>
  <c r="AM107" i="1"/>
  <c r="AN384" i="1"/>
  <c r="AP384" i="1" s="1"/>
  <c r="AM384" i="1"/>
  <c r="AN367" i="1"/>
  <c r="AP367" i="1" s="1"/>
  <c r="AV367" i="1" s="1"/>
  <c r="AM367" i="1"/>
  <c r="AN226" i="1"/>
  <c r="AP226" i="1" s="1"/>
  <c r="AV226" i="1" s="1"/>
  <c r="AM226" i="1"/>
  <c r="AN352" i="1"/>
  <c r="AP352" i="1" s="1"/>
  <c r="AM352" i="1"/>
  <c r="AN395" i="1"/>
  <c r="AP395" i="1" s="1"/>
  <c r="AM395" i="1"/>
  <c r="AN663" i="1"/>
  <c r="AP663" i="1" s="1"/>
  <c r="AV663" i="1" s="1"/>
  <c r="AM663" i="1"/>
  <c r="AN78" i="1"/>
  <c r="AP78" i="1" s="1"/>
  <c r="AM78" i="1"/>
  <c r="AN810" i="1"/>
  <c r="AP810" i="1" s="1"/>
  <c r="AM810" i="1"/>
  <c r="AN394" i="1"/>
  <c r="AP394" i="1" s="1"/>
  <c r="AV394" i="1" s="1"/>
  <c r="AM394" i="1"/>
  <c r="AN451" i="1"/>
  <c r="AP451" i="1" s="1"/>
  <c r="AM451" i="1"/>
  <c r="AN450" i="1"/>
  <c r="AP450" i="1" s="1"/>
  <c r="AM450" i="1"/>
  <c r="AN370" i="1"/>
  <c r="AP370" i="1" s="1"/>
  <c r="AM370" i="1"/>
  <c r="AN610" i="1"/>
  <c r="AP610" i="1" s="1"/>
  <c r="AM610" i="1"/>
  <c r="AN901" i="1"/>
  <c r="AP901" i="1" s="1"/>
  <c r="AM901" i="1"/>
  <c r="AN399" i="1"/>
  <c r="AP399" i="1" s="1"/>
  <c r="AV399" i="1" s="1"/>
  <c r="AM399" i="1"/>
  <c r="AN377" i="1"/>
  <c r="AP377" i="1" s="1"/>
  <c r="AM377" i="1"/>
  <c r="AN85" i="1"/>
  <c r="AP85" i="1" s="1"/>
  <c r="AV85" i="1" s="1"/>
  <c r="AM85" i="1"/>
  <c r="AN25" i="1"/>
  <c r="AM25" i="1"/>
  <c r="AN43" i="1"/>
  <c r="AM43" i="1"/>
  <c r="AN240" i="1"/>
  <c r="AM240" i="1"/>
  <c r="AN659" i="1"/>
  <c r="AM659" i="1"/>
  <c r="AN271" i="1"/>
  <c r="AM271" i="1"/>
  <c r="AN681" i="1"/>
  <c r="AM681" i="1"/>
  <c r="AN879" i="1"/>
  <c r="AM879" i="1"/>
  <c r="AN794" i="1"/>
  <c r="AM794" i="1"/>
  <c r="AN281" i="1"/>
  <c r="AM281" i="1"/>
  <c r="AN198" i="1"/>
  <c r="AP198" i="1" s="1"/>
  <c r="AM198" i="1"/>
  <c r="AN71" i="1"/>
  <c r="AP71" i="1" s="1"/>
  <c r="AM71" i="1"/>
  <c r="AN869" i="1"/>
  <c r="AM869" i="1"/>
  <c r="AN905" i="1"/>
  <c r="AM905" i="1"/>
  <c r="AN534" i="1"/>
  <c r="AM534" i="1"/>
  <c r="AN633" i="1"/>
  <c r="AM633" i="1"/>
  <c r="AN558" i="1"/>
  <c r="AM558" i="1"/>
  <c r="AN553" i="1"/>
  <c r="AM553" i="1"/>
  <c r="AN576" i="1"/>
  <c r="AM576" i="1"/>
  <c r="AN199" i="1"/>
  <c r="AM199" i="1"/>
  <c r="AN519" i="1"/>
  <c r="AP519" i="1" s="1"/>
  <c r="AM519" i="1"/>
  <c r="AN784" i="1"/>
  <c r="AM784" i="1"/>
  <c r="AN155" i="1"/>
  <c r="AP155" i="1" s="1"/>
  <c r="AM155" i="1"/>
  <c r="AN645" i="1"/>
  <c r="AP645" i="1" s="1"/>
  <c r="AM645" i="1"/>
  <c r="AN27" i="1"/>
  <c r="AP27" i="1" s="1"/>
  <c r="AM27" i="1"/>
  <c r="AN118" i="1"/>
  <c r="AP118" i="1" s="1"/>
  <c r="AM118" i="1"/>
  <c r="AN270" i="1"/>
  <c r="AP270" i="1" s="1"/>
  <c r="AM270" i="1"/>
  <c r="AN466" i="1"/>
  <c r="AP466" i="1" s="1"/>
  <c r="AM466" i="1"/>
  <c r="AN648" i="1"/>
  <c r="AP648" i="1" s="1"/>
  <c r="AM648" i="1"/>
  <c r="AN592" i="1"/>
  <c r="AP592" i="1" s="1"/>
  <c r="AM592" i="1"/>
  <c r="AN179" i="1"/>
  <c r="AP179" i="1" s="1"/>
  <c r="AM179" i="1"/>
  <c r="AN687" i="1"/>
  <c r="AP687" i="1" s="1"/>
  <c r="AM687" i="1"/>
  <c r="AN781" i="1"/>
  <c r="AP781" i="1" s="1"/>
  <c r="AM781" i="1"/>
  <c r="AN898" i="1"/>
  <c r="AP898" i="1" s="1"/>
  <c r="AV898" i="1" s="1"/>
  <c r="AM898" i="1"/>
  <c r="AN476" i="1"/>
  <c r="AP476" i="1" s="1"/>
  <c r="AM476" i="1"/>
  <c r="AN383" i="1"/>
  <c r="AP383" i="1" s="1"/>
  <c r="AM383" i="1"/>
  <c r="AN366" i="1"/>
  <c r="AP366" i="1" s="1"/>
  <c r="AM366" i="1"/>
  <c r="AN435" i="1"/>
  <c r="AP435" i="1" s="1"/>
  <c r="AM435" i="1"/>
  <c r="AN686" i="1"/>
  <c r="AP686" i="1" s="1"/>
  <c r="AM686" i="1"/>
  <c r="AN429" i="1"/>
  <c r="AP429" i="1" s="1"/>
  <c r="AM429" i="1"/>
  <c r="AN845" i="1"/>
  <c r="AP845" i="1" s="1"/>
  <c r="AV845" i="1" s="1"/>
  <c r="AM845" i="1"/>
  <c r="AN260" i="1"/>
  <c r="AP260" i="1" s="1"/>
  <c r="AM260" i="1"/>
  <c r="AN728" i="1"/>
  <c r="AP728" i="1" s="1"/>
  <c r="AM728" i="1"/>
  <c r="AN809" i="1"/>
  <c r="AP809" i="1" s="1"/>
  <c r="AM809" i="1"/>
  <c r="AN804" i="1"/>
  <c r="AP804" i="1" s="1"/>
  <c r="AM804" i="1"/>
  <c r="AN136" i="1"/>
  <c r="AP136" i="1" s="1"/>
  <c r="AM136" i="1"/>
  <c r="AN434" i="1"/>
  <c r="AP434" i="1" s="1"/>
  <c r="AM434" i="1"/>
  <c r="AN458" i="1"/>
  <c r="AP458" i="1" s="1"/>
  <c r="AM458" i="1"/>
  <c r="AN170" i="1"/>
  <c r="AP170" i="1" s="1"/>
  <c r="AV170" i="1" s="1"/>
  <c r="AM170" i="1"/>
  <c r="AN192" i="1"/>
  <c r="AP192" i="1" s="1"/>
  <c r="AM192" i="1"/>
  <c r="AN793" i="1"/>
  <c r="AP793" i="1" s="1"/>
  <c r="AV793" i="1" s="1"/>
  <c r="AM793" i="1"/>
  <c r="AN211" i="1"/>
  <c r="AP211" i="1" s="1"/>
  <c r="AM211" i="1"/>
  <c r="AN279" i="1"/>
  <c r="AP279" i="1" s="1"/>
  <c r="AM279" i="1"/>
  <c r="AN19" i="1"/>
  <c r="AP19" i="1" s="1"/>
  <c r="AM19" i="1"/>
  <c r="AN820" i="1"/>
  <c r="AP820" i="1" s="1"/>
  <c r="AM820" i="1"/>
  <c r="AN182" i="1"/>
  <c r="AP182" i="1" s="1"/>
  <c r="AV182" i="1" s="1"/>
  <c r="AM182" i="1"/>
  <c r="AN609" i="1"/>
  <c r="AP609" i="1" s="1"/>
  <c r="AV609" i="1" s="1"/>
  <c r="AM609" i="1"/>
  <c r="AN250" i="1"/>
  <c r="AP250" i="1" s="1"/>
  <c r="AM250" i="1"/>
  <c r="AN746" i="1"/>
  <c r="AP746" i="1" s="1"/>
  <c r="AM746" i="1"/>
  <c r="AN178" i="1"/>
  <c r="AP178" i="1" s="1"/>
  <c r="AM178" i="1"/>
  <c r="AN351" i="1"/>
  <c r="AP351" i="1" s="1"/>
  <c r="AM351" i="1"/>
  <c r="AN762" i="1"/>
  <c r="AP762" i="1" s="1"/>
  <c r="AM762" i="1"/>
  <c r="AN3" i="1"/>
  <c r="AP3" i="1" s="1"/>
  <c r="AM3" i="1"/>
  <c r="AN117" i="1"/>
  <c r="AP117" i="1" s="1"/>
  <c r="AM117" i="1"/>
  <c r="AN499" i="1"/>
  <c r="AP499" i="1" s="1"/>
  <c r="AM499" i="1"/>
  <c r="AN221" i="1"/>
  <c r="AP221" i="1" s="1"/>
  <c r="AM221" i="1"/>
  <c r="AN419" i="1"/>
  <c r="AP419" i="1" s="1"/>
  <c r="AV419" i="1" s="1"/>
  <c r="AM419" i="1"/>
  <c r="AN852" i="1"/>
  <c r="AP852" i="1" s="1"/>
  <c r="AM852" i="1"/>
  <c r="AN727" i="1"/>
  <c r="AP727" i="1" s="1"/>
  <c r="AM727" i="1"/>
  <c r="AN498" i="1"/>
  <c r="AP498" i="1" s="1"/>
  <c r="AM498" i="1"/>
  <c r="AN766" i="1"/>
  <c r="AP766" i="1" s="1"/>
  <c r="AM766" i="1"/>
  <c r="AN14" i="1"/>
  <c r="AP14" i="1" s="1"/>
  <c r="AM14" i="1"/>
  <c r="AN428" i="1"/>
  <c r="AP428" i="1" s="1"/>
  <c r="AM428" i="1"/>
  <c r="AN532" i="1"/>
  <c r="AP532" i="1" s="1"/>
  <c r="AM532" i="1"/>
  <c r="AN533" i="1"/>
  <c r="AP533" i="1" s="1"/>
  <c r="AM533" i="1"/>
  <c r="AN617" i="1"/>
  <c r="AP617" i="1" s="1"/>
  <c r="AM617" i="1"/>
  <c r="AN457" i="1"/>
  <c r="AP457" i="1" s="1"/>
  <c r="AM457" i="1"/>
  <c r="AN17" i="1"/>
  <c r="AP17" i="1" s="1"/>
  <c r="AM17" i="1"/>
  <c r="AN808" i="1"/>
  <c r="AP808" i="1" s="1"/>
  <c r="AM808" i="1"/>
  <c r="AN465" i="1"/>
  <c r="AP465" i="1" s="1"/>
  <c r="AM465" i="1"/>
  <c r="AN50" i="1"/>
  <c r="AP50" i="1" s="1"/>
  <c r="AM50" i="1"/>
  <c r="AN464" i="1"/>
  <c r="AP464" i="1" s="1"/>
  <c r="AM464" i="1"/>
  <c r="AN10" i="1"/>
  <c r="AP10" i="1" s="1"/>
  <c r="AV10" i="1" s="1"/>
  <c r="AM10" i="1"/>
  <c r="AN836" i="1"/>
  <c r="AP836" i="1" s="1"/>
  <c r="AM836" i="1"/>
  <c r="AN530" i="1"/>
  <c r="AP530" i="1" s="1"/>
  <c r="AM530" i="1"/>
  <c r="AN206" i="1"/>
  <c r="AP206" i="1" s="1"/>
  <c r="AM206" i="1"/>
  <c r="AN263" i="1"/>
  <c r="AP263" i="1" s="1"/>
  <c r="AM263" i="1"/>
  <c r="AN146" i="1"/>
  <c r="AP146" i="1" s="1"/>
  <c r="AM146" i="1"/>
  <c r="AN138" i="1"/>
  <c r="AP138" i="1" s="1"/>
  <c r="AV138" i="1" s="1"/>
  <c r="AM138" i="1"/>
  <c r="AN387" i="1"/>
  <c r="AP387" i="1" s="1"/>
  <c r="AV387" i="1" s="1"/>
  <c r="AM387" i="1"/>
  <c r="AN732" i="1"/>
  <c r="AP732" i="1" s="1"/>
  <c r="AV732" i="1" s="1"/>
  <c r="AM732" i="1"/>
  <c r="AN738" i="1"/>
  <c r="AP738" i="1" s="1"/>
  <c r="AM738" i="1"/>
  <c r="AN401" i="1"/>
  <c r="AP401" i="1" s="1"/>
  <c r="AM401" i="1"/>
  <c r="AN448" i="1"/>
  <c r="AP448" i="1" s="1"/>
  <c r="AM448" i="1"/>
  <c r="AN303" i="1"/>
  <c r="AP303" i="1" s="1"/>
  <c r="AV303" i="1" s="1"/>
  <c r="AM303" i="1"/>
  <c r="AN291" i="1"/>
  <c r="AP291" i="1" s="1"/>
  <c r="AM291" i="1"/>
  <c r="AN522" i="1"/>
  <c r="AP522" i="1" s="1"/>
  <c r="AM522" i="1"/>
  <c r="AN540" i="1"/>
  <c r="AP540" i="1" s="1"/>
  <c r="AM540" i="1"/>
  <c r="AN906" i="1"/>
  <c r="AP906" i="1" s="1"/>
  <c r="AV906" i="1" s="1"/>
  <c r="AM906" i="1"/>
  <c r="AN15" i="1"/>
  <c r="AP15" i="1" s="1"/>
  <c r="AM15" i="1"/>
  <c r="AN29" i="1"/>
  <c r="AP29" i="1" s="1"/>
  <c r="AM29" i="1"/>
  <c r="AN719" i="1"/>
  <c r="AP719" i="1" s="1"/>
  <c r="AM719" i="1"/>
  <c r="AN445" i="1"/>
  <c r="AP445" i="1" s="1"/>
  <c r="AV445" i="1" s="1"/>
  <c r="AM445" i="1"/>
  <c r="AN227" i="1"/>
  <c r="AM227" i="1"/>
  <c r="AN427" i="1"/>
  <c r="AM427" i="1"/>
  <c r="AN685" i="1"/>
  <c r="AM685" i="1"/>
  <c r="AN787" i="1"/>
  <c r="AM787" i="1"/>
  <c r="AN657" i="1"/>
  <c r="AM657" i="1"/>
  <c r="AN492" i="1"/>
  <c r="AM492" i="1"/>
  <c r="AN546" i="1"/>
  <c r="AM546" i="1"/>
  <c r="AN324" i="1"/>
  <c r="AP324" i="1" s="1"/>
  <c r="AM324" i="1"/>
  <c r="AN194" i="1"/>
  <c r="AP194" i="1" s="1"/>
  <c r="AM194" i="1"/>
  <c r="AN456" i="1"/>
  <c r="AP456" i="1" s="1"/>
  <c r="AM456" i="1"/>
  <c r="AN103" i="1"/>
  <c r="AP103" i="1" s="1"/>
  <c r="AM103" i="1"/>
  <c r="AN862" i="1"/>
  <c r="AP862" i="1" s="1"/>
  <c r="AM862" i="1"/>
  <c r="AN306" i="1"/>
  <c r="AP306" i="1" s="1"/>
  <c r="AV306" i="1" s="1"/>
  <c r="AM306" i="1"/>
  <c r="AN591" i="1"/>
  <c r="AP591" i="1" s="1"/>
  <c r="AV591" i="1" s="1"/>
  <c r="AM591" i="1"/>
  <c r="AN680" i="1"/>
  <c r="AP680" i="1" s="1"/>
  <c r="AM680" i="1"/>
  <c r="AN833" i="1"/>
  <c r="AP833" i="1" s="1"/>
  <c r="AV833" i="1" s="1"/>
  <c r="AM833" i="1"/>
  <c r="AN269" i="1"/>
  <c r="AP269" i="1" s="1"/>
  <c r="AM269" i="1"/>
  <c r="AN799" i="1"/>
  <c r="AP799" i="1" s="1"/>
  <c r="AM799" i="1"/>
  <c r="AN524" i="1"/>
  <c r="AP524" i="1" s="1"/>
  <c r="AM524" i="1"/>
  <c r="AN666" i="1"/>
  <c r="AP666" i="1" s="1"/>
  <c r="AV666" i="1" s="1"/>
  <c r="AM666" i="1"/>
  <c r="AN455" i="1"/>
  <c r="AP455" i="1" s="1"/>
  <c r="AM455" i="1"/>
  <c r="AN865" i="1"/>
  <c r="AP865" i="1" s="1"/>
  <c r="AV865" i="1" s="1"/>
  <c r="AM865" i="1"/>
  <c r="AN305" i="1"/>
  <c r="AP305" i="1" s="1"/>
  <c r="AM305" i="1"/>
  <c r="AN644" i="1"/>
  <c r="AP644" i="1" s="1"/>
  <c r="AV644" i="1" s="1"/>
  <c r="AM644" i="1"/>
  <c r="AN604" i="1"/>
  <c r="AP604" i="1" s="1"/>
  <c r="AV604" i="1" s="1"/>
  <c r="AM604" i="1"/>
  <c r="AN751" i="1"/>
  <c r="AP751" i="1" s="1"/>
  <c r="AM751" i="1"/>
  <c r="AN529" i="1"/>
  <c r="AP529" i="1" s="1"/>
  <c r="AM529" i="1"/>
  <c r="AN329" i="1"/>
  <c r="AP329" i="1" s="1"/>
  <c r="AV329" i="1" s="1"/>
  <c r="AM329" i="1"/>
  <c r="AN575" i="1"/>
  <c r="AP575" i="1" s="1"/>
  <c r="AM575" i="1"/>
  <c r="AN337" i="1"/>
  <c r="AP337" i="1" s="1"/>
  <c r="AM337" i="1"/>
  <c r="AN765" i="1"/>
  <c r="AP765" i="1" s="1"/>
  <c r="AM765" i="1"/>
  <c r="AN130" i="1"/>
  <c r="AP130" i="1" s="1"/>
  <c r="AV130" i="1" s="1"/>
  <c r="AM130" i="1"/>
  <c r="AN441" i="1"/>
  <c r="AP441" i="1" s="1"/>
  <c r="AM441" i="1"/>
  <c r="AN350" i="1"/>
  <c r="AP350" i="1" s="1"/>
  <c r="AV350" i="1" s="1"/>
  <c r="AM350" i="1"/>
  <c r="AN290" i="1"/>
  <c r="AP290" i="1" s="1"/>
  <c r="AM290" i="1"/>
  <c r="AN197" i="1"/>
  <c r="AP197" i="1" s="1"/>
  <c r="AM197" i="1"/>
  <c r="AN357" i="1"/>
  <c r="AP357" i="1" s="1"/>
  <c r="AM357" i="1"/>
  <c r="AN49" i="1"/>
  <c r="AP49" i="1" s="1"/>
  <c r="AV49" i="1" s="1"/>
  <c r="AM49" i="1"/>
  <c r="AN574" i="1"/>
  <c r="AP574" i="1" s="1"/>
  <c r="AM574" i="1"/>
  <c r="AN21" i="1"/>
  <c r="AP21" i="1" s="1"/>
  <c r="AV21" i="1" s="1"/>
  <c r="AM21" i="1"/>
  <c r="AN407" i="1"/>
  <c r="AP407" i="1" s="1"/>
  <c r="AM407" i="1"/>
  <c r="AN397" i="1"/>
  <c r="AP397" i="1" s="1"/>
  <c r="AV397" i="1" s="1"/>
  <c r="AM397" i="1"/>
  <c r="AN336" i="1"/>
  <c r="AP336" i="1" s="1"/>
  <c r="AM336" i="1"/>
  <c r="AN246" i="1"/>
  <c r="AP246" i="1" s="1"/>
  <c r="AV246" i="1" s="1"/>
  <c r="AM246" i="1"/>
  <c r="AN205" i="1"/>
  <c r="AP205" i="1" s="1"/>
  <c r="AM205" i="1"/>
  <c r="AN460" i="1"/>
  <c r="AP460" i="1" s="1"/>
  <c r="AV460" i="1" s="1"/>
  <c r="AM460" i="1"/>
  <c r="AN349" i="1"/>
  <c r="AP349" i="1" s="1"/>
  <c r="AM349" i="1"/>
  <c r="AN376" i="1"/>
  <c r="AP376" i="1" s="1"/>
  <c r="AV376" i="1" s="1"/>
  <c r="AM376" i="1"/>
  <c r="AN543" i="1"/>
  <c r="AP543" i="1" s="1"/>
  <c r="AM543" i="1"/>
  <c r="AN782" i="1"/>
  <c r="AP782" i="1" s="1"/>
  <c r="AM782" i="1"/>
  <c r="AN878" i="1"/>
  <c r="AP878" i="1" s="1"/>
  <c r="AV878" i="1" s="1"/>
  <c r="AM878" i="1"/>
  <c r="AN181" i="1"/>
  <c r="AP181" i="1" s="1"/>
  <c r="AM181" i="1"/>
  <c r="AN616" i="1"/>
  <c r="AP616" i="1" s="1"/>
  <c r="AM616" i="1"/>
  <c r="AN585" i="1"/>
  <c r="AP585" i="1" s="1"/>
  <c r="AM585" i="1"/>
  <c r="AN679" i="1"/>
  <c r="AP679" i="1" s="1"/>
  <c r="AM679" i="1"/>
  <c r="AN386" i="1"/>
  <c r="AP386" i="1" s="1"/>
  <c r="AV386" i="1" s="1"/>
  <c r="AM386" i="1"/>
  <c r="AN539" i="1"/>
  <c r="AP539" i="1" s="1"/>
  <c r="AV539" i="1" s="1"/>
  <c r="AM539" i="1"/>
  <c r="AN18" i="1"/>
  <c r="AP18" i="1" s="1"/>
  <c r="AM18" i="1"/>
  <c r="AN151" i="1"/>
  <c r="AP151" i="1" s="1"/>
  <c r="AM151" i="1"/>
  <c r="AN152" i="1"/>
  <c r="AP152" i="1" s="1"/>
  <c r="AM152" i="1"/>
  <c r="AN365" i="1"/>
  <c r="AP365" i="1" s="1"/>
  <c r="AM365" i="1"/>
  <c r="AN481" i="1"/>
  <c r="AP481" i="1" s="1"/>
  <c r="AV481" i="1" s="1"/>
  <c r="AM481" i="1"/>
  <c r="AN803" i="1"/>
  <c r="AP803" i="1" s="1"/>
  <c r="AM803" i="1"/>
  <c r="AN84" i="1"/>
  <c r="AP84" i="1" s="1"/>
  <c r="AV84" i="1" s="1"/>
  <c r="AM84" i="1"/>
  <c r="AN161" i="1"/>
  <c r="AP161" i="1" s="1"/>
  <c r="AM161" i="1"/>
  <c r="AN844" i="1"/>
  <c r="AP844" i="1" s="1"/>
  <c r="AM844" i="1"/>
  <c r="AN164" i="1"/>
  <c r="AP164" i="1" s="1"/>
  <c r="AM164" i="1"/>
  <c r="AN708" i="1"/>
  <c r="AP708" i="1" s="1"/>
  <c r="AV708" i="1" s="1"/>
  <c r="AM708" i="1"/>
  <c r="AN497" i="1"/>
  <c r="AP497" i="1" s="1"/>
  <c r="AM497" i="1"/>
  <c r="AN843" i="1"/>
  <c r="AP843" i="1" s="1"/>
  <c r="AM843" i="1"/>
  <c r="AN344" i="1"/>
  <c r="AP344" i="1" s="1"/>
  <c r="AM344" i="1"/>
  <c r="AN289" i="1"/>
  <c r="AP289" i="1" s="1"/>
  <c r="AM289" i="1"/>
  <c r="AN317" i="1"/>
  <c r="AP317" i="1" s="1"/>
  <c r="AM317" i="1"/>
  <c r="AN13" i="1"/>
  <c r="AP13" i="1" s="1"/>
  <c r="AM13" i="1"/>
  <c r="AN76" i="1"/>
  <c r="AP76" i="1" s="1"/>
  <c r="AM76" i="1"/>
  <c r="AN169" i="1"/>
  <c r="AP169" i="1" s="1"/>
  <c r="AV169" i="1" s="1"/>
  <c r="AM169" i="1"/>
  <c r="AN335" i="1"/>
  <c r="AP335" i="1" s="1"/>
  <c r="AM335" i="1"/>
  <c r="AN304" i="1"/>
  <c r="AP304" i="1" s="1"/>
  <c r="AM304" i="1"/>
  <c r="AN42" i="1"/>
  <c r="AP42" i="1" s="1"/>
  <c r="AM42" i="1"/>
  <c r="AN36" i="1"/>
  <c r="AP36" i="1" s="1"/>
  <c r="AV36" i="1" s="1"/>
  <c r="AM36" i="1"/>
  <c r="AN579" i="1"/>
  <c r="AP579" i="1" s="1"/>
  <c r="AM579" i="1"/>
  <c r="AN562" i="1"/>
  <c r="AP562" i="1" s="1"/>
  <c r="AV562" i="1" s="1"/>
  <c r="AM562" i="1"/>
  <c r="AN754" i="1"/>
  <c r="AP754" i="1" s="1"/>
  <c r="AM754" i="1"/>
  <c r="AN842" i="1"/>
  <c r="AP842" i="1" s="1"/>
  <c r="AV842" i="1" s="1"/>
  <c r="AM842" i="1"/>
  <c r="AN121" i="1"/>
  <c r="AP121" i="1" s="1"/>
  <c r="AM121" i="1"/>
  <c r="AN665" i="1"/>
  <c r="AP665" i="1" s="1"/>
  <c r="AM665" i="1"/>
  <c r="AN684" i="1"/>
  <c r="AP684" i="1" s="1"/>
  <c r="AV684" i="1" s="1"/>
  <c r="AM684" i="1"/>
  <c r="AN778" i="1"/>
  <c r="AP778" i="1" s="1"/>
  <c r="AM778" i="1"/>
  <c r="AN16" i="1"/>
  <c r="AP16" i="1" s="1"/>
  <c r="AM16" i="1"/>
  <c r="AN731" i="1"/>
  <c r="AP731" i="1" s="1"/>
  <c r="AM731" i="1"/>
  <c r="AN245" i="1"/>
  <c r="AP245" i="1" s="1"/>
  <c r="AV245" i="1" s="1"/>
  <c r="AM245" i="1"/>
  <c r="AN288" i="1"/>
  <c r="AP288" i="1" s="1"/>
  <c r="AM288" i="1"/>
  <c r="AN302" i="1"/>
  <c r="AP302" i="1" s="1"/>
  <c r="AM302" i="1"/>
  <c r="AN573" i="1"/>
  <c r="AP573" i="1" s="1"/>
  <c r="AV573" i="1" s="1"/>
  <c r="AM573" i="1"/>
  <c r="AN825" i="1"/>
  <c r="AP825" i="1" s="1"/>
  <c r="AM825" i="1"/>
  <c r="AN627" i="1"/>
  <c r="AP627" i="1" s="1"/>
  <c r="AV627" i="1" s="1"/>
  <c r="AM627" i="1"/>
  <c r="AN469" i="1"/>
  <c r="AP469" i="1" s="1"/>
  <c r="AM469" i="1"/>
  <c r="AN674" i="1"/>
  <c r="AP674" i="1" s="1"/>
  <c r="AM674" i="1"/>
  <c r="AN116" i="1"/>
  <c r="AM116" i="1"/>
  <c r="AN287" i="1"/>
  <c r="AM287" i="1"/>
  <c r="AN120" i="1"/>
  <c r="AP120" i="1" s="1"/>
  <c r="AM120" i="1"/>
  <c r="AN475" i="1"/>
  <c r="AM475" i="1"/>
  <c r="AN364" i="1"/>
  <c r="AP364" i="1" s="1"/>
  <c r="AM364" i="1"/>
  <c r="AN552" i="1"/>
  <c r="AM552" i="1"/>
  <c r="AN835" i="1"/>
  <c r="AP835" i="1" s="1"/>
  <c r="AM835" i="1"/>
  <c r="AN443" i="1"/>
  <c r="AP443" i="1" s="1"/>
  <c r="AV443" i="1" s="1"/>
  <c r="AM443" i="1"/>
  <c r="AN596" i="1"/>
  <c r="AM596" i="1"/>
  <c r="AN426" i="1"/>
  <c r="AP426" i="1" s="1"/>
  <c r="AV426" i="1" s="1"/>
  <c r="AM426" i="1"/>
  <c r="AN603" i="1"/>
  <c r="AM603" i="1"/>
  <c r="AN726" i="1"/>
  <c r="AM726" i="1"/>
  <c r="AN643" i="1"/>
  <c r="AM643" i="1"/>
  <c r="AN491" i="1"/>
  <c r="AM491" i="1"/>
  <c r="AN594" i="1"/>
  <c r="AP594" i="1" s="1"/>
  <c r="AV594" i="1" s="1"/>
  <c r="AM594" i="1"/>
  <c r="AN841" i="1"/>
  <c r="AP841" i="1" s="1"/>
  <c r="AM841" i="1"/>
  <c r="AN777" i="1"/>
  <c r="AP777" i="1" s="1"/>
  <c r="AM777" i="1"/>
  <c r="AN678" i="1"/>
  <c r="AP678" i="1" s="1"/>
  <c r="AV678" i="1" s="1"/>
  <c r="AM678" i="1"/>
  <c r="AN236" i="1"/>
  <c r="AP236" i="1" s="1"/>
  <c r="AM236" i="1"/>
  <c r="AN188" i="1"/>
  <c r="AP188" i="1" s="1"/>
  <c r="AM188" i="1"/>
  <c r="AN363" i="1"/>
  <c r="AP363" i="1" s="1"/>
  <c r="AM363" i="1"/>
  <c r="AN807" i="1"/>
  <c r="AP807" i="1" s="1"/>
  <c r="AV807" i="1" s="1"/>
  <c r="AM807" i="1"/>
  <c r="AN772" i="1"/>
  <c r="AP772" i="1" s="1"/>
  <c r="AM772" i="1"/>
  <c r="AN112" i="1"/>
  <c r="AP112" i="1" s="1"/>
  <c r="AM112" i="1"/>
  <c r="AN24" i="1"/>
  <c r="AP24" i="1" s="1"/>
  <c r="AM24" i="1"/>
  <c r="AN385" i="1"/>
  <c r="AP385" i="1" s="1"/>
  <c r="AV385" i="1" s="1"/>
  <c r="AM385" i="1"/>
  <c r="AN840" i="1"/>
  <c r="AP840" i="1" s="1"/>
  <c r="AV840" i="1" s="1"/>
  <c r="AM840" i="1"/>
  <c r="AN771" i="1"/>
  <c r="AP771" i="1" s="1"/>
  <c r="AM771" i="1"/>
  <c r="AN632" i="1"/>
  <c r="AP632" i="1" s="1"/>
  <c r="AM632" i="1"/>
  <c r="AN340" i="1"/>
  <c r="AP340" i="1" s="1"/>
  <c r="AM340" i="1"/>
  <c r="AN187" i="1"/>
  <c r="AP187" i="1" s="1"/>
  <c r="AM187" i="1"/>
  <c r="AN215" i="1"/>
  <c r="AP215" i="1" s="1"/>
  <c r="AV215" i="1" s="1"/>
  <c r="AM215" i="1"/>
  <c r="AN259" i="1"/>
  <c r="AP259" i="1" s="1"/>
  <c r="AV259" i="1" s="1"/>
  <c r="AM259" i="1"/>
  <c r="AN521" i="1"/>
  <c r="AP521" i="1" s="1"/>
  <c r="AM521" i="1"/>
  <c r="AN689" i="1"/>
  <c r="AP689" i="1" s="1"/>
  <c r="AM689" i="1"/>
  <c r="AN328" i="1"/>
  <c r="AP328" i="1" s="1"/>
  <c r="AM328" i="1"/>
  <c r="AN656" i="1"/>
  <c r="AP656" i="1" s="1"/>
  <c r="AM656" i="1"/>
  <c r="AN490" i="1"/>
  <c r="AP490" i="1" s="1"/>
  <c r="AM490" i="1"/>
  <c r="AN827" i="1"/>
  <c r="AP827" i="1" s="1"/>
  <c r="AM827" i="1"/>
  <c r="AN90" i="1"/>
  <c r="AP90" i="1" s="1"/>
  <c r="AM90" i="1"/>
  <c r="AN22" i="1"/>
  <c r="AP22" i="1" s="1"/>
  <c r="AV22" i="1" s="1"/>
  <c r="AM22" i="1"/>
  <c r="AN323" i="1"/>
  <c r="AP323" i="1" s="1"/>
  <c r="AV323" i="1" s="1"/>
  <c r="AM323" i="1"/>
  <c r="AN322" i="1"/>
  <c r="AP322" i="1" s="1"/>
  <c r="AM322" i="1"/>
  <c r="AN286" i="1"/>
  <c r="AP286" i="1" s="1"/>
  <c r="AV286" i="1" s="1"/>
  <c r="AM286" i="1"/>
  <c r="AN631" i="1"/>
  <c r="AP631" i="1" s="1"/>
  <c r="AM631" i="1"/>
  <c r="AN244" i="1"/>
  <c r="AP244" i="1" s="1"/>
  <c r="AM244" i="1"/>
  <c r="AN410" i="1"/>
  <c r="AP410" i="1" s="1"/>
  <c r="AM410" i="1"/>
  <c r="AN697" i="1"/>
  <c r="AP697" i="1" s="1"/>
  <c r="AM697" i="1"/>
  <c r="AN447" i="1"/>
  <c r="AP447" i="1" s="1"/>
  <c r="AM447" i="1"/>
  <c r="AN696" i="1"/>
  <c r="AP696" i="1" s="1"/>
  <c r="AV696" i="1" s="1"/>
  <c r="AM696" i="1"/>
  <c r="AN630" i="1"/>
  <c r="AP630" i="1" s="1"/>
  <c r="AM630" i="1"/>
  <c r="AN857" i="1"/>
  <c r="AP857" i="1" s="1"/>
  <c r="AM857" i="1"/>
  <c r="AN872" i="1"/>
  <c r="AP872" i="1" s="1"/>
  <c r="AM872" i="1"/>
  <c r="AN509" i="1"/>
  <c r="AP509" i="1" s="1"/>
  <c r="AM509" i="1"/>
  <c r="AN531" i="1"/>
  <c r="AP531" i="1" s="1"/>
  <c r="AM531" i="1"/>
  <c r="AN866" i="1"/>
  <c r="AP866" i="1" s="1"/>
  <c r="AV866" i="1" s="1"/>
  <c r="AM866" i="1"/>
  <c r="AN528" i="1"/>
  <c r="AP528" i="1" s="1"/>
  <c r="AV528" i="1" s="1"/>
  <c r="AM528" i="1"/>
  <c r="AN185" i="1"/>
  <c r="AP185" i="1" s="1"/>
  <c r="AV185" i="1" s="1"/>
  <c r="AM185" i="1"/>
  <c r="AN83" i="1"/>
  <c r="AP83" i="1" s="1"/>
  <c r="AM83" i="1"/>
  <c r="AN440" i="1"/>
  <c r="AP440" i="1" s="1"/>
  <c r="AM440" i="1"/>
  <c r="AN542" i="1"/>
  <c r="AP542" i="1" s="1"/>
  <c r="AM542" i="1"/>
  <c r="AN55" i="1"/>
  <c r="AP55" i="1" s="1"/>
  <c r="AV55" i="1" s="1"/>
  <c r="AM55" i="1"/>
  <c r="AN463" i="1"/>
  <c r="AP463" i="1" s="1"/>
  <c r="AM463" i="1"/>
  <c r="AN62" i="1"/>
  <c r="AP62" i="1" s="1"/>
  <c r="AV62" i="1" s="1"/>
  <c r="AM62" i="1"/>
  <c r="AN551" i="1"/>
  <c r="AP551" i="1" s="1"/>
  <c r="AV551" i="1" s="1"/>
  <c r="AM551" i="1"/>
  <c r="AN830" i="1"/>
  <c r="AP830" i="1" s="1"/>
  <c r="AM830" i="1"/>
  <c r="AN301" i="1"/>
  <c r="AP301" i="1" s="1"/>
  <c r="AM301" i="1"/>
  <c r="AN316" i="1"/>
  <c r="AP316" i="1" s="1"/>
  <c r="AM316" i="1"/>
  <c r="AN655" i="1"/>
  <c r="AP655" i="1" s="1"/>
  <c r="AM655" i="1"/>
  <c r="AN67" i="1"/>
  <c r="AP67" i="1" s="1"/>
  <c r="AM67" i="1"/>
  <c r="AN588" i="1"/>
  <c r="AP588" i="1" s="1"/>
  <c r="AM588" i="1"/>
  <c r="AN393" i="1"/>
  <c r="AP393" i="1" s="1"/>
  <c r="AM393" i="1"/>
  <c r="AN174" i="1"/>
  <c r="AP174" i="1" s="1"/>
  <c r="AV174" i="1" s="1"/>
  <c r="AM174" i="1"/>
  <c r="AN673" i="1"/>
  <c r="AP673" i="1" s="1"/>
  <c r="AV673" i="1" s="1"/>
  <c r="AM673" i="1"/>
  <c r="AN572" i="1"/>
  <c r="AP572" i="1" s="1"/>
  <c r="AM572" i="1"/>
  <c r="AN506" i="1"/>
  <c r="AP506" i="1" s="1"/>
  <c r="AM506" i="1"/>
  <c r="AN792" i="1"/>
  <c r="AP792" i="1" s="1"/>
  <c r="AV792" i="1" s="1"/>
  <c r="AM792" i="1"/>
  <c r="AN496" i="1"/>
  <c r="AP496" i="1" s="1"/>
  <c r="AM496" i="1"/>
  <c r="AN902" i="1"/>
  <c r="AM902" i="1"/>
  <c r="AN637" i="1"/>
  <c r="AM637" i="1"/>
  <c r="AN235" i="1"/>
  <c r="AM235" i="1"/>
  <c r="AN718" i="1"/>
  <c r="AP718" i="1" s="1"/>
  <c r="AV718" i="1" s="1"/>
  <c r="AM718" i="1"/>
  <c r="AN701" i="1"/>
  <c r="AP701" i="1" s="1"/>
  <c r="AM701" i="1"/>
  <c r="AN642" i="1"/>
  <c r="AP642" i="1" s="1"/>
  <c r="AM642" i="1"/>
  <c r="AN899" i="1"/>
  <c r="AP899" i="1" s="1"/>
  <c r="AM899" i="1"/>
  <c r="AN514" i="1"/>
  <c r="AP514" i="1" s="1"/>
  <c r="AM514" i="1"/>
  <c r="AN6" i="1"/>
  <c r="AP6" i="1" s="1"/>
  <c r="AM6" i="1"/>
  <c r="AN802" i="1"/>
  <c r="AP802" i="1" s="1"/>
  <c r="AM802" i="1"/>
  <c r="AN707" i="1"/>
  <c r="AP707" i="1" s="1"/>
  <c r="AM707" i="1"/>
  <c r="AN59" i="1"/>
  <c r="AP59" i="1" s="1"/>
  <c r="AM59" i="1"/>
  <c r="AN64" i="1"/>
  <c r="AP64" i="1" s="1"/>
  <c r="AV64" i="1" s="1"/>
  <c r="AM64" i="1"/>
  <c r="AN515" i="1"/>
  <c r="AP515" i="1" s="1"/>
  <c r="AM515" i="1"/>
  <c r="AN550" i="1"/>
  <c r="AP550" i="1" s="1"/>
  <c r="AV550" i="1" s="1"/>
  <c r="AM550" i="1"/>
  <c r="AN870" i="1"/>
  <c r="AP870" i="1" s="1"/>
  <c r="AV870" i="1" s="1"/>
  <c r="AM870" i="1"/>
  <c r="AN561" i="1"/>
  <c r="AP561" i="1" s="1"/>
  <c r="AM561" i="1"/>
  <c r="AN35" i="1"/>
  <c r="AP35" i="1" s="1"/>
  <c r="AM35" i="1"/>
  <c r="AN143" i="1"/>
  <c r="AP143" i="1" s="1"/>
  <c r="AM143" i="1"/>
  <c r="AN761" i="1"/>
  <c r="AP761" i="1" s="1"/>
  <c r="AM761" i="1"/>
  <c r="AN300" i="1"/>
  <c r="AP300" i="1" s="1"/>
  <c r="AM300" i="1"/>
  <c r="AN150" i="1"/>
  <c r="AP150" i="1" s="1"/>
  <c r="AM150" i="1"/>
  <c r="AN277" i="1"/>
  <c r="AP277" i="1" s="1"/>
  <c r="AV277" i="1" s="1"/>
  <c r="AM277" i="1"/>
  <c r="AN545" i="1"/>
  <c r="AP545" i="1" s="1"/>
  <c r="AM545" i="1"/>
  <c r="AN819" i="1"/>
  <c r="AP819" i="1" s="1"/>
  <c r="AV819" i="1" s="1"/>
  <c r="AM819" i="1"/>
  <c r="AN176" i="1"/>
  <c r="AP176" i="1" s="1"/>
  <c r="AM176" i="1"/>
  <c r="AN362" i="1"/>
  <c r="AP362" i="1" s="1"/>
  <c r="AM362" i="1"/>
  <c r="AN791" i="1"/>
  <c r="AP791" i="1" s="1"/>
  <c r="AV791" i="1" s="1"/>
  <c r="AM791" i="1"/>
  <c r="AN54" i="1"/>
  <c r="AP54" i="1" s="1"/>
  <c r="AM54" i="1"/>
  <c r="AN74" i="1"/>
  <c r="AP74" i="1" s="1"/>
  <c r="AM74" i="1"/>
  <c r="AN115" i="1"/>
  <c r="AP115" i="1" s="1"/>
  <c r="AV115" i="1" s="1"/>
  <c r="AM115" i="1"/>
  <c r="AN163" i="1"/>
  <c r="AP163" i="1" s="1"/>
  <c r="AM163" i="1"/>
  <c r="AN439" i="1"/>
  <c r="AP439" i="1" s="1"/>
  <c r="AM439" i="1"/>
  <c r="AN745" i="1"/>
  <c r="AP745" i="1" s="1"/>
  <c r="AV745" i="1" s="1"/>
  <c r="AM745" i="1"/>
  <c r="AN706" i="1"/>
  <c r="AP706" i="1" s="1"/>
  <c r="AM706" i="1"/>
  <c r="AN760" i="1"/>
  <c r="AP760" i="1" s="1"/>
  <c r="AM760" i="1"/>
  <c r="AN650" i="1"/>
  <c r="AP650" i="1" s="1"/>
  <c r="AM650" i="1"/>
  <c r="AN123" i="1"/>
  <c r="AP123" i="1" s="1"/>
  <c r="AV123" i="1" s="1"/>
  <c r="AM123" i="1"/>
  <c r="AN204" i="1"/>
  <c r="AP204" i="1" s="1"/>
  <c r="AV204" i="1" s="1"/>
  <c r="AM204" i="1"/>
  <c r="AN584" i="1"/>
  <c r="AP584" i="1" s="1"/>
  <c r="AV584" i="1" s="1"/>
  <c r="AM584" i="1"/>
  <c r="AN770" i="1"/>
  <c r="AP770" i="1" s="1"/>
  <c r="AV770" i="1" s="1"/>
  <c r="AM770" i="1"/>
  <c r="AN887" i="1"/>
  <c r="AP887" i="1" s="1"/>
  <c r="AM887" i="1"/>
  <c r="AN505" i="1"/>
  <c r="AP505" i="1" s="1"/>
  <c r="AM505" i="1"/>
  <c r="AN636" i="1"/>
  <c r="AP636" i="1" s="1"/>
  <c r="AV636" i="1" s="1"/>
  <c r="AM636" i="1"/>
  <c r="AN258" i="1"/>
  <c r="AP258" i="1" s="1"/>
  <c r="AM258" i="1"/>
  <c r="AN77" i="1"/>
  <c r="AP77" i="1" s="1"/>
  <c r="AM77" i="1"/>
  <c r="AN97" i="1"/>
  <c r="AP97" i="1" s="1"/>
  <c r="AV97" i="1" s="1"/>
  <c r="AM97" i="1"/>
  <c r="AN442" i="1"/>
  <c r="AP442" i="1" s="1"/>
  <c r="AM442" i="1"/>
  <c r="AN416" i="1"/>
  <c r="AP416" i="1" s="1"/>
  <c r="AV416" i="1" s="1"/>
  <c r="AM416" i="1"/>
  <c r="AN583" i="1"/>
  <c r="AP583" i="1" s="1"/>
  <c r="AV583" i="1" s="1"/>
  <c r="AM583" i="1"/>
  <c r="AN832" i="1"/>
  <c r="AP832" i="1" s="1"/>
  <c r="AM832" i="1"/>
  <c r="AN489" i="1"/>
  <c r="AP489" i="1" s="1"/>
  <c r="AV489" i="1" s="1"/>
  <c r="AM489" i="1"/>
  <c r="AN590" i="1"/>
  <c r="AP590" i="1" s="1"/>
  <c r="AM590" i="1"/>
  <c r="AN510" i="1"/>
  <c r="AP510" i="1" s="1"/>
  <c r="AV510" i="1" s="1"/>
  <c r="AM510" i="1"/>
  <c r="AN158" i="1"/>
  <c r="AP158" i="1" s="1"/>
  <c r="AM158" i="1"/>
  <c r="AN607" i="1"/>
  <c r="AP607" i="1" s="1"/>
  <c r="AM607" i="1"/>
  <c r="AN741" i="1"/>
  <c r="AP741" i="1" s="1"/>
  <c r="AM741" i="1"/>
  <c r="AN672" i="1"/>
  <c r="AP672" i="1" s="1"/>
  <c r="AM672" i="1"/>
  <c r="AN257" i="1"/>
  <c r="AP257" i="1" s="1"/>
  <c r="AV257" i="1" s="1"/>
  <c r="AM257" i="1"/>
  <c r="AN82" i="1"/>
  <c r="AP82" i="1" s="1"/>
  <c r="AM82" i="1"/>
  <c r="AN114" i="1"/>
  <c r="AP114" i="1" s="1"/>
  <c r="AM114" i="1"/>
  <c r="AN892" i="1"/>
  <c r="AP892" i="1" s="1"/>
  <c r="AM892" i="1"/>
  <c r="AN744" i="1"/>
  <c r="AP744" i="1" s="1"/>
  <c r="AM744" i="1"/>
  <c r="AN148" i="1"/>
  <c r="AP148" i="1" s="1"/>
  <c r="AV148" i="1" s="1"/>
  <c r="AM148" i="1"/>
  <c r="AN595" i="1"/>
  <c r="AP595" i="1" s="1"/>
  <c r="AM595" i="1"/>
  <c r="AN705" i="1"/>
  <c r="AP705" i="1" s="1"/>
  <c r="AM705" i="1"/>
  <c r="AN462" i="1"/>
  <c r="AP462" i="1" s="1"/>
  <c r="AM462" i="1"/>
  <c r="AN20" i="1"/>
  <c r="AP20" i="1" s="1"/>
  <c r="AM20" i="1"/>
  <c r="AN406" i="1"/>
  <c r="AP406" i="1" s="1"/>
  <c r="AM406" i="1"/>
  <c r="AN488" i="1"/>
  <c r="AP488" i="1" s="1"/>
  <c r="AM488" i="1"/>
  <c r="AN369" i="1"/>
  <c r="AP369" i="1" s="1"/>
  <c r="AM369" i="1"/>
  <c r="AN877" i="1"/>
  <c r="AP877" i="1" s="1"/>
  <c r="AM877" i="1"/>
  <c r="AN58" i="1"/>
  <c r="AP58" i="1" s="1"/>
  <c r="AM58" i="1"/>
  <c r="AN859" i="1"/>
  <c r="AP859" i="1" s="1"/>
  <c r="AM859" i="1"/>
  <c r="AN145" i="1"/>
  <c r="AP145" i="1" s="1"/>
  <c r="AM145" i="1"/>
  <c r="AN560" i="1"/>
  <c r="AP560" i="1" s="1"/>
  <c r="AM560" i="1"/>
  <c r="AN649" i="1"/>
  <c r="AP649" i="1" s="1"/>
  <c r="AM649" i="1"/>
  <c r="AN203" i="1"/>
  <c r="AP203" i="1" s="1"/>
  <c r="AM203" i="1"/>
  <c r="AN559" i="1"/>
  <c r="AP559" i="1" s="1"/>
  <c r="AM559" i="1"/>
  <c r="AN348" i="1"/>
  <c r="AP348" i="1" s="1"/>
  <c r="AV348" i="1" s="1"/>
  <c r="AM348" i="1"/>
  <c r="AN129" i="1"/>
  <c r="AP129" i="1" s="1"/>
  <c r="AM129" i="1"/>
  <c r="AN214" i="1"/>
  <c r="AP214" i="1" s="1"/>
  <c r="AM214" i="1"/>
  <c r="AN256" i="1"/>
  <c r="AP256" i="1" s="1"/>
  <c r="AM256" i="1"/>
  <c r="AN903" i="1"/>
  <c r="AP903" i="1" s="1"/>
  <c r="AV903" i="1" s="1"/>
  <c r="AM903" i="1"/>
  <c r="AN641" i="1"/>
  <c r="AP641" i="1" s="1"/>
  <c r="AM641" i="1"/>
  <c r="AN795" i="1"/>
  <c r="AP795" i="1" s="1"/>
  <c r="AM795" i="1"/>
  <c r="AN339" i="1"/>
  <c r="AP339" i="1" s="1"/>
  <c r="AV339" i="1" s="1"/>
  <c r="AM339" i="1"/>
  <c r="AN704" i="1"/>
  <c r="AP704" i="1" s="1"/>
  <c r="AM704" i="1"/>
  <c r="AN544" i="1"/>
  <c r="AP544" i="1" s="1"/>
  <c r="AM544" i="1"/>
  <c r="AN33" i="1"/>
  <c r="AP33" i="1" s="1"/>
  <c r="AM33" i="1"/>
  <c r="AN220" i="1"/>
  <c r="AP220" i="1" s="1"/>
  <c r="AM220" i="1"/>
  <c r="AN695" i="1"/>
  <c r="AP695" i="1" s="1"/>
  <c r="AV695" i="1" s="1"/>
  <c r="AM695" i="1"/>
  <c r="AN861" i="1"/>
  <c r="AP861" i="1" s="1"/>
  <c r="AM861" i="1"/>
  <c r="AN268" i="1"/>
  <c r="AP268" i="1" s="1"/>
  <c r="AV268" i="1" s="1"/>
  <c r="AM268" i="1"/>
  <c r="AN239" i="1"/>
  <c r="AP239" i="1" s="1"/>
  <c r="AM239" i="1"/>
  <c r="AN81" i="1"/>
  <c r="AP81" i="1" s="1"/>
  <c r="AV81" i="1" s="1"/>
  <c r="AM81" i="1"/>
  <c r="AN759" i="1"/>
  <c r="AP759" i="1" s="1"/>
  <c r="AM759" i="1"/>
  <c r="AN717" i="1"/>
  <c r="AP717" i="1" s="1"/>
  <c r="AM717" i="1"/>
  <c r="AN839" i="1"/>
  <c r="AP839" i="1" s="1"/>
  <c r="AM839" i="1"/>
  <c r="AN750" i="1"/>
  <c r="AP750" i="1" s="1"/>
  <c r="AV750" i="1" s="1"/>
  <c r="AM750" i="1"/>
  <c r="AN234" i="1"/>
  <c r="AP234" i="1" s="1"/>
  <c r="AM234" i="1"/>
  <c r="AN640" i="1"/>
  <c r="AP640" i="1" s="1"/>
  <c r="AM640" i="1"/>
  <c r="AN396" i="1"/>
  <c r="AP396" i="1" s="1"/>
  <c r="AM396" i="1"/>
  <c r="AN135" i="1"/>
  <c r="AP135" i="1" s="1"/>
  <c r="AV135" i="1" s="1"/>
  <c r="AM135" i="1"/>
  <c r="AN518" i="1"/>
  <c r="AP518" i="1" s="1"/>
  <c r="AM518" i="1"/>
  <c r="AN851" i="1"/>
  <c r="AP851" i="1" s="1"/>
  <c r="AM851" i="1"/>
  <c r="AN210" i="1"/>
  <c r="AP210" i="1" s="1"/>
  <c r="AM210" i="1"/>
  <c r="AN209" i="1"/>
  <c r="AP209" i="1" s="1"/>
  <c r="AM209" i="1"/>
  <c r="AN267" i="1"/>
  <c r="AP267" i="1" s="1"/>
  <c r="AM267" i="1"/>
  <c r="AN582" i="1"/>
  <c r="AP582" i="1" s="1"/>
  <c r="AV582" i="1" s="1"/>
  <c r="AM582" i="1"/>
  <c r="AN758" i="1"/>
  <c r="AP758" i="1" s="1"/>
  <c r="AM758" i="1"/>
  <c r="AN602" i="1"/>
  <c r="AP602" i="1" s="1"/>
  <c r="AM602" i="1"/>
  <c r="AN716" i="1"/>
  <c r="AP716" i="1" s="1"/>
  <c r="AV716" i="1" s="1"/>
  <c r="AM716" i="1"/>
  <c r="AN715" i="1"/>
  <c r="AP715" i="1" s="1"/>
  <c r="AM715" i="1"/>
  <c r="AN140" i="1"/>
  <c r="AP140" i="1" s="1"/>
  <c r="AV140" i="1" s="1"/>
  <c r="AM140" i="1"/>
  <c r="AN838" i="1"/>
  <c r="AP838" i="1" s="1"/>
  <c r="AV838" i="1" s="1"/>
  <c r="AM838" i="1"/>
  <c r="AN379" i="1"/>
  <c r="AP379" i="1" s="1"/>
  <c r="AM379" i="1"/>
  <c r="AN345" i="1"/>
  <c r="AP345" i="1" s="1"/>
  <c r="AM345" i="1"/>
  <c r="AN790" i="1"/>
  <c r="AP790" i="1" s="1"/>
  <c r="AM790" i="1"/>
  <c r="AN487" i="1"/>
  <c r="AP487" i="1" s="1"/>
  <c r="AM487" i="1"/>
  <c r="AN714" i="1"/>
  <c r="AP714" i="1" s="1"/>
  <c r="AM714" i="1"/>
  <c r="AN806" i="1"/>
  <c r="AP806" i="1" s="1"/>
  <c r="AV806" i="1" s="1"/>
  <c r="AM806" i="1"/>
  <c r="AN629" i="1"/>
  <c r="AP629" i="1" s="1"/>
  <c r="AM629" i="1"/>
  <c r="AN615" i="1"/>
  <c r="AP615" i="1" s="1"/>
  <c r="AV615" i="1" s="1"/>
  <c r="AM615" i="1"/>
  <c r="AN75" i="1"/>
  <c r="AP75" i="1" s="1"/>
  <c r="AM75" i="1"/>
  <c r="AN285" i="1"/>
  <c r="AP285" i="1" s="1"/>
  <c r="AM285" i="1"/>
  <c r="AN871" i="1"/>
  <c r="AP871" i="1" s="1"/>
  <c r="AV871" i="1" s="1"/>
  <c r="AM871" i="1"/>
  <c r="AN375" i="1"/>
  <c r="AP375" i="1" s="1"/>
  <c r="AV375" i="1" s="1"/>
  <c r="AM375" i="1"/>
  <c r="AN134" i="1"/>
  <c r="AP134" i="1" s="1"/>
  <c r="AM134" i="1"/>
  <c r="AN677" i="1"/>
  <c r="AP677" i="1" s="1"/>
  <c r="AM677" i="1"/>
  <c r="AN848" i="1"/>
  <c r="AP848" i="1" s="1"/>
  <c r="AM848" i="1"/>
  <c r="AN225" i="1"/>
  <c r="AP225" i="1" s="1"/>
  <c r="AM225" i="1"/>
  <c r="AN92" i="1"/>
  <c r="AP92" i="1" s="1"/>
  <c r="AM92" i="1"/>
  <c r="AN847" i="1"/>
  <c r="AP847" i="1" s="1"/>
  <c r="AV847" i="1" s="1"/>
  <c r="AM847" i="1"/>
  <c r="AN31" i="1"/>
  <c r="AP31" i="1" s="1"/>
  <c r="AM31" i="1"/>
  <c r="AN664" i="1"/>
  <c r="AP664" i="1" s="1"/>
  <c r="AM664" i="1"/>
  <c r="AN202" i="1"/>
  <c r="AP202" i="1" s="1"/>
  <c r="AM202" i="1"/>
  <c r="AN474" i="1"/>
  <c r="AP474" i="1" s="1"/>
  <c r="AV474" i="1" s="1"/>
  <c r="AM474" i="1"/>
  <c r="AN831" i="1"/>
  <c r="AP831" i="1" s="1"/>
  <c r="AM831" i="1"/>
  <c r="AN425" i="1"/>
  <c r="AP425" i="1" s="1"/>
  <c r="AM425" i="1"/>
  <c r="AN278" i="1"/>
  <c r="AP278" i="1" s="1"/>
  <c r="AM278" i="1"/>
  <c r="AN128" i="1"/>
  <c r="AP128" i="1" s="1"/>
  <c r="AM128" i="1"/>
  <c r="AN347" i="1"/>
  <c r="AP347" i="1" s="1"/>
  <c r="AM347" i="1"/>
  <c r="AN183" i="1"/>
  <c r="AP183" i="1" s="1"/>
  <c r="AM183" i="1"/>
  <c r="AN224" i="1"/>
  <c r="AP224" i="1" s="1"/>
  <c r="AM224" i="1"/>
  <c r="AN91" i="1"/>
  <c r="AP91" i="1" s="1"/>
  <c r="AM91" i="1"/>
  <c r="AN694" i="1"/>
  <c r="AP694" i="1" s="1"/>
  <c r="AM694" i="1"/>
  <c r="AN28" i="1"/>
  <c r="AP28" i="1" s="1"/>
  <c r="AM28" i="1"/>
  <c r="AN266" i="1"/>
  <c r="AP266" i="1" s="1"/>
  <c r="AM266" i="1"/>
  <c r="AN601" i="1"/>
  <c r="AP601" i="1" s="1"/>
  <c r="AM601" i="1"/>
  <c r="AN635" i="1"/>
  <c r="AP635" i="1" s="1"/>
  <c r="AM635" i="1"/>
  <c r="AN255" i="1"/>
  <c r="AP255" i="1" s="1"/>
  <c r="AV255" i="1" s="1"/>
  <c r="AM255" i="1"/>
  <c r="AN201" i="1"/>
  <c r="AP201" i="1" s="1"/>
  <c r="AM201" i="1"/>
  <c r="AN133" i="1"/>
  <c r="AP133" i="1" s="1"/>
  <c r="AM133" i="1"/>
  <c r="AN405" i="1"/>
  <c r="AP405" i="1" s="1"/>
  <c r="AV405" i="1" s="1"/>
  <c r="AM405" i="1"/>
  <c r="AN454" i="1"/>
  <c r="AP454" i="1" s="1"/>
  <c r="AM454" i="1"/>
  <c r="AN786" i="1"/>
  <c r="AP786" i="1" s="1"/>
  <c r="AM786" i="1"/>
  <c r="AN102" i="1"/>
  <c r="AP102" i="1" s="1"/>
  <c r="AV102" i="1" s="1"/>
  <c r="AM102" i="1"/>
  <c r="AN132" i="1"/>
  <c r="AP132" i="1" s="1"/>
  <c r="AM132" i="1"/>
  <c r="AN764" i="1"/>
  <c r="AP764" i="1" s="1"/>
  <c r="AV764" i="1" s="1"/>
  <c r="AM764" i="1"/>
  <c r="AN162" i="1"/>
  <c r="AP162" i="1" s="1"/>
  <c r="AM162" i="1"/>
  <c r="AN882" i="1"/>
  <c r="AP882" i="1" s="1"/>
  <c r="AV882" i="1" s="1"/>
  <c r="AM882" i="1"/>
  <c r="AN373" i="1"/>
  <c r="AP373" i="1" s="1"/>
  <c r="AM373" i="1"/>
  <c r="AN238" i="1"/>
  <c r="AP238" i="1" s="1"/>
  <c r="AM238" i="1"/>
  <c r="AN818" i="1"/>
  <c r="AP818" i="1" s="1"/>
  <c r="AM818" i="1"/>
  <c r="AN608" i="1"/>
  <c r="AP608" i="1" s="1"/>
  <c r="AM608" i="1"/>
  <c r="AN473" i="1"/>
  <c r="AP473" i="1" s="1"/>
  <c r="AV473" i="1" s="1"/>
  <c r="AM473" i="1"/>
  <c r="AN826" i="1"/>
  <c r="AP826" i="1" s="1"/>
  <c r="AM826" i="1"/>
  <c r="AN70" i="1"/>
  <c r="AP70" i="1" s="1"/>
  <c r="AM70" i="1"/>
  <c r="AN11" i="1"/>
  <c r="AP11" i="1" s="1"/>
  <c r="AM11" i="1"/>
  <c r="AN495" i="1"/>
  <c r="AP495" i="1" s="1"/>
  <c r="AV495" i="1" s="1"/>
  <c r="AM495" i="1"/>
  <c r="AN459" i="1"/>
  <c r="AP459" i="1" s="1"/>
  <c r="AM459" i="1"/>
  <c r="AN461" i="1"/>
  <c r="AP461" i="1" s="1"/>
  <c r="AM461" i="1"/>
  <c r="AN149" i="1"/>
  <c r="AP149" i="1" s="1"/>
  <c r="AM149" i="1"/>
  <c r="AN109" i="1"/>
  <c r="AP109" i="1" s="1"/>
  <c r="AM109" i="1"/>
  <c r="AN614" i="1"/>
  <c r="AP614" i="1" s="1"/>
  <c r="AM614" i="1"/>
  <c r="AN589" i="1"/>
  <c r="AP589" i="1" s="1"/>
  <c r="AV589" i="1" s="1"/>
  <c r="AM589" i="1"/>
  <c r="AN639" i="1"/>
  <c r="AP639" i="1" s="1"/>
  <c r="AV639" i="1" s="1"/>
  <c r="AM639" i="1"/>
  <c r="AN142" i="1"/>
  <c r="AP142" i="1" s="1"/>
  <c r="AM142" i="1"/>
  <c r="AN849" i="1"/>
  <c r="AP849" i="1" s="1"/>
  <c r="AM849" i="1"/>
  <c r="AN571" i="1"/>
  <c r="AP571" i="1" s="1"/>
  <c r="AM571" i="1"/>
  <c r="AN801" i="1"/>
  <c r="AP801" i="1" s="1"/>
  <c r="AM801" i="1"/>
  <c r="AN284" i="1"/>
  <c r="AP284" i="1" s="1"/>
  <c r="AV284" i="1" s="1"/>
  <c r="AM284" i="1"/>
  <c r="AN157" i="1"/>
  <c r="AP157" i="1" s="1"/>
  <c r="AV157" i="1" s="1"/>
  <c r="AM157" i="1"/>
  <c r="AN626" i="1"/>
  <c r="AP626" i="1" s="1"/>
  <c r="AV626" i="1" s="1"/>
  <c r="AM626" i="1"/>
  <c r="AN876" i="1"/>
  <c r="AP876" i="1" s="1"/>
  <c r="AM876" i="1"/>
  <c r="AN527" i="1"/>
  <c r="AP527" i="1" s="1"/>
  <c r="AM527" i="1"/>
  <c r="AN168" i="1"/>
  <c r="AP168" i="1" s="1"/>
  <c r="AV168" i="1" s="1"/>
  <c r="AM168" i="1"/>
  <c r="AN101" i="1"/>
  <c r="AP101" i="1" s="1"/>
  <c r="AV101" i="1" s="1"/>
  <c r="AM101" i="1"/>
  <c r="AN334" i="1"/>
  <c r="AP334" i="1" s="1"/>
  <c r="AV334" i="1" s="1"/>
  <c r="AM334" i="1"/>
  <c r="AN517" i="1"/>
  <c r="AP517" i="1" s="1"/>
  <c r="AM517" i="1"/>
  <c r="AN692" i="1"/>
  <c r="AP692" i="1" s="1"/>
  <c r="AM692" i="1"/>
  <c r="AN111" i="1"/>
  <c r="AP111" i="1" s="1"/>
  <c r="AM111" i="1"/>
  <c r="AN652" i="1"/>
  <c r="AP652" i="1" s="1"/>
  <c r="AV652" i="1" s="1"/>
  <c r="AM652" i="1"/>
  <c r="AN700" i="1"/>
  <c r="AP700" i="1" s="1"/>
  <c r="AM700" i="1"/>
  <c r="AN824" i="1"/>
  <c r="AP824" i="1" s="1"/>
  <c r="AV824" i="1" s="1"/>
  <c r="AM824" i="1"/>
  <c r="AN45" i="1"/>
  <c r="AP45" i="1" s="1"/>
  <c r="AM45" i="1"/>
  <c r="AN769" i="1"/>
  <c r="AP769" i="1" s="1"/>
  <c r="AM769" i="1"/>
  <c r="AN404" i="1"/>
  <c r="AP404" i="1" s="1"/>
  <c r="AM404" i="1"/>
  <c r="AN486" i="1"/>
  <c r="AP486" i="1" s="1"/>
  <c r="AV486" i="1" s="1"/>
  <c r="AM486" i="1"/>
  <c r="AN817" i="1"/>
  <c r="AP817" i="1" s="1"/>
  <c r="AM817" i="1"/>
  <c r="AN742" i="1"/>
  <c r="AP742" i="1" s="1"/>
  <c r="AV742" i="1" s="1"/>
  <c r="AM742" i="1"/>
  <c r="AN868" i="1"/>
  <c r="AP868" i="1" s="1"/>
  <c r="AM868" i="1"/>
  <c r="AN223" i="1"/>
  <c r="AP223" i="1" s="1"/>
  <c r="AV223" i="1" s="1"/>
  <c r="AM223" i="1"/>
  <c r="AN438" i="1"/>
  <c r="AP438" i="1" s="1"/>
  <c r="AM438" i="1"/>
  <c r="AN127" i="1"/>
  <c r="AP127" i="1" s="1"/>
  <c r="AV127" i="1" s="1"/>
  <c r="AM127" i="1"/>
  <c r="AN883" i="1"/>
  <c r="AP883" i="1" s="1"/>
  <c r="AM883" i="1"/>
  <c r="AN184" i="1"/>
  <c r="AP184" i="1" s="1"/>
  <c r="AM184" i="1"/>
  <c r="AN412" i="1"/>
  <c r="AP412" i="1" s="1"/>
  <c r="AM412" i="1"/>
  <c r="AN691" i="1"/>
  <c r="AP691" i="1" s="1"/>
  <c r="AM691" i="1"/>
  <c r="AN196" i="1"/>
  <c r="AP196" i="1" s="1"/>
  <c r="AV196" i="1" s="1"/>
  <c r="AM196" i="1"/>
  <c r="AN816" i="1"/>
  <c r="AP816" i="1" s="1"/>
  <c r="AM816" i="1"/>
  <c r="AN780" i="1"/>
  <c r="AP780" i="1" s="1"/>
  <c r="AM780" i="1"/>
  <c r="AN403" i="1"/>
  <c r="AP403" i="1" s="1"/>
  <c r="AM403" i="1"/>
  <c r="AN683" i="1"/>
  <c r="AP683" i="1" s="1"/>
  <c r="AM683" i="1"/>
  <c r="AN219" i="1"/>
  <c r="AP219" i="1" s="1"/>
  <c r="AM219" i="1"/>
  <c r="AN864" i="1"/>
  <c r="AP864" i="1" s="1"/>
  <c r="AV864" i="1" s="1"/>
  <c r="AM864" i="1"/>
  <c r="AN361" i="1"/>
  <c r="AP361" i="1" s="1"/>
  <c r="AM361" i="1"/>
  <c r="AN89" i="1"/>
  <c r="AP89" i="1" s="1"/>
  <c r="AM89" i="1"/>
  <c r="AN46" i="1"/>
  <c r="AP46" i="1" s="1"/>
  <c r="AV46" i="1" s="1"/>
  <c r="AM46" i="1"/>
  <c r="AN800" i="1"/>
  <c r="AP800" i="1" s="1"/>
  <c r="AV800" i="1" s="1"/>
  <c r="AM800" i="1"/>
  <c r="AN7" i="1"/>
  <c r="AP7" i="1" s="1"/>
  <c r="AV7" i="1" s="1"/>
  <c r="AM7" i="1"/>
  <c r="AN100" i="1"/>
  <c r="AP100" i="1" s="1"/>
  <c r="AM100" i="1"/>
  <c r="AN5" i="1"/>
  <c r="AP5" i="1" s="1"/>
  <c r="AV5" i="1" s="1"/>
  <c r="AM5" i="1"/>
  <c r="AN41" i="1"/>
  <c r="AP41" i="1" s="1"/>
  <c r="AM41" i="1"/>
  <c r="AN828" i="1"/>
  <c r="AP828" i="1" s="1"/>
  <c r="AM828" i="1"/>
  <c r="AN557" i="1"/>
  <c r="AP557" i="1" s="1"/>
  <c r="AM557" i="1"/>
  <c r="AN713" i="1"/>
  <c r="AP713" i="1" s="1"/>
  <c r="AM713" i="1"/>
  <c r="AN126" i="1"/>
  <c r="AP126" i="1" s="1"/>
  <c r="AV126" i="1" s="1"/>
  <c r="AM126" i="1"/>
  <c r="AN634" i="1"/>
  <c r="AP634" i="1" s="1"/>
  <c r="AV634" i="1" s="1"/>
  <c r="AM634" i="1"/>
  <c r="AN570" i="1"/>
  <c r="AP570" i="1" s="1"/>
  <c r="AM570" i="1"/>
  <c r="AN125" i="1"/>
  <c r="AP125" i="1" s="1"/>
  <c r="AM125" i="1"/>
  <c r="AN321" i="1"/>
  <c r="AP321" i="1" s="1"/>
  <c r="AM321" i="1"/>
  <c r="AN424" i="1"/>
  <c r="AP424" i="1" s="1"/>
  <c r="AM424" i="1"/>
  <c r="AN154" i="1"/>
  <c r="AP154" i="1" s="1"/>
  <c r="AM154" i="1"/>
  <c r="AN850" i="1"/>
  <c r="AP850" i="1" s="1"/>
  <c r="AV850" i="1" s="1"/>
  <c r="AM850" i="1"/>
  <c r="AN382" i="1"/>
  <c r="AP382" i="1" s="1"/>
  <c r="AM382" i="1"/>
  <c r="AN66" i="1"/>
  <c r="AP66" i="1" s="1"/>
  <c r="AM66" i="1"/>
  <c r="AN392" i="1"/>
  <c r="AP392" i="1" s="1"/>
  <c r="AM392" i="1"/>
  <c r="AN783" i="1"/>
  <c r="AP783" i="1" s="1"/>
  <c r="AV783" i="1" s="1"/>
  <c r="AM783" i="1"/>
  <c r="AN233" i="1"/>
  <c r="AP233" i="1" s="1"/>
  <c r="AV233" i="1" s="1"/>
  <c r="AM233" i="1"/>
  <c r="AN391" i="1"/>
  <c r="AP391" i="1" s="1"/>
  <c r="AM391" i="1"/>
  <c r="AN113" i="1"/>
  <c r="AP113" i="1" s="1"/>
  <c r="AM113" i="1"/>
  <c r="AN252" i="1"/>
  <c r="AP252" i="1" s="1"/>
  <c r="AM252" i="1"/>
  <c r="AN40" i="1"/>
  <c r="AP40" i="1" s="1"/>
  <c r="AV40" i="1" s="1"/>
  <c r="AM40" i="1"/>
  <c r="AN315" i="1"/>
  <c r="AP315" i="1" s="1"/>
  <c r="AM315" i="1"/>
  <c r="AN712" i="1"/>
  <c r="AP712" i="1" s="1"/>
  <c r="AV712" i="1" s="1"/>
  <c r="AM712" i="1"/>
  <c r="AN423" i="1"/>
  <c r="AP423" i="1" s="1"/>
  <c r="AV423" i="1" s="1"/>
  <c r="AM423" i="1"/>
  <c r="AN508" i="1"/>
  <c r="AP508" i="1" s="1"/>
  <c r="AM508" i="1"/>
  <c r="AN600" i="1"/>
  <c r="AP600" i="1" s="1"/>
  <c r="AM600" i="1"/>
  <c r="AN80" i="1"/>
  <c r="AP80" i="1" s="1"/>
  <c r="AM80" i="1"/>
  <c r="AN422" i="1"/>
  <c r="AP422" i="1" s="1"/>
  <c r="AV422" i="1" s="1"/>
  <c r="AM422" i="1"/>
  <c r="AN402" i="1"/>
  <c r="AP402" i="1" s="1"/>
  <c r="AV402" i="1" s="1"/>
  <c r="AM402" i="1"/>
  <c r="AN886" i="1"/>
  <c r="AP886" i="1" s="1"/>
  <c r="AM886" i="1"/>
  <c r="AN415" i="1"/>
  <c r="AP415" i="1" s="1"/>
  <c r="AM415" i="1"/>
  <c r="AN730" i="1"/>
  <c r="AP730" i="1" s="1"/>
  <c r="AM730" i="1"/>
  <c r="AN254" i="1"/>
  <c r="AP254" i="1" s="1"/>
  <c r="AM254" i="1"/>
  <c r="AN444" i="1"/>
  <c r="AP444" i="1" s="1"/>
  <c r="AM444" i="1"/>
  <c r="AN249" i="1"/>
  <c r="AP249" i="1" s="1"/>
  <c r="AM249" i="1"/>
  <c r="AN479" i="1"/>
  <c r="AP479" i="1" s="1"/>
  <c r="AM479" i="1"/>
  <c r="AN437" i="1"/>
  <c r="AP437" i="1" s="1"/>
  <c r="AM437" i="1"/>
  <c r="AN753" i="1"/>
  <c r="AP753" i="1" s="1"/>
  <c r="AV753" i="1" s="1"/>
  <c r="AM753" i="1"/>
  <c r="AN468" i="1"/>
  <c r="AP468" i="1" s="1"/>
  <c r="AM468" i="1"/>
  <c r="AN368" i="1"/>
  <c r="AP368" i="1" s="1"/>
  <c r="AV368" i="1" s="1"/>
  <c r="AM368" i="1"/>
  <c r="AN65" i="1"/>
  <c r="AP65" i="1" s="1"/>
  <c r="AM65" i="1"/>
  <c r="AN421" i="1"/>
  <c r="AP421" i="1" s="1"/>
  <c r="AM421" i="1"/>
  <c r="AN242" i="1"/>
  <c r="AP242" i="1" s="1"/>
  <c r="AM242" i="1"/>
  <c r="AN549" i="1"/>
  <c r="AP549" i="1" s="1"/>
  <c r="AV549" i="1" s="1"/>
  <c r="AM549" i="1"/>
  <c r="AN682" i="1"/>
  <c r="AP682" i="1" s="1"/>
  <c r="AM682" i="1"/>
  <c r="AN752" i="1"/>
  <c r="AP752" i="1" s="1"/>
  <c r="AM752" i="1"/>
  <c r="AN139" i="1"/>
  <c r="AP139" i="1" s="1"/>
  <c r="AM139" i="1"/>
  <c r="AN57" i="1"/>
  <c r="AP57" i="1" s="1"/>
  <c r="AV57" i="1" s="1"/>
  <c r="AM57" i="1"/>
  <c r="AN73" i="1"/>
  <c r="AP73" i="1" s="1"/>
  <c r="AV73" i="1" s="1"/>
  <c r="AM73" i="1"/>
  <c r="AN265" i="1"/>
  <c r="AP265" i="1" s="1"/>
  <c r="AM265" i="1"/>
  <c r="AN312" i="1"/>
  <c r="AP312" i="1" s="1"/>
  <c r="AV312" i="1" s="1"/>
  <c r="AM312" i="1"/>
  <c r="AN556" i="1"/>
  <c r="AP556" i="1" s="1"/>
  <c r="AV556" i="1" s="1"/>
  <c r="AM556" i="1"/>
  <c r="AN110" i="1"/>
  <c r="AP110" i="1" s="1"/>
  <c r="AV110" i="1" s="1"/>
  <c r="AM110" i="1"/>
  <c r="AN569" i="1"/>
  <c r="AP569" i="1" s="1"/>
  <c r="AV569" i="1" s="1"/>
  <c r="AM569" i="1"/>
  <c r="AN37" i="1"/>
  <c r="AP37" i="1" s="1"/>
  <c r="AM37" i="1"/>
  <c r="AN2" i="1"/>
  <c r="AP2" i="1" s="1"/>
  <c r="AM2" i="1"/>
  <c r="AN895" i="1"/>
  <c r="AP895" i="1" s="1"/>
  <c r="AM895" i="1"/>
  <c r="AN651" i="1"/>
  <c r="AP651" i="1" s="1"/>
  <c r="AV651" i="1" s="1"/>
  <c r="AM651" i="1"/>
  <c r="AN599" i="1"/>
  <c r="AP599" i="1" s="1"/>
  <c r="AV599" i="1" s="1"/>
  <c r="AM599" i="1"/>
  <c r="AN856" i="1"/>
  <c r="AP856" i="1" s="1"/>
  <c r="AV856" i="1" s="1"/>
  <c r="AM856" i="1"/>
  <c r="AN232" i="1"/>
  <c r="AP232" i="1" s="1"/>
  <c r="AM232" i="1"/>
  <c r="AN516" i="1"/>
  <c r="AP516" i="1" s="1"/>
  <c r="AV516" i="1" s="1"/>
  <c r="AM516" i="1"/>
  <c r="AN693" i="1"/>
  <c r="AP693" i="1" s="1"/>
  <c r="AM693" i="1"/>
  <c r="AN253" i="1"/>
  <c r="AP253" i="1" s="1"/>
  <c r="AM253" i="1"/>
  <c r="AN276" i="1"/>
  <c r="AP276" i="1" s="1"/>
  <c r="AV276" i="1" s="1"/>
  <c r="AM276" i="1"/>
  <c r="AN523" i="1"/>
  <c r="AP523" i="1" s="1"/>
  <c r="AM523" i="1"/>
  <c r="AN581" i="1"/>
  <c r="AP581" i="1" s="1"/>
  <c r="AV581" i="1" s="1"/>
  <c r="AM581" i="1"/>
  <c r="AN688" i="1"/>
  <c r="AP688" i="1" s="1"/>
  <c r="AV688" i="1" s="1"/>
  <c r="AM688" i="1"/>
  <c r="AN671" i="1"/>
  <c r="AP671" i="1" s="1"/>
  <c r="AV671" i="1" s="1"/>
  <c r="AM671" i="1"/>
  <c r="AN815" i="1"/>
  <c r="AP815" i="1" s="1"/>
  <c r="AM815" i="1"/>
  <c r="AN333" i="1"/>
  <c r="AP333" i="1" s="1"/>
  <c r="AV333" i="1" s="1"/>
  <c r="AM333" i="1"/>
  <c r="AN95" i="1"/>
  <c r="AP95" i="1" s="1"/>
  <c r="AM95" i="1"/>
  <c r="AN218" i="1"/>
  <c r="AP218" i="1" s="1"/>
  <c r="AV218" i="1" s="1"/>
  <c r="AM218" i="1"/>
  <c r="AN360" i="1"/>
  <c r="AP360" i="1" s="1"/>
  <c r="AM360" i="1"/>
  <c r="AN568" i="1"/>
  <c r="AP568" i="1" s="1"/>
  <c r="AM568" i="1"/>
  <c r="AN264" i="1"/>
  <c r="AP264" i="1" s="1"/>
  <c r="AM264" i="1"/>
  <c r="AN511" i="1"/>
  <c r="AP511" i="1" s="1"/>
  <c r="AM511" i="1"/>
  <c r="AN243" i="1"/>
  <c r="AP243" i="1" s="1"/>
  <c r="AM243" i="1"/>
  <c r="AN332" i="1"/>
  <c r="AP332" i="1" s="1"/>
  <c r="AM332" i="1"/>
  <c r="AN131" i="1"/>
  <c r="AP131" i="1" s="1"/>
  <c r="AV131" i="1" s="1"/>
  <c r="AM131" i="1"/>
  <c r="AN638" i="1"/>
  <c r="AP638" i="1" s="1"/>
  <c r="AM638" i="1"/>
  <c r="AN48" i="1"/>
  <c r="AP48" i="1" s="1"/>
  <c r="AV48" i="1" s="1"/>
  <c r="AM48" i="1"/>
  <c r="AN411" i="1"/>
  <c r="AP411" i="1" s="1"/>
  <c r="AM411" i="1"/>
  <c r="AN888" i="1"/>
  <c r="AP888" i="1" s="1"/>
  <c r="AV888" i="1" s="1"/>
  <c r="AM888" i="1"/>
  <c r="AN891" i="1"/>
  <c r="AP891" i="1" s="1"/>
  <c r="AV891" i="1" s="1"/>
  <c r="AM891" i="1"/>
  <c r="AN711" i="1"/>
  <c r="AP711" i="1" s="1"/>
  <c r="AM711" i="1"/>
  <c r="AN873" i="1"/>
  <c r="AP873" i="1" s="1"/>
  <c r="AM873" i="1"/>
  <c r="AN853" i="1"/>
  <c r="AP853" i="1" s="1"/>
  <c r="AV853" i="1" s="1"/>
  <c r="AM853" i="1"/>
  <c r="AN625" i="1"/>
  <c r="AP625" i="1" s="1"/>
  <c r="AM625" i="1"/>
  <c r="AN283" i="1"/>
  <c r="AP283" i="1" s="1"/>
  <c r="AV283" i="1" s="1"/>
  <c r="AM283" i="1"/>
  <c r="AU482" i="1"/>
  <c r="AU613" i="1"/>
  <c r="AU44" i="1"/>
  <c r="AU620" i="1"/>
  <c r="AU280" i="1"/>
  <c r="AU502" i="1"/>
  <c r="AU814" i="1"/>
  <c r="AU390" i="1"/>
  <c r="AU453" i="1"/>
  <c r="AU389" i="1"/>
  <c r="AU823" i="1"/>
  <c r="AU180" i="1"/>
  <c r="AU186" i="1"/>
  <c r="AU537" i="1"/>
  <c r="AU436" i="1"/>
  <c r="AU25" i="1"/>
  <c r="AU159" i="1"/>
  <c r="AU296" i="1"/>
  <c r="AU104" i="1"/>
  <c r="AU105" i="1"/>
  <c r="AU294" i="1"/>
  <c r="AU893" i="1"/>
  <c r="AU292" i="1"/>
  <c r="AU274" i="1"/>
  <c r="AU217" i="1"/>
  <c r="AU98" i="1"/>
  <c r="AU418" i="1"/>
  <c r="AU789" i="1"/>
  <c r="AU485" i="1"/>
  <c r="AU618" i="1"/>
  <c r="AU261" i="1"/>
  <c r="AU30" i="1"/>
  <c r="AU414" i="1"/>
  <c r="AU172" i="1"/>
  <c r="AU346" i="1"/>
  <c r="AU278" i="1"/>
  <c r="AU327" i="1"/>
  <c r="AU182" i="1"/>
  <c r="AU359" i="1"/>
  <c r="AU734" i="1"/>
  <c r="AU483" i="1"/>
  <c r="AU124" i="1"/>
  <c r="AU78" i="1"/>
  <c r="AU512" i="1"/>
  <c r="AU129" i="1"/>
  <c r="AU88" i="1"/>
  <c r="AU201" i="1"/>
  <c r="AU309" i="1"/>
  <c r="AU43" i="1"/>
  <c r="AU413" i="1"/>
  <c r="AU240" i="1"/>
  <c r="AU630" i="1"/>
  <c r="AU297" i="1"/>
  <c r="AU96" i="1"/>
  <c r="AU670" i="1"/>
  <c r="AU573" i="1"/>
  <c r="AU606" i="1"/>
  <c r="AU904" i="1"/>
  <c r="AU11" i="1"/>
  <c r="AU250" i="1"/>
  <c r="AU21" i="1"/>
  <c r="AU628" i="1"/>
  <c r="AU299" i="1"/>
  <c r="AU19" i="1"/>
  <c r="AU118" i="1"/>
  <c r="AU699" i="1"/>
  <c r="AU829" i="1"/>
  <c r="AU310" i="1"/>
  <c r="AU241" i="1"/>
  <c r="AU736" i="1"/>
  <c r="AU659" i="1"/>
  <c r="AU116" i="1"/>
  <c r="AU621" i="1"/>
  <c r="AU18" i="1"/>
  <c r="AU813" i="1"/>
  <c r="AU212" i="1"/>
  <c r="AU833" i="1"/>
  <c r="AU287" i="1"/>
  <c r="AU63" i="1"/>
  <c r="AU757" i="1"/>
  <c r="AU211" i="1"/>
  <c r="AU343" i="1"/>
  <c r="AU885" i="1"/>
  <c r="AU108" i="1"/>
  <c r="AU498" i="1"/>
  <c r="AU32" i="1"/>
  <c r="AU471" i="1"/>
  <c r="AU514" i="1"/>
  <c r="AU624" i="1"/>
  <c r="AU331" i="1"/>
  <c r="AU39" i="1"/>
  <c r="AU702" i="1"/>
  <c r="AU47" i="1"/>
  <c r="AU710" i="1"/>
  <c r="AU780" i="1"/>
  <c r="AU257" i="1"/>
  <c r="AU99" i="1"/>
  <c r="AU94" i="1"/>
  <c r="AU207" i="1"/>
  <c r="AU688" i="1"/>
  <c r="AU85" i="1"/>
  <c r="AU381" i="1"/>
  <c r="AU894" i="1"/>
  <c r="AU666" i="1"/>
  <c r="AU2" i="1"/>
  <c r="AU586" i="1"/>
  <c r="AU191" i="1"/>
  <c r="AU225" i="1"/>
  <c r="AU374" i="1"/>
  <c r="AU237" i="1"/>
  <c r="AU817" i="1"/>
  <c r="AU646" i="1"/>
  <c r="AU130" i="1"/>
  <c r="AU271" i="1"/>
  <c r="AU768" i="1"/>
  <c r="AU326" i="1"/>
  <c r="AU228" i="1"/>
  <c r="AU737" i="1"/>
  <c r="AU370" i="1"/>
  <c r="AU53" i="1"/>
  <c r="AU26" i="1"/>
  <c r="AU51" i="1"/>
  <c r="AU671" i="1"/>
  <c r="AU653" i="1"/>
  <c r="AU119" i="1"/>
  <c r="AU6" i="1"/>
  <c r="AU313" i="1"/>
  <c r="AU723" i="1"/>
  <c r="AU445" i="1"/>
  <c r="AU874" i="1"/>
  <c r="AU337" i="1"/>
  <c r="AU906" i="1"/>
  <c r="AU435" i="1"/>
  <c r="AU729" i="1"/>
  <c r="AU120" i="1"/>
  <c r="AU275" i="1"/>
  <c r="AU92" i="1"/>
  <c r="AU147" i="1"/>
  <c r="AU681" i="1"/>
  <c r="AU834" i="1"/>
  <c r="AU662" i="1"/>
  <c r="AU507" i="1"/>
  <c r="AU676" i="1"/>
  <c r="AU300" i="1"/>
  <c r="AU229" i="1"/>
  <c r="AU735" i="1"/>
  <c r="AU879" i="1"/>
  <c r="AU415" i="1"/>
  <c r="AU50" i="1"/>
  <c r="AU432" i="1"/>
  <c r="AU475" i="1"/>
  <c r="AU167" i="1"/>
  <c r="AU137" i="1"/>
  <c r="AU72" i="1"/>
  <c r="AU830" i="1"/>
  <c r="AU270" i="1"/>
  <c r="AU3" i="1"/>
  <c r="AU246" i="1"/>
  <c r="AU358" i="1"/>
  <c r="AU221" i="1"/>
  <c r="AU145" i="1"/>
  <c r="AU60" i="1"/>
  <c r="AU578" i="1"/>
  <c r="AU307" i="1"/>
  <c r="AU763" i="1"/>
  <c r="AU497" i="1"/>
  <c r="AU449" i="1"/>
  <c r="AU847" i="1"/>
  <c r="AU689" i="1"/>
  <c r="AU13" i="1"/>
  <c r="AU632" i="1"/>
  <c r="AU192" i="1"/>
  <c r="AU721" i="1"/>
  <c r="AU794" i="1"/>
  <c r="AU627" i="1"/>
  <c r="AU205" i="1"/>
  <c r="AU281" i="1"/>
  <c r="AU566" i="1"/>
  <c r="AU107" i="1"/>
  <c r="AU691" i="1"/>
  <c r="AU400" i="1"/>
  <c r="AU679" i="1"/>
  <c r="AU68" i="1"/>
  <c r="AU198" i="1"/>
  <c r="AU720" i="1"/>
  <c r="AU295" i="1"/>
  <c r="AU821" i="1"/>
  <c r="AU766" i="1"/>
  <c r="AU661" i="1"/>
  <c r="AU541" i="1"/>
  <c r="AU260" i="1"/>
  <c r="AU71" i="1"/>
  <c r="AU334" i="1"/>
  <c r="AU902" i="1"/>
  <c r="AU472" i="1"/>
  <c r="AU892" i="1"/>
  <c r="AU200" i="1"/>
  <c r="AU4" i="1"/>
  <c r="AU69" i="1"/>
  <c r="AU76" i="1"/>
  <c r="AU187" i="1"/>
  <c r="AU38" i="1"/>
  <c r="AU386" i="1"/>
  <c r="AU698" i="1"/>
  <c r="AU479" i="1"/>
  <c r="AU869" i="1"/>
  <c r="AU193" i="1"/>
  <c r="AU863" i="1"/>
  <c r="AU805" i="1"/>
  <c r="AU109" i="1"/>
  <c r="AU40" i="1"/>
  <c r="AU758" i="1"/>
  <c r="AU325" i="1"/>
  <c r="AU733" i="1"/>
  <c r="AU215" i="1"/>
  <c r="AU23" i="1"/>
  <c r="AU905" i="1"/>
  <c r="AU111" i="1"/>
  <c r="AU489" i="1"/>
  <c r="AU539" i="1"/>
  <c r="AU17" i="1"/>
  <c r="AU707" i="1"/>
  <c r="AU27" i="1"/>
  <c r="AU567" i="1"/>
  <c r="AU273" i="1"/>
  <c r="AU24" i="1"/>
  <c r="AU907" i="1"/>
  <c r="AU59" i="1"/>
  <c r="AU318" i="1"/>
  <c r="AU637" i="1"/>
  <c r="AU477" i="1"/>
  <c r="AU612" i="1"/>
  <c r="AU42" i="1"/>
  <c r="AU444" i="1"/>
  <c r="AU647" i="1"/>
  <c r="AU469" i="1"/>
  <c r="AU14" i="1"/>
  <c r="AU102" i="1"/>
  <c r="AU54" i="1"/>
  <c r="AU336" i="1"/>
  <c r="AU214" i="1"/>
  <c r="AU100" i="1"/>
  <c r="AU135" i="1"/>
  <c r="AU20" i="1"/>
  <c r="AU364" i="1"/>
  <c r="AU746" i="1"/>
  <c r="AU84" i="1"/>
  <c r="AU377" i="1"/>
  <c r="AU355" i="1"/>
  <c r="AU534" i="1"/>
  <c r="AU552" i="1"/>
  <c r="AU303" i="1"/>
  <c r="AU202" i="1"/>
  <c r="AU223" i="1"/>
  <c r="AU160" i="1"/>
  <c r="AU265" i="1"/>
  <c r="AU522" i="1"/>
  <c r="AU747" i="1"/>
  <c r="AU151" i="1"/>
  <c r="AU8" i="1"/>
  <c r="AU194" i="1"/>
  <c r="AU148" i="1"/>
  <c r="AU136" i="1"/>
  <c r="AU458" i="1"/>
  <c r="AU704" i="1"/>
  <c r="AU36" i="1"/>
  <c r="AU815" i="1"/>
  <c r="AU425" i="1"/>
  <c r="AU384" i="1"/>
  <c r="AU142" i="1"/>
  <c r="AU49" i="1"/>
  <c r="AU366" i="1"/>
  <c r="AU652" i="1"/>
  <c r="AU35" i="1"/>
  <c r="AU510" i="1"/>
  <c r="AU64" i="1"/>
  <c r="AU333" i="1"/>
  <c r="AU588" i="1"/>
  <c r="AU589" i="1"/>
  <c r="AU843" i="1"/>
  <c r="AU760" i="1"/>
  <c r="AU251" i="1"/>
  <c r="AU153" i="1"/>
  <c r="AU86" i="1"/>
  <c r="AU95" i="1"/>
  <c r="AU362" i="1"/>
  <c r="AU835" i="1"/>
  <c r="AU407" i="1"/>
  <c r="AU218" i="1"/>
  <c r="AU581" i="1"/>
  <c r="AU700" i="1"/>
  <c r="AU464" i="1"/>
  <c r="AU448" i="1"/>
  <c r="AU152" i="1"/>
  <c r="AU440" i="1"/>
  <c r="AU428" i="1"/>
  <c r="AU626" i="1"/>
  <c r="AU795" i="1"/>
  <c r="AU900" i="1"/>
  <c r="AU897" i="1"/>
  <c r="AU890" i="1"/>
  <c r="AU889" i="1"/>
  <c r="AU884" i="1"/>
  <c r="AU881" i="1"/>
  <c r="AU875" i="1"/>
  <c r="AU867" i="1"/>
  <c r="AU860" i="1"/>
  <c r="AU858" i="1"/>
  <c r="AU854" i="1"/>
  <c r="AU837" i="1"/>
  <c r="AU822" i="1"/>
  <c r="AU812" i="1"/>
  <c r="AU811" i="1"/>
  <c r="AU797" i="1"/>
  <c r="AU798" i="1"/>
  <c r="AU788" i="1"/>
  <c r="AU785" i="1"/>
  <c r="AU779" i="1"/>
  <c r="AU776" i="1"/>
  <c r="AU774" i="1"/>
  <c r="AU775" i="1"/>
  <c r="AU773" i="1"/>
  <c r="AU749" i="1"/>
  <c r="AU748" i="1"/>
  <c r="AU743" i="1"/>
  <c r="AU739" i="1"/>
  <c r="AU740" i="1"/>
  <c r="AU724" i="1"/>
  <c r="AU725" i="1"/>
  <c r="AU709" i="1"/>
  <c r="AU703" i="1"/>
  <c r="AU669" i="1"/>
  <c r="AU668" i="1"/>
  <c r="AU660" i="1"/>
  <c r="AU658" i="1"/>
  <c r="AU654" i="1"/>
  <c r="AU633" i="1"/>
  <c r="AU623" i="1"/>
  <c r="AU622" i="1"/>
  <c r="AU619" i="1"/>
  <c r="AU598" i="1"/>
  <c r="AU593" i="1"/>
  <c r="AU587" i="1"/>
  <c r="AU580" i="1"/>
  <c r="AU565" i="1"/>
  <c r="AU558" i="1"/>
  <c r="AU554" i="1"/>
  <c r="AU555" i="1"/>
  <c r="AU548" i="1"/>
  <c r="AU538" i="1"/>
  <c r="AU536" i="1"/>
  <c r="AU526" i="1"/>
  <c r="AU520" i="1"/>
  <c r="AU513" i="1"/>
  <c r="AU503" i="1"/>
  <c r="AU504" i="1"/>
  <c r="AU494" i="1"/>
  <c r="AU493" i="1"/>
  <c r="AU480" i="1"/>
  <c r="AU478" i="1"/>
  <c r="AU467" i="1"/>
  <c r="AU452" i="1"/>
  <c r="AU433" i="1"/>
  <c r="AU409" i="1"/>
  <c r="AU408" i="1"/>
  <c r="AU388" i="1"/>
  <c r="AU378" i="1"/>
  <c r="AU371" i="1"/>
  <c r="AU372" i="1"/>
  <c r="AU356" i="1"/>
  <c r="AU342" i="1"/>
  <c r="AU338" i="1"/>
  <c r="AU330" i="1"/>
  <c r="AU320" i="1"/>
  <c r="AU319" i="1"/>
  <c r="AU314" i="1"/>
  <c r="AU282" i="1"/>
  <c r="AU262" i="1"/>
  <c r="AU231" i="1"/>
  <c r="AU230" i="1"/>
  <c r="AU216" i="1"/>
  <c r="AU213" i="1"/>
  <c r="AU122" i="1"/>
  <c r="AU106" i="1"/>
  <c r="AU93" i="1"/>
  <c r="AU79" i="1"/>
  <c r="AU56" i="1"/>
  <c r="AU52" i="1"/>
  <c r="AU9" i="1"/>
  <c r="AU143" i="1"/>
  <c r="AU164" i="1"/>
  <c r="AU74" i="1"/>
  <c r="AU416" i="1"/>
  <c r="AU549" i="1"/>
  <c r="AU65" i="1"/>
  <c r="AU263" i="1"/>
  <c r="AU239" i="1"/>
  <c r="AU227" i="1"/>
  <c r="AU553" i="1"/>
  <c r="AU718" i="1"/>
  <c r="AU635" i="1"/>
  <c r="AU708" i="1"/>
  <c r="AU801" i="1"/>
  <c r="AU171" i="1"/>
  <c r="AU347" i="1"/>
  <c r="AU114" i="1"/>
  <c r="AU345" i="1"/>
  <c r="AU161" i="1"/>
  <c r="AU466" i="1"/>
  <c r="AU851" i="1"/>
  <c r="AU256" i="1"/>
  <c r="AU761" i="1"/>
  <c r="AU610" i="1"/>
  <c r="AU293" i="1"/>
  <c r="AU329" i="1"/>
  <c r="AU713" i="1"/>
  <c r="AU305" i="1"/>
  <c r="AU730" i="1"/>
  <c r="AU715" i="1"/>
  <c r="AU367" i="1"/>
  <c r="AU344" i="1"/>
  <c r="AU767" i="1"/>
  <c r="AU146" i="1"/>
  <c r="AU315" i="1"/>
  <c r="AU530" i="1"/>
  <c r="AU826" i="1"/>
  <c r="AU308" i="1"/>
  <c r="AU272" i="1"/>
  <c r="AU166" i="1"/>
  <c r="AU754" i="1"/>
  <c r="AU97" i="1"/>
  <c r="AU664" i="1"/>
  <c r="AU183" i="1"/>
  <c r="AU631" i="1"/>
  <c r="AU857" i="1"/>
  <c r="AU154" i="1"/>
  <c r="AU209" i="1"/>
  <c r="AU728" i="1"/>
  <c r="AU244" i="1"/>
  <c r="AU705" i="1"/>
  <c r="AU87" i="1"/>
  <c r="AU423" i="1"/>
  <c r="AU373" i="1"/>
  <c r="AU515" i="1"/>
  <c r="AU169" i="1"/>
  <c r="AU195" i="1"/>
  <c r="AU790" i="1"/>
  <c r="AU83" i="1"/>
  <c r="AU898" i="1"/>
  <c r="AU597" i="1"/>
  <c r="AU756" i="1"/>
  <c r="AU576" i="1"/>
  <c r="AU419" i="1"/>
  <c r="AU808" i="1"/>
  <c r="AU141" i="1"/>
  <c r="AU140" i="1"/>
  <c r="AU150" i="1"/>
  <c r="AU846" i="1"/>
  <c r="AU255" i="1"/>
  <c r="AU765" i="1"/>
  <c r="AU686" i="1"/>
  <c r="AU123" i="1"/>
  <c r="AU312" i="1"/>
  <c r="AU128" i="1"/>
  <c r="AU465" i="1"/>
  <c r="AU770" i="1"/>
  <c r="AU838" i="1"/>
  <c r="AU253" i="1"/>
  <c r="AU404" i="1"/>
  <c r="AU156" i="1"/>
  <c r="AU550" i="1"/>
  <c r="AU254" i="1"/>
  <c r="AU322" i="1"/>
  <c r="AU443" i="1"/>
  <c r="AU379" i="1"/>
  <c r="AU456" i="1"/>
  <c r="AU348" i="1"/>
  <c r="AU73" i="1"/>
  <c r="AU132" i="1"/>
  <c r="AU81" i="1"/>
  <c r="AU500" i="1"/>
  <c r="AU807" i="1"/>
  <c r="AU46" i="1"/>
  <c r="AU648" i="1"/>
  <c r="AU291" i="1"/>
  <c r="AU651" i="1"/>
  <c r="AU495" i="1"/>
  <c r="AU391" i="1"/>
  <c r="AU642" i="1"/>
  <c r="AU110" i="1"/>
  <c r="AU719" i="1"/>
  <c r="AU286" i="1"/>
  <c r="AU450" i="1"/>
  <c r="AU521" i="1"/>
  <c r="AU791" i="1"/>
  <c r="AU138" i="1"/>
  <c r="AU203" i="1"/>
  <c r="AU10" i="1"/>
  <c r="AU692" i="1"/>
  <c r="AU360" i="1"/>
  <c r="AU663" i="1"/>
  <c r="AU516" i="1"/>
  <c r="AU410" i="1"/>
  <c r="AU117" i="1"/>
  <c r="AU496" i="1"/>
  <c r="AU12" i="1"/>
  <c r="AU33" i="1"/>
  <c r="AU155" i="1"/>
  <c r="AU518" i="1"/>
  <c r="AU298" i="1"/>
  <c r="AU277" i="1"/>
  <c r="AU682" i="1"/>
  <c r="AU820" i="1"/>
  <c r="AU219" i="1"/>
  <c r="AU28" i="1"/>
  <c r="AU870" i="1"/>
  <c r="AU616" i="1"/>
  <c r="AU196" i="1"/>
  <c r="AU568" i="1"/>
  <c r="AU545" i="1"/>
  <c r="AU340" i="1"/>
  <c r="AU460" i="1"/>
  <c r="AU599" i="1"/>
  <c r="AU353" i="1"/>
  <c r="AU264" i="1"/>
  <c r="AU611" i="1"/>
  <c r="AU430" i="1"/>
  <c r="AU803" i="1"/>
  <c r="AU247" i="1"/>
  <c r="AU595" i="1"/>
  <c r="AU596" i="1"/>
  <c r="AU220" i="1"/>
  <c r="AU511" i="1"/>
  <c r="AU579" i="1"/>
  <c r="AU385" i="1"/>
  <c r="AU339" i="1"/>
  <c r="AU351" i="1"/>
  <c r="AU544" i="1"/>
  <c r="AU446" i="1"/>
  <c r="AU248" i="1"/>
  <c r="AU406" i="1"/>
  <c r="AU190" i="1"/>
  <c r="AU5" i="1"/>
  <c r="AU488" i="1"/>
  <c r="AU226" i="1"/>
  <c r="AU701" i="1"/>
  <c r="AU328" i="1"/>
  <c r="AU304" i="1"/>
  <c r="AU551" i="1"/>
  <c r="AU165" i="1"/>
  <c r="AU447" i="1"/>
  <c r="AU468" i="1"/>
  <c r="AU459" i="1"/>
  <c r="AU290" i="1"/>
  <c r="AU470" i="1"/>
  <c r="AU350" i="1"/>
  <c r="AU206" i="1"/>
  <c r="AU744" i="1"/>
  <c r="AU199" i="1"/>
  <c r="AU70" i="1"/>
  <c r="AU591" i="1"/>
  <c r="AU819" i="1"/>
  <c r="AU810" i="1"/>
  <c r="AU258" i="1"/>
  <c r="AU852" i="1"/>
  <c r="AU235" i="1"/>
  <c r="AU395" i="1"/>
  <c r="AU16" i="1"/>
  <c r="AU759" i="1"/>
  <c r="AU809" i="1"/>
  <c r="AU487" i="1"/>
  <c r="AU862" i="1"/>
  <c r="AU639" i="1"/>
  <c r="AU349" i="1"/>
  <c r="AU542" i="1"/>
  <c r="AU609" i="1"/>
  <c r="AU266" i="1"/>
  <c r="AU55" i="1"/>
  <c r="AU782" i="1"/>
  <c r="AU66" i="1"/>
  <c r="AU243" i="1"/>
  <c r="AU673" i="1"/>
  <c r="AU380" i="1"/>
  <c r="AU316" i="1"/>
  <c r="AU716" i="1"/>
  <c r="AU397" i="1"/>
  <c r="AU741" i="1"/>
  <c r="AU434" i="1"/>
  <c r="AU771" i="1"/>
  <c r="AU368" i="1"/>
  <c r="AU242" i="1"/>
  <c r="AU804" i="1"/>
  <c r="AU608" i="1"/>
  <c r="AU517" i="1"/>
  <c r="AU506" i="1"/>
  <c r="AU115" i="1"/>
  <c r="AU645" i="1"/>
  <c r="AU614" i="1"/>
  <c r="AU383" i="1"/>
  <c r="AU903" i="1"/>
  <c r="AU602" i="1"/>
  <c r="AU133" i="1"/>
  <c r="AU547" i="1"/>
  <c r="AU175" i="1"/>
  <c r="AU644" i="1"/>
  <c r="AU607" i="1"/>
  <c r="AU31" i="1"/>
  <c r="AU824" i="1"/>
  <c r="AU15" i="1"/>
  <c r="AU392" i="1"/>
  <c r="AU532" i="1"/>
  <c r="AU636" i="1"/>
  <c r="AU505" i="1"/>
  <c r="AU361" i="1"/>
  <c r="AU772" i="1"/>
  <c r="AU615" i="1"/>
  <c r="AU222" i="1"/>
  <c r="AU896" i="1"/>
  <c r="AU188" i="1"/>
  <c r="AU125" i="1"/>
  <c r="AU412" i="1"/>
  <c r="AU540" i="1"/>
  <c r="AU742" i="1"/>
  <c r="AU572" i="1"/>
  <c r="AU45" i="1"/>
  <c r="AU872" i="1"/>
  <c r="AU178" i="1"/>
  <c r="AU883" i="1"/>
  <c r="AU249" i="1"/>
  <c r="AU394" i="1"/>
  <c r="AU426" i="1"/>
  <c r="AU461" i="1"/>
  <c r="AU755" i="1"/>
  <c r="AU375" i="1"/>
  <c r="AU437" i="1"/>
  <c r="AU354" i="1"/>
  <c r="AU560" i="1"/>
  <c r="AU224" i="1"/>
  <c r="AU276" i="1"/>
  <c r="AU438" i="1"/>
  <c r="AU533" i="1"/>
  <c r="AU401" i="1"/>
  <c r="AU570" i="1"/>
  <c r="AU208" i="1"/>
  <c r="AU752" i="1"/>
  <c r="AU403" i="1"/>
  <c r="AU839" i="1"/>
  <c r="AU232" i="1"/>
  <c r="AU89" i="1"/>
  <c r="AU332" i="1"/>
  <c r="AU895" i="1"/>
  <c r="AU321" i="1"/>
  <c r="AU429" i="1"/>
  <c r="AU427" i="1"/>
  <c r="AU61" i="1"/>
  <c r="AU75" i="1"/>
  <c r="AU732" i="1"/>
  <c r="AU878" i="1"/>
  <c r="AU592" i="1"/>
  <c r="AU285" i="1"/>
  <c r="AU90" i="1"/>
  <c r="AU387" i="1"/>
  <c r="AU22" i="1"/>
  <c r="AU603" i="1"/>
  <c r="AU726" i="1"/>
  <c r="AU604" i="1"/>
  <c r="AU695" i="1"/>
  <c r="AU289" i="1"/>
  <c r="AU508" i="1"/>
  <c r="AU126" i="1"/>
  <c r="AU177" i="1"/>
  <c r="AU185" i="1"/>
  <c r="AU181" i="1"/>
  <c r="AU845" i="1"/>
  <c r="AU139" i="1"/>
  <c r="AU575" i="1"/>
  <c r="AU365" i="1"/>
  <c r="AU731" i="1"/>
  <c r="AU454" i="1"/>
  <c r="AU131" i="1"/>
  <c r="AU638" i="1"/>
  <c r="AU441" i="1"/>
  <c r="AU189" i="1"/>
  <c r="AU685" i="1"/>
  <c r="AU184" i="1"/>
  <c r="AU41" i="1"/>
  <c r="AU634" i="1"/>
  <c r="AU529" i="1"/>
  <c r="AU163" i="1"/>
  <c r="AU48" i="1"/>
  <c r="AU411" i="1"/>
  <c r="AU112" i="1"/>
  <c r="AU787" i="1"/>
  <c r="AU134" i="1"/>
  <c r="AU816" i="1"/>
  <c r="AU696" i="1"/>
  <c r="AU101" i="1"/>
  <c r="AU439" i="1"/>
  <c r="AU836" i="1"/>
  <c r="AU585" i="1"/>
  <c r="AU667" i="1"/>
  <c r="AU674" i="1"/>
  <c r="AU509" i="1"/>
  <c r="AU103" i="1"/>
  <c r="AU876" i="1"/>
  <c r="AU396" i="1"/>
  <c r="AU792" i="1"/>
  <c r="AU697" i="1"/>
  <c r="AU657" i="1"/>
  <c r="AU557" i="1"/>
  <c r="AU783" i="1"/>
  <c r="AU7" i="1"/>
  <c r="AU856" i="1"/>
  <c r="AU352" i="1"/>
  <c r="AU665" i="1"/>
  <c r="AU197" i="1"/>
  <c r="AU393" i="1"/>
  <c r="AU259" i="1"/>
  <c r="AU405" i="1"/>
  <c r="AU179" i="1"/>
  <c r="AU656" i="1"/>
  <c r="AU887" i="1"/>
  <c r="AU643" i="1"/>
  <c r="AU694" i="1"/>
  <c r="AU288" i="1"/>
  <c r="AU562" i="1"/>
  <c r="AU424" i="1"/>
  <c r="AU492" i="1"/>
  <c r="AU546" i="1"/>
  <c r="AU499" i="1"/>
  <c r="AU317" i="1"/>
  <c r="AU750" i="1"/>
  <c r="AU476" i="1"/>
  <c r="AU527" i="1"/>
  <c r="AU82" i="1"/>
  <c r="AU279" i="1"/>
  <c r="AU888" i="1"/>
  <c r="AU422" i="1"/>
  <c r="AU574" i="1"/>
  <c r="AU363" i="1"/>
  <c r="AU891" i="1"/>
  <c r="AU269" i="1"/>
  <c r="AU210" i="1"/>
  <c r="AU238" i="1"/>
  <c r="AU382" i="1"/>
  <c r="AU818" i="1"/>
  <c r="AU584" i="1"/>
  <c r="AU806" i="1"/>
  <c r="AU745" i="1"/>
  <c r="AU535" i="1"/>
  <c r="AU519" i="1"/>
  <c r="AU605" i="1"/>
  <c r="AU871" i="1"/>
  <c r="AU738" i="1"/>
  <c r="AU563" i="1"/>
  <c r="AU306" i="1"/>
  <c r="AU525" i="1"/>
  <c r="AU711" i="1"/>
  <c r="AU531" i="1"/>
  <c r="AU77" i="1"/>
  <c r="AU751" i="1"/>
  <c r="AU684" i="1"/>
  <c r="AU873" i="1"/>
  <c r="AU687" i="1"/>
  <c r="AU842" i="1"/>
  <c r="AU583" i="1"/>
  <c r="AU802" i="1"/>
  <c r="AU376" i="1"/>
  <c r="AU617" i="1"/>
  <c r="AU463" i="1"/>
  <c r="AU796" i="1"/>
  <c r="AU655" i="1"/>
  <c r="AU844" i="1"/>
  <c r="AU866" i="1"/>
  <c r="AU831" i="1"/>
  <c r="AU764" i="1"/>
  <c r="AU284" i="1"/>
  <c r="AU245" i="1"/>
  <c r="AU473" i="1"/>
  <c r="AU528" i="1"/>
  <c r="AU799" i="1"/>
  <c r="AU848" i="1"/>
  <c r="AU629" i="1"/>
  <c r="AU302" i="1"/>
  <c r="AU442" i="1"/>
  <c r="AU569" i="1"/>
  <c r="AU113" i="1"/>
  <c r="AU170" i="1"/>
  <c r="AU524" i="1"/>
  <c r="AU853" i="1"/>
  <c r="AU91" i="1"/>
  <c r="AU176" i="1"/>
  <c r="AU474" i="1"/>
  <c r="AU301" i="1"/>
  <c r="AU786" i="1"/>
  <c r="AU832" i="1"/>
  <c r="AU559" i="1"/>
  <c r="AU849" i="1"/>
  <c r="AU625" i="1"/>
  <c r="AU864" i="1"/>
  <c r="AU675" i="1"/>
  <c r="AU490" i="1"/>
  <c r="AU693" i="1"/>
  <c r="AU649" i="1"/>
  <c r="AU149" i="1"/>
  <c r="AU121" i="1"/>
  <c r="AU793" i="1"/>
  <c r="AU204" i="1"/>
  <c r="AU323" i="1"/>
  <c r="AU582" i="1"/>
  <c r="AU486" i="1"/>
  <c r="AU421" i="1"/>
  <c r="AU417" i="1"/>
  <c r="AU650" i="1"/>
  <c r="AU800" i="1"/>
  <c r="AU571" i="1"/>
  <c r="AU868" i="1"/>
  <c r="AU600" i="1"/>
  <c r="AU158" i="1"/>
  <c r="AU769" i="1"/>
  <c r="AU462" i="1"/>
  <c r="AU714" i="1"/>
  <c r="AU882" i="1"/>
  <c r="AU678" i="1"/>
  <c r="AU543" i="1"/>
  <c r="AU455" i="1"/>
  <c r="AU58" i="1"/>
  <c r="AU168" i="1"/>
  <c r="AU501" i="1"/>
  <c r="AU369" i="1"/>
  <c r="AU80" i="1"/>
  <c r="AU680" i="1"/>
  <c r="AU690" i="1"/>
  <c r="AU561" i="1"/>
  <c r="AU335" i="1"/>
  <c r="AU641" i="1"/>
  <c r="AU886" i="1"/>
  <c r="AU252" i="1"/>
  <c r="AU717" i="1"/>
  <c r="AU67" i="1"/>
  <c r="AU825" i="1"/>
  <c r="AU268" i="1"/>
  <c r="AU727" i="1"/>
  <c r="AU29" i="1"/>
  <c r="AU234" i="1"/>
  <c r="AU828" i="1"/>
  <c r="AU706" i="1"/>
  <c r="AU865" i="1"/>
  <c r="AU233" i="1"/>
  <c r="AU677" i="1"/>
  <c r="AU62" i="1"/>
  <c r="AU523" i="1"/>
  <c r="AU577" i="1"/>
  <c r="AU556" i="1"/>
  <c r="AU311" i="1"/>
  <c r="AU341" i="1"/>
  <c r="AU564" i="1"/>
  <c r="AU784" i="1"/>
  <c r="AU590" i="1"/>
  <c r="AU850" i="1"/>
  <c r="AU324" i="1"/>
  <c r="AU753" i="1"/>
  <c r="AU484" i="1"/>
  <c r="AU37" i="1"/>
  <c r="AU162" i="1"/>
  <c r="AU34" i="1"/>
  <c r="AU236" i="1"/>
  <c r="AU57" i="1"/>
  <c r="AU762" i="1"/>
  <c r="AU491" i="1"/>
  <c r="AU173" i="1"/>
  <c r="AU781" i="1"/>
  <c r="AU683" i="1"/>
  <c r="AU594" i="1"/>
  <c r="AU267" i="1"/>
  <c r="AU841" i="1"/>
  <c r="AU127" i="1"/>
  <c r="AU399" i="1"/>
  <c r="AU174" i="1"/>
  <c r="AU420" i="1"/>
  <c r="AU827" i="1"/>
  <c r="AU157" i="1"/>
  <c r="AU601" i="1"/>
  <c r="AU457" i="1"/>
  <c r="AU402" i="1"/>
  <c r="AU398" i="1"/>
  <c r="AU778" i="1"/>
  <c r="AU712" i="1"/>
  <c r="AU861" i="1"/>
  <c r="AU431" i="1"/>
  <c r="AU880" i="1"/>
  <c r="AU481" i="1"/>
  <c r="AU672" i="1"/>
  <c r="AU722" i="1"/>
  <c r="AU859" i="1"/>
  <c r="AU840" i="1"/>
  <c r="AU283" i="1"/>
  <c r="AU640" i="1"/>
  <c r="AU777" i="1"/>
  <c r="AU855" i="1"/>
  <c r="AU901" i="1"/>
  <c r="AU877" i="1"/>
  <c r="AU451" i="1"/>
  <c r="AU899" i="1"/>
  <c r="AU357" i="1"/>
  <c r="AU144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3" i="1"/>
  <c r="AT884" i="1"/>
  <c r="AT882" i="1"/>
  <c r="AT881" i="1"/>
  <c r="AT880" i="1"/>
  <c r="AT879" i="1"/>
  <c r="AT876" i="1"/>
  <c r="AT877" i="1"/>
  <c r="AT878" i="1"/>
  <c r="AT874" i="1"/>
  <c r="AT875" i="1"/>
  <c r="AT873" i="1"/>
  <c r="AT872" i="1"/>
  <c r="AT871" i="1"/>
  <c r="AT870" i="1"/>
  <c r="AT869" i="1"/>
  <c r="AT868" i="1"/>
  <c r="AT867" i="1"/>
  <c r="AT866" i="1"/>
  <c r="AT864" i="1"/>
  <c r="AT865" i="1"/>
  <c r="AT861" i="1"/>
  <c r="AT862" i="1"/>
  <c r="AT863" i="1"/>
  <c r="AT860" i="1"/>
  <c r="AT859" i="1"/>
  <c r="AT858" i="1"/>
  <c r="AT857" i="1"/>
  <c r="AT856" i="1"/>
  <c r="AT855" i="1"/>
  <c r="AT854" i="1"/>
  <c r="AT853" i="1"/>
  <c r="AT850" i="1"/>
  <c r="AT851" i="1"/>
  <c r="AT852" i="1"/>
  <c r="AT849" i="1"/>
  <c r="AT847" i="1"/>
  <c r="AT848" i="1"/>
  <c r="AT840" i="1"/>
  <c r="AT845" i="1"/>
  <c r="AT844" i="1"/>
  <c r="AT841" i="1"/>
  <c r="AT839" i="1"/>
  <c r="AT842" i="1"/>
  <c r="AT846" i="1"/>
  <c r="AT838" i="1"/>
  <c r="AT843" i="1"/>
  <c r="AT837" i="1"/>
  <c r="AT835" i="1"/>
  <c r="AT836" i="1"/>
  <c r="AT834" i="1"/>
  <c r="AT831" i="1"/>
  <c r="AT832" i="1"/>
  <c r="AT833" i="1"/>
  <c r="AT830" i="1"/>
  <c r="AT828" i="1"/>
  <c r="AT829" i="1"/>
  <c r="AT826" i="1"/>
  <c r="AT827" i="1"/>
  <c r="AT824" i="1"/>
  <c r="AT825" i="1"/>
  <c r="AT823" i="1"/>
  <c r="AT822" i="1"/>
  <c r="AT821" i="1"/>
  <c r="AT815" i="1"/>
  <c r="AT818" i="1"/>
  <c r="AT819" i="1"/>
  <c r="AT816" i="1"/>
  <c r="AT820" i="1"/>
  <c r="AT817" i="1"/>
  <c r="AT814" i="1"/>
  <c r="AT812" i="1"/>
  <c r="AT811" i="1"/>
  <c r="AT813" i="1"/>
  <c r="AT806" i="1"/>
  <c r="AT807" i="1"/>
  <c r="AT809" i="1"/>
  <c r="AT810" i="1"/>
  <c r="AT808" i="1"/>
  <c r="AT800" i="1"/>
  <c r="AT804" i="1"/>
  <c r="AT802" i="1"/>
  <c r="AT801" i="1"/>
  <c r="AT805" i="1"/>
  <c r="AT803" i="1"/>
  <c r="AT799" i="1"/>
  <c r="AT797" i="1"/>
  <c r="AT798" i="1"/>
  <c r="AT796" i="1"/>
  <c r="AT795" i="1"/>
  <c r="AT790" i="1"/>
  <c r="AT792" i="1"/>
  <c r="AT791" i="1"/>
  <c r="AT793" i="1"/>
  <c r="AT794" i="1"/>
  <c r="AT789" i="1"/>
  <c r="AT788" i="1"/>
  <c r="AT787" i="1"/>
  <c r="AT786" i="1"/>
  <c r="AT785" i="1"/>
  <c r="AT783" i="1"/>
  <c r="AT784" i="1"/>
  <c r="AT782" i="1"/>
  <c r="AT781" i="1"/>
  <c r="AT780" i="1"/>
  <c r="AT779" i="1"/>
  <c r="AT778" i="1"/>
  <c r="AT777" i="1"/>
  <c r="AT776" i="1"/>
  <c r="AT774" i="1"/>
  <c r="AT775" i="1"/>
  <c r="AT771" i="1"/>
  <c r="AT773" i="1"/>
  <c r="AT769" i="1"/>
  <c r="AT770" i="1"/>
  <c r="AT772" i="1"/>
  <c r="AT768" i="1"/>
  <c r="AT766" i="1"/>
  <c r="AT767" i="1"/>
  <c r="AT764" i="1"/>
  <c r="AT765" i="1"/>
  <c r="AT763" i="1"/>
  <c r="AT762" i="1"/>
  <c r="AT761" i="1"/>
  <c r="AT760" i="1"/>
  <c r="AT759" i="1"/>
  <c r="AT758" i="1"/>
  <c r="AT753" i="1"/>
  <c r="AT752" i="1"/>
  <c r="AT755" i="1"/>
  <c r="AT754" i="1"/>
  <c r="AT756" i="1"/>
  <c r="AT757" i="1"/>
  <c r="AT751" i="1"/>
  <c r="AT750" i="1"/>
  <c r="AT749" i="1"/>
  <c r="AT748" i="1"/>
  <c r="AT745" i="1"/>
  <c r="AT746" i="1"/>
  <c r="AT747" i="1"/>
  <c r="AT744" i="1"/>
  <c r="AT743" i="1"/>
  <c r="AT742" i="1"/>
  <c r="AT741" i="1"/>
  <c r="AT739" i="1"/>
  <c r="AT740" i="1"/>
  <c r="AT738" i="1"/>
  <c r="AT737" i="1"/>
  <c r="AT736" i="1"/>
  <c r="AT735" i="1"/>
  <c r="AT733" i="1"/>
  <c r="AT730" i="1"/>
  <c r="AT734" i="1"/>
  <c r="AT732" i="1"/>
  <c r="AT731" i="1"/>
  <c r="AT729" i="1"/>
  <c r="AT728" i="1"/>
  <c r="AT727" i="1"/>
  <c r="AT726" i="1"/>
  <c r="AT724" i="1"/>
  <c r="AT723" i="1"/>
  <c r="AT711" i="1"/>
  <c r="AT725" i="1"/>
  <c r="AT716" i="1"/>
  <c r="AT720" i="1"/>
  <c r="AT712" i="1"/>
  <c r="AT713" i="1"/>
  <c r="AT717" i="1"/>
  <c r="AT715" i="1"/>
  <c r="AT718" i="1"/>
  <c r="AT722" i="1"/>
  <c r="AT714" i="1"/>
  <c r="AT719" i="1"/>
  <c r="AT721" i="1"/>
  <c r="AT709" i="1"/>
  <c r="AT704" i="1"/>
  <c r="AT706" i="1"/>
  <c r="AT710" i="1"/>
  <c r="AT705" i="1"/>
  <c r="AT707" i="1"/>
  <c r="AT708" i="1"/>
  <c r="AT703" i="1"/>
  <c r="AT701" i="1"/>
  <c r="AT700" i="1"/>
  <c r="AT702" i="1"/>
  <c r="AT694" i="1"/>
  <c r="AT693" i="1"/>
  <c r="AT699" i="1"/>
  <c r="AT696" i="1"/>
  <c r="AT697" i="1"/>
  <c r="AT695" i="1"/>
  <c r="AT698" i="1"/>
  <c r="AT692" i="1"/>
  <c r="AT691" i="1"/>
  <c r="AT688" i="1"/>
  <c r="AT689" i="1"/>
  <c r="AT690" i="1"/>
  <c r="AT687" i="1"/>
  <c r="AT683" i="1"/>
  <c r="AT684" i="1"/>
  <c r="AT686" i="1"/>
  <c r="AT685" i="1"/>
  <c r="AT682" i="1"/>
  <c r="AT678" i="1"/>
  <c r="AT677" i="1"/>
  <c r="AT680" i="1"/>
  <c r="AT681" i="1"/>
  <c r="AT679" i="1"/>
  <c r="AT676" i="1"/>
  <c r="AT672" i="1"/>
  <c r="AT674" i="1"/>
  <c r="AT673" i="1"/>
  <c r="AT675" i="1"/>
  <c r="AT671" i="1"/>
  <c r="AT670" i="1"/>
  <c r="AT669" i="1"/>
  <c r="AT665" i="1"/>
  <c r="AT668" i="1"/>
  <c r="AT664" i="1"/>
  <c r="AT666" i="1"/>
  <c r="AT667" i="1"/>
  <c r="AT663" i="1"/>
  <c r="AT660" i="1"/>
  <c r="AT661" i="1"/>
  <c r="AT662" i="1"/>
  <c r="AT659" i="1"/>
  <c r="AT655" i="1"/>
  <c r="AT657" i="1"/>
  <c r="AT658" i="1"/>
  <c r="AT656" i="1"/>
  <c r="AT654" i="1"/>
  <c r="AT653" i="1"/>
  <c r="AT651" i="1"/>
  <c r="AT652" i="1"/>
  <c r="AT650" i="1"/>
  <c r="AT649" i="1"/>
  <c r="AT648" i="1"/>
  <c r="AT640" i="1"/>
  <c r="AT641" i="1"/>
  <c r="AT639" i="1"/>
  <c r="AT642" i="1"/>
  <c r="AT643" i="1"/>
  <c r="AT638" i="1"/>
  <c r="AT647" i="1"/>
  <c r="AT645" i="1"/>
  <c r="AT646" i="1"/>
  <c r="AT644" i="1"/>
  <c r="AT635" i="1"/>
  <c r="AT634" i="1"/>
  <c r="AT637" i="1"/>
  <c r="AT636" i="1"/>
  <c r="AT629" i="1"/>
  <c r="AT633" i="1"/>
  <c r="AT632" i="1"/>
  <c r="AT630" i="1"/>
  <c r="AT631" i="1"/>
  <c r="AT628" i="1"/>
  <c r="AT625" i="1"/>
  <c r="AT627" i="1"/>
  <c r="AT626" i="1"/>
  <c r="AT623" i="1"/>
  <c r="AT624" i="1"/>
  <c r="AT622" i="1"/>
  <c r="AT621" i="1"/>
  <c r="AT620" i="1"/>
  <c r="AT619" i="1"/>
  <c r="AT614" i="1"/>
  <c r="AT617" i="1"/>
  <c r="AT615" i="1"/>
  <c r="AT618" i="1"/>
  <c r="AT616" i="1"/>
  <c r="AT613" i="1"/>
  <c r="AT611" i="1"/>
  <c r="AT608" i="1"/>
  <c r="AT612" i="1"/>
  <c r="AT609" i="1"/>
  <c r="AT610" i="1"/>
  <c r="AT607" i="1"/>
  <c r="AT606" i="1"/>
  <c r="AT600" i="1"/>
  <c r="AT599" i="1"/>
  <c r="AT601" i="1"/>
  <c r="AT602" i="1"/>
  <c r="AT604" i="1"/>
  <c r="AT603" i="1"/>
  <c r="AT605" i="1"/>
  <c r="AT598" i="1"/>
  <c r="AT597" i="1"/>
  <c r="AT596" i="1"/>
  <c r="AT595" i="1"/>
  <c r="AT594" i="1"/>
  <c r="AT593" i="1"/>
  <c r="AT590" i="1"/>
  <c r="AT591" i="1"/>
  <c r="AT589" i="1"/>
  <c r="AT592" i="1"/>
  <c r="AT588" i="1"/>
  <c r="AT581" i="1"/>
  <c r="AT582" i="1"/>
  <c r="AT586" i="1"/>
  <c r="AT583" i="1"/>
  <c r="AT584" i="1"/>
  <c r="AT585" i="1"/>
  <c r="AT587" i="1"/>
  <c r="AT580" i="1"/>
  <c r="AT579" i="1"/>
  <c r="AT572" i="1"/>
  <c r="AT570" i="1"/>
  <c r="AT571" i="1"/>
  <c r="AT569" i="1"/>
  <c r="AT576" i="1"/>
  <c r="AT568" i="1"/>
  <c r="AT578" i="1"/>
  <c r="AT575" i="1"/>
  <c r="AT577" i="1"/>
  <c r="AT573" i="1"/>
  <c r="AT574" i="1"/>
  <c r="AT565" i="1"/>
  <c r="AT559" i="1"/>
  <c r="AT566" i="1"/>
  <c r="AT562" i="1"/>
  <c r="AT564" i="1"/>
  <c r="AT560" i="1"/>
  <c r="AT567" i="1"/>
  <c r="AT563" i="1"/>
  <c r="AT561" i="1"/>
  <c r="AT557" i="1"/>
  <c r="AT556" i="1"/>
  <c r="AT558" i="1"/>
  <c r="AT554" i="1"/>
  <c r="AT555" i="1"/>
  <c r="AT549" i="1"/>
  <c r="AT552" i="1"/>
  <c r="AT550" i="1"/>
  <c r="AT551" i="1"/>
  <c r="AT553" i="1"/>
  <c r="AT548" i="1"/>
  <c r="AT545" i="1"/>
  <c r="AT546" i="1"/>
  <c r="AT544" i="1"/>
  <c r="AT547" i="1"/>
  <c r="AT542" i="1"/>
  <c r="AT543" i="1"/>
  <c r="AT541" i="1"/>
  <c r="AT540" i="1"/>
  <c r="AT539" i="1"/>
  <c r="AT538" i="1"/>
  <c r="AT537" i="1"/>
  <c r="AT531" i="1"/>
  <c r="AT533" i="1"/>
  <c r="AT536" i="1"/>
  <c r="AT532" i="1"/>
  <c r="AT535" i="1"/>
  <c r="AT534" i="1"/>
  <c r="AT529" i="1"/>
  <c r="AT528" i="1"/>
  <c r="AT527" i="1"/>
  <c r="AT530" i="1"/>
  <c r="AT526" i="1"/>
  <c r="AT523" i="1"/>
  <c r="AT525" i="1"/>
  <c r="AT524" i="1"/>
  <c r="AT521" i="1"/>
  <c r="AT522" i="1"/>
  <c r="AT520" i="1"/>
  <c r="AT516" i="1"/>
  <c r="AT518" i="1"/>
  <c r="AT517" i="1"/>
  <c r="AT519" i="1"/>
  <c r="AT515" i="1"/>
  <c r="AT514" i="1"/>
  <c r="AT513" i="1"/>
  <c r="AT512" i="1"/>
  <c r="AT511" i="1"/>
  <c r="AT510" i="1"/>
  <c r="AT508" i="1"/>
  <c r="AT509" i="1"/>
  <c r="AT505" i="1"/>
  <c r="AT507" i="1"/>
  <c r="AT506" i="1"/>
  <c r="AT503" i="1"/>
  <c r="AT502" i="1"/>
  <c r="AT504" i="1"/>
  <c r="AT499" i="1"/>
  <c r="AT495" i="1"/>
  <c r="AT497" i="1"/>
  <c r="AT498" i="1"/>
  <c r="AT500" i="1"/>
  <c r="AT496" i="1"/>
  <c r="AT501" i="1"/>
  <c r="AT494" i="1"/>
  <c r="AT493" i="1"/>
  <c r="AT488" i="1"/>
  <c r="AT491" i="1"/>
  <c r="AT492" i="1"/>
  <c r="AT486" i="1"/>
  <c r="AT487" i="1"/>
  <c r="AT489" i="1"/>
  <c r="AT490" i="1"/>
  <c r="AT485" i="1"/>
  <c r="AT484" i="1"/>
  <c r="AT483" i="1"/>
  <c r="AT482" i="1"/>
  <c r="AT481" i="1"/>
  <c r="AT480" i="1"/>
  <c r="AT479" i="1"/>
  <c r="AT478" i="1"/>
  <c r="AT474" i="1"/>
  <c r="AT473" i="1"/>
  <c r="AT476" i="1"/>
  <c r="AT475" i="1"/>
  <c r="AT477" i="1"/>
  <c r="AT468" i="1"/>
  <c r="AT469" i="1"/>
  <c r="AT472" i="1"/>
  <c r="AT471" i="1"/>
  <c r="AT470" i="1"/>
  <c r="AT467" i="1"/>
  <c r="AT461" i="1"/>
  <c r="AT462" i="1"/>
  <c r="AT463" i="1"/>
  <c r="AT464" i="1"/>
  <c r="AT465" i="1"/>
  <c r="AT466" i="1"/>
  <c r="AT459" i="1"/>
  <c r="AT460" i="1"/>
  <c r="AT457" i="1"/>
  <c r="AT456" i="1"/>
  <c r="AT458" i="1"/>
  <c r="AT455" i="1"/>
  <c r="AT454" i="1"/>
  <c r="AT453" i="1"/>
  <c r="AT452" i="1"/>
  <c r="AT451" i="1"/>
  <c r="AT450" i="1"/>
  <c r="AT449" i="1"/>
  <c r="AT447" i="1"/>
  <c r="AT448" i="1"/>
  <c r="AT446" i="1"/>
  <c r="AT444" i="1"/>
  <c r="AT445" i="1"/>
  <c r="AT443" i="1"/>
  <c r="AT442" i="1"/>
  <c r="AT439" i="1"/>
  <c r="AT438" i="1"/>
  <c r="AT441" i="1"/>
  <c r="AT437" i="1"/>
  <c r="AT440" i="1"/>
  <c r="AT436" i="1"/>
  <c r="AT435" i="1"/>
  <c r="AT434" i="1"/>
  <c r="AT433" i="1"/>
  <c r="AT424" i="1"/>
  <c r="AT425" i="1"/>
  <c r="AT421" i="1"/>
  <c r="AT422" i="1"/>
  <c r="AT429" i="1"/>
  <c r="AT432" i="1"/>
  <c r="AT423" i="1"/>
  <c r="AT426" i="1"/>
  <c r="AT430" i="1"/>
  <c r="AT427" i="1"/>
  <c r="AT431" i="1"/>
  <c r="AT428" i="1"/>
  <c r="AT420" i="1"/>
  <c r="AT419" i="1"/>
  <c r="AT415" i="1"/>
  <c r="AT416" i="1"/>
  <c r="AT418" i="1"/>
  <c r="AT417" i="1"/>
  <c r="AT413" i="1"/>
  <c r="AT411" i="1"/>
  <c r="AT412" i="1"/>
  <c r="AT414" i="1"/>
  <c r="AT410" i="1"/>
  <c r="AT409" i="1"/>
  <c r="AT408" i="1"/>
  <c r="AT406" i="1"/>
  <c r="AT402" i="1"/>
  <c r="AT403" i="1"/>
  <c r="AT405" i="1"/>
  <c r="AT404" i="1"/>
  <c r="AT407" i="1"/>
  <c r="AT401" i="1"/>
  <c r="AT399" i="1"/>
  <c r="AT400" i="1"/>
  <c r="AT396" i="1"/>
  <c r="AT398" i="1"/>
  <c r="AT397" i="1"/>
  <c r="AT392" i="1"/>
  <c r="AT391" i="1"/>
  <c r="AT393" i="1"/>
  <c r="AT395" i="1"/>
  <c r="AT394" i="1"/>
  <c r="AT388" i="1"/>
  <c r="AT389" i="1"/>
  <c r="AT385" i="1"/>
  <c r="AT387" i="1"/>
  <c r="AT386" i="1"/>
  <c r="AT390" i="1"/>
  <c r="AT384" i="1"/>
  <c r="AT382" i="1"/>
  <c r="AT383" i="1"/>
  <c r="AT381" i="1"/>
  <c r="AT379" i="1"/>
  <c r="AT380" i="1"/>
  <c r="AT378" i="1"/>
  <c r="AT375" i="1"/>
  <c r="AT376" i="1"/>
  <c r="AT377" i="1"/>
  <c r="AT373" i="1"/>
  <c r="AT374" i="1"/>
  <c r="AT371" i="1"/>
  <c r="AT372" i="1"/>
  <c r="AT368" i="1"/>
  <c r="AT369" i="1"/>
  <c r="AT370" i="1"/>
  <c r="AT367" i="1"/>
  <c r="AT360" i="1"/>
  <c r="AT365" i="1"/>
  <c r="AT366" i="1"/>
  <c r="AT363" i="1"/>
  <c r="AT361" i="1"/>
  <c r="AT362" i="1"/>
  <c r="AT364" i="1"/>
  <c r="AT359" i="1"/>
  <c r="AT357" i="1"/>
  <c r="AT358" i="1"/>
  <c r="AT356" i="1"/>
  <c r="AT348" i="1"/>
  <c r="AT347" i="1"/>
  <c r="AT352" i="1"/>
  <c r="AT350" i="1"/>
  <c r="AT349" i="1"/>
  <c r="AT355" i="1"/>
  <c r="AT353" i="1"/>
  <c r="AT351" i="1"/>
  <c r="AT354" i="1"/>
  <c r="AT346" i="1"/>
  <c r="AT345" i="1"/>
  <c r="AT344" i="1"/>
  <c r="AT343" i="1"/>
  <c r="AT342" i="1"/>
  <c r="AT339" i="1"/>
  <c r="AT341" i="1"/>
  <c r="AT340" i="1"/>
  <c r="AT338" i="1"/>
  <c r="AT332" i="1"/>
  <c r="AT334" i="1"/>
  <c r="AT333" i="1"/>
  <c r="AT336" i="1"/>
  <c r="AT335" i="1"/>
  <c r="AT337" i="1"/>
  <c r="AT330" i="1"/>
  <c r="AT331" i="1"/>
  <c r="AT329" i="1"/>
  <c r="AT328" i="1"/>
  <c r="AT324" i="1"/>
  <c r="AT327" i="1"/>
  <c r="AT321" i="1"/>
  <c r="AT322" i="1"/>
  <c r="AT326" i="1"/>
  <c r="AT325" i="1"/>
  <c r="AT323" i="1"/>
  <c r="AT320" i="1"/>
  <c r="AT319" i="1"/>
  <c r="AT317" i="1"/>
  <c r="AT318" i="1"/>
  <c r="AT315" i="1"/>
  <c r="AT316" i="1"/>
  <c r="AT314" i="1"/>
  <c r="AT312" i="1"/>
  <c r="AT313" i="1"/>
  <c r="AT306" i="1"/>
  <c r="AT308" i="1"/>
  <c r="AT311" i="1"/>
  <c r="AT304" i="1"/>
  <c r="AT305" i="1"/>
  <c r="AT307" i="1"/>
  <c r="AT310" i="1"/>
  <c r="AT309" i="1"/>
  <c r="AT301" i="1"/>
  <c r="AT302" i="1"/>
  <c r="AT303" i="1"/>
  <c r="AT300" i="1"/>
  <c r="AT299" i="1"/>
  <c r="AT298" i="1"/>
  <c r="AT297" i="1"/>
  <c r="AT283" i="1"/>
  <c r="AT295" i="1"/>
  <c r="AT292" i="1"/>
  <c r="AT288" i="1"/>
  <c r="AT284" i="1"/>
  <c r="AT294" i="1"/>
  <c r="AT285" i="1"/>
  <c r="AT289" i="1"/>
  <c r="AT286" i="1"/>
  <c r="AT287" i="1"/>
  <c r="AT290" i="1"/>
  <c r="AT291" i="1"/>
  <c r="AT293" i="1"/>
  <c r="AT296" i="1"/>
  <c r="AT282" i="1"/>
  <c r="AT281" i="1"/>
  <c r="AT280" i="1"/>
  <c r="AT279" i="1"/>
  <c r="AT278" i="1"/>
  <c r="AT276" i="1"/>
  <c r="AT277" i="1"/>
  <c r="AT274" i="1"/>
  <c r="AT275" i="1"/>
  <c r="AT268" i="1"/>
  <c r="AT264" i="1"/>
  <c r="AT267" i="1"/>
  <c r="AT265" i="1"/>
  <c r="AT266" i="1"/>
  <c r="AT272" i="1"/>
  <c r="AT269" i="1"/>
  <c r="AT271" i="1"/>
  <c r="AT273" i="1"/>
  <c r="AT270" i="1"/>
  <c r="AT263" i="1"/>
  <c r="AT262" i="1"/>
  <c r="AT253" i="1"/>
  <c r="AT258" i="1"/>
  <c r="AT255" i="1"/>
  <c r="AT254" i="1"/>
  <c r="AT261" i="1"/>
  <c r="AT257" i="1"/>
  <c r="AT256" i="1"/>
  <c r="AT260" i="1"/>
  <c r="AT259" i="1"/>
  <c r="AT252" i="1"/>
  <c r="AT249" i="1"/>
  <c r="AT251" i="1"/>
  <c r="AT250" i="1"/>
  <c r="AT244" i="1"/>
  <c r="AT243" i="1"/>
  <c r="AT247" i="1"/>
  <c r="AT245" i="1"/>
  <c r="AT248" i="1"/>
  <c r="AT246" i="1"/>
  <c r="AT242" i="1"/>
  <c r="AT241" i="1"/>
  <c r="AT239" i="1"/>
  <c r="AT238" i="1"/>
  <c r="AT240" i="1"/>
  <c r="AT237" i="1"/>
  <c r="AT232" i="1"/>
  <c r="AT234" i="1"/>
  <c r="AT233" i="1"/>
  <c r="AT236" i="1"/>
  <c r="AT235" i="1"/>
  <c r="AT231" i="1"/>
  <c r="AT230" i="1"/>
  <c r="AT227" i="1"/>
  <c r="AT228" i="1"/>
  <c r="AT229" i="1"/>
  <c r="AT224" i="1"/>
  <c r="AT226" i="1"/>
  <c r="AT225" i="1"/>
  <c r="AT223" i="1"/>
  <c r="AT218" i="1"/>
  <c r="AT219" i="1"/>
  <c r="AT220" i="1"/>
  <c r="AT222" i="1"/>
  <c r="AT221" i="1"/>
  <c r="AT217" i="1"/>
  <c r="AT216" i="1"/>
  <c r="AT214" i="1"/>
  <c r="AT215" i="1"/>
  <c r="AT213" i="1"/>
  <c r="AT210" i="1"/>
  <c r="AT212" i="1"/>
  <c r="AT209" i="1"/>
  <c r="AT211" i="1"/>
  <c r="AT206" i="1"/>
  <c r="AT203" i="1"/>
  <c r="AT208" i="1"/>
  <c r="AT204" i="1"/>
  <c r="AT202" i="1"/>
  <c r="AT201" i="1"/>
  <c r="AT205" i="1"/>
  <c r="AT207" i="1"/>
  <c r="AT196" i="1"/>
  <c r="AT200" i="1"/>
  <c r="AT197" i="1"/>
  <c r="AT198" i="1"/>
  <c r="AT199" i="1"/>
  <c r="AT195" i="1"/>
  <c r="AT194" i="1"/>
  <c r="AT192" i="1"/>
  <c r="AT193" i="1"/>
  <c r="AT191" i="1"/>
  <c r="AT189" i="1"/>
  <c r="AT188" i="1"/>
  <c r="AT190" i="1"/>
  <c r="AT187" i="1"/>
  <c r="AT186" i="1"/>
  <c r="AT184" i="1"/>
  <c r="AT185" i="1"/>
  <c r="AT183" i="1"/>
  <c r="AT181" i="1"/>
  <c r="AT182" i="1"/>
  <c r="AT180" i="1"/>
  <c r="AT179" i="1"/>
  <c r="AT178" i="1"/>
  <c r="AT176" i="1"/>
  <c r="AT177" i="1"/>
  <c r="AT175" i="1"/>
  <c r="AT174" i="1"/>
  <c r="AT173" i="1"/>
  <c r="AT169" i="1"/>
  <c r="AT168" i="1"/>
  <c r="AT171" i="1"/>
  <c r="AT172" i="1"/>
  <c r="AT170" i="1"/>
  <c r="AT162" i="1"/>
  <c r="AT163" i="1"/>
  <c r="AT165" i="1"/>
  <c r="AT164" i="1"/>
  <c r="AT166" i="1"/>
  <c r="AT167" i="1"/>
  <c r="AT161" i="1"/>
  <c r="AT160" i="1"/>
  <c r="AT159" i="1"/>
  <c r="AT157" i="1"/>
  <c r="AT158" i="1"/>
  <c r="AT154" i="1"/>
  <c r="AT155" i="1"/>
  <c r="AT156" i="1"/>
  <c r="AT153" i="1"/>
  <c r="AT151" i="1"/>
  <c r="AT152" i="1"/>
  <c r="AT150" i="1"/>
  <c r="AT149" i="1"/>
  <c r="AT148" i="1"/>
  <c r="AT146" i="1"/>
  <c r="AT147" i="1"/>
  <c r="AT145" i="1"/>
  <c r="AT144" i="1"/>
  <c r="AT142" i="1"/>
  <c r="AT143" i="1"/>
  <c r="AT139" i="1"/>
  <c r="AT140" i="1"/>
  <c r="AT141" i="1"/>
  <c r="AT138" i="1"/>
  <c r="AT134" i="1"/>
  <c r="AT131" i="1"/>
  <c r="AT133" i="1"/>
  <c r="AT137" i="1"/>
  <c r="AT135" i="1"/>
  <c r="AT132" i="1"/>
  <c r="AT136" i="1"/>
  <c r="AT126" i="1"/>
  <c r="AT127" i="1"/>
  <c r="AT128" i="1"/>
  <c r="AT125" i="1"/>
  <c r="AT129" i="1"/>
  <c r="AT130" i="1"/>
  <c r="AT123" i="1"/>
  <c r="AT124" i="1"/>
  <c r="AT122" i="1"/>
  <c r="AT121" i="1"/>
  <c r="AT120" i="1"/>
  <c r="AT113" i="1"/>
  <c r="AT115" i="1"/>
  <c r="AT117" i="1"/>
  <c r="AT119" i="1"/>
  <c r="AT114" i="1"/>
  <c r="AT116" i="1"/>
  <c r="AT118" i="1"/>
  <c r="AT110" i="1"/>
  <c r="AT111" i="1"/>
  <c r="AT112" i="1"/>
  <c r="AT109" i="1"/>
  <c r="AT108" i="1"/>
  <c r="AT107" i="1"/>
  <c r="AT106" i="1"/>
  <c r="AT105" i="1"/>
  <c r="AT104" i="1"/>
  <c r="AT103" i="1"/>
  <c r="AT102" i="1"/>
  <c r="AT100" i="1"/>
  <c r="AT101" i="1"/>
  <c r="AT99" i="1"/>
  <c r="AT97" i="1"/>
  <c r="AT98" i="1"/>
  <c r="AT96" i="1"/>
  <c r="AT95" i="1"/>
  <c r="AT93" i="1"/>
  <c r="AT91" i="1"/>
  <c r="AT92" i="1"/>
  <c r="AT94" i="1"/>
  <c r="AT90" i="1"/>
  <c r="AT89" i="1"/>
  <c r="AT80" i="1"/>
  <c r="AT82" i="1"/>
  <c r="AT86" i="1"/>
  <c r="AT84" i="1"/>
  <c r="AT83" i="1"/>
  <c r="AT87" i="1"/>
  <c r="AT81" i="1"/>
  <c r="AT88" i="1"/>
  <c r="AT85" i="1"/>
  <c r="AT79" i="1"/>
  <c r="AT77" i="1"/>
  <c r="AT78" i="1"/>
  <c r="AT76" i="1"/>
  <c r="AT75" i="1"/>
  <c r="AT73" i="1"/>
  <c r="AT74" i="1"/>
  <c r="AT70" i="1"/>
  <c r="AT71" i="1"/>
  <c r="AT72" i="1"/>
  <c r="AT66" i="1"/>
  <c r="AT67" i="1"/>
  <c r="AT65" i="1"/>
  <c r="AT68" i="1"/>
  <c r="AT69" i="1"/>
  <c r="AT64" i="1"/>
  <c r="AT63" i="1"/>
  <c r="AT62" i="1"/>
  <c r="AT61" i="1"/>
  <c r="AT58" i="1"/>
  <c r="AT59" i="1"/>
  <c r="AT60" i="1"/>
  <c r="AT57" i="1"/>
  <c r="AT56" i="1"/>
  <c r="AT55" i="1"/>
  <c r="AT54" i="1"/>
  <c r="AT53" i="1"/>
  <c r="AT52" i="1"/>
  <c r="AT51" i="1"/>
  <c r="AT49" i="1"/>
  <c r="AT50" i="1"/>
  <c r="AT48" i="1"/>
  <c r="AT47" i="1"/>
  <c r="AT46" i="1"/>
  <c r="AT45" i="1"/>
  <c r="AT44" i="1"/>
  <c r="AT41" i="1"/>
  <c r="AT42" i="1"/>
  <c r="AT43" i="1"/>
  <c r="AT40" i="1"/>
  <c r="AT39" i="1"/>
  <c r="AT37" i="1"/>
  <c r="AT38" i="1"/>
  <c r="AT36" i="1"/>
  <c r="AT35" i="1"/>
  <c r="AT34" i="1"/>
  <c r="AT33" i="1"/>
  <c r="AT32" i="1"/>
  <c r="AT31" i="1"/>
  <c r="AT30" i="1"/>
  <c r="AT29" i="1"/>
  <c r="AT28" i="1"/>
  <c r="AT27" i="1"/>
  <c r="AT25" i="1"/>
  <c r="AT26" i="1"/>
  <c r="AT24" i="1"/>
  <c r="AT22" i="1"/>
  <c r="AT23" i="1"/>
  <c r="AT20" i="1"/>
  <c r="AT21" i="1"/>
  <c r="AT18" i="1"/>
  <c r="AT19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L907" i="1"/>
  <c r="AS907" i="1" s="1"/>
  <c r="AL906" i="1"/>
  <c r="AS906" i="1" s="1"/>
  <c r="AL903" i="1"/>
  <c r="AS903" i="1" s="1"/>
  <c r="AL901" i="1"/>
  <c r="AS901" i="1" s="1"/>
  <c r="AL868" i="1"/>
  <c r="AS868" i="1" s="1"/>
  <c r="AL905" i="1"/>
  <c r="AS905" i="1" s="1"/>
  <c r="AL902" i="1"/>
  <c r="AS902" i="1" s="1"/>
  <c r="AL900" i="1"/>
  <c r="AS900" i="1" s="1"/>
  <c r="AL891" i="1"/>
  <c r="AS891" i="1" s="1"/>
  <c r="AL897" i="1"/>
  <c r="AS897" i="1" s="1"/>
  <c r="AL896" i="1"/>
  <c r="AS896" i="1" s="1"/>
  <c r="AL882" i="1"/>
  <c r="AS882" i="1" s="1"/>
  <c r="AL895" i="1"/>
  <c r="AS895" i="1" s="1"/>
  <c r="AL776" i="1"/>
  <c r="AS776" i="1" s="1"/>
  <c r="AL899" i="1"/>
  <c r="AS899" i="1" s="1"/>
  <c r="AL867" i="1"/>
  <c r="AS867" i="1" s="1"/>
  <c r="AL866" i="1"/>
  <c r="AS866" i="1" s="1"/>
  <c r="AL894" i="1"/>
  <c r="AS894" i="1" s="1"/>
  <c r="AL879" i="1"/>
  <c r="AS879" i="1" s="1"/>
  <c r="AL876" i="1"/>
  <c r="AS876" i="1" s="1"/>
  <c r="AL877" i="1"/>
  <c r="AS877" i="1" s="1"/>
  <c r="AL878" i="1"/>
  <c r="AS878" i="1" s="1"/>
  <c r="AL847" i="1"/>
  <c r="AS847" i="1" s="1"/>
  <c r="AL848" i="1"/>
  <c r="AS848" i="1" s="1"/>
  <c r="AL764" i="1"/>
  <c r="AS764" i="1" s="1"/>
  <c r="AL765" i="1"/>
  <c r="AS765" i="1" s="1"/>
  <c r="AL889" i="1"/>
  <c r="AS889" i="1" s="1"/>
  <c r="AL888" i="1"/>
  <c r="AS888" i="1" s="1"/>
  <c r="AL622" i="1"/>
  <c r="AS622" i="1" s="1"/>
  <c r="AL904" i="1"/>
  <c r="AS904" i="1" s="1"/>
  <c r="AL869" i="1"/>
  <c r="AS869" i="1" s="1"/>
  <c r="AL830" i="1"/>
  <c r="AS830" i="1" s="1"/>
  <c r="AL743" i="1"/>
  <c r="AS743" i="1" s="1"/>
  <c r="AL401" i="1"/>
  <c r="AS401" i="1" s="1"/>
  <c r="AL822" i="1"/>
  <c r="AS822" i="1" s="1"/>
  <c r="AL821" i="1"/>
  <c r="AS821" i="1" s="1"/>
  <c r="AL893" i="1"/>
  <c r="AS893" i="1" s="1"/>
  <c r="AL799" i="1"/>
  <c r="AS799" i="1" s="1"/>
  <c r="AL682" i="1"/>
  <c r="AS682" i="1" s="1"/>
  <c r="AL850" i="1"/>
  <c r="AS850" i="1" s="1"/>
  <c r="AL851" i="1"/>
  <c r="AS851" i="1" s="1"/>
  <c r="AL852" i="1"/>
  <c r="AS852" i="1" s="1"/>
  <c r="AL782" i="1"/>
  <c r="AS782" i="1" s="1"/>
  <c r="AL898" i="1"/>
  <c r="AS898" i="1" s="1"/>
  <c r="AL887" i="1"/>
  <c r="AS887" i="1" s="1"/>
  <c r="AL650" i="1"/>
  <c r="AS650" i="1" s="1"/>
  <c r="AL837" i="1"/>
  <c r="AS837" i="1" s="1"/>
  <c r="AL835" i="1"/>
  <c r="AS835" i="1" s="1"/>
  <c r="AL836" i="1"/>
  <c r="AS836" i="1" s="1"/>
  <c r="AL885" i="1"/>
  <c r="AS885" i="1" s="1"/>
  <c r="AL619" i="1"/>
  <c r="AS619" i="1" s="1"/>
  <c r="AL861" i="1"/>
  <c r="AS861" i="1" s="1"/>
  <c r="AL862" i="1"/>
  <c r="AS862" i="1" s="1"/>
  <c r="AL863" i="1"/>
  <c r="AS863" i="1" s="1"/>
  <c r="AL881" i="1"/>
  <c r="AS881" i="1" s="1"/>
  <c r="AL856" i="1"/>
  <c r="AS856" i="1" s="1"/>
  <c r="AL703" i="1"/>
  <c r="AS703" i="1" s="1"/>
  <c r="AL701" i="1"/>
  <c r="AS701" i="1" s="1"/>
  <c r="AL700" i="1"/>
  <c r="AS700" i="1" s="1"/>
  <c r="AL702" i="1"/>
  <c r="AS702" i="1" s="1"/>
  <c r="AL874" i="1"/>
  <c r="AS874" i="1" s="1"/>
  <c r="AL875" i="1"/>
  <c r="AL873" i="1"/>
  <c r="AS873" i="1" s="1"/>
  <c r="AL542" i="1"/>
  <c r="AS542" i="1" s="1"/>
  <c r="AL543" i="1"/>
  <c r="AS543" i="1" s="1"/>
  <c r="AL854" i="1"/>
  <c r="AS854" i="1" s="1"/>
  <c r="AL853" i="1"/>
  <c r="AS853" i="1" s="1"/>
  <c r="AL671" i="1"/>
  <c r="AS671" i="1" s="1"/>
  <c r="AL870" i="1"/>
  <c r="AS870" i="1" s="1"/>
  <c r="AL774" i="1"/>
  <c r="AS774" i="1" s="1"/>
  <c r="AL775" i="1"/>
  <c r="AS775" i="1" s="1"/>
  <c r="AL771" i="1"/>
  <c r="AS771" i="1" s="1"/>
  <c r="AL773" i="1"/>
  <c r="AS773" i="1" s="1"/>
  <c r="AL769" i="1"/>
  <c r="AS769" i="1" s="1"/>
  <c r="AL770" i="1"/>
  <c r="AS770" i="1" s="1"/>
  <c r="AL772" i="1"/>
  <c r="AS772" i="1" s="1"/>
  <c r="AL883" i="1"/>
  <c r="AS883" i="1" s="1"/>
  <c r="AL884" i="1"/>
  <c r="AS884" i="1" s="1"/>
  <c r="AL864" i="1"/>
  <c r="AS864" i="1" s="1"/>
  <c r="AL483" i="1"/>
  <c r="AS483" i="1" s="1"/>
  <c r="AL865" i="1"/>
  <c r="AS865" i="1" s="1"/>
  <c r="AL828" i="1"/>
  <c r="AS828" i="1" s="1"/>
  <c r="AL829" i="1"/>
  <c r="AS829" i="1" s="1"/>
  <c r="AL749" i="1"/>
  <c r="AS749" i="1" s="1"/>
  <c r="AL880" i="1"/>
  <c r="AS880" i="1" s="1"/>
  <c r="AL453" i="1"/>
  <c r="AL857" i="1"/>
  <c r="AS857" i="1" s="1"/>
  <c r="AL815" i="1"/>
  <c r="AS815" i="1" s="1"/>
  <c r="AL818" i="1"/>
  <c r="AS818" i="1" s="1"/>
  <c r="AL819" i="1"/>
  <c r="AS819" i="1" s="1"/>
  <c r="AL816" i="1"/>
  <c r="AS816" i="1" s="1"/>
  <c r="AL820" i="1"/>
  <c r="AS820" i="1" s="1"/>
  <c r="AL817" i="1"/>
  <c r="AS817" i="1" s="1"/>
  <c r="AL736" i="1"/>
  <c r="AS736" i="1" s="1"/>
  <c r="AL890" i="1"/>
  <c r="AS890" i="1" s="1"/>
  <c r="AL735" i="1"/>
  <c r="AS735" i="1" s="1"/>
  <c r="AL588" i="1"/>
  <c r="AS588" i="1" s="1"/>
  <c r="AL855" i="1"/>
  <c r="AS855" i="1" s="1"/>
  <c r="AL797" i="1"/>
  <c r="AS797" i="1" s="1"/>
  <c r="AL798" i="1"/>
  <c r="AS798" i="1" s="1"/>
  <c r="AL886" i="1"/>
  <c r="AS886" i="1" s="1"/>
  <c r="AL692" i="1"/>
  <c r="AS692" i="1" s="1"/>
  <c r="AL691" i="1"/>
  <c r="AS691" i="1" s="1"/>
  <c r="AL840" i="1"/>
  <c r="AS840" i="1" s="1"/>
  <c r="AL845" i="1"/>
  <c r="AS845" i="1" s="1"/>
  <c r="AL844" i="1"/>
  <c r="AS844" i="1" s="1"/>
  <c r="AL841" i="1"/>
  <c r="AS841" i="1" s="1"/>
  <c r="AL839" i="1"/>
  <c r="AS839" i="1" s="1"/>
  <c r="AL842" i="1"/>
  <c r="AS842" i="1" s="1"/>
  <c r="AL846" i="1"/>
  <c r="AS846" i="1" s="1"/>
  <c r="AL838" i="1"/>
  <c r="AS838" i="1" s="1"/>
  <c r="AL843" i="1"/>
  <c r="AS843" i="1" s="1"/>
  <c r="AL781" i="1"/>
  <c r="AS781" i="1" s="1"/>
  <c r="AL780" i="1"/>
  <c r="AL663" i="1"/>
  <c r="AS663" i="1" s="1"/>
  <c r="AL513" i="1"/>
  <c r="AS513" i="1" s="1"/>
  <c r="AL512" i="1"/>
  <c r="AS512" i="1" s="1"/>
  <c r="AL511" i="1"/>
  <c r="AS511" i="1" s="1"/>
  <c r="AL763" i="1"/>
  <c r="AS763" i="1" s="1"/>
  <c r="AL762" i="1"/>
  <c r="AS762" i="1" s="1"/>
  <c r="AL761" i="1"/>
  <c r="AS761" i="1" s="1"/>
  <c r="AL760" i="1"/>
  <c r="AS760" i="1" s="1"/>
  <c r="AL635" i="1"/>
  <c r="AS635" i="1" s="1"/>
  <c r="AL634" i="1"/>
  <c r="AS634" i="1" s="1"/>
  <c r="AL637" i="1"/>
  <c r="AS637" i="1" s="1"/>
  <c r="AL636" i="1"/>
  <c r="AL860" i="1"/>
  <c r="AS860" i="1" s="1"/>
  <c r="AL859" i="1"/>
  <c r="AS859" i="1" s="1"/>
  <c r="AL482" i="1"/>
  <c r="AS482" i="1" s="1"/>
  <c r="AL481" i="1"/>
  <c r="AS481" i="1" s="1"/>
  <c r="AL824" i="1"/>
  <c r="AS824" i="1" s="1"/>
  <c r="AL825" i="1"/>
  <c r="AS825" i="1" s="1"/>
  <c r="AL741" i="1"/>
  <c r="AS741" i="1" s="1"/>
  <c r="AL872" i="1"/>
  <c r="AS872" i="1" s="1"/>
  <c r="AL607" i="1"/>
  <c r="AS607" i="1" s="1"/>
  <c r="AL800" i="1"/>
  <c r="AS800" i="1" s="1"/>
  <c r="AL804" i="1"/>
  <c r="AS804" i="1" s="1"/>
  <c r="AL802" i="1"/>
  <c r="AS802" i="1" s="1"/>
  <c r="AL801" i="1"/>
  <c r="AS801" i="1" s="1"/>
  <c r="AL805" i="1"/>
  <c r="AS805" i="1" s="1"/>
  <c r="AL803" i="1"/>
  <c r="AS803" i="1" s="1"/>
  <c r="AL724" i="1"/>
  <c r="AS724" i="1" s="1"/>
  <c r="AL723" i="1"/>
  <c r="AS723" i="1" s="1"/>
  <c r="AL711" i="1"/>
  <c r="AS711" i="1" s="1"/>
  <c r="AL725" i="1"/>
  <c r="AS725" i="1" s="1"/>
  <c r="AL716" i="1"/>
  <c r="AS716" i="1" s="1"/>
  <c r="AL720" i="1"/>
  <c r="AS720" i="1" s="1"/>
  <c r="AL712" i="1"/>
  <c r="AS712" i="1" s="1"/>
  <c r="AL713" i="1"/>
  <c r="AS713" i="1" s="1"/>
  <c r="AL717" i="1"/>
  <c r="AL715" i="1"/>
  <c r="AS715" i="1" s="1"/>
  <c r="AL718" i="1"/>
  <c r="AS718" i="1" s="1"/>
  <c r="AL722" i="1"/>
  <c r="AS722" i="1" s="1"/>
  <c r="AL714" i="1"/>
  <c r="AS714" i="1" s="1"/>
  <c r="AL719" i="1"/>
  <c r="AS719" i="1" s="1"/>
  <c r="AL721" i="1"/>
  <c r="AS721" i="1" s="1"/>
  <c r="AL580" i="1"/>
  <c r="AS580" i="1" s="1"/>
  <c r="AL579" i="1"/>
  <c r="AS579" i="1" s="1"/>
  <c r="AL849" i="1"/>
  <c r="AS849" i="1" s="1"/>
  <c r="AL785" i="1"/>
  <c r="AS785" i="1" s="1"/>
  <c r="AL783" i="1"/>
  <c r="AS783" i="1" s="1"/>
  <c r="AL784" i="1"/>
  <c r="AS784" i="1" s="1"/>
  <c r="AL892" i="1"/>
  <c r="AS892" i="1" s="1"/>
  <c r="AL678" i="1"/>
  <c r="AS678" i="1" s="1"/>
  <c r="AL677" i="1"/>
  <c r="AS677" i="1" s="1"/>
  <c r="AL680" i="1"/>
  <c r="AS680" i="1" s="1"/>
  <c r="AL681" i="1"/>
  <c r="AS681" i="1" s="1"/>
  <c r="AL679" i="1"/>
  <c r="AS679" i="1" s="1"/>
  <c r="AL541" i="1"/>
  <c r="AS541" i="1" s="1"/>
  <c r="AL540" i="1"/>
  <c r="AS540" i="1" s="1"/>
  <c r="AL539" i="1"/>
  <c r="AS539" i="1" s="1"/>
  <c r="AL381" i="1"/>
  <c r="AS381" i="1" s="1"/>
  <c r="AL768" i="1"/>
  <c r="AS768" i="1" s="1"/>
  <c r="AL766" i="1"/>
  <c r="AS766" i="1" s="1"/>
  <c r="AL767" i="1"/>
  <c r="AS767" i="1" s="1"/>
  <c r="AL655" i="1"/>
  <c r="AS655" i="1" s="1"/>
  <c r="AL657" i="1"/>
  <c r="AS657" i="1" s="1"/>
  <c r="AL658" i="1"/>
  <c r="AS658" i="1" s="1"/>
  <c r="AL656" i="1"/>
  <c r="AS656" i="1" s="1"/>
  <c r="AL858" i="1"/>
  <c r="AS858" i="1" s="1"/>
  <c r="AL826" i="1"/>
  <c r="AS826" i="1" s="1"/>
  <c r="AL827" i="1"/>
  <c r="AL748" i="1"/>
  <c r="AS748" i="1" s="1"/>
  <c r="AL745" i="1"/>
  <c r="AS745" i="1" s="1"/>
  <c r="AL746" i="1"/>
  <c r="AS746" i="1" s="1"/>
  <c r="AL747" i="1"/>
  <c r="AS747" i="1" s="1"/>
  <c r="AL744" i="1"/>
  <c r="AS744" i="1" s="1"/>
  <c r="AL623" i="1"/>
  <c r="AS623" i="1" s="1"/>
  <c r="AL871" i="1"/>
  <c r="AS871" i="1" s="1"/>
  <c r="AL624" i="1"/>
  <c r="AL474" i="1"/>
  <c r="AS474" i="1" s="1"/>
  <c r="AL473" i="1"/>
  <c r="AS473" i="1" s="1"/>
  <c r="AL476" i="1"/>
  <c r="AS476" i="1" s="1"/>
  <c r="AL475" i="1"/>
  <c r="AS475" i="1" s="1"/>
  <c r="AL477" i="1"/>
  <c r="AS477" i="1" s="1"/>
  <c r="AL812" i="1"/>
  <c r="AS812" i="1" s="1"/>
  <c r="AL811" i="1"/>
  <c r="AS811" i="1" s="1"/>
  <c r="AL813" i="1"/>
  <c r="AS813" i="1" s="1"/>
  <c r="AL806" i="1"/>
  <c r="AS806" i="1" s="1"/>
  <c r="AL807" i="1"/>
  <c r="AS807" i="1" s="1"/>
  <c r="AL809" i="1"/>
  <c r="AS809" i="1" s="1"/>
  <c r="AL810" i="1"/>
  <c r="AS810" i="1" s="1"/>
  <c r="AL808" i="1"/>
  <c r="AS808" i="1" s="1"/>
  <c r="AL733" i="1"/>
  <c r="AS733" i="1" s="1"/>
  <c r="AL730" i="1"/>
  <c r="AS730" i="1" s="1"/>
  <c r="AL734" i="1"/>
  <c r="AL732" i="1"/>
  <c r="AS732" i="1" s="1"/>
  <c r="AL731" i="1"/>
  <c r="AS731" i="1" s="1"/>
  <c r="AL596" i="1"/>
  <c r="AS596" i="1" s="1"/>
  <c r="AL595" i="1"/>
  <c r="AS595" i="1" s="1"/>
  <c r="AL452" i="1"/>
  <c r="AS452" i="1" s="1"/>
  <c r="AL451" i="1"/>
  <c r="AS451" i="1" s="1"/>
  <c r="AL450" i="1"/>
  <c r="AS450" i="1" s="1"/>
  <c r="AL789" i="1"/>
  <c r="AS789" i="1" s="1"/>
  <c r="AL788" i="1"/>
  <c r="AS788" i="1" s="1"/>
  <c r="AL787" i="1"/>
  <c r="AS787" i="1" s="1"/>
  <c r="AL786" i="1"/>
  <c r="AS786" i="1" s="1"/>
  <c r="AL694" i="1"/>
  <c r="AS694" i="1" s="1"/>
  <c r="AL693" i="1"/>
  <c r="AS693" i="1" s="1"/>
  <c r="AL699" i="1"/>
  <c r="AS699" i="1" s="1"/>
  <c r="AL696" i="1"/>
  <c r="AS696" i="1" s="1"/>
  <c r="AL697" i="1"/>
  <c r="AS697" i="1" s="1"/>
  <c r="AL695" i="1"/>
  <c r="AS695" i="1" s="1"/>
  <c r="AL698" i="1"/>
  <c r="AS698" i="1" s="1"/>
  <c r="AL565" i="1"/>
  <c r="AS565" i="1" s="1"/>
  <c r="AL559" i="1"/>
  <c r="AS559" i="1" s="1"/>
  <c r="AL566" i="1"/>
  <c r="AS566" i="1" s="1"/>
  <c r="AL562" i="1"/>
  <c r="AS562" i="1" s="1"/>
  <c r="AL564" i="1"/>
  <c r="AS564" i="1" s="1"/>
  <c r="AL560" i="1"/>
  <c r="AS560" i="1" s="1"/>
  <c r="AL567" i="1"/>
  <c r="AS567" i="1" s="1"/>
  <c r="AL563" i="1"/>
  <c r="AS563" i="1" s="1"/>
  <c r="AL561" i="1"/>
  <c r="AS561" i="1" s="1"/>
  <c r="AL834" i="1"/>
  <c r="AL415" i="1"/>
  <c r="AS415" i="1" s="1"/>
  <c r="AL831" i="1"/>
  <c r="AS831" i="1" s="1"/>
  <c r="AL832" i="1"/>
  <c r="AS832" i="1" s="1"/>
  <c r="AL416" i="1"/>
  <c r="AS416" i="1" s="1"/>
  <c r="AL833" i="1"/>
  <c r="AS833" i="1" s="1"/>
  <c r="AL418" i="1"/>
  <c r="AS418" i="1" s="1"/>
  <c r="AL417" i="1"/>
  <c r="AS417" i="1" s="1"/>
  <c r="AL778" i="1"/>
  <c r="AS778" i="1" s="1"/>
  <c r="AL777" i="1"/>
  <c r="AS777" i="1" s="1"/>
  <c r="AL669" i="1"/>
  <c r="AS669" i="1" s="1"/>
  <c r="AL665" i="1"/>
  <c r="AS665" i="1" s="1"/>
  <c r="AL668" i="1"/>
  <c r="AS668" i="1" s="1"/>
  <c r="AL664" i="1"/>
  <c r="AS664" i="1" s="1"/>
  <c r="AL666" i="1"/>
  <c r="AS666" i="1" s="1"/>
  <c r="AL667" i="1"/>
  <c r="AS667" i="1" s="1"/>
  <c r="AL526" i="1"/>
  <c r="AS526" i="1" s="1"/>
  <c r="AL523" i="1"/>
  <c r="AS523" i="1" s="1"/>
  <c r="AL525" i="1"/>
  <c r="AS525" i="1" s="1"/>
  <c r="AL524" i="1"/>
  <c r="AS524" i="1" s="1"/>
  <c r="AL379" i="1"/>
  <c r="AS379" i="1" s="1"/>
  <c r="AL380" i="1"/>
  <c r="AS380" i="1" s="1"/>
  <c r="AL751" i="1"/>
  <c r="AS751" i="1" s="1"/>
  <c r="AL750" i="1"/>
  <c r="AS750" i="1" s="1"/>
  <c r="AL640" i="1"/>
  <c r="AS640" i="1" s="1"/>
  <c r="AL641" i="1"/>
  <c r="AS641" i="1" s="1"/>
  <c r="AL639" i="1"/>
  <c r="AS639" i="1" s="1"/>
  <c r="AL642" i="1"/>
  <c r="AS642" i="1" s="1"/>
  <c r="AL643" i="1"/>
  <c r="AS643" i="1" s="1"/>
  <c r="AL638" i="1"/>
  <c r="AS638" i="1" s="1"/>
  <c r="AL647" i="1"/>
  <c r="AS647" i="1" s="1"/>
  <c r="AL645" i="1"/>
  <c r="AS645" i="1" s="1"/>
  <c r="AL646" i="1"/>
  <c r="AS646" i="1" s="1"/>
  <c r="AL644" i="1"/>
  <c r="AS644" i="1" s="1"/>
  <c r="AL505" i="1"/>
  <c r="AS505" i="1" s="1"/>
  <c r="AL507" i="1"/>
  <c r="AS507" i="1" s="1"/>
  <c r="AL506" i="1"/>
  <c r="AS506" i="1" s="1"/>
  <c r="AL345" i="1"/>
  <c r="AS345" i="1" s="1"/>
  <c r="AL180" i="1"/>
  <c r="AS180" i="1" s="1"/>
  <c r="AL737" i="1"/>
  <c r="AS737" i="1" s="1"/>
  <c r="AL614" i="1"/>
  <c r="AS614" i="1" s="1"/>
  <c r="AL617" i="1"/>
  <c r="AS617" i="1" s="1"/>
  <c r="AL615" i="1"/>
  <c r="AS615" i="1" s="1"/>
  <c r="AL618" i="1"/>
  <c r="AS618" i="1" s="1"/>
  <c r="AL616" i="1"/>
  <c r="AL320" i="1"/>
  <c r="AS320" i="1" s="1"/>
  <c r="AL319" i="1"/>
  <c r="AS319" i="1" s="1"/>
  <c r="AL790" i="1"/>
  <c r="AS790" i="1" s="1"/>
  <c r="AL792" i="1"/>
  <c r="AS792" i="1" s="1"/>
  <c r="AL791" i="1"/>
  <c r="AS791" i="1" s="1"/>
  <c r="AL793" i="1"/>
  <c r="AS793" i="1" s="1"/>
  <c r="AL794" i="1"/>
  <c r="AS794" i="1" s="1"/>
  <c r="AL709" i="1"/>
  <c r="AL704" i="1"/>
  <c r="AS704" i="1" s="1"/>
  <c r="AL706" i="1"/>
  <c r="AS706" i="1" s="1"/>
  <c r="AL710" i="1"/>
  <c r="AS710" i="1" s="1"/>
  <c r="AL705" i="1"/>
  <c r="AS705" i="1" s="1"/>
  <c r="AL707" i="1"/>
  <c r="AS707" i="1" s="1"/>
  <c r="AL161" i="1"/>
  <c r="AS161" i="1" s="1"/>
  <c r="AL708" i="1"/>
  <c r="AS708" i="1" s="1"/>
  <c r="AL593" i="1"/>
  <c r="AS593" i="1" s="1"/>
  <c r="AL590" i="1"/>
  <c r="AS590" i="1" s="1"/>
  <c r="AL591" i="1"/>
  <c r="AS591" i="1" s="1"/>
  <c r="AL589" i="1"/>
  <c r="AS589" i="1" s="1"/>
  <c r="AL592" i="1"/>
  <c r="AS592" i="1" s="1"/>
  <c r="AL449" i="1"/>
  <c r="AS449" i="1" s="1"/>
  <c r="AL447" i="1"/>
  <c r="AS447" i="1" s="1"/>
  <c r="AL448" i="1"/>
  <c r="AS448" i="1" s="1"/>
  <c r="AL779" i="1"/>
  <c r="AS779" i="1" s="1"/>
  <c r="AL282" i="1"/>
  <c r="AS282" i="1" s="1"/>
  <c r="AL281" i="1"/>
  <c r="AS281" i="1" s="1"/>
  <c r="AL676" i="1"/>
  <c r="AS676" i="1" s="1"/>
  <c r="AL672" i="1"/>
  <c r="AS672" i="1" s="1"/>
  <c r="AL674" i="1"/>
  <c r="AS674" i="1" s="1"/>
  <c r="AL673" i="1"/>
  <c r="AS673" i="1" s="1"/>
  <c r="AL675" i="1"/>
  <c r="AS675" i="1" s="1"/>
  <c r="AL554" i="1"/>
  <c r="AS554" i="1" s="1"/>
  <c r="AL555" i="1"/>
  <c r="AS555" i="1" s="1"/>
  <c r="AL549" i="1"/>
  <c r="AS549" i="1" s="1"/>
  <c r="AL552" i="1"/>
  <c r="AS552" i="1" s="1"/>
  <c r="AL550" i="1"/>
  <c r="AS550" i="1" s="1"/>
  <c r="AL551" i="1"/>
  <c r="AS551" i="1" s="1"/>
  <c r="AL553" i="1"/>
  <c r="AS553" i="1" s="1"/>
  <c r="AL409" i="1"/>
  <c r="AS409" i="1" s="1"/>
  <c r="AL408" i="1"/>
  <c r="AS408" i="1" s="1"/>
  <c r="AL406" i="1"/>
  <c r="AS406" i="1" s="1"/>
  <c r="AL402" i="1"/>
  <c r="AS402" i="1" s="1"/>
  <c r="AL403" i="1"/>
  <c r="AS403" i="1" s="1"/>
  <c r="AL405" i="1"/>
  <c r="AS405" i="1" s="1"/>
  <c r="AL404" i="1"/>
  <c r="AS404" i="1" s="1"/>
  <c r="AL407" i="1"/>
  <c r="AS407" i="1" s="1"/>
  <c r="AL753" i="1"/>
  <c r="AS753" i="1" s="1"/>
  <c r="AL242" i="1"/>
  <c r="AS242" i="1" s="1"/>
  <c r="AL752" i="1"/>
  <c r="AS752" i="1" s="1"/>
  <c r="AL755" i="1"/>
  <c r="AS755" i="1" s="1"/>
  <c r="AL754" i="1"/>
  <c r="AS754" i="1" s="1"/>
  <c r="AL756" i="1"/>
  <c r="AS756" i="1" s="1"/>
  <c r="AL757" i="1"/>
  <c r="AS757" i="1" s="1"/>
  <c r="AL654" i="1"/>
  <c r="AS654" i="1" s="1"/>
  <c r="AL653" i="1"/>
  <c r="AS653" i="1" s="1"/>
  <c r="AL651" i="1"/>
  <c r="AS651" i="1" s="1"/>
  <c r="AL652" i="1"/>
  <c r="AS652" i="1" s="1"/>
  <c r="AL520" i="1"/>
  <c r="AS520" i="1" s="1"/>
  <c r="AL516" i="1"/>
  <c r="AS516" i="1" s="1"/>
  <c r="AL518" i="1"/>
  <c r="AS518" i="1" s="1"/>
  <c r="AL517" i="1"/>
  <c r="AS517" i="1" s="1"/>
  <c r="AL519" i="1"/>
  <c r="AS519" i="1" s="1"/>
  <c r="AL378" i="1"/>
  <c r="AS378" i="1" s="1"/>
  <c r="AL814" i="1"/>
  <c r="AS814" i="1" s="1"/>
  <c r="AL375" i="1"/>
  <c r="AS375" i="1" s="1"/>
  <c r="AL376" i="1"/>
  <c r="AS376" i="1" s="1"/>
  <c r="AL377" i="1"/>
  <c r="AS377" i="1" s="1"/>
  <c r="AL739" i="1"/>
  <c r="AS739" i="1" s="1"/>
  <c r="AL740" i="1"/>
  <c r="AS740" i="1" s="1"/>
  <c r="AL738" i="1"/>
  <c r="AS738" i="1" s="1"/>
  <c r="AL628" i="1"/>
  <c r="AS628" i="1" s="1"/>
  <c r="AL625" i="1"/>
  <c r="AL627" i="1"/>
  <c r="AS627" i="1" s="1"/>
  <c r="AL626" i="1"/>
  <c r="AS626" i="1" s="1"/>
  <c r="AL494" i="1"/>
  <c r="AS494" i="1" s="1"/>
  <c r="AL493" i="1"/>
  <c r="AS493" i="1" s="1"/>
  <c r="AL488" i="1"/>
  <c r="AS488" i="1" s="1"/>
  <c r="AL491" i="1"/>
  <c r="AS491" i="1" s="1"/>
  <c r="AL492" i="1"/>
  <c r="AS492" i="1" s="1"/>
  <c r="AL486" i="1"/>
  <c r="AS486" i="1" s="1"/>
  <c r="AL487" i="1"/>
  <c r="AS487" i="1" s="1"/>
  <c r="AL489" i="1"/>
  <c r="AS489" i="1" s="1"/>
  <c r="AL490" i="1"/>
  <c r="AS490" i="1" s="1"/>
  <c r="AL343" i="1"/>
  <c r="AS343" i="1" s="1"/>
  <c r="AL796" i="1"/>
  <c r="AS796" i="1" s="1"/>
  <c r="AL795" i="1"/>
  <c r="AS795" i="1" s="1"/>
  <c r="AL729" i="1"/>
  <c r="AS729" i="1" s="1"/>
  <c r="AL728" i="1"/>
  <c r="AL727" i="1"/>
  <c r="AS727" i="1" s="1"/>
  <c r="AL726" i="1"/>
  <c r="AS726" i="1" s="1"/>
  <c r="AL183" i="1"/>
  <c r="AS183" i="1" s="1"/>
  <c r="AL606" i="1"/>
  <c r="AS606" i="1" s="1"/>
  <c r="AL600" i="1"/>
  <c r="AS600" i="1" s="1"/>
  <c r="AL599" i="1"/>
  <c r="AS599" i="1" s="1"/>
  <c r="AL601" i="1"/>
  <c r="AS601" i="1" s="1"/>
  <c r="AL602" i="1"/>
  <c r="AS602" i="1" s="1"/>
  <c r="AL604" i="1"/>
  <c r="AS604" i="1" s="1"/>
  <c r="AL603" i="1"/>
  <c r="AS603" i="1" s="1"/>
  <c r="AL605" i="1"/>
  <c r="AS605" i="1" s="1"/>
  <c r="AL467" i="1"/>
  <c r="AS467" i="1" s="1"/>
  <c r="AL461" i="1"/>
  <c r="AS461" i="1" s="1"/>
  <c r="AL462" i="1"/>
  <c r="AS462" i="1" s="1"/>
  <c r="AL463" i="1"/>
  <c r="AS463" i="1" s="1"/>
  <c r="AL464" i="1"/>
  <c r="AS464" i="1" s="1"/>
  <c r="AL465" i="1"/>
  <c r="AS465" i="1" s="1"/>
  <c r="AL466" i="1"/>
  <c r="AS466" i="1" s="1"/>
  <c r="AL317" i="1"/>
  <c r="AS317" i="1" s="1"/>
  <c r="AL318" i="1"/>
  <c r="AS318" i="1" s="1"/>
  <c r="AL687" i="1"/>
  <c r="AS687" i="1" s="1"/>
  <c r="AL683" i="1"/>
  <c r="AS683" i="1" s="1"/>
  <c r="AL684" i="1"/>
  <c r="AS684" i="1" s="1"/>
  <c r="AL686" i="1"/>
  <c r="AS686" i="1" s="1"/>
  <c r="AL685" i="1"/>
  <c r="AS685" i="1" s="1"/>
  <c r="AL572" i="1"/>
  <c r="AS572" i="1" s="1"/>
  <c r="AL570" i="1"/>
  <c r="AS570" i="1" s="1"/>
  <c r="AL571" i="1"/>
  <c r="AS571" i="1" s="1"/>
  <c r="AL569" i="1"/>
  <c r="AS569" i="1" s="1"/>
  <c r="AL576" i="1"/>
  <c r="AS576" i="1" s="1"/>
  <c r="AL568" i="1"/>
  <c r="AS568" i="1" s="1"/>
  <c r="AL578" i="1"/>
  <c r="AL575" i="1"/>
  <c r="AS575" i="1" s="1"/>
  <c r="AL577" i="1"/>
  <c r="AS577" i="1" s="1"/>
  <c r="AL573" i="1"/>
  <c r="AS573" i="1" s="1"/>
  <c r="AL574" i="1"/>
  <c r="AS574" i="1" s="1"/>
  <c r="AL439" i="1"/>
  <c r="AS439" i="1" s="1"/>
  <c r="AL438" i="1"/>
  <c r="AS438" i="1" s="1"/>
  <c r="AL441" i="1"/>
  <c r="AS441" i="1" s="1"/>
  <c r="AL437" i="1"/>
  <c r="AS437" i="1" s="1"/>
  <c r="AL440" i="1"/>
  <c r="AS440" i="1" s="1"/>
  <c r="AL280" i="1"/>
  <c r="AS280" i="1" s="1"/>
  <c r="AL279" i="1"/>
  <c r="AS279" i="1" s="1"/>
  <c r="AL759" i="1"/>
  <c r="AS759" i="1" s="1"/>
  <c r="AL758" i="1"/>
  <c r="AS758" i="1" s="1"/>
  <c r="AL278" i="1"/>
  <c r="AS278" i="1" s="1"/>
  <c r="AL660" i="1"/>
  <c r="AS660" i="1" s="1"/>
  <c r="AL661" i="1"/>
  <c r="AS661" i="1" s="1"/>
  <c r="AL662" i="1"/>
  <c r="AS662" i="1" s="1"/>
  <c r="AL659" i="1"/>
  <c r="AS659" i="1" s="1"/>
  <c r="AL538" i="1"/>
  <c r="AS538" i="1" s="1"/>
  <c r="AL537" i="1"/>
  <c r="AS537" i="1" s="1"/>
  <c r="AL531" i="1"/>
  <c r="AS531" i="1" s="1"/>
  <c r="AL533" i="1"/>
  <c r="AS533" i="1" s="1"/>
  <c r="AL536" i="1"/>
  <c r="AS536" i="1" s="1"/>
  <c r="AL532" i="1"/>
  <c r="AS532" i="1" s="1"/>
  <c r="AL535" i="1"/>
  <c r="AS535" i="1" s="1"/>
  <c r="AL534" i="1"/>
  <c r="AS534" i="1" s="1"/>
  <c r="AL399" i="1"/>
  <c r="AS399" i="1" s="1"/>
  <c r="AL400" i="1"/>
  <c r="AS400" i="1" s="1"/>
  <c r="AL244" i="1"/>
  <c r="AS244" i="1" s="1"/>
  <c r="AL243" i="1"/>
  <c r="AS243" i="1" s="1"/>
  <c r="AL742" i="1"/>
  <c r="AS742" i="1" s="1"/>
  <c r="AL247" i="1"/>
  <c r="AS247" i="1" s="1"/>
  <c r="AL245" i="1"/>
  <c r="AS245" i="1" s="1"/>
  <c r="AL248" i="1"/>
  <c r="AS248" i="1" s="1"/>
  <c r="AL246" i="1"/>
  <c r="AS246" i="1" s="1"/>
  <c r="AL629" i="1"/>
  <c r="AS629" i="1" s="1"/>
  <c r="AL633" i="1"/>
  <c r="AS633" i="1" s="1"/>
  <c r="AL632" i="1"/>
  <c r="AS632" i="1" s="1"/>
  <c r="AL630" i="1"/>
  <c r="AS630" i="1" s="1"/>
  <c r="AL631" i="1"/>
  <c r="AL510" i="1"/>
  <c r="AS510" i="1" s="1"/>
  <c r="AL373" i="1"/>
  <c r="AS373" i="1" s="1"/>
  <c r="AL374" i="1"/>
  <c r="AS374" i="1" s="1"/>
  <c r="AL217" i="1"/>
  <c r="AS217" i="1" s="1"/>
  <c r="AL613" i="1"/>
  <c r="AS613" i="1" s="1"/>
  <c r="AL108" i="1"/>
  <c r="AS108" i="1" s="1"/>
  <c r="AL611" i="1"/>
  <c r="AS611" i="1" s="1"/>
  <c r="AL608" i="1"/>
  <c r="AL612" i="1"/>
  <c r="AS612" i="1" s="1"/>
  <c r="AL609" i="1"/>
  <c r="AS609" i="1" s="1"/>
  <c r="AL610" i="1"/>
  <c r="AS610" i="1" s="1"/>
  <c r="AL107" i="1"/>
  <c r="AS107" i="1" s="1"/>
  <c r="AL480" i="1"/>
  <c r="AS480" i="1" s="1"/>
  <c r="AL479" i="1"/>
  <c r="AS479" i="1" s="1"/>
  <c r="AL338" i="1"/>
  <c r="AS338" i="1" s="1"/>
  <c r="AL332" i="1"/>
  <c r="AS332" i="1" s="1"/>
  <c r="AL334" i="1"/>
  <c r="AS334" i="1" s="1"/>
  <c r="AL333" i="1"/>
  <c r="AS333" i="1" s="1"/>
  <c r="AL336" i="1"/>
  <c r="AS336" i="1" s="1"/>
  <c r="AL335" i="1"/>
  <c r="AS335" i="1" s="1"/>
  <c r="AL337" i="1"/>
  <c r="AS337" i="1" s="1"/>
  <c r="AL688" i="1"/>
  <c r="AS688" i="1" s="1"/>
  <c r="AL689" i="1"/>
  <c r="AS689" i="1" s="1"/>
  <c r="AL690" i="1"/>
  <c r="AS690" i="1" s="1"/>
  <c r="AL186" i="1"/>
  <c r="AS186" i="1" s="1"/>
  <c r="AL581" i="1"/>
  <c r="AS581" i="1" s="1"/>
  <c r="AL582" i="1"/>
  <c r="AS582" i="1" s="1"/>
  <c r="AL586" i="1"/>
  <c r="AS586" i="1" s="1"/>
  <c r="AL583" i="1"/>
  <c r="AS583" i="1" s="1"/>
  <c r="AL584" i="1"/>
  <c r="AS584" i="1" s="1"/>
  <c r="AL585" i="1"/>
  <c r="AS585" i="1" s="1"/>
  <c r="AL587" i="1"/>
  <c r="AL823" i="1"/>
  <c r="AS823" i="1" s="1"/>
  <c r="AL455" i="1"/>
  <c r="AS455" i="1" s="1"/>
  <c r="AL454" i="1"/>
  <c r="AS454" i="1" s="1"/>
  <c r="AL314" i="1"/>
  <c r="AS314" i="1" s="1"/>
  <c r="AL312" i="1"/>
  <c r="AS312" i="1" s="1"/>
  <c r="AL313" i="1"/>
  <c r="AS313" i="1" s="1"/>
  <c r="AL175" i="1"/>
  <c r="AS175" i="1" s="1"/>
  <c r="AL548" i="1"/>
  <c r="AL545" i="1"/>
  <c r="AS545" i="1" s="1"/>
  <c r="AL546" i="1"/>
  <c r="AS546" i="1" s="1"/>
  <c r="AL544" i="1"/>
  <c r="AS544" i="1" s="1"/>
  <c r="AL547" i="1"/>
  <c r="AS547" i="1" s="1"/>
  <c r="AL433" i="1"/>
  <c r="AS433" i="1" s="1"/>
  <c r="AL424" i="1"/>
  <c r="AS424" i="1" s="1"/>
  <c r="AL425" i="1"/>
  <c r="AS425" i="1" s="1"/>
  <c r="AL421" i="1"/>
  <c r="AL422" i="1"/>
  <c r="AS422" i="1" s="1"/>
  <c r="AL429" i="1"/>
  <c r="AS429" i="1" s="1"/>
  <c r="AL432" i="1"/>
  <c r="AS432" i="1" s="1"/>
  <c r="AL423" i="1"/>
  <c r="AS423" i="1" s="1"/>
  <c r="AL426" i="1"/>
  <c r="AS426" i="1" s="1"/>
  <c r="AL430" i="1"/>
  <c r="AS430" i="1" s="1"/>
  <c r="AL427" i="1"/>
  <c r="AS427" i="1" s="1"/>
  <c r="AL431" i="1"/>
  <c r="AL428" i="1"/>
  <c r="AS428" i="1" s="1"/>
  <c r="AL276" i="1"/>
  <c r="AS276" i="1" s="1"/>
  <c r="AL277" i="1"/>
  <c r="AS277" i="1" s="1"/>
  <c r="AL648" i="1"/>
  <c r="AS648" i="1" s="1"/>
  <c r="AL153" i="1"/>
  <c r="AS153" i="1" s="1"/>
  <c r="AL521" i="1"/>
  <c r="AS521" i="1" s="1"/>
  <c r="AL522" i="1"/>
  <c r="AS522" i="1" s="1"/>
  <c r="AL61" i="1"/>
  <c r="AS61" i="1" s="1"/>
  <c r="AL392" i="1"/>
  <c r="AS392" i="1" s="1"/>
  <c r="AL391" i="1"/>
  <c r="AS391" i="1" s="1"/>
  <c r="AL393" i="1"/>
  <c r="AS393" i="1" s="1"/>
  <c r="AL395" i="1"/>
  <c r="AS395" i="1" s="1"/>
  <c r="AL394" i="1"/>
  <c r="AS394" i="1" s="1"/>
  <c r="AL241" i="1"/>
  <c r="AS241" i="1" s="1"/>
  <c r="AL239" i="1"/>
  <c r="AS239" i="1" s="1"/>
  <c r="AL238" i="1"/>
  <c r="AS238" i="1" s="1"/>
  <c r="AL240" i="1"/>
  <c r="AS240" i="1" s="1"/>
  <c r="AL503" i="1"/>
  <c r="AS503" i="1" s="1"/>
  <c r="AL502" i="1"/>
  <c r="AS502" i="1" s="1"/>
  <c r="AL504" i="1"/>
  <c r="AS504" i="1" s="1"/>
  <c r="AL499" i="1"/>
  <c r="AS499" i="1" s="1"/>
  <c r="AL495" i="1"/>
  <c r="AS495" i="1" s="1"/>
  <c r="AL497" i="1"/>
  <c r="AS497" i="1" s="1"/>
  <c r="AL498" i="1"/>
  <c r="AL500" i="1"/>
  <c r="AS500" i="1" s="1"/>
  <c r="AL496" i="1"/>
  <c r="AS496" i="1" s="1"/>
  <c r="AL501" i="1"/>
  <c r="AS501" i="1" s="1"/>
  <c r="AL360" i="1"/>
  <c r="AS360" i="1" s="1"/>
  <c r="AL365" i="1"/>
  <c r="AS365" i="1" s="1"/>
  <c r="AL366" i="1"/>
  <c r="AS366" i="1" s="1"/>
  <c r="AL363" i="1"/>
  <c r="AS363" i="1" s="1"/>
  <c r="AL361" i="1"/>
  <c r="AS361" i="1" s="1"/>
  <c r="AL362" i="1"/>
  <c r="AS362" i="1" s="1"/>
  <c r="AL364" i="1"/>
  <c r="AS364" i="1" s="1"/>
  <c r="AL216" i="1"/>
  <c r="AS216" i="1" s="1"/>
  <c r="AL214" i="1"/>
  <c r="AS214" i="1" s="1"/>
  <c r="AL215" i="1"/>
  <c r="AS215" i="1" s="1"/>
  <c r="AL594" i="1"/>
  <c r="AS594" i="1" s="1"/>
  <c r="AL468" i="1"/>
  <c r="AS468" i="1" s="1"/>
  <c r="AL469" i="1"/>
  <c r="AS469" i="1" s="1"/>
  <c r="AL472" i="1"/>
  <c r="AS472" i="1" s="1"/>
  <c r="AL471" i="1"/>
  <c r="AS471" i="1" s="1"/>
  <c r="AL470" i="1"/>
  <c r="AS470" i="1" s="1"/>
  <c r="AL330" i="1"/>
  <c r="AS330" i="1" s="1"/>
  <c r="AL331" i="1"/>
  <c r="AS331" i="1" s="1"/>
  <c r="AL329" i="1"/>
  <c r="AS329" i="1" s="1"/>
  <c r="AL328" i="1"/>
  <c r="AS328" i="1" s="1"/>
  <c r="AL191" i="1"/>
  <c r="AS191" i="1" s="1"/>
  <c r="AL189" i="1"/>
  <c r="AS189" i="1" s="1"/>
  <c r="AL188" i="1"/>
  <c r="AS188" i="1" s="1"/>
  <c r="AL190" i="1"/>
  <c r="AS190" i="1" s="1"/>
  <c r="AL187" i="1"/>
  <c r="AS187" i="1" s="1"/>
  <c r="AL557" i="1"/>
  <c r="AS557" i="1" s="1"/>
  <c r="AL556" i="1"/>
  <c r="AS556" i="1" s="1"/>
  <c r="AL558" i="1"/>
  <c r="AS558" i="1" s="1"/>
  <c r="AL446" i="1"/>
  <c r="AS446" i="1" s="1"/>
  <c r="AL444" i="1"/>
  <c r="AS444" i="1" s="1"/>
  <c r="AL445" i="1"/>
  <c r="AS445" i="1" s="1"/>
  <c r="AL306" i="1"/>
  <c r="AS306" i="1" s="1"/>
  <c r="AL308" i="1"/>
  <c r="AS308" i="1" s="1"/>
  <c r="AL311" i="1"/>
  <c r="AS311" i="1" s="1"/>
  <c r="AL304" i="1"/>
  <c r="AS304" i="1" s="1"/>
  <c r="AL305" i="1"/>
  <c r="AS305" i="1" s="1"/>
  <c r="AL307" i="1"/>
  <c r="AS307" i="1" s="1"/>
  <c r="AL310" i="1"/>
  <c r="AS310" i="1" s="1"/>
  <c r="AL309" i="1"/>
  <c r="AS309" i="1" s="1"/>
  <c r="AL649" i="1"/>
  <c r="AS649" i="1" s="1"/>
  <c r="AL176" i="1"/>
  <c r="AS176" i="1" s="1"/>
  <c r="AL177" i="1"/>
  <c r="AS177" i="1" s="1"/>
  <c r="AL529" i="1"/>
  <c r="AS529" i="1" s="1"/>
  <c r="AL528" i="1"/>
  <c r="AS528" i="1" s="1"/>
  <c r="AL75" i="1"/>
  <c r="AS75" i="1" s="1"/>
  <c r="AL527" i="1"/>
  <c r="AS527" i="1" s="1"/>
  <c r="AL530" i="1"/>
  <c r="AS530" i="1" s="1"/>
  <c r="AL413" i="1"/>
  <c r="AS413" i="1" s="1"/>
  <c r="AL411" i="1"/>
  <c r="AS411" i="1" s="1"/>
  <c r="AL412" i="1"/>
  <c r="AS412" i="1" s="1"/>
  <c r="AL414" i="1"/>
  <c r="AS414" i="1" s="1"/>
  <c r="AL274" i="1"/>
  <c r="AS274" i="1" s="1"/>
  <c r="AL275" i="1"/>
  <c r="AS275" i="1" s="1"/>
  <c r="AL268" i="1"/>
  <c r="AS268" i="1" s="1"/>
  <c r="AL264" i="1"/>
  <c r="AS264" i="1" s="1"/>
  <c r="AL267" i="1"/>
  <c r="AS267" i="1" s="1"/>
  <c r="AL265" i="1"/>
  <c r="AS265" i="1" s="1"/>
  <c r="AL266" i="1"/>
  <c r="AS266" i="1" s="1"/>
  <c r="AL272" i="1"/>
  <c r="AS272" i="1" s="1"/>
  <c r="AL269" i="1"/>
  <c r="AS269" i="1" s="1"/>
  <c r="AL271" i="1"/>
  <c r="AS271" i="1" s="1"/>
  <c r="AL273" i="1"/>
  <c r="AS273" i="1" s="1"/>
  <c r="AL270" i="1"/>
  <c r="AS270" i="1" s="1"/>
  <c r="AL159" i="1"/>
  <c r="AS159" i="1" s="1"/>
  <c r="AL621" i="1"/>
  <c r="AS621" i="1" s="1"/>
  <c r="AL157" i="1"/>
  <c r="AS157" i="1" s="1"/>
  <c r="AL158" i="1"/>
  <c r="AS158" i="1" s="1"/>
  <c r="AL620" i="1"/>
  <c r="AS620" i="1" s="1"/>
  <c r="AL508" i="1"/>
  <c r="AS508" i="1" s="1"/>
  <c r="AL509" i="1"/>
  <c r="AS509" i="1" s="1"/>
  <c r="AL64" i="1"/>
  <c r="AS64" i="1" s="1"/>
  <c r="AL388" i="1"/>
  <c r="AS388" i="1" s="1"/>
  <c r="AL389" i="1"/>
  <c r="AS389" i="1" s="1"/>
  <c r="AL385" i="1"/>
  <c r="AS385" i="1" s="1"/>
  <c r="AL387" i="1"/>
  <c r="AS387" i="1" s="1"/>
  <c r="AL386" i="1"/>
  <c r="AS386" i="1" s="1"/>
  <c r="AL390" i="1"/>
  <c r="AS390" i="1" s="1"/>
  <c r="AL232" i="1"/>
  <c r="AS232" i="1" s="1"/>
  <c r="AL234" i="1"/>
  <c r="AS234" i="1" s="1"/>
  <c r="AL233" i="1"/>
  <c r="AS233" i="1" s="1"/>
  <c r="AL236" i="1"/>
  <c r="AS236" i="1" s="1"/>
  <c r="AL235" i="1"/>
  <c r="AS235" i="1" s="1"/>
  <c r="AL598" i="1"/>
  <c r="AS598" i="1" s="1"/>
  <c r="AL144" i="1"/>
  <c r="AS144" i="1" s="1"/>
  <c r="AL597" i="1"/>
  <c r="AS597" i="1" s="1"/>
  <c r="AL142" i="1"/>
  <c r="AS142" i="1" s="1"/>
  <c r="AL143" i="1"/>
  <c r="AS143" i="1" s="1"/>
  <c r="AL478" i="1"/>
  <c r="AS478" i="1" s="1"/>
  <c r="AL356" i="1"/>
  <c r="AS356" i="1" s="1"/>
  <c r="AL348" i="1"/>
  <c r="AS348" i="1" s="1"/>
  <c r="AL347" i="1"/>
  <c r="AS347" i="1" s="1"/>
  <c r="AL352" i="1"/>
  <c r="AS352" i="1" s="1"/>
  <c r="AL350" i="1"/>
  <c r="AS350" i="1" s="1"/>
  <c r="AL349" i="1"/>
  <c r="AS349" i="1" s="1"/>
  <c r="AL355" i="1"/>
  <c r="AS355" i="1" s="1"/>
  <c r="AL353" i="1"/>
  <c r="AS353" i="1" s="1"/>
  <c r="AL351" i="1"/>
  <c r="AS351" i="1" s="1"/>
  <c r="AL354" i="1"/>
  <c r="AS354" i="1" s="1"/>
  <c r="AL210" i="1"/>
  <c r="AS210" i="1" s="1"/>
  <c r="AL212" i="1"/>
  <c r="AS212" i="1" s="1"/>
  <c r="AL209" i="1"/>
  <c r="AS209" i="1" s="1"/>
  <c r="AL211" i="1"/>
  <c r="AS211" i="1" s="1"/>
  <c r="AL457" i="1"/>
  <c r="AS457" i="1" s="1"/>
  <c r="AL456" i="1"/>
  <c r="AS456" i="1" s="1"/>
  <c r="AL458" i="1"/>
  <c r="AS458" i="1" s="1"/>
  <c r="AL324" i="1"/>
  <c r="AS324" i="1" s="1"/>
  <c r="AL327" i="1"/>
  <c r="AS327" i="1" s="1"/>
  <c r="AL321" i="1"/>
  <c r="AS321" i="1" s="1"/>
  <c r="AL322" i="1"/>
  <c r="AS322" i="1" s="1"/>
  <c r="AL326" i="1"/>
  <c r="AS326" i="1" s="1"/>
  <c r="AL325" i="1"/>
  <c r="AS325" i="1" s="1"/>
  <c r="AL323" i="1"/>
  <c r="AS323" i="1" s="1"/>
  <c r="AL184" i="1"/>
  <c r="AS184" i="1" s="1"/>
  <c r="AL185" i="1"/>
  <c r="AS185" i="1" s="1"/>
  <c r="AL102" i="1"/>
  <c r="AS102" i="1" s="1"/>
  <c r="AL100" i="1"/>
  <c r="AS100" i="1" s="1"/>
  <c r="AL101" i="1"/>
  <c r="AS101" i="1" s="1"/>
  <c r="AL436" i="1"/>
  <c r="AS436" i="1" s="1"/>
  <c r="AL435" i="1"/>
  <c r="AS435" i="1" s="1"/>
  <c r="AL434" i="1"/>
  <c r="AS434" i="1" s="1"/>
  <c r="AL299" i="1"/>
  <c r="AS299" i="1" s="1"/>
  <c r="AL174" i="1"/>
  <c r="AS174" i="1" s="1"/>
  <c r="AL79" i="1"/>
  <c r="AS79" i="1" s="1"/>
  <c r="AL77" i="1"/>
  <c r="AS77" i="1" s="1"/>
  <c r="AL78" i="1"/>
  <c r="AS78" i="1" s="1"/>
  <c r="AL514" i="1"/>
  <c r="AS514" i="1" s="1"/>
  <c r="AL396" i="1"/>
  <c r="AS396" i="1" s="1"/>
  <c r="AL398" i="1"/>
  <c r="AS398" i="1" s="1"/>
  <c r="AL397" i="1"/>
  <c r="AS397" i="1" s="1"/>
  <c r="AL253" i="1"/>
  <c r="AS253" i="1" s="1"/>
  <c r="AL258" i="1"/>
  <c r="AS258" i="1" s="1"/>
  <c r="AL255" i="1"/>
  <c r="AS255" i="1" s="1"/>
  <c r="AL254" i="1"/>
  <c r="AL261" i="1"/>
  <c r="AS261" i="1" s="1"/>
  <c r="AL257" i="1"/>
  <c r="AS257" i="1" s="1"/>
  <c r="AL256" i="1"/>
  <c r="AS256" i="1" s="1"/>
  <c r="AL260" i="1"/>
  <c r="AS260" i="1" s="1"/>
  <c r="AL259" i="1"/>
  <c r="AS259" i="1" s="1"/>
  <c r="AL154" i="1"/>
  <c r="AS154" i="1" s="1"/>
  <c r="AL155" i="1"/>
  <c r="AS155" i="1" s="1"/>
  <c r="AL156" i="1"/>
  <c r="AS156" i="1" s="1"/>
  <c r="AL485" i="1"/>
  <c r="AS485" i="1" s="1"/>
  <c r="AL484" i="1"/>
  <c r="AS484" i="1" s="1"/>
  <c r="AL371" i="1"/>
  <c r="AS371" i="1" s="1"/>
  <c r="AL372" i="1"/>
  <c r="AS372" i="1" s="1"/>
  <c r="AL368" i="1"/>
  <c r="AS368" i="1" s="1"/>
  <c r="AL369" i="1"/>
  <c r="AS369" i="1" s="1"/>
  <c r="AL370" i="1"/>
  <c r="AS370" i="1" s="1"/>
  <c r="AL231" i="1"/>
  <c r="AS231" i="1" s="1"/>
  <c r="AL230" i="1"/>
  <c r="AS230" i="1" s="1"/>
  <c r="AL670" i="1"/>
  <c r="AS670" i="1" s="1"/>
  <c r="AL145" i="1"/>
  <c r="AS145" i="1" s="1"/>
  <c r="AL459" i="1"/>
  <c r="AS459" i="1" s="1"/>
  <c r="AL460" i="1"/>
  <c r="AS460" i="1" s="1"/>
  <c r="AL342" i="1"/>
  <c r="AS342" i="1" s="1"/>
  <c r="AL339" i="1"/>
  <c r="AS339" i="1" s="1"/>
  <c r="AL341" i="1"/>
  <c r="AS341" i="1" s="1"/>
  <c r="AL340" i="1"/>
  <c r="AS340" i="1" s="1"/>
  <c r="AL206" i="1"/>
  <c r="AS206" i="1" s="1"/>
  <c r="AL203" i="1"/>
  <c r="AS203" i="1" s="1"/>
  <c r="AL208" i="1"/>
  <c r="AS208" i="1" s="1"/>
  <c r="AL204" i="1"/>
  <c r="AS204" i="1" s="1"/>
  <c r="AL202" i="1"/>
  <c r="AL201" i="1"/>
  <c r="AS201" i="1" s="1"/>
  <c r="AL205" i="1"/>
  <c r="AS205" i="1" s="1"/>
  <c r="AL207" i="1"/>
  <c r="AS207" i="1" s="1"/>
  <c r="AL122" i="1"/>
  <c r="AS122" i="1" s="1"/>
  <c r="AL121" i="1"/>
  <c r="AS121" i="1" s="1"/>
  <c r="AL120" i="1"/>
  <c r="AS120" i="1" s="1"/>
  <c r="AL443" i="1"/>
  <c r="AS443" i="1" s="1"/>
  <c r="AL442" i="1"/>
  <c r="AS442" i="1" s="1"/>
  <c r="AL315" i="1"/>
  <c r="AS315" i="1" s="1"/>
  <c r="AL316" i="1"/>
  <c r="AS316" i="1" s="1"/>
  <c r="AL24" i="1"/>
  <c r="AS24" i="1" s="1"/>
  <c r="AL181" i="1"/>
  <c r="AS181" i="1" s="1"/>
  <c r="AL182" i="1"/>
  <c r="AS182" i="1" s="1"/>
  <c r="AL106" i="1"/>
  <c r="AS106" i="1" s="1"/>
  <c r="AL515" i="1"/>
  <c r="AS515" i="1" s="1"/>
  <c r="AL105" i="1"/>
  <c r="AL45" i="1"/>
  <c r="AS45" i="1" s="1"/>
  <c r="AL410" i="1"/>
  <c r="AS410" i="1" s="1"/>
  <c r="AL297" i="1"/>
  <c r="AS297" i="1" s="1"/>
  <c r="AL283" i="1"/>
  <c r="AS283" i="1" s="1"/>
  <c r="AL295" i="1"/>
  <c r="AS295" i="1" s="1"/>
  <c r="AL292" i="1"/>
  <c r="AS292" i="1" s="1"/>
  <c r="AL288" i="1"/>
  <c r="AS288" i="1" s="1"/>
  <c r="AL284" i="1"/>
  <c r="AS284" i="1" s="1"/>
  <c r="AL294" i="1"/>
  <c r="AS294" i="1" s="1"/>
  <c r="AL285" i="1"/>
  <c r="AS285" i="1" s="1"/>
  <c r="AL289" i="1"/>
  <c r="AS289" i="1" s="1"/>
  <c r="AL286" i="1"/>
  <c r="AS286" i="1" s="1"/>
  <c r="AL287" i="1"/>
  <c r="AS287" i="1" s="1"/>
  <c r="AL290" i="1"/>
  <c r="AS290" i="1" s="1"/>
  <c r="AL291" i="1"/>
  <c r="AS291" i="1" s="1"/>
  <c r="AL293" i="1"/>
  <c r="AS293" i="1" s="1"/>
  <c r="AL296" i="1"/>
  <c r="AS296" i="1" s="1"/>
  <c r="AL169" i="1"/>
  <c r="AS169" i="1" s="1"/>
  <c r="AL168" i="1"/>
  <c r="AS168" i="1" s="1"/>
  <c r="AL171" i="1"/>
  <c r="AS171" i="1" s="1"/>
  <c r="AL172" i="1"/>
  <c r="AS172" i="1" s="1"/>
  <c r="AL170" i="1"/>
  <c r="AS170" i="1" s="1"/>
  <c r="AL90" i="1"/>
  <c r="AS90" i="1" s="1"/>
  <c r="AL89" i="1"/>
  <c r="AS89" i="1" s="1"/>
  <c r="AL384" i="1"/>
  <c r="AS384" i="1" s="1"/>
  <c r="AL36" i="1"/>
  <c r="AS36" i="1" s="1"/>
  <c r="AL382" i="1"/>
  <c r="AS382" i="1" s="1"/>
  <c r="AL383" i="1"/>
  <c r="AS383" i="1" s="1"/>
  <c r="AL249" i="1"/>
  <c r="AS249" i="1" s="1"/>
  <c r="AL251" i="1"/>
  <c r="AS251" i="1" s="1"/>
  <c r="AL250" i="1"/>
  <c r="AS250" i="1" s="1"/>
  <c r="AL151" i="1"/>
  <c r="AS151" i="1" s="1"/>
  <c r="AL152" i="1"/>
  <c r="AS152" i="1" s="1"/>
  <c r="AL66" i="1"/>
  <c r="AS66" i="1" s="1"/>
  <c r="AL67" i="1"/>
  <c r="AS67" i="1" s="1"/>
  <c r="AL65" i="1"/>
  <c r="AS65" i="1" s="1"/>
  <c r="AL68" i="1"/>
  <c r="AS68" i="1" s="1"/>
  <c r="AL69" i="1"/>
  <c r="AS69" i="1" s="1"/>
  <c r="AL359" i="1"/>
  <c r="AS359" i="1" s="1"/>
  <c r="AL33" i="1"/>
  <c r="AS33" i="1" s="1"/>
  <c r="AL357" i="1"/>
  <c r="AS357" i="1" s="1"/>
  <c r="AL358" i="1"/>
  <c r="AL224" i="1"/>
  <c r="AS224" i="1" s="1"/>
  <c r="AL226" i="1"/>
  <c r="AS226" i="1" s="1"/>
  <c r="AL225" i="1"/>
  <c r="AS225" i="1" s="1"/>
  <c r="AL223" i="1"/>
  <c r="AS223" i="1" s="1"/>
  <c r="AL139" i="1"/>
  <c r="AS139" i="1" s="1"/>
  <c r="AL140" i="1"/>
  <c r="AS140" i="1" s="1"/>
  <c r="AL141" i="1"/>
  <c r="AS141" i="1" s="1"/>
  <c r="AL57" i="1"/>
  <c r="AS57" i="1" s="1"/>
  <c r="AL196" i="1"/>
  <c r="AS196" i="1" s="1"/>
  <c r="AL200" i="1"/>
  <c r="AS200" i="1" s="1"/>
  <c r="AL197" i="1"/>
  <c r="AS197" i="1" s="1"/>
  <c r="AL198" i="1"/>
  <c r="AL199" i="1"/>
  <c r="AS199" i="1" s="1"/>
  <c r="AL113" i="1"/>
  <c r="AS113" i="1" s="1"/>
  <c r="AL115" i="1"/>
  <c r="AS115" i="1" s="1"/>
  <c r="AL117" i="1"/>
  <c r="AS117" i="1" s="1"/>
  <c r="AL119" i="1"/>
  <c r="AS119" i="1" s="1"/>
  <c r="AL114" i="1"/>
  <c r="AS114" i="1" s="1"/>
  <c r="AL116" i="1"/>
  <c r="AS116" i="1" s="1"/>
  <c r="AL118" i="1"/>
  <c r="AS118" i="1" s="1"/>
  <c r="AL420" i="1"/>
  <c r="AS420" i="1" s="1"/>
  <c r="AL51" i="1"/>
  <c r="AS51" i="1" s="1"/>
  <c r="AL419" i="1"/>
  <c r="AS419" i="1" s="1"/>
  <c r="AL301" i="1"/>
  <c r="AS301" i="1" s="1"/>
  <c r="AL302" i="1"/>
  <c r="AS302" i="1" s="1"/>
  <c r="AL303" i="1"/>
  <c r="AS303" i="1" s="1"/>
  <c r="AL300" i="1"/>
  <c r="AS300" i="1" s="1"/>
  <c r="AL179" i="1"/>
  <c r="AS179" i="1" s="1"/>
  <c r="AL178" i="1"/>
  <c r="AS178" i="1" s="1"/>
  <c r="AL104" i="1"/>
  <c r="AS104" i="1" s="1"/>
  <c r="AL103" i="1"/>
  <c r="AS103" i="1" s="1"/>
  <c r="AL47" i="1"/>
  <c r="AS47" i="1" s="1"/>
  <c r="AL46" i="1"/>
  <c r="AS46" i="1" s="1"/>
  <c r="AL263" i="1"/>
  <c r="AS263" i="1" s="1"/>
  <c r="AL162" i="1"/>
  <c r="AS162" i="1" s="1"/>
  <c r="AL163" i="1"/>
  <c r="AS163" i="1" s="1"/>
  <c r="AL165" i="1"/>
  <c r="AS165" i="1" s="1"/>
  <c r="AL164" i="1"/>
  <c r="AS164" i="1" s="1"/>
  <c r="AL166" i="1"/>
  <c r="AS166" i="1" s="1"/>
  <c r="AL167" i="1"/>
  <c r="AS167" i="1" s="1"/>
  <c r="AL93" i="1"/>
  <c r="AS93" i="1" s="1"/>
  <c r="AL91" i="1"/>
  <c r="AS91" i="1" s="1"/>
  <c r="AL92" i="1"/>
  <c r="AS92" i="1" s="1"/>
  <c r="AL94" i="1"/>
  <c r="AS94" i="1" s="1"/>
  <c r="AL37" i="1"/>
  <c r="AS37" i="1" s="1"/>
  <c r="AL367" i="1"/>
  <c r="AS367" i="1" s="1"/>
  <c r="AL38" i="1"/>
  <c r="AS38" i="1" s="1"/>
  <c r="AL237" i="1"/>
  <c r="AS237" i="1" s="1"/>
  <c r="AL150" i="1"/>
  <c r="AS150" i="1" s="1"/>
  <c r="AL149" i="1"/>
  <c r="AS149" i="1" s="1"/>
  <c r="AL70" i="1"/>
  <c r="AS70" i="1" s="1"/>
  <c r="AL71" i="1"/>
  <c r="AS71" i="1" s="1"/>
  <c r="AL34" i="1"/>
  <c r="AS34" i="1" s="1"/>
  <c r="AL218" i="1"/>
  <c r="AS218" i="1" s="1"/>
  <c r="AL219" i="1"/>
  <c r="AS219" i="1" s="1"/>
  <c r="AL220" i="1"/>
  <c r="AS220" i="1" s="1"/>
  <c r="AL222" i="1"/>
  <c r="AS222" i="1" s="1"/>
  <c r="AL221" i="1"/>
  <c r="AS221" i="1" s="1"/>
  <c r="AL134" i="1"/>
  <c r="AS134" i="1" s="1"/>
  <c r="AL131" i="1"/>
  <c r="AS131" i="1" s="1"/>
  <c r="AL133" i="1"/>
  <c r="AS133" i="1" s="1"/>
  <c r="AL137" i="1"/>
  <c r="AS137" i="1" s="1"/>
  <c r="AL135" i="1"/>
  <c r="AS135" i="1" s="1"/>
  <c r="AL132" i="1"/>
  <c r="AS132" i="1" s="1"/>
  <c r="AL136" i="1"/>
  <c r="AS136" i="1" s="1"/>
  <c r="AL192" i="1"/>
  <c r="AS192" i="1" s="1"/>
  <c r="AL12" i="1"/>
  <c r="AS12" i="1" s="1"/>
  <c r="AL193" i="1"/>
  <c r="AS193" i="1" s="1"/>
  <c r="AL110" i="1"/>
  <c r="AS110" i="1" s="1"/>
  <c r="AL111" i="1"/>
  <c r="AS111" i="1" s="1"/>
  <c r="AL112" i="1"/>
  <c r="AS112" i="1" s="1"/>
  <c r="AL298" i="1"/>
  <c r="AS298" i="1" s="1"/>
  <c r="AL99" i="1"/>
  <c r="AS99" i="1" s="1"/>
  <c r="AL97" i="1"/>
  <c r="AS97" i="1" s="1"/>
  <c r="AL98" i="1"/>
  <c r="AS98" i="1" s="1"/>
  <c r="AL252" i="1"/>
  <c r="AS252" i="1" s="1"/>
  <c r="AL7" i="1"/>
  <c r="AS7" i="1" s="1"/>
  <c r="AL160" i="1"/>
  <c r="AS160" i="1" s="1"/>
  <c r="AL80" i="1"/>
  <c r="AS80" i="1" s="1"/>
  <c r="AL82" i="1"/>
  <c r="AS82" i="1" s="1"/>
  <c r="AL86" i="1"/>
  <c r="AS86" i="1" s="1"/>
  <c r="AL84" i="1"/>
  <c r="AS84" i="1" s="1"/>
  <c r="AL83" i="1"/>
  <c r="AS83" i="1" s="1"/>
  <c r="AL87" i="1"/>
  <c r="AS87" i="1" s="1"/>
  <c r="AL81" i="1"/>
  <c r="AS81" i="1" s="1"/>
  <c r="AL88" i="1"/>
  <c r="AS88" i="1" s="1"/>
  <c r="AL85" i="1"/>
  <c r="AS85" i="1" s="1"/>
  <c r="AL344" i="1"/>
  <c r="AS344" i="1" s="1"/>
  <c r="AL227" i="1"/>
  <c r="AS227" i="1" s="1"/>
  <c r="AL228" i="1"/>
  <c r="AS228" i="1" s="1"/>
  <c r="AL229" i="1"/>
  <c r="AS229" i="1" s="1"/>
  <c r="AL146" i="1"/>
  <c r="AS146" i="1" s="1"/>
  <c r="AL147" i="1"/>
  <c r="AS147" i="1" s="1"/>
  <c r="AL18" i="1"/>
  <c r="AS18" i="1" s="1"/>
  <c r="AL19" i="1"/>
  <c r="AS19" i="1" s="1"/>
  <c r="AL126" i="1"/>
  <c r="AL127" i="1"/>
  <c r="AS127" i="1" s="1"/>
  <c r="AL128" i="1"/>
  <c r="AS128" i="1" s="1"/>
  <c r="AL125" i="1"/>
  <c r="AS125" i="1" s="1"/>
  <c r="AL129" i="1"/>
  <c r="AS129" i="1" s="1"/>
  <c r="AL130" i="1"/>
  <c r="AS130" i="1" s="1"/>
  <c r="AL58" i="1"/>
  <c r="AS58" i="1" s="1"/>
  <c r="AL59" i="1"/>
  <c r="AS59" i="1" s="1"/>
  <c r="AL60" i="1"/>
  <c r="AS60" i="1" s="1"/>
  <c r="AL14" i="1"/>
  <c r="AS14" i="1" s="1"/>
  <c r="AL109" i="1"/>
  <c r="AS109" i="1" s="1"/>
  <c r="AL262" i="1"/>
  <c r="AS262" i="1" s="1"/>
  <c r="AL10" i="1"/>
  <c r="AL173" i="1"/>
  <c r="AS173" i="1" s="1"/>
  <c r="AL96" i="1"/>
  <c r="AS96" i="1" s="1"/>
  <c r="AL346" i="1"/>
  <c r="AS346" i="1" s="1"/>
  <c r="AL49" i="1"/>
  <c r="AS49" i="1" s="1"/>
  <c r="AL50" i="1"/>
  <c r="AS50" i="1" s="1"/>
  <c r="AL76" i="1"/>
  <c r="AS76" i="1" s="1"/>
  <c r="AL44" i="1"/>
  <c r="AS44" i="1" s="1"/>
  <c r="AL41" i="1"/>
  <c r="AS41" i="1" s="1"/>
  <c r="AL42" i="1"/>
  <c r="AS42" i="1" s="1"/>
  <c r="AL43" i="1"/>
  <c r="AS43" i="1" s="1"/>
  <c r="AL213" i="1"/>
  <c r="AS213" i="1" s="1"/>
  <c r="AL22" i="1"/>
  <c r="AS22" i="1" s="1"/>
  <c r="AL23" i="1"/>
  <c r="AS23" i="1" s="1"/>
  <c r="AL35" i="1"/>
  <c r="AS35" i="1" s="1"/>
  <c r="AL195" i="1"/>
  <c r="AS195" i="1" s="1"/>
  <c r="AL194" i="1"/>
  <c r="AS194" i="1" s="1"/>
  <c r="AL123" i="1"/>
  <c r="AS123" i="1" s="1"/>
  <c r="AL124" i="1"/>
  <c r="AS124" i="1" s="1"/>
  <c r="AL56" i="1"/>
  <c r="AS56" i="1" s="1"/>
  <c r="AL55" i="1"/>
  <c r="AS55" i="1" s="1"/>
  <c r="AL54" i="1"/>
  <c r="AS54" i="1" s="1"/>
  <c r="AL16" i="1"/>
  <c r="AS16" i="1" s="1"/>
  <c r="AL52" i="1"/>
  <c r="AS52" i="1" s="1"/>
  <c r="AL27" i="1"/>
  <c r="AS27" i="1" s="1"/>
  <c r="AL11" i="1"/>
  <c r="AS11" i="1" s="1"/>
  <c r="AL95" i="1"/>
  <c r="AS95" i="1" s="1"/>
  <c r="AL40" i="1"/>
  <c r="AS40" i="1" s="1"/>
  <c r="AL138" i="1"/>
  <c r="AS138" i="1" s="1"/>
  <c r="AL20" i="1"/>
  <c r="AS20" i="1" s="1"/>
  <c r="AL21" i="1"/>
  <c r="AS21" i="1" s="1"/>
  <c r="AL32" i="1"/>
  <c r="AS32" i="1" s="1"/>
  <c r="AL31" i="1"/>
  <c r="AS31" i="1" s="1"/>
  <c r="AL29" i="1"/>
  <c r="AS29" i="1" s="1"/>
  <c r="AL13" i="1"/>
  <c r="AS13" i="1" s="1"/>
  <c r="AL48" i="1"/>
  <c r="AS48" i="1" s="1"/>
  <c r="AL73" i="1"/>
  <c r="AS73" i="1" s="1"/>
  <c r="AL74" i="1"/>
  <c r="AS74" i="1" s="1"/>
  <c r="AL39" i="1"/>
  <c r="AS39" i="1" s="1"/>
  <c r="AL9" i="1"/>
  <c r="AS9" i="1" s="1"/>
  <c r="AL63" i="1"/>
  <c r="AS63" i="1" s="1"/>
  <c r="AL62" i="1"/>
  <c r="AS62" i="1" s="1"/>
  <c r="AL6" i="1"/>
  <c r="AS6" i="1" s="1"/>
  <c r="AL5" i="1"/>
  <c r="AS5" i="1" s="1"/>
  <c r="AL53" i="1"/>
  <c r="AS53" i="1" s="1"/>
  <c r="AL30" i="1"/>
  <c r="AS30" i="1" s="1"/>
  <c r="AL28" i="1"/>
  <c r="AS28" i="1" s="1"/>
  <c r="AL148" i="1"/>
  <c r="AS148" i="1" s="1"/>
  <c r="AL4" i="1"/>
  <c r="AS4" i="1" s="1"/>
  <c r="AL25" i="1"/>
  <c r="AS25" i="1" s="1"/>
  <c r="AL26" i="1"/>
  <c r="AS26" i="1" s="1"/>
  <c r="AL15" i="1"/>
  <c r="AS15" i="1" s="1"/>
  <c r="AL8" i="1"/>
  <c r="AS8" i="1" s="1"/>
  <c r="AL17" i="1"/>
  <c r="AS17" i="1" s="1"/>
  <c r="AL3" i="1"/>
  <c r="AS3" i="1" s="1"/>
  <c r="AL2" i="1"/>
  <c r="AS2" i="1" s="1"/>
  <c r="AS453" i="1"/>
  <c r="AS709" i="1"/>
  <c r="AS875" i="1"/>
  <c r="AS126" i="1"/>
  <c r="AS625" i="1"/>
  <c r="AS834" i="1"/>
  <c r="AS734" i="1"/>
  <c r="AS728" i="1"/>
  <c r="AS548" i="1"/>
  <c r="AS827" i="1"/>
  <c r="AS421" i="1"/>
  <c r="AS717" i="1"/>
  <c r="AS608" i="1"/>
  <c r="AS587" i="1"/>
  <c r="AS624" i="1"/>
  <c r="AS254" i="1"/>
  <c r="AS578" i="1"/>
  <c r="AS636" i="1"/>
  <c r="AS202" i="1"/>
  <c r="AS498" i="1"/>
  <c r="AS616" i="1"/>
  <c r="AS780" i="1"/>
  <c r="AS431" i="1"/>
  <c r="AS631" i="1"/>
  <c r="AS198" i="1"/>
  <c r="AS358" i="1"/>
  <c r="AS105" i="1"/>
  <c r="AL72" i="1"/>
  <c r="AS72" i="1" s="1"/>
  <c r="AR390" i="1"/>
  <c r="AR85" i="1"/>
  <c r="AR43" i="1"/>
  <c r="AR19" i="1"/>
  <c r="AR23" i="1"/>
  <c r="AR620" i="1"/>
  <c r="AR470" i="1"/>
  <c r="AR309" i="1"/>
  <c r="AR71" i="1"/>
  <c r="AR310" i="1"/>
  <c r="AR354" i="1"/>
  <c r="AR38" i="1"/>
  <c r="AR130" i="1"/>
  <c r="AR377" i="1"/>
  <c r="AR843" i="1"/>
  <c r="AR207" i="1"/>
  <c r="AR215" i="1"/>
  <c r="AR296" i="1"/>
  <c r="AR808" i="1"/>
  <c r="AR400" i="1"/>
  <c r="AR88" i="1"/>
  <c r="AR21" i="1"/>
  <c r="AR105" i="1"/>
  <c r="AR107" i="1"/>
  <c r="AR193" i="1"/>
  <c r="AR386" i="1"/>
  <c r="AR94" i="1"/>
  <c r="AR259" i="1"/>
  <c r="AR103" i="1"/>
  <c r="AR120" i="1"/>
  <c r="AR458" i="1"/>
  <c r="AR186" i="1"/>
  <c r="AR187" i="1"/>
  <c r="AR417" i="1"/>
  <c r="AR553" i="1"/>
  <c r="AR61" i="1"/>
  <c r="AR199" i="1"/>
  <c r="AR156" i="1"/>
  <c r="AR50" i="1"/>
  <c r="AR514" i="1"/>
  <c r="AR685" i="1"/>
  <c r="AR24" i="1"/>
  <c r="AR490" i="1"/>
  <c r="AR167" i="1"/>
  <c r="AR358" i="1"/>
  <c r="AR26" i="1"/>
  <c r="AR173" i="1"/>
  <c r="AR419" i="1"/>
  <c r="AR13" i="1"/>
  <c r="AR175" i="1"/>
  <c r="AR260" i="1"/>
  <c r="AR136" i="1"/>
  <c r="AR418" i="1"/>
  <c r="AR702" i="1"/>
  <c r="AR757" i="1"/>
  <c r="AR524" i="1"/>
  <c r="AR767" i="1"/>
  <c r="AR735" i="1"/>
  <c r="AR198" i="1"/>
  <c r="AR477" i="1"/>
  <c r="AR211" i="1"/>
  <c r="AR270" i="1"/>
  <c r="AR869" i="1"/>
  <c r="AR10" i="1"/>
  <c r="AR551" i="1"/>
  <c r="AR3" i="1"/>
  <c r="AR129" i="1"/>
  <c r="AR229" i="1"/>
  <c r="AR836" i="1"/>
  <c r="AR64" i="1"/>
  <c r="AR121" i="1"/>
  <c r="AR15" i="1"/>
  <c r="AR766" i="1"/>
  <c r="AR4" i="1"/>
  <c r="AR293" i="1"/>
  <c r="AR92" i="1"/>
  <c r="AR190" i="1"/>
  <c r="AR428" i="1"/>
  <c r="AR466" i="1"/>
  <c r="AR300" i="1"/>
  <c r="AR835" i="1"/>
  <c r="AR246" i="1"/>
  <c r="AR340" i="1"/>
  <c r="AR152" i="1"/>
  <c r="AR78" i="1"/>
  <c r="AR214" i="1"/>
  <c r="AR118" i="1"/>
  <c r="AR698" i="1"/>
  <c r="AR574" i="1"/>
  <c r="AR166" i="1"/>
  <c r="AR530" i="1"/>
  <c r="AR631" i="1"/>
  <c r="AR263" i="1"/>
  <c r="AR25" i="1"/>
  <c r="AR579" i="1"/>
  <c r="AR27" i="1"/>
  <c r="AR8" i="1"/>
  <c r="AR42" i="1"/>
  <c r="AR667" i="1"/>
  <c r="AR205" i="1"/>
  <c r="AR170" i="1"/>
  <c r="AR522" i="1"/>
  <c r="AR337" i="1"/>
  <c r="AR60" i="1"/>
  <c r="AR183" i="1"/>
  <c r="AR364" i="1"/>
  <c r="AR756" i="1"/>
  <c r="AR374" i="1"/>
  <c r="AR501" i="1"/>
  <c r="AR721" i="1"/>
  <c r="AR303" i="1"/>
  <c r="AR164" i="1"/>
  <c r="AR124" i="1"/>
  <c r="AR644" i="1"/>
  <c r="AR708" i="1"/>
  <c r="AR471" i="1"/>
  <c r="AR54" i="1"/>
  <c r="AR182" i="1"/>
  <c r="AR686" i="1"/>
  <c r="AR12" i="1"/>
  <c r="AR59" i="1"/>
  <c r="AR250" i="1"/>
  <c r="AR228" i="1"/>
  <c r="AR525" i="1"/>
  <c r="AR14" i="1"/>
  <c r="AR794" i="1"/>
  <c r="AR351" i="1"/>
  <c r="AR223" i="1"/>
  <c r="AR155" i="1"/>
  <c r="AR397" i="1"/>
  <c r="AR610" i="1"/>
  <c r="AR407" i="1"/>
  <c r="AR903" i="1"/>
  <c r="AR225" i="1"/>
  <c r="AR313" i="1"/>
  <c r="AR181" i="1"/>
  <c r="AR353" i="1"/>
  <c r="AR431" i="1"/>
  <c r="AR248" i="1"/>
  <c r="AR125" i="1"/>
  <c r="AR609" i="1"/>
  <c r="AR240" i="1"/>
  <c r="AR675" i="1"/>
  <c r="AR595" i="1"/>
  <c r="AR143" i="1"/>
  <c r="AR291" i="1"/>
  <c r="AR519" i="1"/>
  <c r="AR370" i="1"/>
  <c r="AR81" i="1"/>
  <c r="AR87" i="1"/>
  <c r="AR335" i="1"/>
  <c r="AR51" i="1"/>
  <c r="AR11" i="1"/>
  <c r="AR427" i="1"/>
  <c r="AR22" i="1"/>
  <c r="AR534" i="1"/>
  <c r="AR290" i="1"/>
  <c r="AR475" i="1"/>
  <c r="AR221" i="1"/>
  <c r="AR18" i="1"/>
  <c r="AR161" i="1"/>
  <c r="AR287" i="1"/>
  <c r="AR151" i="1"/>
  <c r="AR387" i="1"/>
  <c r="AR192" i="1"/>
  <c r="AR256" i="1"/>
  <c r="AR496" i="1"/>
  <c r="AR112" i="1"/>
  <c r="AR500" i="1"/>
  <c r="AR286" i="1"/>
  <c r="AR323" i="1"/>
  <c r="AR829" i="1"/>
  <c r="AR341" i="1"/>
  <c r="AR273" i="1"/>
  <c r="AR535" i="1"/>
  <c r="AR40" i="1"/>
  <c r="AR132" i="1"/>
  <c r="AR780" i="1"/>
  <c r="AR336" i="1"/>
  <c r="AR271" i="1"/>
  <c r="AR160" i="1"/>
  <c r="AR307" i="1"/>
  <c r="AR690" i="1"/>
  <c r="AR305" i="1"/>
  <c r="AR532" i="1"/>
  <c r="AR355" i="1"/>
  <c r="AR76" i="1"/>
  <c r="AR344" i="1"/>
  <c r="AR53" i="1"/>
  <c r="AR5" i="1"/>
  <c r="AR445" i="1"/>
  <c r="AR573" i="1"/>
  <c r="AR31" i="1"/>
  <c r="AR49" i="1"/>
  <c r="AR128" i="1"/>
  <c r="AR420" i="1"/>
  <c r="AR760" i="1"/>
  <c r="AR141" i="1"/>
  <c r="AR754" i="1"/>
  <c r="AR328" i="1"/>
  <c r="AR577" i="1"/>
  <c r="AR646" i="1"/>
  <c r="AR616" i="1"/>
  <c r="AR707" i="1"/>
  <c r="AR547" i="1"/>
  <c r="AR863" i="1"/>
  <c r="AR878" i="1"/>
  <c r="AR539" i="1"/>
  <c r="AR619" i="1"/>
  <c r="AR245" i="1"/>
  <c r="AR793" i="1"/>
  <c r="AR527" i="1"/>
  <c r="AR177" i="1"/>
  <c r="AR197" i="1"/>
  <c r="AR394" i="1"/>
  <c r="AR329" i="1"/>
  <c r="AR442" i="1"/>
  <c r="AR521" i="1"/>
  <c r="AR135" i="1"/>
  <c r="AR731" i="1"/>
  <c r="AR673" i="1"/>
  <c r="AR395" i="1"/>
  <c r="AR201" i="1"/>
  <c r="AR506" i="1"/>
  <c r="AR362" i="1"/>
  <c r="AR302" i="1"/>
  <c r="AR269" i="1"/>
  <c r="AR172" i="1"/>
  <c r="AR194" i="1"/>
  <c r="AR498" i="1"/>
  <c r="AR74" i="1"/>
  <c r="AR83" i="1"/>
  <c r="AR357" i="1"/>
  <c r="AR761" i="1"/>
  <c r="AR153" i="1"/>
  <c r="AR257" i="1"/>
  <c r="AR738" i="1"/>
  <c r="AR6" i="1"/>
  <c r="AR69" i="1"/>
  <c r="AR278" i="1"/>
  <c r="AR630" i="1"/>
  <c r="AR517" i="1"/>
  <c r="AR165" i="1"/>
  <c r="AR202" i="1"/>
  <c r="AR277" i="1"/>
  <c r="AR137" i="1"/>
  <c r="AR404" i="1"/>
  <c r="AR385" i="1"/>
  <c r="AR109" i="1"/>
  <c r="AR171" i="1"/>
  <c r="AR325" i="1"/>
  <c r="AR96" i="1"/>
  <c r="AR744" i="1"/>
  <c r="AR430" i="1"/>
  <c r="AR91" i="1"/>
  <c r="AR691" i="1"/>
  <c r="AR174" i="1"/>
  <c r="AR626" i="1"/>
  <c r="AR147" i="1"/>
  <c r="AR679" i="1"/>
  <c r="AR33" i="1"/>
  <c r="AR605" i="1"/>
  <c r="AR803" i="1"/>
  <c r="AR367" i="1"/>
  <c r="AR681" i="1"/>
  <c r="AR204" i="1"/>
  <c r="AR318" i="1"/>
  <c r="AR772" i="1"/>
  <c r="AR142" i="1"/>
  <c r="AR833" i="1"/>
  <c r="AR489" i="1"/>
  <c r="AR349" i="1"/>
  <c r="AR272" i="1"/>
  <c r="AR62" i="1"/>
  <c r="AR176" i="1"/>
  <c r="AR195" i="1"/>
  <c r="AR16" i="1"/>
  <c r="AR55" i="1"/>
  <c r="AR188" i="1"/>
  <c r="AR163" i="1"/>
  <c r="AR484" i="1"/>
  <c r="AR795" i="1"/>
  <c r="AR892" i="1"/>
  <c r="AR666" i="1"/>
  <c r="AR719" i="1"/>
  <c r="AR684" i="1"/>
  <c r="AR116" i="1"/>
  <c r="AR558" i="1"/>
  <c r="AR894" i="1"/>
  <c r="AR30" i="1"/>
  <c r="AR289" i="1"/>
  <c r="AR316" i="1"/>
  <c r="AR426" i="1"/>
  <c r="AR46" i="1"/>
  <c r="AR208" i="1"/>
  <c r="AR315" i="1"/>
  <c r="AR810" i="1"/>
  <c r="AR114" i="1"/>
  <c r="AR304" i="1"/>
  <c r="AR222" i="1"/>
  <c r="AR758" i="1"/>
  <c r="AR838" i="1"/>
  <c r="AR561" i="1"/>
  <c r="AR497" i="1"/>
  <c r="AR632" i="1"/>
  <c r="AR133" i="1"/>
  <c r="AR663" i="1"/>
  <c r="AR536" i="1"/>
  <c r="AR47" i="1"/>
  <c r="AR146" i="1"/>
  <c r="AR805" i="1"/>
  <c r="AR732" i="1"/>
  <c r="AR101" i="1"/>
  <c r="AR689" i="1"/>
  <c r="AR680" i="1"/>
  <c r="AR203" i="1"/>
  <c r="AR68" i="1"/>
  <c r="AR901" i="1"/>
  <c r="AR809" i="1"/>
  <c r="AR75" i="1"/>
  <c r="AR247" i="1"/>
  <c r="AR465" i="1"/>
  <c r="AR440" i="1"/>
  <c r="AR597" i="1"/>
  <c r="AR376" i="1"/>
  <c r="AR123" i="1"/>
  <c r="AR870" i="1"/>
  <c r="AR189" i="1"/>
  <c r="AR235" i="1"/>
  <c r="AR543" i="1"/>
  <c r="AR361" i="1"/>
  <c r="AR714" i="1"/>
  <c r="AR563" i="1"/>
  <c r="AR363" i="1"/>
  <c r="AR35" i="1"/>
  <c r="AR528" i="1"/>
  <c r="AR89" i="1"/>
  <c r="AR312" i="1"/>
  <c r="AR383" i="1"/>
  <c r="AR261" i="1"/>
  <c r="AR575" i="1"/>
  <c r="AR236" i="1"/>
  <c r="AR399" i="1"/>
  <c r="AR206" i="1"/>
  <c r="AR906" i="1"/>
  <c r="AR825" i="1"/>
  <c r="AR567" i="1"/>
  <c r="AR588" i="1"/>
  <c r="AR84" i="1"/>
  <c r="AR762" i="1"/>
  <c r="AR450" i="1"/>
  <c r="AR677" i="1"/>
  <c r="AR636" i="1"/>
  <c r="AR178" i="1"/>
  <c r="AR34" i="1"/>
  <c r="AR2" i="1"/>
  <c r="AR560" i="1"/>
  <c r="AR366" i="1"/>
  <c r="AR578" i="1"/>
  <c r="AR393" i="1"/>
  <c r="AR434" i="1"/>
  <c r="AR464" i="1"/>
  <c r="AR472" i="1"/>
  <c r="AR17" i="1"/>
  <c r="AR254" i="1"/>
  <c r="AR350" i="1"/>
  <c r="AR65" i="1"/>
  <c r="AR907" i="1"/>
  <c r="AR145" i="1"/>
  <c r="AR624" i="1"/>
  <c r="AR550" i="1"/>
  <c r="AR862" i="1"/>
  <c r="AR485" i="1"/>
  <c r="AR587" i="1"/>
  <c r="AR154" i="1"/>
  <c r="AR119" i="1"/>
  <c r="AR98" i="1"/>
  <c r="AR722" i="1"/>
  <c r="AR111" i="1"/>
  <c r="AR495" i="1"/>
  <c r="AR648" i="1"/>
  <c r="AR846" i="1"/>
  <c r="AR238" i="1"/>
  <c r="AR784" i="1"/>
  <c r="AR612" i="1"/>
  <c r="AR398" i="1"/>
  <c r="AR266" i="1"/>
  <c r="AR487" i="1"/>
  <c r="AR285" i="1"/>
  <c r="AR311" i="1"/>
  <c r="AR382" i="1"/>
  <c r="AR148" i="1"/>
  <c r="AR607" i="1"/>
  <c r="AR423" i="1"/>
  <c r="AR39" i="1"/>
  <c r="AR564" i="1"/>
  <c r="AR437" i="1"/>
  <c r="AR36" i="1"/>
  <c r="AR20" i="1"/>
  <c r="AR807" i="1"/>
  <c r="AR294" i="1"/>
  <c r="AR585" i="1"/>
  <c r="AR664" i="1"/>
  <c r="AR584" i="1"/>
  <c r="AR127" i="1"/>
  <c r="AR592" i="1"/>
  <c r="AR443" i="1"/>
  <c r="AR380" i="1"/>
  <c r="AR747" i="1"/>
  <c r="AR227" i="1"/>
  <c r="AR100" i="1"/>
  <c r="AR801" i="1"/>
  <c r="AR659" i="1"/>
  <c r="AR898" i="1"/>
  <c r="AR463" i="1"/>
  <c r="AR755" i="1"/>
  <c r="AR603" i="1"/>
  <c r="AR486" i="1"/>
  <c r="AR645" i="1"/>
  <c r="AR391" i="1"/>
  <c r="AR882" i="1"/>
  <c r="AR781" i="1"/>
  <c r="AR802" i="1"/>
  <c r="AR518" i="1"/>
  <c r="AR695" i="1"/>
  <c r="AR432" i="1"/>
  <c r="AR396" i="1"/>
  <c r="AR298" i="1"/>
  <c r="AR796" i="1"/>
  <c r="AR507" i="1"/>
  <c r="AR674" i="1"/>
  <c r="AR339" i="1"/>
  <c r="AR226" i="1"/>
  <c r="AR179" i="1"/>
  <c r="AR352" i="1"/>
  <c r="AR817" i="1"/>
  <c r="AR852" i="1"/>
  <c r="AR718" i="1"/>
  <c r="AR820" i="1"/>
  <c r="AR715" i="1"/>
  <c r="AR326" i="1"/>
  <c r="AR857" i="1"/>
  <c r="AR786" i="1"/>
  <c r="AR32" i="1"/>
  <c r="AR117" i="1"/>
  <c r="AR384" i="1"/>
  <c r="AR682" i="1"/>
  <c r="AR255" i="1"/>
  <c r="AR299" i="1"/>
  <c r="AR284" i="1"/>
  <c r="AR697" i="1"/>
  <c r="AR791" i="1"/>
  <c r="AR220" i="1"/>
  <c r="AR460" i="1"/>
  <c r="AR604" i="1"/>
  <c r="AR726" i="1"/>
  <c r="AR476" i="1"/>
  <c r="AR848" i="1"/>
  <c r="AR770" i="1"/>
  <c r="AR683" i="1"/>
  <c r="AR769" i="1"/>
  <c r="AR185" i="1"/>
  <c r="AR816" i="1"/>
  <c r="AR416" i="1"/>
  <c r="AR288" i="1"/>
  <c r="AR544" i="1"/>
  <c r="AR67" i="1"/>
  <c r="AR746" i="1"/>
  <c r="AR469" i="1"/>
  <c r="AR410" i="1"/>
  <c r="AR401" i="1"/>
  <c r="AR77" i="1"/>
  <c r="AR162" i="1"/>
  <c r="AR510" i="1"/>
  <c r="AR86" i="1"/>
  <c r="AR777" i="1"/>
  <c r="AR308" i="1"/>
  <c r="AR765" i="1"/>
  <c r="AR752" i="1"/>
  <c r="AR373" i="1"/>
  <c r="AR546" i="1"/>
  <c r="AR608" i="1"/>
  <c r="AR842" i="1"/>
  <c r="AR345" i="1"/>
  <c r="AR414" i="1"/>
  <c r="AR82" i="1"/>
  <c r="AR782" i="1"/>
  <c r="AR90" i="1"/>
  <c r="AR251" i="1"/>
  <c r="AR369" i="1"/>
  <c r="AR705" i="1"/>
  <c r="AR545" i="1"/>
  <c r="AR265" i="1"/>
  <c r="AR533" i="1"/>
  <c r="AR727" i="1"/>
  <c r="AR7" i="1"/>
  <c r="AR637" i="1"/>
  <c r="AR871" i="1"/>
  <c r="AR847" i="1"/>
  <c r="AR200" i="1"/>
  <c r="AR505" i="1"/>
  <c r="AR602" i="1"/>
  <c r="AR687" i="1"/>
  <c r="AR70" i="1"/>
  <c r="AR742" i="1"/>
  <c r="AR444" i="1"/>
  <c r="AR611" i="1"/>
  <c r="AR333" i="1"/>
  <c r="AR131" i="1"/>
  <c r="AR589" i="1"/>
  <c r="AR804" i="1"/>
  <c r="AR627" i="1"/>
  <c r="AR29" i="1"/>
  <c r="AR322" i="1"/>
  <c r="AR509" i="1"/>
  <c r="AR412" i="1"/>
  <c r="AR656" i="1"/>
  <c r="AR499" i="1"/>
  <c r="AR508" i="1"/>
  <c r="AR492" i="1"/>
  <c r="AR347" i="1"/>
  <c r="AR48" i="1"/>
  <c r="AR144" i="1"/>
  <c r="AR73" i="1"/>
  <c r="AR158" i="1"/>
  <c r="AR405" i="1"/>
  <c r="AR717" i="1"/>
  <c r="AR700" i="1"/>
  <c r="AR601" i="1"/>
  <c r="AR877" i="1"/>
  <c r="AR583" i="1"/>
  <c r="AR591" i="1"/>
  <c r="AR851" i="1"/>
  <c r="AR819" i="1"/>
  <c r="AR138" i="1"/>
  <c r="AR429" i="1"/>
  <c r="AR115" i="1"/>
  <c r="AR456" i="1"/>
  <c r="AR217" i="1"/>
  <c r="AR884" i="1"/>
  <c r="AR149" i="1"/>
  <c r="AR348" i="1"/>
  <c r="AR209" i="1"/>
  <c r="AR855" i="1"/>
  <c r="AR692" i="1"/>
  <c r="AR451" i="1"/>
  <c r="AR896" i="1"/>
  <c r="AR219" i="1"/>
  <c r="AR102" i="1"/>
  <c r="AR818" i="1"/>
  <c r="AR157" i="1"/>
  <c r="AR633" i="1"/>
  <c r="AR787" i="1"/>
  <c r="AR97" i="1"/>
  <c r="AR233" i="1"/>
  <c r="AR281" i="1"/>
  <c r="AR750" i="1"/>
  <c r="AR448" i="1"/>
  <c r="AR491" i="1"/>
  <c r="AR652" i="1"/>
  <c r="AR37" i="1"/>
  <c r="AR262" i="1"/>
  <c r="AR110" i="1"/>
  <c r="AR392" i="1"/>
  <c r="AR540" i="1"/>
  <c r="AR880" i="1"/>
  <c r="AR618" i="1"/>
  <c r="AR647" i="1"/>
  <c r="AR515" i="1"/>
  <c r="AR63" i="1"/>
  <c r="AR28" i="1"/>
  <c r="AR403" i="1"/>
  <c r="AR865" i="1"/>
  <c r="AR638" i="1"/>
  <c r="AR243" i="1"/>
  <c r="AR191" i="1"/>
  <c r="AR568" i="1"/>
  <c r="AR95" i="1"/>
  <c r="AR710" i="1"/>
  <c r="AR321" i="1"/>
  <c r="AR839" i="1"/>
  <c r="AR541" i="1"/>
  <c r="AR511" i="1"/>
  <c r="AR576" i="1"/>
  <c r="AR562" i="1"/>
  <c r="AR239" i="1"/>
  <c r="AR830" i="1"/>
  <c r="AR212" i="1"/>
  <c r="AR643" i="1"/>
  <c r="AR792" i="1"/>
  <c r="AR713" i="1"/>
  <c r="AR580" i="1"/>
  <c r="AR566" i="1"/>
  <c r="AR569" i="1"/>
  <c r="AR168" i="1"/>
  <c r="AR301" i="1"/>
  <c r="AR422" i="1"/>
  <c r="AR210" i="1"/>
  <c r="AR435" i="1"/>
  <c r="AR411" i="1"/>
  <c r="AR599" i="1"/>
  <c r="AR883" i="1"/>
  <c r="AR850" i="1"/>
  <c r="AR481" i="1"/>
  <c r="AR773" i="1"/>
  <c r="AR904" i="1"/>
  <c r="AR113" i="1"/>
  <c r="AR759" i="1"/>
  <c r="AR751" i="1"/>
  <c r="AR241" i="1"/>
  <c r="AR622" i="1"/>
  <c r="AR365" i="1"/>
  <c r="AR529" i="1"/>
  <c r="AR242" i="1"/>
  <c r="AR267" i="1"/>
  <c r="AR479" i="1"/>
  <c r="AR473" i="1"/>
  <c r="AR264" i="1"/>
  <c r="AR282" i="1"/>
  <c r="AR454" i="1"/>
  <c r="AR615" i="1"/>
  <c r="AR334" i="1"/>
  <c r="AR169" i="1"/>
  <c r="AR642" i="1"/>
  <c r="AR421" i="1"/>
  <c r="AR108" i="1"/>
  <c r="AR778" i="1"/>
  <c r="AR447" i="1"/>
  <c r="AR827" i="1"/>
  <c r="AR45" i="1"/>
  <c r="AR552" i="1"/>
  <c r="AR462" i="1"/>
  <c r="AR639" i="1"/>
  <c r="AR66" i="1"/>
  <c r="AR832" i="1"/>
  <c r="AR516" i="1"/>
  <c r="AR688" i="1"/>
  <c r="AR841" i="1"/>
  <c r="AR831" i="1"/>
  <c r="AR488" i="1"/>
  <c r="AR279" i="1"/>
  <c r="AR224" i="1"/>
  <c r="AR617" i="1"/>
  <c r="AR658" i="1"/>
  <c r="AR753" i="1"/>
  <c r="AR548" i="1"/>
  <c r="AR886" i="1"/>
  <c r="AR678" i="1"/>
  <c r="AR783" i="1"/>
  <c r="AR799" i="1"/>
  <c r="AR768" i="1"/>
  <c r="AR474" i="1"/>
  <c r="AR317" i="1"/>
  <c r="AR52" i="1"/>
  <c r="AR586" i="1"/>
  <c r="AR670" i="1"/>
  <c r="AR41" i="1"/>
  <c r="AR571" i="1"/>
  <c r="AR844" i="1"/>
  <c r="AR360" i="1"/>
  <c r="AR306" i="1"/>
  <c r="AR218" i="1"/>
  <c r="AR542" i="1"/>
  <c r="AR728" i="1"/>
  <c r="AR696" i="1"/>
  <c r="AR641" i="1"/>
  <c r="AR415" i="1"/>
  <c r="AR244" i="1"/>
  <c r="AR881" i="1"/>
  <c r="AR629" i="1"/>
  <c r="AR845" i="1"/>
  <c r="AR826" i="1"/>
  <c r="AR483" i="1"/>
  <c r="AR80" i="1"/>
  <c r="AR771" i="1"/>
  <c r="AR856" i="1"/>
  <c r="AR441" i="1"/>
  <c r="AR258" i="1"/>
  <c r="AR292" i="1"/>
  <c r="AR252" i="1"/>
  <c r="AR531" i="1"/>
  <c r="AR651" i="1"/>
  <c r="AR745" i="1"/>
  <c r="AR657" i="1"/>
  <c r="AR140" i="1"/>
  <c r="AR640" i="1"/>
  <c r="AR743" i="1"/>
  <c r="AR438" i="1"/>
  <c r="AR237" i="1"/>
  <c r="AR295" i="1"/>
  <c r="AR559" i="1"/>
  <c r="AR672" i="1"/>
  <c r="AR482" i="1"/>
  <c r="AR425" i="1"/>
  <c r="AR381" i="1"/>
  <c r="AR368" i="1"/>
  <c r="AR634" i="1"/>
  <c r="AR549" i="1"/>
  <c r="AR449" i="1"/>
  <c r="AR590" i="1"/>
  <c r="AR582" i="1"/>
  <c r="AR234" i="1"/>
  <c r="AR699" i="1"/>
  <c r="AR356" i="1"/>
  <c r="AR268" i="1"/>
  <c r="AR570" i="1"/>
  <c r="AR662" i="1"/>
  <c r="AR741" i="1"/>
  <c r="AR232" i="1"/>
  <c r="AR572" i="1"/>
  <c r="AR555" i="1"/>
  <c r="AR655" i="1"/>
  <c r="AR806" i="1"/>
  <c r="AR457" i="1"/>
  <c r="AR800" i="1"/>
  <c r="AR734" i="1"/>
  <c r="AR122" i="1"/>
  <c r="AR327" i="1"/>
  <c r="AR249" i="1"/>
  <c r="AR600" i="1"/>
  <c r="AR331" i="1"/>
  <c r="AR834" i="1"/>
  <c r="AR379" i="1"/>
  <c r="AR706" i="1"/>
  <c r="AR650" i="1"/>
  <c r="AR866" i="1"/>
  <c r="AR730" i="1"/>
  <c r="AR779" i="1"/>
  <c r="AR581" i="1"/>
  <c r="AR324" i="1"/>
  <c r="AR332" i="1"/>
  <c r="AR468" i="1"/>
  <c r="AR134" i="1"/>
  <c r="AR459" i="1"/>
  <c r="AR729" i="1"/>
  <c r="AR824" i="1"/>
  <c r="AR253" i="1"/>
  <c r="AR712" i="1"/>
  <c r="AR614" i="1"/>
  <c r="AR895" i="1"/>
  <c r="AR815" i="1"/>
  <c r="AR596" i="1"/>
  <c r="AR402" i="1"/>
  <c r="AR704" i="1"/>
  <c r="AR455" i="1"/>
  <c r="AR58" i="1"/>
  <c r="AR790" i="1"/>
  <c r="AR905" i="1"/>
  <c r="AR887" i="1"/>
  <c r="AR196" i="1"/>
  <c r="AR439" i="1"/>
  <c r="AR446" i="1"/>
  <c r="AR671" i="1"/>
  <c r="AR283" i="1"/>
  <c r="AR649" i="1"/>
  <c r="AR828" i="1"/>
  <c r="AR720" i="1"/>
  <c r="AR868" i="1"/>
  <c r="AR635" i="1"/>
  <c r="AR150" i="1"/>
  <c r="AR873" i="1"/>
  <c r="AR556" i="1"/>
  <c r="AR523" i="1"/>
  <c r="AR840" i="1"/>
  <c r="AR557" i="1"/>
  <c r="AR668" i="1"/>
  <c r="AR342" i="1"/>
  <c r="AR665" i="1"/>
  <c r="AR625" i="1"/>
  <c r="AR57" i="1"/>
  <c r="AR621" i="1"/>
  <c r="AR159" i="1"/>
  <c r="AR478" i="1"/>
  <c r="AR594" i="1"/>
  <c r="AR890" i="1"/>
  <c r="AR346" i="1"/>
  <c r="AR406" i="1"/>
  <c r="AR693" i="1"/>
  <c r="AR56" i="1"/>
  <c r="AR375" i="1"/>
  <c r="AR733" i="1"/>
  <c r="AR748" i="1"/>
  <c r="AR275" i="1"/>
  <c r="AR461" i="1"/>
  <c r="AR694" i="1"/>
  <c r="AR701" i="1"/>
  <c r="AR413" i="1"/>
  <c r="AR736" i="1"/>
  <c r="AR424" i="1"/>
  <c r="AR669" i="1"/>
  <c r="AR902" i="1"/>
  <c r="AR716" i="1"/>
  <c r="AR764" i="1"/>
  <c r="AR314" i="1"/>
  <c r="AR343" i="1"/>
  <c r="AR104" i="1"/>
  <c r="AR661" i="1"/>
  <c r="AR676" i="1"/>
  <c r="AR859" i="1"/>
  <c r="AR623" i="1"/>
  <c r="AR814" i="1"/>
  <c r="AR725" i="1"/>
  <c r="AR861" i="1"/>
  <c r="AR858" i="1"/>
  <c r="AR899" i="1"/>
  <c r="AR408" i="1"/>
  <c r="AR230" i="1"/>
  <c r="AR139" i="1"/>
  <c r="AR99" i="1"/>
  <c r="AR126" i="1"/>
  <c r="AR711" i="1"/>
  <c r="AR452" i="1"/>
  <c r="AR184" i="1"/>
  <c r="AR512" i="1"/>
  <c r="AR520" i="1"/>
  <c r="AR537" i="1"/>
  <c r="AR433" i="1"/>
  <c r="AR504" i="1"/>
  <c r="AR876" i="1"/>
  <c r="AR798" i="1"/>
  <c r="AR389" i="1"/>
  <c r="AR875" i="1"/>
  <c r="AR893" i="1"/>
  <c r="AR502" i="1"/>
  <c r="AR436" i="1"/>
  <c r="AR821" i="1"/>
  <c r="AR872" i="1"/>
  <c r="AR853" i="1"/>
  <c r="AR864" i="1"/>
  <c r="AR737" i="1"/>
  <c r="AR372" i="1"/>
  <c r="AR44" i="1"/>
  <c r="AR93" i="1"/>
  <c r="AR874" i="1"/>
  <c r="AR763" i="1"/>
  <c r="AR276" i="1"/>
  <c r="AR888" i="1"/>
  <c r="AR359" i="1"/>
  <c r="AR723" i="1"/>
  <c r="AR106" i="1"/>
  <c r="AR606" i="1"/>
  <c r="AR378" i="1"/>
  <c r="AR849" i="1"/>
  <c r="AR538" i="1"/>
  <c r="AR813" i="1"/>
  <c r="AR554" i="1"/>
  <c r="AR319" i="1"/>
  <c r="AR338" i="1"/>
  <c r="AR467" i="1"/>
  <c r="AR797" i="1"/>
  <c r="AR891" i="1"/>
  <c r="AR811" i="1"/>
  <c r="AR709" i="1"/>
  <c r="AR593" i="1"/>
  <c r="AR503" i="1"/>
  <c r="AR231" i="1"/>
  <c r="AR297" i="1"/>
  <c r="AR788" i="1"/>
  <c r="AR409" i="1"/>
  <c r="AR822" i="1"/>
  <c r="AR885" i="1"/>
  <c r="AR628" i="1"/>
  <c r="AR274" i="1"/>
  <c r="AR879" i="1"/>
  <c r="AR653" i="1"/>
  <c r="AR749" i="1"/>
  <c r="AR775" i="1"/>
  <c r="AR565" i="1"/>
  <c r="AR480" i="1"/>
  <c r="AR216" i="1"/>
  <c r="AR371" i="1"/>
  <c r="AR613" i="1"/>
  <c r="AR526" i="1"/>
  <c r="AR867" i="1"/>
  <c r="AR493" i="1"/>
  <c r="AR598" i="1"/>
  <c r="AR789" i="1"/>
  <c r="AR388" i="1"/>
  <c r="AR654" i="1"/>
  <c r="AR9" i="1"/>
  <c r="AR320" i="1"/>
  <c r="AR724" i="1"/>
  <c r="AR513" i="1"/>
  <c r="AR703" i="1"/>
  <c r="AR213" i="1"/>
  <c r="AR776" i="1"/>
  <c r="AR740" i="1"/>
  <c r="AR330" i="1"/>
  <c r="AR860" i="1"/>
  <c r="AR79" i="1"/>
  <c r="AR739" i="1"/>
  <c r="AR900" i="1"/>
  <c r="AR889" i="1"/>
  <c r="AR280" i="1"/>
  <c r="AR897" i="1"/>
  <c r="AR785" i="1"/>
  <c r="AR823" i="1"/>
  <c r="AR660" i="1"/>
  <c r="AR854" i="1"/>
  <c r="AR453" i="1"/>
  <c r="AR774" i="1"/>
  <c r="AR494" i="1"/>
  <c r="AR837" i="1"/>
  <c r="AR180" i="1"/>
  <c r="AR812" i="1"/>
  <c r="AR72" i="1"/>
  <c r="AV713" i="1" l="1"/>
  <c r="AV28" i="1"/>
  <c r="AV602" i="1"/>
  <c r="AV82" i="1"/>
  <c r="AV163" i="1"/>
  <c r="AV67" i="1"/>
  <c r="AV830" i="1"/>
  <c r="AV244" i="1"/>
  <c r="AV490" i="1"/>
  <c r="AV808" i="1"/>
  <c r="AV766" i="1"/>
  <c r="AV86" i="1"/>
  <c r="AV355" i="1"/>
  <c r="AV200" i="1"/>
  <c r="AV122" i="1"/>
  <c r="AV834" i="1"/>
  <c r="AV520" i="1"/>
  <c r="AV37" i="1"/>
  <c r="AV832" i="1"/>
  <c r="AV707" i="1"/>
  <c r="AV899" i="1"/>
  <c r="AV360" i="1"/>
  <c r="AV640" i="1"/>
  <c r="AV488" i="1"/>
  <c r="AV892" i="1"/>
  <c r="AV176" i="1"/>
  <c r="AV642" i="1"/>
  <c r="AV316" i="1"/>
  <c r="AV857" i="1"/>
  <c r="AV771" i="1"/>
  <c r="AV304" i="1"/>
  <c r="AV13" i="1"/>
  <c r="AV576" i="1"/>
  <c r="AV794" i="1"/>
  <c r="AV638" i="1"/>
  <c r="AV437" i="1"/>
  <c r="AV714" i="1"/>
  <c r="AV630" i="1"/>
  <c r="AV410" i="1"/>
  <c r="AV772" i="1"/>
  <c r="AV121" i="1"/>
  <c r="AV357" i="1"/>
  <c r="AV14" i="1"/>
  <c r="AV254" i="1"/>
  <c r="AV213" i="1"/>
  <c r="AV505" i="1"/>
  <c r="AV336" i="1"/>
  <c r="AV498" i="1"/>
  <c r="AV260" i="1"/>
  <c r="AV361" i="1"/>
  <c r="AV403" i="1"/>
  <c r="AV795" i="1"/>
  <c r="AV35" i="1"/>
  <c r="AV393" i="1"/>
  <c r="AV841" i="1"/>
  <c r="AV665" i="1"/>
  <c r="AV417" i="1"/>
  <c r="AV30" i="1"/>
  <c r="AV786" i="1"/>
  <c r="AV205" i="1"/>
  <c r="AV810" i="1"/>
  <c r="AV264" i="1"/>
  <c r="AV95" i="1"/>
  <c r="AV253" i="1"/>
  <c r="AV252" i="1"/>
  <c r="AV826" i="1"/>
  <c r="AV454" i="1"/>
  <c r="AV225" i="1"/>
  <c r="AV704" i="1"/>
  <c r="AV59" i="1"/>
  <c r="AV521" i="1"/>
  <c r="AV289" i="1"/>
  <c r="AV152" i="1"/>
  <c r="AV181" i="1"/>
  <c r="AV197" i="1"/>
  <c r="AV862" i="1"/>
  <c r="AV533" i="1"/>
  <c r="AV476" i="1"/>
  <c r="AV450" i="1"/>
  <c r="AV4" i="1"/>
  <c r="AV313" i="1"/>
  <c r="AV294" i="1"/>
  <c r="AV346" i="1"/>
  <c r="AV159" i="1"/>
  <c r="AV873" i="1"/>
  <c r="AV242" i="1"/>
  <c r="AV132" i="1"/>
  <c r="AV790" i="1"/>
  <c r="AV210" i="1"/>
  <c r="AV369" i="1"/>
  <c r="AV447" i="1"/>
  <c r="AV656" i="1"/>
  <c r="AV24" i="1"/>
  <c r="AV76" i="1"/>
  <c r="AV532" i="1"/>
  <c r="AV592" i="1"/>
  <c r="AV901" i="1"/>
  <c r="AV156" i="1"/>
  <c r="AV547" i="1"/>
  <c r="AV98" i="1"/>
  <c r="AV243" i="1"/>
  <c r="AV315" i="1"/>
  <c r="AV149" i="1"/>
  <c r="AV851" i="1"/>
  <c r="AV214" i="1"/>
  <c r="AV203" i="1"/>
  <c r="AV440" i="1"/>
  <c r="AV585" i="1"/>
  <c r="AV751" i="1"/>
  <c r="AV781" i="1"/>
  <c r="AV354" i="1"/>
  <c r="AV136" i="1"/>
  <c r="AV453" i="1"/>
  <c r="AV494" i="1"/>
  <c r="AV874" i="1"/>
  <c r="AV645" i="1"/>
  <c r="AV721" i="1"/>
  <c r="AV858" i="1"/>
  <c r="AV511" i="1"/>
  <c r="AV412" i="1"/>
  <c r="AV463" i="1"/>
  <c r="AV317" i="1"/>
  <c r="AV497" i="1"/>
  <c r="AV15" i="1"/>
  <c r="AV178" i="1"/>
  <c r="AV125" i="1"/>
  <c r="AV219" i="1"/>
  <c r="AV238" i="1"/>
  <c r="AV425" i="1"/>
  <c r="AV209" i="1"/>
  <c r="AV760" i="1"/>
  <c r="AV761" i="1"/>
  <c r="AV509" i="1"/>
  <c r="AV340" i="1"/>
  <c r="AV3" i="1"/>
  <c r="AV179" i="1"/>
  <c r="AV144" i="1"/>
  <c r="AV500" i="1"/>
  <c r="AV358" i="1"/>
  <c r="AV177" i="1"/>
  <c r="AV525" i="1"/>
  <c r="AV900" i="1"/>
  <c r="AV710" i="1"/>
  <c r="AV537" i="1"/>
  <c r="AV154" i="1"/>
  <c r="AV89" i="1"/>
  <c r="AV848" i="1"/>
  <c r="AV396" i="1"/>
  <c r="AV839" i="1"/>
  <c r="AV239" i="1"/>
  <c r="AV256" i="1"/>
  <c r="AV151" i="1"/>
  <c r="AV290" i="1"/>
  <c r="AV250" i="1"/>
  <c r="AV747" i="1"/>
  <c r="AV796" i="1"/>
  <c r="AV541" i="1"/>
  <c r="AV752" i="1"/>
  <c r="AV421" i="1"/>
  <c r="AV769" i="1"/>
  <c r="AV11" i="1"/>
  <c r="AV608" i="1"/>
  <c r="AV128" i="1"/>
  <c r="AV345" i="1"/>
  <c r="AV715" i="1"/>
  <c r="AV33" i="1"/>
  <c r="AV150" i="1"/>
  <c r="AV90" i="1"/>
  <c r="AV522" i="1"/>
  <c r="AV189" i="1"/>
  <c r="AV52" i="1"/>
  <c r="AV789" i="1"/>
  <c r="AV746" i="1"/>
  <c r="AV607" i="1"/>
  <c r="AV496" i="1"/>
  <c r="AV693" i="1"/>
  <c r="AV139" i="1"/>
  <c r="AV468" i="1"/>
  <c r="AV557" i="1"/>
  <c r="AV700" i="1"/>
  <c r="AV373" i="1"/>
  <c r="AV694" i="1"/>
  <c r="AV831" i="1"/>
  <c r="AV31" i="1"/>
  <c r="AV220" i="1"/>
  <c r="AV559" i="1"/>
  <c r="AV462" i="1"/>
  <c r="AV143" i="1"/>
  <c r="AV655" i="1"/>
  <c r="AV825" i="1"/>
  <c r="AV164" i="1"/>
  <c r="AV184" i="1"/>
  <c r="AV302" i="1"/>
  <c r="AV711" i="1"/>
  <c r="AV815" i="1"/>
  <c r="AV444" i="1"/>
  <c r="AV801" i="1"/>
  <c r="AV717" i="1"/>
  <c r="AV859" i="1"/>
  <c r="AV672" i="1"/>
  <c r="AV515" i="1"/>
  <c r="AV802" i="1"/>
  <c r="AV506" i="1"/>
  <c r="AV731" i="1"/>
  <c r="AV844" i="1"/>
  <c r="AV18" i="1"/>
  <c r="AV456" i="1"/>
  <c r="AV50" i="1"/>
  <c r="AV499" i="1"/>
  <c r="AV27" i="1"/>
  <c r="AV12" i="1"/>
  <c r="AV682" i="1"/>
  <c r="AV508" i="1"/>
  <c r="AV224" i="1"/>
  <c r="AV202" i="1"/>
  <c r="AV92" i="1"/>
  <c r="AV518" i="1"/>
  <c r="AV58" i="1"/>
  <c r="AV236" i="1"/>
  <c r="AV738" i="1"/>
  <c r="AV380" i="1"/>
  <c r="AV553" i="1"/>
  <c r="AV675" i="1"/>
  <c r="AV262" i="1"/>
  <c r="AV378" i="1"/>
  <c r="AV578" i="1"/>
  <c r="AV297" i="1"/>
  <c r="AV885" i="1"/>
  <c r="AV327" i="1"/>
  <c r="AV546" i="1"/>
  <c r="AV32" i="1"/>
  <c r="AV409" i="1"/>
  <c r="AV212" i="1"/>
  <c r="AV606" i="1"/>
  <c r="AV44" i="1"/>
  <c r="AV560" i="1"/>
  <c r="AV141" i="1"/>
  <c r="AV902" i="1"/>
  <c r="AV287" i="1"/>
  <c r="AV227" i="1"/>
  <c r="AV905" i="1"/>
  <c r="AV720" i="1"/>
  <c r="AV338" i="1"/>
  <c r="AV598" i="1"/>
  <c r="AV779" i="1"/>
  <c r="AV567" i="1"/>
  <c r="AV275" i="1"/>
  <c r="AV47" i="1"/>
  <c r="AV61" i="1"/>
  <c r="AV341" i="1"/>
  <c r="AV491" i="1"/>
  <c r="AV43" i="1"/>
  <c r="AV472" i="1"/>
  <c r="AV240" i="1"/>
  <c r="AV852" i="1"/>
  <c r="AV281" i="1"/>
  <c r="AV237" i="1"/>
  <c r="AV512" i="1"/>
  <c r="AV502" i="1"/>
  <c r="AV723" i="1"/>
  <c r="AV413" i="1"/>
  <c r="AV183" i="1"/>
  <c r="AV739" i="1"/>
  <c r="AV564" i="1"/>
  <c r="AV620" i="1"/>
  <c r="AV580" i="1"/>
  <c r="AV137" i="1"/>
  <c r="AV311" i="1"/>
  <c r="AV548" i="1"/>
  <c r="AV748" i="1"/>
  <c r="AV884" i="1"/>
  <c r="AV566" i="1"/>
  <c r="AV119" i="1"/>
  <c r="AV624" i="1"/>
  <c r="AV699" i="1"/>
  <c r="AV124" i="1"/>
  <c r="AV232" i="1"/>
  <c r="AV382" i="1"/>
  <c r="AV321" i="1"/>
  <c r="AV41" i="1"/>
  <c r="AV438" i="1"/>
  <c r="AV817" i="1"/>
  <c r="AV111" i="1"/>
  <c r="AV461" i="1"/>
  <c r="AV70" i="1"/>
  <c r="AV379" i="1"/>
  <c r="AV590" i="1"/>
  <c r="AV561" i="1"/>
  <c r="AV301" i="1"/>
  <c r="AV835" i="1"/>
  <c r="AV579" i="1"/>
  <c r="AV161" i="1"/>
  <c r="AV616" i="1"/>
  <c r="AV465" i="1"/>
  <c r="AV809" i="1"/>
  <c r="AV383" i="1"/>
  <c r="AV377" i="1"/>
  <c r="AV352" i="1"/>
  <c r="AV107" i="1"/>
  <c r="AV535" i="1"/>
  <c r="AV207" i="1"/>
  <c r="AV165" i="1"/>
  <c r="AV611" i="1"/>
  <c r="AV87" i="1"/>
  <c r="AV235" i="1"/>
  <c r="AV552" i="1"/>
  <c r="AV685" i="1"/>
  <c r="AV633" i="1"/>
  <c r="AV271" i="1"/>
  <c r="AV733" i="1"/>
  <c r="AV894" i="1"/>
  <c r="AV577" i="1"/>
  <c r="AV709" i="1"/>
  <c r="AV69" i="1"/>
  <c r="AV147" i="1"/>
  <c r="AV292" i="1"/>
  <c r="AV319" i="1"/>
  <c r="AV408" i="1"/>
  <c r="AV587" i="1"/>
  <c r="AV703" i="1"/>
  <c r="AV774" i="1"/>
  <c r="AV837" i="1"/>
  <c r="AV897" i="1"/>
  <c r="AV381" i="1"/>
  <c r="AV104" i="1"/>
  <c r="AV730" i="1"/>
  <c r="AV692" i="1"/>
  <c r="AV664" i="1"/>
  <c r="AV20" i="1"/>
  <c r="AV442" i="1"/>
  <c r="AV288" i="1"/>
  <c r="AV484" i="1"/>
  <c r="AV702" i="1"/>
  <c r="AV743" i="1"/>
  <c r="AV513" i="1"/>
  <c r="AV332" i="1"/>
  <c r="AV415" i="1"/>
  <c r="AV80" i="1"/>
  <c r="AV392" i="1"/>
  <c r="AV570" i="1"/>
  <c r="AV868" i="1"/>
  <c r="AV527" i="1"/>
  <c r="AV635" i="1"/>
  <c r="AV629" i="1"/>
  <c r="AV145" i="1"/>
  <c r="AV744" i="1"/>
  <c r="AV542" i="1"/>
  <c r="AV777" i="1"/>
  <c r="AV754" i="1"/>
  <c r="AV42" i="1"/>
  <c r="AV529" i="1"/>
  <c r="AV680" i="1"/>
  <c r="AV464" i="1"/>
  <c r="AV221" i="1"/>
  <c r="AV192" i="1"/>
  <c r="AV118" i="1"/>
  <c r="AV451" i="1"/>
  <c r="AV805" i="1"/>
  <c r="AV646" i="1"/>
  <c r="AV160" i="1"/>
  <c r="AV784" i="1"/>
  <c r="AV526" i="1"/>
  <c r="AV867" i="1"/>
  <c r="AV331" i="1"/>
  <c r="AV523" i="1"/>
  <c r="AV265" i="1"/>
  <c r="AV391" i="1"/>
  <c r="AV601" i="1"/>
  <c r="AV285" i="1"/>
  <c r="AV77" i="1"/>
  <c r="AV74" i="1"/>
  <c r="AV328" i="1"/>
  <c r="AV112" i="1"/>
  <c r="AV843" i="1"/>
  <c r="AV337" i="1"/>
  <c r="AV428" i="1"/>
  <c r="AV72" i="1"/>
  <c r="AV654" i="1"/>
  <c r="AV9" i="1"/>
  <c r="AV446" i="1"/>
  <c r="AV330" i="1"/>
  <c r="AV106" i="1"/>
  <c r="AV503" i="1"/>
  <c r="AV662" i="1"/>
  <c r="AV343" i="1"/>
  <c r="AV904" i="1"/>
  <c r="AV280" i="1"/>
  <c r="AV2" i="1"/>
  <c r="AV479" i="1"/>
  <c r="AV816" i="1"/>
  <c r="AV849" i="1"/>
  <c r="AV614" i="1"/>
  <c r="AV459" i="1"/>
  <c r="AV487" i="1"/>
  <c r="AV877" i="1"/>
  <c r="AV545" i="1"/>
  <c r="AV514" i="1"/>
  <c r="AV778" i="1"/>
  <c r="AV324" i="1"/>
  <c r="AV263" i="1"/>
  <c r="AV93" i="1"/>
  <c r="AV411" i="1"/>
  <c r="AV568" i="1"/>
  <c r="AV249" i="1"/>
  <c r="AV113" i="1"/>
  <c r="AV100" i="1"/>
  <c r="AV683" i="1"/>
  <c r="AV883" i="1"/>
  <c r="AV404" i="1"/>
  <c r="AV517" i="1"/>
  <c r="AV142" i="1"/>
  <c r="AV109" i="1"/>
  <c r="AV347" i="1"/>
  <c r="AV758" i="1"/>
  <c r="AV158" i="1"/>
  <c r="AV706" i="1"/>
  <c r="AV362" i="1"/>
  <c r="AV872" i="1"/>
  <c r="AV631" i="1"/>
  <c r="AV632" i="1"/>
  <c r="AV363" i="1"/>
  <c r="AV364" i="1"/>
  <c r="AV344" i="1"/>
  <c r="AV803" i="1"/>
  <c r="AV600" i="1"/>
  <c r="AV66" i="1"/>
  <c r="AV424" i="1"/>
  <c r="AV828" i="1"/>
  <c r="AV691" i="1"/>
  <c r="AV876" i="1"/>
  <c r="AV133" i="1"/>
  <c r="AV91" i="1"/>
  <c r="AV677" i="1"/>
  <c r="AV705" i="1"/>
  <c r="AV887" i="1"/>
  <c r="AV697" i="1"/>
  <c r="AV188" i="1"/>
  <c r="AV674" i="1"/>
  <c r="AV782" i="1"/>
  <c r="AV799" i="1"/>
  <c r="AV384" i="1"/>
  <c r="AV34" i="1"/>
  <c r="AV735" i="1"/>
  <c r="AV881" i="1"/>
  <c r="AV191" i="1"/>
  <c r="AV231" i="1"/>
  <c r="AV372" i="1"/>
  <c r="AV493" i="1"/>
  <c r="AV798" i="1"/>
  <c r="AV389" i="1"/>
  <c r="AV625" i="1"/>
  <c r="AV895" i="1"/>
  <c r="AV65" i="1"/>
  <c r="AV780" i="1"/>
  <c r="AV45" i="1"/>
  <c r="AV603" i="1"/>
  <c r="AV657" i="1"/>
  <c r="AV647" i="1"/>
  <c r="AV555" i="1"/>
  <c r="AV658" i="1"/>
  <c r="AV749" i="1"/>
  <c r="AV812" i="1"/>
  <c r="AV889" i="1"/>
  <c r="AV51" i="1"/>
  <c r="AV299" i="1"/>
  <c r="AV734" i="1"/>
  <c r="AV217" i="1"/>
  <c r="AV571" i="1"/>
  <c r="AV818" i="1"/>
  <c r="AV162" i="1"/>
  <c r="AV201" i="1"/>
  <c r="AV266" i="1"/>
  <c r="AV278" i="1"/>
  <c r="AV134" i="1"/>
  <c r="AV75" i="1"/>
  <c r="AV267" i="1"/>
  <c r="AV234" i="1"/>
  <c r="AV759" i="1"/>
  <c r="AV861" i="1"/>
  <c r="AV641" i="1"/>
  <c r="AV129" i="1"/>
  <c r="AV649" i="1"/>
  <c r="AV406" i="1"/>
  <c r="AV595" i="1"/>
  <c r="AV114" i="1"/>
  <c r="AV741" i="1"/>
  <c r="AV258" i="1"/>
  <c r="AV650" i="1"/>
  <c r="AV439" i="1"/>
  <c r="AV54" i="1"/>
  <c r="AV300" i="1"/>
  <c r="AV6" i="1"/>
  <c r="AV701" i="1"/>
  <c r="AV572" i="1"/>
  <c r="AV588" i="1"/>
  <c r="AV83" i="1"/>
  <c r="AV531" i="1"/>
  <c r="AV322" i="1"/>
  <c r="AV827" i="1"/>
  <c r="AV689" i="1"/>
  <c r="AV187" i="1"/>
  <c r="AV120" i="1"/>
  <c r="AV469" i="1"/>
  <c r="AV16" i="1"/>
  <c r="AV335" i="1"/>
  <c r="AV365" i="1"/>
  <c r="AV543" i="1"/>
  <c r="AV407" i="1"/>
  <c r="AV441" i="1"/>
  <c r="AV575" i="1"/>
  <c r="AV455" i="1"/>
  <c r="AV269" i="1"/>
  <c r="AV291" i="1"/>
  <c r="AV146" i="1"/>
  <c r="AV836" i="1"/>
  <c r="AV617" i="1"/>
  <c r="AV117" i="1"/>
  <c r="AV211" i="1"/>
  <c r="AV458" i="1"/>
  <c r="AV429" i="1"/>
  <c r="AV687" i="1"/>
  <c r="AV466" i="1"/>
  <c r="AV71" i="1"/>
  <c r="AV370" i="1"/>
  <c r="AV195" i="1"/>
  <c r="AV247" i="1"/>
  <c r="AV430" i="1"/>
  <c r="AV563" i="1"/>
  <c r="AV298" i="1"/>
  <c r="AV757" i="1"/>
  <c r="AV722" i="1"/>
  <c r="AV310" i="1"/>
  <c r="AV167" i="1"/>
  <c r="AV855" i="1"/>
  <c r="AV820" i="1"/>
  <c r="AV434" i="1"/>
  <c r="AV728" i="1"/>
  <c r="AV686" i="1"/>
  <c r="AV270" i="1"/>
  <c r="AV155" i="1"/>
  <c r="AV198" i="1"/>
  <c r="AV78" i="1"/>
  <c r="AV153" i="1"/>
  <c r="AV175" i="1"/>
  <c r="AV896" i="1"/>
  <c r="AV880" i="1"/>
  <c r="AV272" i="1"/>
  <c r="AV308" i="1"/>
  <c r="AV172" i="1"/>
  <c r="AV431" i="1"/>
  <c r="AV38" i="1"/>
  <c r="AV427" i="1"/>
  <c r="AV534" i="1"/>
  <c r="AV171" i="1"/>
  <c r="AV241" i="1"/>
  <c r="AV371" i="1"/>
  <c r="AV63" i="1"/>
  <c r="AV679" i="1"/>
  <c r="AV349" i="1"/>
  <c r="AV574" i="1"/>
  <c r="AV765" i="1"/>
  <c r="AV305" i="1"/>
  <c r="AV524" i="1"/>
  <c r="AV103" i="1"/>
  <c r="AV719" i="1"/>
  <c r="AV540" i="1"/>
  <c r="AV448" i="1"/>
  <c r="AV206" i="1"/>
  <c r="AV17" i="1"/>
  <c r="AV762" i="1"/>
  <c r="AV19" i="1"/>
  <c r="AV435" i="1"/>
  <c r="AV307" i="1"/>
  <c r="AV251" i="1"/>
  <c r="AV398" i="1"/>
  <c r="AV470" i="1"/>
  <c r="AV186" i="1"/>
  <c r="AV698" i="1"/>
  <c r="AV318" i="1"/>
  <c r="AV208" i="1"/>
  <c r="AV60" i="1"/>
  <c r="AV605" i="1"/>
  <c r="AV94" i="1"/>
  <c r="AV846" i="1"/>
  <c r="AV116" i="1"/>
  <c r="AV554" i="1"/>
  <c r="AV449" i="1"/>
  <c r="AV418" i="1"/>
  <c r="AV166" i="1"/>
  <c r="AV797" i="1"/>
  <c r="AV295" i="1"/>
  <c r="AV326" i="1"/>
  <c r="AV436" i="1"/>
  <c r="AV216" i="1"/>
  <c r="AV342" i="1"/>
  <c r="AV467" i="1"/>
  <c r="AV619" i="1"/>
  <c r="AV740" i="1"/>
  <c r="AV785" i="1"/>
  <c r="AV729" i="1"/>
  <c r="AV39" i="1"/>
  <c r="AV621" i="1"/>
  <c r="AV96" i="1"/>
  <c r="AV618" i="1"/>
  <c r="AV180" i="1"/>
  <c r="AV482" i="1"/>
  <c r="AV643" i="1"/>
  <c r="AV199" i="1"/>
  <c r="AV763" i="1"/>
  <c r="AV293" i="1"/>
  <c r="AV536" i="1"/>
  <c r="AV811" i="1"/>
  <c r="AV68" i="1"/>
  <c r="AV230" i="1"/>
  <c r="AV356" i="1"/>
  <c r="AV480" i="1"/>
  <c r="AV538" i="1"/>
  <c r="AV622" i="1"/>
  <c r="AV736" i="1"/>
  <c r="AV485" i="1"/>
  <c r="AV823" i="1"/>
  <c r="AV596" i="1"/>
  <c r="AV787" i="1"/>
  <c r="AV558" i="1"/>
  <c r="AV681" i="1"/>
  <c r="AV374" i="1"/>
  <c r="AV282" i="1"/>
  <c r="AV660" i="1"/>
  <c r="AV863" i="1"/>
  <c r="AV507" i="1"/>
  <c r="AV99" i="1"/>
  <c r="AV274" i="1"/>
  <c r="AV814" i="1"/>
  <c r="AV320" i="1"/>
  <c r="AV593" i="1"/>
  <c r="AV725" i="1"/>
  <c r="AV776" i="1"/>
  <c r="AV483" i="1"/>
  <c r="AV248" i="1"/>
  <c r="AV452" i="1"/>
  <c r="AV773" i="1"/>
  <c r="AV661" i="1"/>
  <c r="AV737" i="1"/>
  <c r="AV829" i="1"/>
  <c r="AV296" i="1"/>
  <c r="AV433" i="1"/>
  <c r="AV724" i="1"/>
  <c r="AV860" i="1"/>
  <c r="AV670" i="1"/>
  <c r="AV414" i="1"/>
  <c r="AV613" i="1"/>
  <c r="AV886" i="1"/>
  <c r="AV668" i="1"/>
  <c r="AV788" i="1"/>
  <c r="AV875" i="1"/>
  <c r="AV879" i="1"/>
  <c r="AV544" i="1"/>
  <c r="AV194" i="1"/>
  <c r="AV667" i="1"/>
  <c r="AV478" i="1"/>
  <c r="AV29" i="1"/>
  <c r="AV659" i="1"/>
  <c r="AV726" i="1"/>
  <c r="AV869" i="1"/>
  <c r="AV492" i="1"/>
  <c r="AV401" i="1"/>
  <c r="AV530" i="1"/>
  <c r="AV457" i="1"/>
  <c r="AV727" i="1"/>
  <c r="AV351" i="1"/>
  <c r="AV279" i="1"/>
  <c r="AV804" i="1"/>
  <c r="AV366" i="1"/>
  <c r="AV648" i="1"/>
  <c r="AV519" i="1"/>
  <c r="AV610" i="1"/>
  <c r="AV395" i="1"/>
  <c r="AV597" i="1"/>
  <c r="AV228" i="1"/>
  <c r="AV690" i="1"/>
  <c r="AV756" i="1"/>
  <c r="AV400" i="1"/>
  <c r="AV501" i="1"/>
  <c r="AV105" i="1"/>
  <c r="AV309" i="1"/>
  <c r="AV471" i="1"/>
  <c r="AV193" i="1"/>
  <c r="AV88" i="1"/>
  <c r="AV390" i="1"/>
  <c r="AV475" i="1"/>
  <c r="AV653" i="1"/>
  <c r="AV420" i="1"/>
  <c r="AV56" i="1"/>
  <c r="AV623" i="1"/>
  <c r="AV907" i="1"/>
  <c r="AV676" i="1"/>
  <c r="AV586" i="1"/>
  <c r="AV261" i="1"/>
  <c r="AV222" i="1"/>
  <c r="AV612" i="1"/>
  <c r="AV79" i="1"/>
  <c r="AV314" i="1"/>
  <c r="AV388" i="1"/>
  <c r="AV504" i="1"/>
  <c r="AV565" i="1"/>
  <c r="AV669" i="1"/>
  <c r="AV775" i="1"/>
  <c r="AV822" i="1"/>
  <c r="AV890" i="1"/>
  <c r="AV432" i="1"/>
  <c r="AV768" i="1"/>
  <c r="AV108" i="1"/>
  <c r="AV628" i="1"/>
  <c r="AV359" i="1"/>
  <c r="AV893" i="1"/>
</calcChain>
</file>

<file path=xl/sharedStrings.xml><?xml version="1.0" encoding="utf-8"?>
<sst xmlns="http://schemas.openxmlformats.org/spreadsheetml/2006/main" count="15783" uniqueCount="1677">
  <si>
    <t>Player</t>
  </si>
  <si>
    <t>Team</t>
  </si>
  <si>
    <t>Position</t>
  </si>
  <si>
    <t>GP</t>
  </si>
  <si>
    <t>TOI</t>
  </si>
  <si>
    <t>Goals</t>
  </si>
  <si>
    <t>Total Assists</t>
  </si>
  <si>
    <t>First Assists</t>
  </si>
  <si>
    <t>Second Assists</t>
  </si>
  <si>
    <t>Total Points</t>
  </si>
  <si>
    <t>IPP</t>
  </si>
  <si>
    <t>Shots</t>
  </si>
  <si>
    <t>SH%</t>
  </si>
  <si>
    <t>ixG</t>
  </si>
  <si>
    <t>iCF</t>
  </si>
  <si>
    <t>iFF</t>
  </si>
  <si>
    <t>iSCF</t>
  </si>
  <si>
    <t>iHDCF</t>
  </si>
  <si>
    <t>Rush Attempts</t>
  </si>
  <si>
    <t>Rebounds Created</t>
  </si>
  <si>
    <t>PIM</t>
  </si>
  <si>
    <t>Total Penalties</t>
  </si>
  <si>
    <t>Minor</t>
  </si>
  <si>
    <t>Major</t>
  </si>
  <si>
    <t>Misconduct</t>
  </si>
  <si>
    <t>Penalties Drawn</t>
  </si>
  <si>
    <t>Giveaways</t>
  </si>
  <si>
    <t>Takeaways</t>
  </si>
  <si>
    <t>Hits</t>
  </si>
  <si>
    <t>Hits Taken</t>
  </si>
  <si>
    <t>Shots Blocked</t>
  </si>
  <si>
    <t>Faceoffs Won</t>
  </si>
  <si>
    <t>Faceoffs Lost</t>
  </si>
  <si>
    <t>Faceoffs %</t>
  </si>
  <si>
    <t>Nikita Kucherov</t>
  </si>
  <si>
    <t>T.B</t>
  </si>
  <si>
    <t>R</t>
  </si>
  <si>
    <t>Connor McDavid</t>
  </si>
  <si>
    <t>EDM</t>
  </si>
  <si>
    <t>C</t>
  </si>
  <si>
    <t>Patrick Kane</t>
  </si>
  <si>
    <t>CHI</t>
  </si>
  <si>
    <t>Leon Draisaitl</t>
  </si>
  <si>
    <t>Sidney Crosby</t>
  </si>
  <si>
    <t>PIT</t>
  </si>
  <si>
    <t>Brad Marchand</t>
  </si>
  <si>
    <t>BOS</t>
  </si>
  <si>
    <t>L</t>
  </si>
  <si>
    <t>Johnny Gaudreau</t>
  </si>
  <si>
    <t>CGY</t>
  </si>
  <si>
    <t>Nathan MacKinnon</t>
  </si>
  <si>
    <t>COL</t>
  </si>
  <si>
    <t>Steven Stamkos</t>
  </si>
  <si>
    <t>Aleksander Barkov</t>
  </si>
  <si>
    <t>FLA</t>
  </si>
  <si>
    <t>Mitchell Marner</t>
  </si>
  <si>
    <t>TOR</t>
  </si>
  <si>
    <t>C, R</t>
  </si>
  <si>
    <t>Jonathan Huberdeau</t>
  </si>
  <si>
    <t>Brayden Point</t>
  </si>
  <si>
    <t>Blake Wheeler</t>
  </si>
  <si>
    <t>WPG</t>
  </si>
  <si>
    <t>Alex Ovechkin</t>
  </si>
  <si>
    <t>WSH</t>
  </si>
  <si>
    <t>John Tavares</t>
  </si>
  <si>
    <t>Mikko Rantanen</t>
  </si>
  <si>
    <t>Artemi Panarin</t>
  </si>
  <si>
    <t>CBJ</t>
  </si>
  <si>
    <t>Claude Giroux</t>
  </si>
  <si>
    <t>PHI</t>
  </si>
  <si>
    <t>Mark Scheifele</t>
  </si>
  <si>
    <t>Brent Burns</t>
  </si>
  <si>
    <t>S.J</t>
  </si>
  <si>
    <t>D</t>
  </si>
  <si>
    <t>Sebastian Aho</t>
  </si>
  <si>
    <t>CAR</t>
  </si>
  <si>
    <t>Phil Kessel</t>
  </si>
  <si>
    <t>Sean Monahan</t>
  </si>
  <si>
    <t>Jack Eichel</t>
  </si>
  <si>
    <t>BUF</t>
  </si>
  <si>
    <t>Jonathan Toews</t>
  </si>
  <si>
    <t>David Pastrnak</t>
  </si>
  <si>
    <t>Tyler Seguin</t>
  </si>
  <si>
    <t>DAL</t>
  </si>
  <si>
    <t>Patrice Bergeron</t>
  </si>
  <si>
    <t>Elias Lindholm</t>
  </si>
  <si>
    <t>Ryan O'Reilly</t>
  </si>
  <si>
    <t>STL</t>
  </si>
  <si>
    <t>Matthew Tkachuk</t>
  </si>
  <si>
    <t>Sean Couturier</t>
  </si>
  <si>
    <t>Teuvo Teravainen</t>
  </si>
  <si>
    <t>Jake Guentzel</t>
  </si>
  <si>
    <t>C, L</t>
  </si>
  <si>
    <t>Alex DeBrincat</t>
  </si>
  <si>
    <t>L, R</t>
  </si>
  <si>
    <t>Gabriel Landeskog</t>
  </si>
  <si>
    <t>Mark Giordano</t>
  </si>
  <si>
    <t>-</t>
  </si>
  <si>
    <t>Nicklas Backstrom</t>
  </si>
  <si>
    <t>Mika Zibanejad</t>
  </si>
  <si>
    <t>NYR</t>
  </si>
  <si>
    <t>Tomas Hertl</t>
  </si>
  <si>
    <t>David Krejci</t>
  </si>
  <si>
    <t>Mark Stone</t>
  </si>
  <si>
    <t>OTT, VGK</t>
  </si>
  <si>
    <t>Dylan Larkin</t>
  </si>
  <si>
    <t>DET</t>
  </si>
  <si>
    <t>Auston Matthews</t>
  </si>
  <si>
    <t>Evgeni Malkin</t>
  </si>
  <si>
    <t>Alexander Radulov</t>
  </si>
  <si>
    <t>Evgeny Kuznetsov</t>
  </si>
  <si>
    <t>Morgan Rielly</t>
  </si>
  <si>
    <t>Max Domi</t>
  </si>
  <si>
    <t>MTL</t>
  </si>
  <si>
    <t>Logan Couture</t>
  </si>
  <si>
    <t>Evgenii Dadonov</t>
  </si>
  <si>
    <t>John Carlson</t>
  </si>
  <si>
    <t>Mike Hoffman</t>
  </si>
  <si>
    <t>Matt Duchene</t>
  </si>
  <si>
    <t>CBJ, OTT</t>
  </si>
  <si>
    <t>Cam Atkinson</t>
  </si>
  <si>
    <t>Ryan Nugent-Hopkins</t>
  </si>
  <si>
    <t>Vladimir Tarasenko</t>
  </si>
  <si>
    <t>Jakub Voracek</t>
  </si>
  <si>
    <t>Kyle Connor</t>
  </si>
  <si>
    <t>Timo Meier</t>
  </si>
  <si>
    <t>Elias Pettersson</t>
  </si>
  <si>
    <t>VAN</t>
  </si>
  <si>
    <t>Sam Reinhart</t>
  </si>
  <si>
    <t>Joe Pavelski</t>
  </si>
  <si>
    <t>Ryan Johansen</t>
  </si>
  <si>
    <t>NSH</t>
  </si>
  <si>
    <t>Jeff Skinner</t>
  </si>
  <si>
    <t>Keith Yandle</t>
  </si>
  <si>
    <t>Mathew Barzal</t>
  </si>
  <si>
    <t>NYI</t>
  </si>
  <si>
    <t>Zach Parise</t>
  </si>
  <si>
    <t>MIN</t>
  </si>
  <si>
    <t>Bo Horvat</t>
  </si>
  <si>
    <t>Pierre-Luc Dubois</t>
  </si>
  <si>
    <t>Anze Kopitar</t>
  </si>
  <si>
    <t>L.A</t>
  </si>
  <si>
    <t>Gustav Nyquist</t>
  </si>
  <si>
    <t>DET, S.J</t>
  </si>
  <si>
    <t>Erik Gustafsson</t>
  </si>
  <si>
    <t>Tyson Barrie</t>
  </si>
  <si>
    <t>Jonathan Marchessault</t>
  </si>
  <si>
    <t>VGK</t>
  </si>
  <si>
    <t>Tomas Tatar</t>
  </si>
  <si>
    <t>Dylan Strome</t>
  </si>
  <si>
    <t>ARI, CHI</t>
  </si>
  <si>
    <t>Kris Letang</t>
  </si>
  <si>
    <t>Josh Bailey</t>
  </si>
  <si>
    <t>Roman Josi</t>
  </si>
  <si>
    <t>Evander Kane</t>
  </si>
  <si>
    <t>Ryan Dzingel</t>
  </si>
  <si>
    <t>William Karlsson</t>
  </si>
  <si>
    <t>Kevin Labanc</t>
  </si>
  <si>
    <t>Brock Boeser</t>
  </si>
  <si>
    <t>Kevin Hayes</t>
  </si>
  <si>
    <t>NYR, WPG</t>
  </si>
  <si>
    <t>Thomas Chabot</t>
  </si>
  <si>
    <t>OTT</t>
  </si>
  <si>
    <t>T.J. Oshie</t>
  </si>
  <si>
    <t>Victor Hedman</t>
  </si>
  <si>
    <t>Brayden Schenn</t>
  </si>
  <si>
    <t>Mikael Granlund</t>
  </si>
  <si>
    <t>MIN, NSH</t>
  </si>
  <si>
    <t>Andreas Athanasiou</t>
  </si>
  <si>
    <t>Justin Williams</t>
  </si>
  <si>
    <t>Jamie Benn</t>
  </si>
  <si>
    <t>Reilly Smith</t>
  </si>
  <si>
    <t>Brock Nelson</t>
  </si>
  <si>
    <t>Nino Niederreiter</t>
  </si>
  <si>
    <t>CAR, MIN</t>
  </si>
  <si>
    <t>Phillip Danault</t>
  </si>
  <si>
    <t>Torey Krug</t>
  </si>
  <si>
    <t>Jonathan Drouin</t>
  </si>
  <si>
    <t>Eric Staal</t>
  </si>
  <si>
    <t>Chris Kreider</t>
  </si>
  <si>
    <t>Brendan Gallagher</t>
  </si>
  <si>
    <t>Alex Tuch</t>
  </si>
  <si>
    <t>Joe Thornton</t>
  </si>
  <si>
    <t>Dustin Brown</t>
  </si>
  <si>
    <t>Anders Lee</t>
  </si>
  <si>
    <t>Kyle Palmieri</t>
  </si>
  <si>
    <t>N.J</t>
  </si>
  <si>
    <t>Jacob Trouba</t>
  </si>
  <si>
    <t>Filip Forsberg</t>
  </si>
  <si>
    <t>Patrik Laine</t>
  </si>
  <si>
    <t>Carl Soderberg</t>
  </si>
  <si>
    <t>Travis Konecny</t>
  </si>
  <si>
    <t>Ryan Getzlaf</t>
  </si>
  <si>
    <t>ANA</t>
  </si>
  <si>
    <t>James van Riemsdyk</t>
  </si>
  <si>
    <t>Yanni Gourde</t>
  </si>
  <si>
    <t>Chris Tierney</t>
  </si>
  <si>
    <t>Anthony Mantha</t>
  </si>
  <si>
    <t>Viktor Arvidsson</t>
  </si>
  <si>
    <t>Ryan Suter</t>
  </si>
  <si>
    <t>Mikael Backlund</t>
  </si>
  <si>
    <t>Tyler Johnson</t>
  </si>
  <si>
    <t>Andrew Shaw</t>
  </si>
  <si>
    <t>Brandon Saad</t>
  </si>
  <si>
    <t>J.T. Miller</t>
  </si>
  <si>
    <t>Josh Anderson</t>
  </si>
  <si>
    <t>Tyler Bertuzzi</t>
  </si>
  <si>
    <t>Jakub Vrana</t>
  </si>
  <si>
    <t>Clayton Keller</t>
  </si>
  <si>
    <t>ARI</t>
  </si>
  <si>
    <t>Nico Hischier</t>
  </si>
  <si>
    <t>Travis Zajac</t>
  </si>
  <si>
    <t>Jeff Petry</t>
  </si>
  <si>
    <t>David Perron</t>
  </si>
  <si>
    <t>Ryan McDonagh</t>
  </si>
  <si>
    <t>Brett Connolly</t>
  </si>
  <si>
    <t>Seth Jones</t>
  </si>
  <si>
    <t>Drew Doughty</t>
  </si>
  <si>
    <t>Erik Karlsson</t>
  </si>
  <si>
    <t>John Klingberg</t>
  </si>
  <si>
    <t>Brady Tkachuk</t>
  </si>
  <si>
    <t>Oliver Ekman-Larsson</t>
  </si>
  <si>
    <t>Nazem Kadri</t>
  </si>
  <si>
    <t>Mattias Ekholm</t>
  </si>
  <si>
    <t>Kasperi Kapanen</t>
  </si>
  <si>
    <t>Zach Werenski</t>
  </si>
  <si>
    <t>Rasmus Dahlin</t>
  </si>
  <si>
    <t>Jared Spurgeon</t>
  </si>
  <si>
    <t>Jakob Silfverberg</t>
  </si>
  <si>
    <t>Rickard Rakell</t>
  </si>
  <si>
    <t>Andreas Johnsson</t>
  </si>
  <si>
    <t>Rasmus Ristolainen</t>
  </si>
  <si>
    <t>Paul Stastny</t>
  </si>
  <si>
    <t>Bobby Ryan</t>
  </si>
  <si>
    <t>Adam Henrique</t>
  </si>
  <si>
    <t>Jason Zucker</t>
  </si>
  <si>
    <t>Alexander Kerfoot</t>
  </si>
  <si>
    <t>Jake DeBrusk</t>
  </si>
  <si>
    <t>Bryan Little</t>
  </si>
  <si>
    <t>Alex Pietrangelo</t>
  </si>
  <si>
    <t>Ryan Ellis</t>
  </si>
  <si>
    <t>Cody Eakin</t>
  </si>
  <si>
    <t>Zach Hyman</t>
  </si>
  <si>
    <t>Alex Galchenyuk</t>
  </si>
  <si>
    <t>Darnell Nurse</t>
  </si>
  <si>
    <t>Colin White</t>
  </si>
  <si>
    <t>Duncan Keith</t>
  </si>
  <si>
    <t>Alex Killorn</t>
  </si>
  <si>
    <t>Max Pacioretty</t>
  </si>
  <si>
    <t>Mats Zuccarello</t>
  </si>
  <si>
    <t>DAL, NYR</t>
  </si>
  <si>
    <t>Micheal Ferland</t>
  </si>
  <si>
    <t>Tom Wilson</t>
  </si>
  <si>
    <t>Dougie Hamilton</t>
  </si>
  <si>
    <t>Damon Severson</t>
  </si>
  <si>
    <t>Vinnie Hinostroza</t>
  </si>
  <si>
    <t>Kevin Fiala</t>
  </si>
  <si>
    <t>Frank Vatrano</t>
  </si>
  <si>
    <t>Anthony Cirelli</t>
  </si>
  <si>
    <t>Tyler Bozak</t>
  </si>
  <si>
    <t>Alex Chiasson</t>
  </si>
  <si>
    <t>Craig Smith</t>
  </si>
  <si>
    <t>Boone Jenner</t>
  </si>
  <si>
    <t>Pavel Buchnevich</t>
  </si>
  <si>
    <t>Derek Ryan</t>
  </si>
  <si>
    <t>Patrick Marleau</t>
  </si>
  <si>
    <t>Patric Hornqvist</t>
  </si>
  <si>
    <t>Artem Anisimov</t>
  </si>
  <si>
    <t>Jake Muzzin</t>
  </si>
  <si>
    <t>L.A, TOR</t>
  </si>
  <si>
    <t>Jordan Eberle</t>
  </si>
  <si>
    <t>Taylor Hall</t>
  </si>
  <si>
    <t>Joonas Donskoi</t>
  </si>
  <si>
    <t>Shayne Gostisbehere</t>
  </si>
  <si>
    <t>Shea Theodore</t>
  </si>
  <si>
    <t>Ryan Pulock</t>
  </si>
  <si>
    <t>Aaron Ekblad</t>
  </si>
  <si>
    <t>Nikolaj Ehlers</t>
  </si>
  <si>
    <t>Andrei Svechnikov</t>
  </si>
  <si>
    <t>Dominik Kahun</t>
  </si>
  <si>
    <t>Thomas Vanek</t>
  </si>
  <si>
    <t>Lars Eller</t>
  </si>
  <si>
    <t>Jaden Schwartz</t>
  </si>
  <si>
    <t>Blake Coleman</t>
  </si>
  <si>
    <t>Oliver Bjorkstrand</t>
  </si>
  <si>
    <t>Frans Nielsen</t>
  </si>
  <si>
    <t>Nick Foligno</t>
  </si>
  <si>
    <t>Nick Bonino</t>
  </si>
  <si>
    <t>Mikkel Boedker</t>
  </si>
  <si>
    <t>Derek Stepan</t>
  </si>
  <si>
    <t>Justin Faulk</t>
  </si>
  <si>
    <t>Bryan Rust</t>
  </si>
  <si>
    <t>Ryan Strome</t>
  </si>
  <si>
    <t>EDM, NYR</t>
  </si>
  <si>
    <t>Jimmy Vesey</t>
  </si>
  <si>
    <t>Travis Sanheim</t>
  </si>
  <si>
    <t>Jared McCann</t>
  </si>
  <si>
    <t>FLA, PIT</t>
  </si>
  <si>
    <t>Brandon Montour</t>
  </si>
  <si>
    <t>ANA, BUF</t>
  </si>
  <si>
    <t>Vince Dunn</t>
  </si>
  <si>
    <t>Ilya Kovalchuk</t>
  </si>
  <si>
    <t>Alexander Edler</t>
  </si>
  <si>
    <t>Michael Frolik</t>
  </si>
  <si>
    <t>TJ Brodie</t>
  </si>
  <si>
    <t>Tyler Toffoli</t>
  </si>
  <si>
    <t>Charlie Coyle</t>
  </si>
  <si>
    <t>BOS, MIN</t>
  </si>
  <si>
    <t>Ondrej Palat</t>
  </si>
  <si>
    <t>Vincent Trocheck</t>
  </si>
  <si>
    <t>Conor Sheary</t>
  </si>
  <si>
    <t>Danton Heinen</t>
  </si>
  <si>
    <t>Jesperi Kotkaniemi</t>
  </si>
  <si>
    <t>Jeff Carter</t>
  </si>
  <si>
    <t>Shea Weber</t>
  </si>
  <si>
    <t>Richard Panik</t>
  </si>
  <si>
    <t>Casey Cizikas</t>
  </si>
  <si>
    <t>Anthony Duclair</t>
  </si>
  <si>
    <t>Oskar Lindblom</t>
  </si>
  <si>
    <t>Noah Hanifin</t>
  </si>
  <si>
    <t>Jesper Bratt</t>
  </si>
  <si>
    <t>Robert Thomas</t>
  </si>
  <si>
    <t>Miro Heiskanen</t>
  </si>
  <si>
    <t>Alex Iafallo</t>
  </si>
  <si>
    <t>Scott Laughton</t>
  </si>
  <si>
    <t>Mark Jankowski</t>
  </si>
  <si>
    <t>Esa Lindell</t>
  </si>
  <si>
    <t>J.T. Compher</t>
  </si>
  <si>
    <t>Mikhail Sergachev</t>
  </si>
  <si>
    <t>Jason Pominville</t>
  </si>
  <si>
    <t>Valtteri Filppula</t>
  </si>
  <si>
    <t>Dustin Byfuglien</t>
  </si>
  <si>
    <t>Paul Byron</t>
  </si>
  <si>
    <t>P.K. Subban</t>
  </si>
  <si>
    <t>Tyler Myers</t>
  </si>
  <si>
    <t>Antoine Roussel</t>
  </si>
  <si>
    <t>Vladislav Namestnikov</t>
  </si>
  <si>
    <t>Oskar Sundqvist</t>
  </si>
  <si>
    <t>Jaccob Slavin</t>
  </si>
  <si>
    <t>Artturi Lehkonen</t>
  </si>
  <si>
    <t>Josh Morrissey</t>
  </si>
  <si>
    <t>Nick Ritchie</t>
  </si>
  <si>
    <t>Nolan Patrick</t>
  </si>
  <si>
    <t>Mathieu Perreault</t>
  </si>
  <si>
    <t>Wayne Simmonds</t>
  </si>
  <si>
    <t>NSH, PHI</t>
  </si>
  <si>
    <t>Jake Gardiner</t>
  </si>
  <si>
    <t>Marcus Johansson</t>
  </si>
  <si>
    <t>BOS, N.J</t>
  </si>
  <si>
    <t>Marcus Sorensen</t>
  </si>
  <si>
    <t>Radek Faksa</t>
  </si>
  <si>
    <t>Colton Sissons</t>
  </si>
  <si>
    <t>Nate Schmidt</t>
  </si>
  <si>
    <t>Will Butcher</t>
  </si>
  <si>
    <t>Tony DeAngelo</t>
  </si>
  <si>
    <t>Mikko Koivu</t>
  </si>
  <si>
    <t>Loui Eriksson</t>
  </si>
  <si>
    <t>Kyle Okposo</t>
  </si>
  <si>
    <t>Dmitry Orlov</t>
  </si>
  <si>
    <t>Colin Miller</t>
  </si>
  <si>
    <t>Ryan Murray</t>
  </si>
  <si>
    <t>Devin Shore</t>
  </si>
  <si>
    <t>ANA, DAL</t>
  </si>
  <si>
    <t>Connor Brown</t>
  </si>
  <si>
    <t>Brett Pesce</t>
  </si>
  <si>
    <t>Evan Rodrigues</t>
  </si>
  <si>
    <t>Brandon Tanev</t>
  </si>
  <si>
    <t>Brent Seabrook</t>
  </si>
  <si>
    <t>Jordan Staal</t>
  </si>
  <si>
    <t>Kevin Shattenkirk</t>
  </si>
  <si>
    <t>Pat Maroon</t>
  </si>
  <si>
    <t>Zack Smith</t>
  </si>
  <si>
    <t>Oscar Klefbom</t>
  </si>
  <si>
    <t>Hampus Lindholm</t>
  </si>
  <si>
    <t>Colton Parayko</t>
  </si>
  <si>
    <t>Adrian Kempe</t>
  </si>
  <si>
    <t>Lucas Wallmark</t>
  </si>
  <si>
    <t>Anthony Beauvillier</t>
  </si>
  <si>
    <t>Dominik Simon</t>
  </si>
  <si>
    <t>Charlie McAvoy</t>
  </si>
  <si>
    <t>Niklas Kronwall</t>
  </si>
  <si>
    <t>Jason Spezza</t>
  </si>
  <si>
    <t>Alexander Steen</t>
  </si>
  <si>
    <t>Brad Richardson</t>
  </si>
  <si>
    <t>Alex Goligoski</t>
  </si>
  <si>
    <t>Colin Wilson</t>
  </si>
  <si>
    <t>Nick Cousins</t>
  </si>
  <si>
    <t>Tanner Pearson</t>
  </si>
  <si>
    <t>L.A, PIT, VAN</t>
  </si>
  <si>
    <t>Mike Matheson</t>
  </si>
  <si>
    <t>Sam Bennett</t>
  </si>
  <si>
    <t>William Nylander</t>
  </si>
  <si>
    <t>Nikolay Goldobin</t>
  </si>
  <si>
    <t>Samuel Girard</t>
  </si>
  <si>
    <t>Mike Green</t>
  </si>
  <si>
    <t>Leo Komarov</t>
  </si>
  <si>
    <t>Matt Calvert</t>
  </si>
  <si>
    <t>Zack Kassian</t>
  </si>
  <si>
    <t>Nick Leddy</t>
  </si>
  <si>
    <t>Calle Jarnkrok</t>
  </si>
  <si>
    <t>Nick Bjugstad</t>
  </si>
  <si>
    <t>Cody Ceci</t>
  </si>
  <si>
    <t>Brock McGinn</t>
  </si>
  <si>
    <t>Ryan Hartman</t>
  </si>
  <si>
    <t>Ivan Barbashev</t>
  </si>
  <si>
    <t>Mathieu Joseph</t>
  </si>
  <si>
    <t>Ivan Provorov</t>
  </si>
  <si>
    <t>Tyson Jost</t>
  </si>
  <si>
    <t>Neal Pionk</t>
  </si>
  <si>
    <t>Matt Niskanen</t>
  </si>
  <si>
    <t>Marc-Edouard Vlasic</t>
  </si>
  <si>
    <t>Andy Greene</t>
  </si>
  <si>
    <t>Erik Johnson</t>
  </si>
  <si>
    <t>Pontus Aberg</t>
  </si>
  <si>
    <t>ANA, MIN</t>
  </si>
  <si>
    <t>Brady Skjei</t>
  </si>
  <si>
    <t>Jordan Martinook</t>
  </si>
  <si>
    <t>Mattias Janmark</t>
  </si>
  <si>
    <t>Andrew Copp</t>
  </si>
  <si>
    <t>Andre Burakovsky</t>
  </si>
  <si>
    <t>Alexander Wennberg</t>
  </si>
  <si>
    <t>Jake Virtanen</t>
  </si>
  <si>
    <t>Nick Schmaltz</t>
  </si>
  <si>
    <t>Marcus Pettersson</t>
  </si>
  <si>
    <t>ANA, PIT</t>
  </si>
  <si>
    <t>Ryan Donato</t>
  </si>
  <si>
    <t>Pavel Zacha</t>
  </si>
  <si>
    <t>Lawson Crouse</t>
  </si>
  <si>
    <t>Michal Kempny</t>
  </si>
  <si>
    <t>Casey Mittelstadt</t>
  </si>
  <si>
    <t>Brian Boyle</t>
  </si>
  <si>
    <t>N.J, NSH</t>
  </si>
  <si>
    <t>David Savard</t>
  </si>
  <si>
    <t>Kenny Agostino</t>
  </si>
  <si>
    <t>MTL, N.J</t>
  </si>
  <si>
    <t>Josh Leivo</t>
  </si>
  <si>
    <t>TOR, VAN</t>
  </si>
  <si>
    <t>Miles Wood</t>
  </si>
  <si>
    <t>Jordan Greenway</t>
  </si>
  <si>
    <t>Jack Roslovic</t>
  </si>
  <si>
    <t>Ron Hainsey</t>
  </si>
  <si>
    <t>Braydon Coburn</t>
  </si>
  <si>
    <t>Cal Clutterbuck</t>
  </si>
  <si>
    <t>Derick Brassard</t>
  </si>
  <si>
    <t>COL, FLA, PIT</t>
  </si>
  <si>
    <t>Kyle Turris</t>
  </si>
  <si>
    <t>Brian Dumoulin</t>
  </si>
  <si>
    <t>Cam Fowler</t>
  </si>
  <si>
    <t>Adam Lowry</t>
  </si>
  <si>
    <t>Matt Nieto</t>
  </si>
  <si>
    <t>Joel Armia</t>
  </si>
  <si>
    <t>Luke Glendening</t>
  </si>
  <si>
    <t>Brendan Leipsic</t>
  </si>
  <si>
    <t>L.A, VAN</t>
  </si>
  <si>
    <t>Daniel Sprong</t>
  </si>
  <si>
    <t>Brett Howden</t>
  </si>
  <si>
    <t>Filip Hronek</t>
  </si>
  <si>
    <t>Troy Stecher</t>
  </si>
  <si>
    <t>Drake Caggiula</t>
  </si>
  <si>
    <t>CHI, EDM</t>
  </si>
  <si>
    <t>Filip Chytil</t>
  </si>
  <si>
    <t>Jordie Benn</t>
  </si>
  <si>
    <t>Nic Dowd</t>
  </si>
  <si>
    <t>Brenden Dillon</t>
  </si>
  <si>
    <t>Josh Archibald</t>
  </si>
  <si>
    <t>Dylan DeMelo</t>
  </si>
  <si>
    <t>Markus Granlund</t>
  </si>
  <si>
    <t>Matt Dumba</t>
  </si>
  <si>
    <t>Jason Dickinson</t>
  </si>
  <si>
    <t>Roope Hintz</t>
  </si>
  <si>
    <t>Troy Brouwer</t>
  </si>
  <si>
    <t>Kyle Clifford</t>
  </si>
  <si>
    <t>Jordan Weal</t>
  </si>
  <si>
    <t>ARI, MTL, PHI</t>
  </si>
  <si>
    <t>Sean Kuraly</t>
  </si>
  <si>
    <t>Adam Pelech</t>
  </si>
  <si>
    <t>Brendan Perlini</t>
  </si>
  <si>
    <t>Austin Wagner</t>
  </si>
  <si>
    <t>Markus Nutivaara</t>
  </si>
  <si>
    <t>Matt Cullen</t>
  </si>
  <si>
    <t>David Backes</t>
  </si>
  <si>
    <t>Ryan Reaves</t>
  </si>
  <si>
    <t>Milan Lucic</t>
  </si>
  <si>
    <t>Ben Chiarot</t>
  </si>
  <si>
    <t>Nick Jensen</t>
  </si>
  <si>
    <t>DET, WSH</t>
  </si>
  <si>
    <t>Radko Gudas</t>
  </si>
  <si>
    <t>Oscar Lindberg</t>
  </si>
  <si>
    <t>Jesper Fast</t>
  </si>
  <si>
    <t>Travis Boyd</t>
  </si>
  <si>
    <t>Adam Larsson</t>
  </si>
  <si>
    <t>Ben Hutton</t>
  </si>
  <si>
    <t>Danny DeKeyser</t>
  </si>
  <si>
    <t>Carter Rowney</t>
  </si>
  <si>
    <t>Adam Erne</t>
  </si>
  <si>
    <t>Robert Hagg</t>
  </si>
  <si>
    <t>Zach Sanford</t>
  </si>
  <si>
    <t>Jordan Oesterle</t>
  </si>
  <si>
    <t>Ondrej Kase</t>
  </si>
  <si>
    <t>Jakob Chychrun</t>
  </si>
  <si>
    <t>Johnny Boychuk</t>
  </si>
  <si>
    <t>James Neal</t>
  </si>
  <si>
    <t>Justin Abdelkader</t>
  </si>
  <si>
    <t>Carl Hagelin</t>
  </si>
  <si>
    <t>L.A, PIT, WSH</t>
  </si>
  <si>
    <t>Zach Bogosian</t>
  </si>
  <si>
    <t>Travis Hamonic</t>
  </si>
  <si>
    <t>Magnus Paajarvi</t>
  </si>
  <si>
    <t>Marcus Foligno</t>
  </si>
  <si>
    <t>Riley Sheahan</t>
  </si>
  <si>
    <t>Chris Wagner</t>
  </si>
  <si>
    <t>Brian Gibbons</t>
  </si>
  <si>
    <t>ANA, OTT</t>
  </si>
  <si>
    <t>Scott Mayfield</t>
  </si>
  <si>
    <t>Garnet Hathaway</t>
  </si>
  <si>
    <t>Rasmus Andersson</t>
  </si>
  <si>
    <t>David Kampf</t>
  </si>
  <si>
    <t>Blake Comeau</t>
  </si>
  <si>
    <t>Alec Martinez</t>
  </si>
  <si>
    <t>Tyler Ennis</t>
  </si>
  <si>
    <t>Brandon Pirri</t>
  </si>
  <si>
    <t>Jonas Brodin</t>
  </si>
  <si>
    <t>Zemgus Girgensons</t>
  </si>
  <si>
    <t>Matt Grzelcyk</t>
  </si>
  <si>
    <t>Jujhar Khaira</t>
  </si>
  <si>
    <t>Michael Raffl</t>
  </si>
  <si>
    <t>Ryan Carpenter</t>
  </si>
  <si>
    <t>Devon Toews</t>
  </si>
  <si>
    <t>Christian Fischer</t>
  </si>
  <si>
    <t>Austin Czarnik</t>
  </si>
  <si>
    <t>Conor Garland</t>
  </si>
  <si>
    <t>Henrik Borgstrom</t>
  </si>
  <si>
    <t>Michael Rasmussen</t>
  </si>
  <si>
    <t>Jay Bouwmeester</t>
  </si>
  <si>
    <t>Ryan Callahan</t>
  </si>
  <si>
    <t>Andrew Cogliano</t>
  </si>
  <si>
    <t>Darren Helm</t>
  </si>
  <si>
    <t>Anton Stralman</t>
  </si>
  <si>
    <t>Sami Vatanen</t>
  </si>
  <si>
    <t>Scott Harrington</t>
  </si>
  <si>
    <t>Barclay Goodrow</t>
  </si>
  <si>
    <t>Brett Kulak</t>
  </si>
  <si>
    <t>Cedric Paquette</t>
  </si>
  <si>
    <t>Matthew Benning</t>
  </si>
  <si>
    <t>Sven Andrighetto</t>
  </si>
  <si>
    <t>Tomas Nosek</t>
  </si>
  <si>
    <t>Brendan Lemieux</t>
  </si>
  <si>
    <t>Travis Dermott</t>
  </si>
  <si>
    <t>Luke Kunin</t>
  </si>
  <si>
    <t>Zach Aston-Reese</t>
  </si>
  <si>
    <t>Kris Russell</t>
  </si>
  <si>
    <t>Dan Girardi</t>
  </si>
  <si>
    <t>Alex Biega</t>
  </si>
  <si>
    <t>Michael Grabner</t>
  </si>
  <si>
    <t>Justin Braun</t>
  </si>
  <si>
    <t>Brayden McNabb</t>
  </si>
  <si>
    <t>Austin Watson</t>
  </si>
  <si>
    <t>Josh Manson</t>
  </si>
  <si>
    <t>Tyler Motte</t>
  </si>
  <si>
    <t>Melker Karlsson</t>
  </si>
  <si>
    <t>Erik Cernak</t>
  </si>
  <si>
    <t>Denis Malgin</t>
  </si>
  <si>
    <t>Dennis Cholowski</t>
  </si>
  <si>
    <t>Eric Fehr</t>
  </si>
  <si>
    <t>Ian Cole</t>
  </si>
  <si>
    <t>Colton Sceviour</t>
  </si>
  <si>
    <t>Nick Holden</t>
  </si>
  <si>
    <t>Justin Schultz</t>
  </si>
  <si>
    <t>Jon Merrill</t>
  </si>
  <si>
    <t>MacKenzie Weegar</t>
  </si>
  <si>
    <t>Pierre-Edouard Bellemare</t>
  </si>
  <si>
    <t>Warren Foegele</t>
  </si>
  <si>
    <t>Maxime Lajoie</t>
  </si>
  <si>
    <t>Zdeno Chara</t>
  </si>
  <si>
    <t>Brandon Dubinsky</t>
  </si>
  <si>
    <t>Derek Grant</t>
  </si>
  <si>
    <t>Matt Martin</t>
  </si>
  <si>
    <t>Calvin de Haan</t>
  </si>
  <si>
    <t>Johan Larsson</t>
  </si>
  <si>
    <t>Derek Forbort</t>
  </si>
  <si>
    <t>Sven Baertschi</t>
  </si>
  <si>
    <t>Olli Maatta</t>
  </si>
  <si>
    <t>Jake McCabe</t>
  </si>
  <si>
    <t>Nikita Zadorov</t>
  </si>
  <si>
    <t>Frederik Gauthier</t>
  </si>
  <si>
    <t>Trevor van Riemsdyk</t>
  </si>
  <si>
    <t>Joel Eriksson Ek</t>
  </si>
  <si>
    <t>Noel Acciari</t>
  </si>
  <si>
    <t>Rudolfs Balcers</t>
  </si>
  <si>
    <t>Nikita Zaitsev</t>
  </si>
  <si>
    <t>Nate Thompson</t>
  </si>
  <si>
    <t>L.A, MTL</t>
  </si>
  <si>
    <t>Drew Stafford</t>
  </si>
  <si>
    <t>Jack Johnson</t>
  </si>
  <si>
    <t>Marc Staal</t>
  </si>
  <si>
    <t>Vladimir Sobotka</t>
  </si>
  <si>
    <t>Sam Gagner</t>
  </si>
  <si>
    <t>EDM, VAN</t>
  </si>
  <si>
    <t>Brendan Smith</t>
  </si>
  <si>
    <t>Jay Beagle</t>
  </si>
  <si>
    <t>Marco Scandella</t>
  </si>
  <si>
    <t>John Moore</t>
  </si>
  <si>
    <t>Tim Heed</t>
  </si>
  <si>
    <t>Rocco Grimaldi</t>
  </si>
  <si>
    <t>Connor Murphy</t>
  </si>
  <si>
    <t>Michael Amadio</t>
  </si>
  <si>
    <t>Andrew Mangiapane</t>
  </si>
  <si>
    <t>Troy Terry</t>
  </si>
  <si>
    <t>Brett Seney</t>
  </si>
  <si>
    <t>Victor Mete</t>
  </si>
  <si>
    <t>Par Lindholm</t>
  </si>
  <si>
    <t>TOR, WPG</t>
  </si>
  <si>
    <t>Deryk Engelland</t>
  </si>
  <si>
    <t>Trevor Lewis</t>
  </si>
  <si>
    <t>Riley Nash</t>
  </si>
  <si>
    <t>Marcus Kruger</t>
  </si>
  <si>
    <t>Christopher Tanev</t>
  </si>
  <si>
    <t>Tyler Pitlick</t>
  </si>
  <si>
    <t>Joakim Nordstrom</t>
  </si>
  <si>
    <t>Jean-Gabriel Pageau</t>
  </si>
  <si>
    <t>Jamie Oleksiak</t>
  </si>
  <si>
    <t>DAL, PIT</t>
  </si>
  <si>
    <t>Nathan Beaulieu</t>
  </si>
  <si>
    <t>BUF, WPG</t>
  </si>
  <si>
    <t>Brad Hunt</t>
  </si>
  <si>
    <t>MIN, VGK</t>
  </si>
  <si>
    <t>Derrick Pouliot</t>
  </si>
  <si>
    <t>Jayce Hawryluk</t>
  </si>
  <si>
    <t>Christian Wolanin</t>
  </si>
  <si>
    <t>Adam Gaudette</t>
  </si>
  <si>
    <t>Tage Thompson</t>
  </si>
  <si>
    <t>Henri Jokiharju</t>
  </si>
  <si>
    <t>Kiefer Sherwood</t>
  </si>
  <si>
    <t>Andrew Ladd</t>
  </si>
  <si>
    <t>Dale Weise</t>
  </si>
  <si>
    <t>MTL, PHI</t>
  </si>
  <si>
    <t>Greg McKegg</t>
  </si>
  <si>
    <t>Mark Pysyk</t>
  </si>
  <si>
    <t>Taylor Fedun</t>
  </si>
  <si>
    <t>Tobias Rieder</t>
  </si>
  <si>
    <t>Mike Reilly</t>
  </si>
  <si>
    <t>Ty Rattie</t>
  </si>
  <si>
    <t>Joel Edmundson</t>
  </si>
  <si>
    <t>Chandler Stephenson</t>
  </si>
  <si>
    <t>Connor Carrick</t>
  </si>
  <si>
    <t>DAL, N.J</t>
  </si>
  <si>
    <t>Mirco Mueller</t>
  </si>
  <si>
    <t>Sam Steel</t>
  </si>
  <si>
    <t>Matt Luff</t>
  </si>
  <si>
    <t>Lukas Radil</t>
  </si>
  <si>
    <t>Chris Kunitz</t>
  </si>
  <si>
    <t>Corey Perry</t>
  </si>
  <si>
    <t>Niklas Hjalmarsson</t>
  </si>
  <si>
    <t>Robert Bortuzzo</t>
  </si>
  <si>
    <t>Michael Del Zotto</t>
  </si>
  <si>
    <t>ANA, STL, VAN</t>
  </si>
  <si>
    <t>Patrik Nemeth</t>
  </si>
  <si>
    <t>Erik Gudbranson</t>
  </si>
  <si>
    <t>PIT, VAN</t>
  </si>
  <si>
    <t>Matthew Peca</t>
  </si>
  <si>
    <t>Boo Nieves</t>
  </si>
  <si>
    <t>Teddy Blueger</t>
  </si>
  <si>
    <t>Christian Djoos</t>
  </si>
  <si>
    <t>Tim Schaller</t>
  </si>
  <si>
    <t>Madison Bowey</t>
  </si>
  <si>
    <t>Valeri Nichushkin</t>
  </si>
  <si>
    <t>Dryden Hunt</t>
  </si>
  <si>
    <t>Brandon Carlo</t>
  </si>
  <si>
    <t>Christian Jaros</t>
  </si>
  <si>
    <t>Mason Appleton</t>
  </si>
  <si>
    <t>Kevin Rooney</t>
  </si>
  <si>
    <t>Sean Walker</t>
  </si>
  <si>
    <t>Brooks Orpik</t>
  </si>
  <si>
    <t>Kyle Brodziak</t>
  </si>
  <si>
    <t>Roman Polak</t>
  </si>
  <si>
    <t>Andrew MacDonald</t>
  </si>
  <si>
    <t>Ben Lovejoy</t>
  </si>
  <si>
    <t>Mario Kempe</t>
  </si>
  <si>
    <t>Ryan Spooner</t>
  </si>
  <si>
    <t>EDM, NYR, VAN</t>
  </si>
  <si>
    <t>Tom Kuhnhackl</t>
  </si>
  <si>
    <t>Victor Rask</t>
  </si>
  <si>
    <t>Jacob de la Rose</t>
  </si>
  <si>
    <t>William Carrier</t>
  </si>
  <si>
    <t>Christoffer Ehn</t>
  </si>
  <si>
    <t>Gustav Forsling</t>
  </si>
  <si>
    <t>Jakob Forsbacka Karlsson</t>
  </si>
  <si>
    <t>Jesse Puljujarvi</t>
  </si>
  <si>
    <t>Radim Simek</t>
  </si>
  <si>
    <t>Drake Batherson</t>
  </si>
  <si>
    <t>Trevor Daley</t>
  </si>
  <si>
    <t>Ryan Kesler</t>
  </si>
  <si>
    <t>Yannick Weber</t>
  </si>
  <si>
    <t>Jason Demers</t>
  </si>
  <si>
    <t>Kevin Connauton</t>
  </si>
  <si>
    <t>Garrett Wilson</t>
  </si>
  <si>
    <t>Gabriel Bourque</t>
  </si>
  <si>
    <t>Devante Smith-Pelly</t>
  </si>
  <si>
    <t>Dmitrij Jaskin</t>
  </si>
  <si>
    <t>Stefan Noesen</t>
  </si>
  <si>
    <t>J.T. Brown</t>
  </si>
  <si>
    <t>Saku Maenalanen</t>
  </si>
  <si>
    <t>Colby Cave</t>
  </si>
  <si>
    <t>BOS, EDM</t>
  </si>
  <si>
    <t>Dylan Sikura</t>
  </si>
  <si>
    <t>Oliver Kylington</t>
  </si>
  <si>
    <t>Trevor Moore</t>
  </si>
  <si>
    <t>Jan Rutta</t>
  </si>
  <si>
    <t>CHI, T.B</t>
  </si>
  <si>
    <t>Bogdan Kiselevich</t>
  </si>
  <si>
    <t>Antti Suomela</t>
  </si>
  <si>
    <t>Adam McQuaid</t>
  </si>
  <si>
    <t>CBJ, NYR</t>
  </si>
  <si>
    <t>Jamie McGinn</t>
  </si>
  <si>
    <t>Carl Gunnarsson</t>
  </si>
  <si>
    <t>Greg Pateryn</t>
  </si>
  <si>
    <t>Chris Wideman</t>
  </si>
  <si>
    <t>EDM, FLA, OTT</t>
  </si>
  <si>
    <t>Erik Haula</t>
  </si>
  <si>
    <t>Phil Varone</t>
  </si>
  <si>
    <t>Matt Irwin</t>
  </si>
  <si>
    <t>Kevan Miller</t>
  </si>
  <si>
    <t>Nick Seeler</t>
  </si>
  <si>
    <t>Miikka Salomaki</t>
  </si>
  <si>
    <t>Joe Morrow</t>
  </si>
  <si>
    <t>Joakim Ryan</t>
  </si>
  <si>
    <t>Michael Dal Colle</t>
  </si>
  <si>
    <t>Christian Dvorak</t>
  </si>
  <si>
    <t>Markus Hannikainen</t>
  </si>
  <si>
    <t>Joey Anderson</t>
  </si>
  <si>
    <t>Max Comtois</t>
  </si>
  <si>
    <t>Igor Ozhiganov</t>
  </si>
  <si>
    <t>Egor Yakovlev</t>
  </si>
  <si>
    <t>Taro Hirose</t>
  </si>
  <si>
    <t>Dion Phaneuf</t>
  </si>
  <si>
    <t>Steven Kampfer</t>
  </si>
  <si>
    <t>Brandon Sutter</t>
  </si>
  <si>
    <t>Micheal Haley</t>
  </si>
  <si>
    <t>FLA, S.J</t>
  </si>
  <si>
    <t>Dmitry Kulikov</t>
  </si>
  <si>
    <t>Lukas Sedlak</t>
  </si>
  <si>
    <t>Fredrik Claesson</t>
  </si>
  <si>
    <t>Brett Ritchie</t>
  </si>
  <si>
    <t>Slater Koekkoek</t>
  </si>
  <si>
    <t>Martin Frk</t>
  </si>
  <si>
    <t>Peter Cehlarik</t>
  </si>
  <si>
    <t>Carl Dahlstrom</t>
  </si>
  <si>
    <t>Jean-Sebastien Dea</t>
  </si>
  <si>
    <t>N.J, PIT</t>
  </si>
  <si>
    <t>Christian Folin</t>
  </si>
  <si>
    <t>Robby Fabbri</t>
  </si>
  <si>
    <t>Juho Lammikko</t>
  </si>
  <si>
    <t>Caleb Jones</t>
  </si>
  <si>
    <t>Matt Roy</t>
  </si>
  <si>
    <t>Casey Nelson</t>
  </si>
  <si>
    <t>Carl Grundstrom</t>
  </si>
  <si>
    <t>Alexandre Fortin</t>
  </si>
  <si>
    <t>Lias Andersson</t>
  </si>
  <si>
    <t>Sheldon Dries</t>
  </si>
  <si>
    <t>Lawrence Pilut</t>
  </si>
  <si>
    <t>Dan Hamhuis</t>
  </si>
  <si>
    <t>Jonathan Ericsson</t>
  </si>
  <si>
    <t>Michael Stone</t>
  </si>
  <si>
    <t>Mark Borowiecki</t>
  </si>
  <si>
    <t>Nicolas Deslauriers</t>
  </si>
  <si>
    <t>Martin Marincin</t>
  </si>
  <si>
    <t>Michael Chaput</t>
  </si>
  <si>
    <t>Ben Street</t>
  </si>
  <si>
    <t>Alan Quine</t>
  </si>
  <si>
    <t>Mackenzie MacEachern</t>
  </si>
  <si>
    <t>Charles Hudon</t>
  </si>
  <si>
    <t>Paul LaDue</t>
  </si>
  <si>
    <t>John Hayden</t>
  </si>
  <si>
    <t>Ben Harpur</t>
  </si>
  <si>
    <t>Ryan Graves</t>
  </si>
  <si>
    <t>Valentin Zykov</t>
  </si>
  <si>
    <t>CAR, EDM, VGK</t>
  </si>
  <si>
    <t>Josh Currie</t>
  </si>
  <si>
    <t>Vladislav Kamenev</t>
  </si>
  <si>
    <t>Noah Juulsen</t>
  </si>
  <si>
    <t>Jacob Larsson</t>
  </si>
  <si>
    <t>Dean Kukan</t>
  </si>
  <si>
    <t>Dillon Dube</t>
  </si>
  <si>
    <t>Max Jones</t>
  </si>
  <si>
    <t>Josh Mahura</t>
  </si>
  <si>
    <t>Gavin Bayreuther</t>
  </si>
  <si>
    <t>Karson Kuhlman</t>
  </si>
  <si>
    <t>Juuso Riikola</t>
  </si>
  <si>
    <t>Andrej Sekera</t>
  </si>
  <si>
    <t>Patrik Berglund</t>
  </si>
  <si>
    <t>Korbinian Holzer</t>
  </si>
  <si>
    <t>Thomas Hickey</t>
  </si>
  <si>
    <t>Corban Knight</t>
  </si>
  <si>
    <t>Brandon Manning</t>
  </si>
  <si>
    <t>Connor Brickley</t>
  </si>
  <si>
    <t>Andy Welinski</t>
  </si>
  <si>
    <t>Kurtis Gabriel</t>
  </si>
  <si>
    <t>Tomas Hyka</t>
  </si>
  <si>
    <t>Phillip Di Giuseppe</t>
  </si>
  <si>
    <t>CAR, NSH</t>
  </si>
  <si>
    <t>Jaycob Megna</t>
  </si>
  <si>
    <t>Steven Santini</t>
  </si>
  <si>
    <t>Ross Johnston</t>
  </si>
  <si>
    <t>Frederick Gaudreau</t>
  </si>
  <si>
    <t>Julius Honka</t>
  </si>
  <si>
    <t>Sammy Blais</t>
  </si>
  <si>
    <t>Victor Olofsson</t>
  </si>
  <si>
    <t>Jonas Siegenthaler</t>
  </si>
  <si>
    <t>Denis Gurianov</t>
  </si>
  <si>
    <t>Andreas Martinsen</t>
  </si>
  <si>
    <t>Sami Niku</t>
  </si>
  <si>
    <t>Alexander Nylander</t>
  </si>
  <si>
    <t>Oscar Fantenberg</t>
  </si>
  <si>
    <t>CGY, L.A</t>
  </si>
  <si>
    <t>Max Veronneau</t>
  </si>
  <si>
    <t>Ilya Lyubushkin</t>
  </si>
  <si>
    <t>Matt Hendricks</t>
  </si>
  <si>
    <t>MIN, WPG</t>
  </si>
  <si>
    <t>Jori Lehtera</t>
  </si>
  <si>
    <t>Zac Rinaldo</t>
  </si>
  <si>
    <t>Kevin Gravel</t>
  </si>
  <si>
    <t>Anthony Bitetto</t>
  </si>
  <si>
    <t>Scott Wilson</t>
  </si>
  <si>
    <t>Xavier Ouellet</t>
  </si>
  <si>
    <t>Brendan Gaunce</t>
  </si>
  <si>
    <t>Gemel Smith</t>
  </si>
  <si>
    <t>BOS, DAL</t>
  </si>
  <si>
    <t>Jonny Brodzinski</t>
  </si>
  <si>
    <t>Nic Petan</t>
  </si>
  <si>
    <t>Clark Bishop</t>
  </si>
  <si>
    <t>Anders Bjork</t>
  </si>
  <si>
    <t>Jordan Kyrou</t>
  </si>
  <si>
    <t>Nathan Bastian</t>
  </si>
  <si>
    <t>Michael McLeod</t>
  </si>
  <si>
    <t>Vinni Lettieri</t>
  </si>
  <si>
    <t>Joseph Gambardella</t>
  </si>
  <si>
    <t>Juuso Valimaki</t>
  </si>
  <si>
    <t>Ryan Poehling</t>
  </si>
  <si>
    <t>Quinn Hughes</t>
  </si>
  <si>
    <t>Filip Zadina</t>
  </si>
  <si>
    <t>Matt Hunwick</t>
  </si>
  <si>
    <t>Martin Hanzal</t>
  </si>
  <si>
    <t>Chris Butler</t>
  </si>
  <si>
    <t>Tom Pyatt</t>
  </si>
  <si>
    <t>David Schlemko</t>
  </si>
  <si>
    <t>Luke Schenn</t>
  </si>
  <si>
    <t>ANA, VAN</t>
  </si>
  <si>
    <t>Luke Witkowski</t>
  </si>
  <si>
    <t>Dalton Prout</t>
  </si>
  <si>
    <t>Jordan Nolan</t>
  </si>
  <si>
    <t>Darren Archibald</t>
  </si>
  <si>
    <t>OTT, VAN</t>
  </si>
  <si>
    <t>Andrew Agozzino</t>
  </si>
  <si>
    <t>Alex Petrovic</t>
  </si>
  <si>
    <t>EDM, FLA</t>
  </si>
  <si>
    <t>Jordan Schmaltz</t>
  </si>
  <si>
    <t>Chad Ruhwedel</t>
  </si>
  <si>
    <t>Tyler Lewington</t>
  </si>
  <si>
    <t>Josh Brown</t>
  </si>
  <si>
    <t>Nick Paul</t>
  </si>
  <si>
    <t>Ian McCoshen</t>
  </si>
  <si>
    <t>Joshua Ho-Sang</t>
  </si>
  <si>
    <t>Danick Martel</t>
  </si>
  <si>
    <t>A.J. Greer</t>
  </si>
  <si>
    <t>Mikhail Vorobyev</t>
  </si>
  <si>
    <t>Philippe Myers</t>
  </si>
  <si>
    <t>Kailer Yamamoto</t>
  </si>
  <si>
    <t>Eeli Tolvanen</t>
  </si>
  <si>
    <t>Martin Necas</t>
  </si>
  <si>
    <t>C.J. Smith</t>
  </si>
  <si>
    <t>Adam Johnson</t>
  </si>
  <si>
    <t>Joel L'Esperance</t>
  </si>
  <si>
    <t>Isac Lundestrom</t>
  </si>
  <si>
    <t>Tomas Plekanec</t>
  </si>
  <si>
    <t>Cody McLeod</t>
  </si>
  <si>
    <t>NSH, NYR</t>
  </si>
  <si>
    <t>Matt Beleskey</t>
  </si>
  <si>
    <t>Erik Condra</t>
  </si>
  <si>
    <t>Karl Alzner</t>
  </si>
  <si>
    <t>Eric Tangradi</t>
  </si>
  <si>
    <t>Jason Garrison</t>
  </si>
  <si>
    <t>Luca Sbisa</t>
  </si>
  <si>
    <t>Zac Dalpe</t>
  </si>
  <si>
    <t>Matt Donovan</t>
  </si>
  <si>
    <t>Mark Barberio</t>
  </si>
  <si>
    <t>Matt Bartkowski</t>
  </si>
  <si>
    <t>Brian Lashoff</t>
  </si>
  <si>
    <t>Stefan Elliott</t>
  </si>
  <si>
    <t>Wade Megan</t>
  </si>
  <si>
    <t>Justin Dowling</t>
  </si>
  <si>
    <t>Justin Holl</t>
  </si>
  <si>
    <t>Sam Carrick</t>
  </si>
  <si>
    <t>Brandon Davidson</t>
  </si>
  <si>
    <t>Zach Trotman</t>
  </si>
  <si>
    <t>Matt Read</t>
  </si>
  <si>
    <t>Max McCormick</t>
  </si>
  <si>
    <t>Blake Pietila</t>
  </si>
  <si>
    <t>Kyle Rau</t>
  </si>
  <si>
    <t>Ryan Murphy</t>
  </si>
  <si>
    <t>MIN, N.J</t>
  </si>
  <si>
    <t>Matt Puempel</t>
  </si>
  <si>
    <t>Cameron Schilling</t>
  </si>
  <si>
    <t>Dominic Toninato</t>
  </si>
  <si>
    <t>Jake Dotchin</t>
  </si>
  <si>
    <t>Kurtis MacDermid</t>
  </si>
  <si>
    <t>Ashton Sautner</t>
  </si>
  <si>
    <t>Connor Clifton</t>
  </si>
  <si>
    <t>Luke Johnson</t>
  </si>
  <si>
    <t>Remi Elie</t>
  </si>
  <si>
    <t>Dillon Heatherington</t>
  </si>
  <si>
    <t>Justin Bailey</t>
  </si>
  <si>
    <t>Nathan Walker</t>
  </si>
  <si>
    <t>Daniel Carr</t>
  </si>
  <si>
    <t>Haydn Fleury</t>
  </si>
  <si>
    <t>Sonny Milano</t>
  </si>
  <si>
    <t>Nikita Scherbak</t>
  </si>
  <si>
    <t>John Quenneville</t>
  </si>
  <si>
    <t>Michael Bunting</t>
  </si>
  <si>
    <t>Rourke Chartier</t>
  </si>
  <si>
    <t>Jacob Middleton</t>
  </si>
  <si>
    <t>Brendan Guhle</t>
  </si>
  <si>
    <t>Jeremy Lauzon</t>
  </si>
  <si>
    <t>Zach Senyshyn</t>
  </si>
  <si>
    <t>Filip Chlapik</t>
  </si>
  <si>
    <t>Tanner Fritz</t>
  </si>
  <si>
    <t>Kalle Kossila</t>
  </si>
  <si>
    <t>Libor Hajek</t>
  </si>
  <si>
    <t>Dante Fabbro</t>
  </si>
  <si>
    <t>Ben Gleason</t>
  </si>
  <si>
    <t>Jacob MacDonald</t>
  </si>
  <si>
    <t>Zack MacEwen</t>
  </si>
  <si>
    <t>Jaret Anderson-Dolan</t>
  </si>
  <si>
    <t>Kristian Vesalainen</t>
  </si>
  <si>
    <t>Alex Formenton</t>
  </si>
  <si>
    <t>Alexandre Texier</t>
  </si>
  <si>
    <t>Calle Rosen</t>
  </si>
  <si>
    <t>Daniel Brickley</t>
  </si>
  <si>
    <t>Evan Bouchard</t>
  </si>
  <si>
    <t>Jimmy Schuldt</t>
  </si>
  <si>
    <t>Derek MacKenzie</t>
  </si>
  <si>
    <t>Chris Thorburn</t>
  </si>
  <si>
    <t>Patrick Eaves</t>
  </si>
  <si>
    <t>Lee Stempniak</t>
  </si>
  <si>
    <t>Marc Methot</t>
  </si>
  <si>
    <t>Adam Cracknell</t>
  </si>
  <si>
    <t>Stephen Gionta</t>
  </si>
  <si>
    <t>Eric Gryba</t>
  </si>
  <si>
    <t>Mark Letestu</t>
  </si>
  <si>
    <t>Justin Falk</t>
  </si>
  <si>
    <t>Paul Carey</t>
  </si>
  <si>
    <t>BOS, OTT</t>
  </si>
  <si>
    <t>Anthony Peluso</t>
  </si>
  <si>
    <t>Brad Malone</t>
  </si>
  <si>
    <t>Cody Goloubef</t>
  </si>
  <si>
    <t>Cameron Gaunce</t>
  </si>
  <si>
    <t>Nate Prosser</t>
  </si>
  <si>
    <t>Mark Alt</t>
  </si>
  <si>
    <t>Dylan McIlrath</t>
  </si>
  <si>
    <t>Erik Burgdoerfer</t>
  </si>
  <si>
    <t>Cory Conacher</t>
  </si>
  <si>
    <t>Colin Blackwell</t>
  </si>
  <si>
    <t>Steven Fogarty</t>
  </si>
  <si>
    <t>Reid Boucher</t>
  </si>
  <si>
    <t>Adam Clendening</t>
  </si>
  <si>
    <t>Matt Tennyson</t>
  </si>
  <si>
    <t>Trevor Carrick</t>
  </si>
  <si>
    <t>Kevin Roy</t>
  </si>
  <si>
    <t>Danny O'Regan</t>
  </si>
  <si>
    <t>Joseph Blandisi</t>
  </si>
  <si>
    <t>Andrej Sustr</t>
  </si>
  <si>
    <t>Anton Blidh</t>
  </si>
  <si>
    <t>John Gilmour</t>
  </si>
  <si>
    <t>Tyrell Goulbourne</t>
  </si>
  <si>
    <t>Marko Dano</t>
  </si>
  <si>
    <t>Laurent Dauphin</t>
  </si>
  <si>
    <t>Samuel Morin</t>
  </si>
  <si>
    <t>Curtis Lazar</t>
  </si>
  <si>
    <t>Kerby Rychel</t>
  </si>
  <si>
    <t>Dakota Mermis</t>
  </si>
  <si>
    <t>Joel Hanley</t>
  </si>
  <si>
    <t>Jake Chelios</t>
  </si>
  <si>
    <t>Andreas Englund</t>
  </si>
  <si>
    <t>Josh Jacobs</t>
  </si>
  <si>
    <t>Nicolas Aube-Kubel</t>
  </si>
  <si>
    <t>Dominic Turgeon</t>
  </si>
  <si>
    <t>Louie Belpedio</t>
  </si>
  <si>
    <t>Mark Friedman</t>
  </si>
  <si>
    <t>Chase De Leo</t>
  </si>
  <si>
    <t>Nelson Nogier</t>
  </si>
  <si>
    <t>Anton Lindholm</t>
  </si>
  <si>
    <t>Joe Hicketts</t>
  </si>
  <si>
    <t>Jack Rodewald</t>
  </si>
  <si>
    <t>Nikita Soshnikov</t>
  </si>
  <si>
    <t>Anthony Richard</t>
  </si>
  <si>
    <t>Jakub Zboril</t>
  </si>
  <si>
    <t>Cooper Marody</t>
  </si>
  <si>
    <t>Nicolas Roy</t>
  </si>
  <si>
    <t>Guillaume Brisebois</t>
  </si>
  <si>
    <t>Kyle Capobianco</t>
  </si>
  <si>
    <t>Dennis Gilbert</t>
  </si>
  <si>
    <t>Gabriel Carlsson</t>
  </si>
  <si>
    <t>Kevin Stenlund</t>
  </si>
  <si>
    <t>William Borgen</t>
  </si>
  <si>
    <t>Colton White</t>
  </si>
  <si>
    <t>Kole Sherwood</t>
  </si>
  <si>
    <t>Ryan Lomberg</t>
  </si>
  <si>
    <t>Nick Lappin</t>
  </si>
  <si>
    <t>Ryan Lindgren</t>
  </si>
  <si>
    <t>Brandon Gignac</t>
  </si>
  <si>
    <t>Timothy Gettinger</t>
  </si>
  <si>
    <t>Trent Frederic</t>
  </si>
  <si>
    <t>Logan Brown</t>
  </si>
  <si>
    <t>Riley Stillman</t>
  </si>
  <si>
    <t>Jake Bean</t>
  </si>
  <si>
    <t>Vitaly Abramov</t>
  </si>
  <si>
    <t>Anthony Greco</t>
  </si>
  <si>
    <t>Patrick Russell</t>
  </si>
  <si>
    <t>Janne Kuokkanen</t>
  </si>
  <si>
    <t>Rem Pitlick</t>
  </si>
  <si>
    <t>Maxim Mamin</t>
  </si>
  <si>
    <t>Dylan Gambrell</t>
  </si>
  <si>
    <t>Urho Vaakanainen</t>
  </si>
  <si>
    <t>Erik Brannstrom</t>
  </si>
  <si>
    <t>Justin Kloos</t>
  </si>
  <si>
    <t>Jakub Jerabek</t>
  </si>
  <si>
    <t>Libor Sulak</t>
  </si>
  <si>
    <t>Eric Robinson</t>
  </si>
  <si>
    <t>Sheldon Rempal</t>
  </si>
  <si>
    <t>Jacob Nilsson</t>
  </si>
  <si>
    <t>Logan O'Connor</t>
  </si>
  <si>
    <t>Josh Teves</t>
  </si>
  <si>
    <t>Ryan Kuffner</t>
  </si>
  <si>
    <t>Brady Keeper</t>
  </si>
  <si>
    <t>Nico Sturm</t>
  </si>
  <si>
    <t>Brogan Rafferty</t>
  </si>
  <si>
    <t>Blake Lizotte</t>
  </si>
  <si>
    <t>IT</t>
  </si>
  <si>
    <t>Age</t>
  </si>
  <si>
    <t>Date of Birth</t>
  </si>
  <si>
    <t>Birth City</t>
  </si>
  <si>
    <t>Birth State/Province</t>
  </si>
  <si>
    <t>Birth Country</t>
  </si>
  <si>
    <t>Nationality</t>
  </si>
  <si>
    <t>Height (in)</t>
  </si>
  <si>
    <t>Weight (lbs)</t>
  </si>
  <si>
    <t>Joliette</t>
  </si>
  <si>
    <t>QC</t>
  </si>
  <si>
    <t>CAN</t>
  </si>
  <si>
    <t>Windsor</t>
  </si>
  <si>
    <t>ON</t>
  </si>
  <si>
    <t>Niagara Falls</t>
  </si>
  <si>
    <t>NY</t>
  </si>
  <si>
    <t>USA</t>
  </si>
  <si>
    <t>Prince Albert</t>
  </si>
  <si>
    <t>SK</t>
  </si>
  <si>
    <t>New Haven</t>
  </si>
  <si>
    <t>CT</t>
  </si>
  <si>
    <t>Braintree</t>
  </si>
  <si>
    <t>MA</t>
  </si>
  <si>
    <t>Brantford</t>
  </si>
  <si>
    <t>Grand Rapids</t>
  </si>
  <si>
    <t>MN</t>
  </si>
  <si>
    <t>Skellefteå</t>
  </si>
  <si>
    <t>SWE</t>
  </si>
  <si>
    <t>St. Louis</t>
  </si>
  <si>
    <t>MO</t>
  </si>
  <si>
    <t>Charlottetown</t>
  </si>
  <si>
    <t>PE</t>
  </si>
  <si>
    <t>Toronto</t>
  </si>
  <si>
    <t>Kramfors</t>
  </si>
  <si>
    <t>Belleville</t>
  </si>
  <si>
    <t>Rochester Hills</t>
  </si>
  <si>
    <t>MI</t>
  </si>
  <si>
    <t>Tampere</t>
  </si>
  <si>
    <t>FIN</t>
  </si>
  <si>
    <t>Montreal</t>
  </si>
  <si>
    <t>Farmington Hills</t>
  </si>
  <si>
    <t>Barrie</t>
  </si>
  <si>
    <t>Milwaukee</t>
  </si>
  <si>
    <t>WI</t>
  </si>
  <si>
    <t>Eden</t>
  </si>
  <si>
    <t>Halifax</t>
  </si>
  <si>
    <t>NS</t>
  </si>
  <si>
    <t>Moscow</t>
  </si>
  <si>
    <t>RUS</t>
  </si>
  <si>
    <t>Edmonton</t>
  </si>
  <si>
    <t>AB</t>
  </si>
  <si>
    <t>King City</t>
  </si>
  <si>
    <t>Syracuse</t>
  </si>
  <si>
    <t>Ostersund</t>
  </si>
  <si>
    <t>Vancouver</t>
  </si>
  <si>
    <t>BC</t>
  </si>
  <si>
    <t>Calgary</t>
  </si>
  <si>
    <t>Nizhny Tagil</t>
  </si>
  <si>
    <t>Winnipeg</t>
  </si>
  <si>
    <t>MB</t>
  </si>
  <si>
    <t>Stockholm</t>
  </si>
  <si>
    <t>Blainville</t>
  </si>
  <si>
    <t>St. Martin D'heres</t>
  </si>
  <si>
    <t>FRA</t>
  </si>
  <si>
    <t>Mequon</t>
  </si>
  <si>
    <t>Edina</t>
  </si>
  <si>
    <t>Klagenfurt</t>
  </si>
  <si>
    <t>AUT</t>
  </si>
  <si>
    <t>London</t>
  </si>
  <si>
    <t>Gävle</t>
  </si>
  <si>
    <t>Bærum</t>
  </si>
  <si>
    <t>NOR</t>
  </si>
  <si>
    <t>Barnual</t>
  </si>
  <si>
    <t>Bojnice</t>
  </si>
  <si>
    <t>SVK</t>
  </si>
  <si>
    <t>Plzen</t>
  </si>
  <si>
    <t>CZE</t>
  </si>
  <si>
    <t>Kleinburg</t>
  </si>
  <si>
    <t>Ann Arbor</t>
  </si>
  <si>
    <t>Maple Ridge</t>
  </si>
  <si>
    <t>Judique</t>
  </si>
  <si>
    <t>Trenton</t>
  </si>
  <si>
    <t>Duluth</t>
  </si>
  <si>
    <t>Sorel-Tracy</t>
  </si>
  <si>
    <t>Island Park</t>
  </si>
  <si>
    <t>Etobicoke</t>
  </si>
  <si>
    <t>Pointe-Claire</t>
  </si>
  <si>
    <t>Queens</t>
  </si>
  <si>
    <t>Longueuil</t>
  </si>
  <si>
    <t>North York</t>
  </si>
  <si>
    <t>Trois-Rivieres</t>
  </si>
  <si>
    <t>Roubaix</t>
  </si>
  <si>
    <t>Molnlycke</t>
  </si>
  <si>
    <t>Tibro</t>
  </si>
  <si>
    <t>Espoo</t>
  </si>
  <si>
    <t>Jesenice</t>
  </si>
  <si>
    <t>SVN</t>
  </si>
  <si>
    <t>Yaroslavl</t>
  </si>
  <si>
    <t>Korkino</t>
  </si>
  <si>
    <t>Piikkio</t>
  </si>
  <si>
    <t>Flin Flon</t>
  </si>
  <si>
    <t>Detroit</t>
  </si>
  <si>
    <t>San Ramon</t>
  </si>
  <si>
    <t>CA</t>
  </si>
  <si>
    <t>Hamilton</t>
  </si>
  <si>
    <t>Ortonville</t>
  </si>
  <si>
    <t>Brockville</t>
  </si>
  <si>
    <t>Concord</t>
  </si>
  <si>
    <t>NH</t>
  </si>
  <si>
    <t>Coquitlam</t>
  </si>
  <si>
    <t>Plano</t>
  </si>
  <si>
    <t>TX</t>
  </si>
  <si>
    <t>Meadow Lake</t>
  </si>
  <si>
    <t>Lindstrom</t>
  </si>
  <si>
    <t>Milford</t>
  </si>
  <si>
    <t>Plymouth</t>
  </si>
  <si>
    <t>Cherry Hill</t>
  </si>
  <si>
    <t>NJ</t>
  </si>
  <si>
    <t>Cherepovets</t>
  </si>
  <si>
    <t>Dorchester</t>
  </si>
  <si>
    <t>Miramichi</t>
  </si>
  <si>
    <t>NB</t>
  </si>
  <si>
    <t>Cross Lake</t>
  </si>
  <si>
    <t>Lakeville</t>
  </si>
  <si>
    <t>Scottsdale</t>
  </si>
  <si>
    <t>AZ</t>
  </si>
  <si>
    <t>Colorado Springs</t>
  </si>
  <si>
    <t>CO</t>
  </si>
  <si>
    <t>Taber</t>
  </si>
  <si>
    <t>Anchorage</t>
  </si>
  <si>
    <t>AK</t>
  </si>
  <si>
    <t>Repentigny</t>
  </si>
  <si>
    <t>Prince George</t>
  </si>
  <si>
    <t>Pittsburgh</t>
  </si>
  <si>
    <t>PA</t>
  </si>
  <si>
    <t>Huntington</t>
  </si>
  <si>
    <t>Davidson</t>
  </si>
  <si>
    <t>Saskatoon</t>
  </si>
  <si>
    <t>Shaunavon</t>
  </si>
  <si>
    <t>Sudbury</t>
  </si>
  <si>
    <t>Denver</t>
  </si>
  <si>
    <t>Guildford</t>
  </si>
  <si>
    <t>GBR</t>
  </si>
  <si>
    <t>Mimico</t>
  </si>
  <si>
    <t>New Westminster</t>
  </si>
  <si>
    <t>Richmond</t>
  </si>
  <si>
    <t>Campbell River</t>
  </si>
  <si>
    <t>Tarrytown</t>
  </si>
  <si>
    <t>Orangeville</t>
  </si>
  <si>
    <t>Hingham</t>
  </si>
  <si>
    <t>Biddeford</t>
  </si>
  <si>
    <t>ME</t>
  </si>
  <si>
    <t>Albany</t>
  </si>
  <si>
    <t>Burnsville</t>
  </si>
  <si>
    <t>Fergus</t>
  </si>
  <si>
    <t>Warroad</t>
  </si>
  <si>
    <t>WEST DUNDEE</t>
  </si>
  <si>
    <t>IL</t>
  </si>
  <si>
    <t>San Francisco</t>
  </si>
  <si>
    <t>Pontiac</t>
  </si>
  <si>
    <t>Des Moines</t>
  </si>
  <si>
    <t>IA</t>
  </si>
  <si>
    <t>Welland</t>
  </si>
  <si>
    <t>Arlington</t>
  </si>
  <si>
    <t>Vaxjo</t>
  </si>
  <si>
    <t>Carp</t>
  </si>
  <si>
    <t>Riverside</t>
  </si>
  <si>
    <t>Carmel</t>
  </si>
  <si>
    <t>IN</t>
  </si>
  <si>
    <t>Umea</t>
  </si>
  <si>
    <t>Orebro</t>
  </si>
  <si>
    <t>Sodertalje</t>
  </si>
  <si>
    <t>Malmö</t>
  </si>
  <si>
    <t>Grand Prairie</t>
  </si>
  <si>
    <t>Wisconsin Rapids</t>
  </si>
  <si>
    <t>Gaspe</t>
  </si>
  <si>
    <t>San Diego</t>
  </si>
  <si>
    <t>Alma</t>
  </si>
  <si>
    <t>E. Weymouth</t>
  </si>
  <si>
    <t>Long Beach</t>
  </si>
  <si>
    <t>La Mirada</t>
  </si>
  <si>
    <t>Boxford</t>
  </si>
  <si>
    <t>Regina</t>
  </si>
  <si>
    <t>Sault Ste. Marie</t>
  </si>
  <si>
    <t>Keswick</t>
  </si>
  <si>
    <t>Walpole</t>
  </si>
  <si>
    <t>Gothenburg</t>
  </si>
  <si>
    <t>Palos</t>
  </si>
  <si>
    <t>Chicago</t>
  </si>
  <si>
    <t>Kosice</t>
  </si>
  <si>
    <t>Quebec City</t>
  </si>
  <si>
    <t>Skara</t>
  </si>
  <si>
    <t>St. John's</t>
  </si>
  <si>
    <t>NL</t>
  </si>
  <si>
    <t>Hearst</t>
  </si>
  <si>
    <t>Chesterfield</t>
  </si>
  <si>
    <t>Ottawa</t>
  </si>
  <si>
    <t>Mississauga</t>
  </si>
  <si>
    <t>Binscarth</t>
  </si>
  <si>
    <t>Battleford</t>
  </si>
  <si>
    <t>Lawrence</t>
  </si>
  <si>
    <t>Boston</t>
  </si>
  <si>
    <t>Greenwich</t>
  </si>
  <si>
    <t>St. Albert</t>
  </si>
  <si>
    <t>Red Deer</t>
  </si>
  <si>
    <t>North Vancouver</t>
  </si>
  <si>
    <t>Everett</t>
  </si>
  <si>
    <t>Orland Park</t>
  </si>
  <si>
    <t>Long Branch</t>
  </si>
  <si>
    <t>Richmond Hill</t>
  </si>
  <si>
    <t>Dublin</t>
  </si>
  <si>
    <t>OH</t>
  </si>
  <si>
    <t>Scituate</t>
  </si>
  <si>
    <t>Winchester</t>
  </si>
  <si>
    <t>Brighton</t>
  </si>
  <si>
    <t>Oliver</t>
  </si>
  <si>
    <t>Peterborough</t>
  </si>
  <si>
    <t>Burlington</t>
  </si>
  <si>
    <t>Madison</t>
  </si>
  <si>
    <t>Salmon Arm</t>
  </si>
  <si>
    <t>Alton</t>
  </si>
  <si>
    <t>Kingsville</t>
  </si>
  <si>
    <t>Melville</t>
  </si>
  <si>
    <t>Smithers</t>
  </si>
  <si>
    <t>Drummondville</t>
  </si>
  <si>
    <t>SANDY</t>
  </si>
  <si>
    <t>UT</t>
  </si>
  <si>
    <t>Sherwood Park</t>
  </si>
  <si>
    <t>Amsterdam</t>
  </si>
  <si>
    <t>NLD</t>
  </si>
  <si>
    <t>Berlin</t>
  </si>
  <si>
    <t>DEU</t>
  </si>
  <si>
    <t>Langley</t>
  </si>
  <si>
    <t>Newmarket</t>
  </si>
  <si>
    <t>St. Andrews</t>
  </si>
  <si>
    <t>Minneapolis</t>
  </si>
  <si>
    <t>Chomutov</t>
  </si>
  <si>
    <t>Sternberk</t>
  </si>
  <si>
    <t>Havirov</t>
  </si>
  <si>
    <t>Sherbrooke</t>
  </si>
  <si>
    <t>St. Hyacinthe</t>
  </si>
  <si>
    <t>Volketswil</t>
  </si>
  <si>
    <t>CHE</t>
  </si>
  <si>
    <t>Togliatti</t>
  </si>
  <si>
    <t>Olten</t>
  </si>
  <si>
    <t>Buffalo</t>
  </si>
  <si>
    <t>Abbotsford</t>
  </si>
  <si>
    <t>Spokane</t>
  </si>
  <si>
    <t>WA</t>
  </si>
  <si>
    <t>Hastings</t>
  </si>
  <si>
    <t>Hull</t>
  </si>
  <si>
    <t>Estevan</t>
  </si>
  <si>
    <t>Scarborough</t>
  </si>
  <si>
    <t>Ajax</t>
  </si>
  <si>
    <t>Golden</t>
  </si>
  <si>
    <t>Omsk</t>
  </si>
  <si>
    <t>Lipetsk</t>
  </si>
  <si>
    <t>Novokuznetsk</t>
  </si>
  <si>
    <t>Plana</t>
  </si>
  <si>
    <t>Prague</t>
  </si>
  <si>
    <t>Fort Wayne</t>
  </si>
  <si>
    <t>Pickering</t>
  </si>
  <si>
    <t>Cranbrook</t>
  </si>
  <si>
    <t>Ithaca</t>
  </si>
  <si>
    <t>Roseau</t>
  </si>
  <si>
    <t>Bonney Lake</t>
  </si>
  <si>
    <t>Waterford</t>
  </si>
  <si>
    <t>Aurora</t>
  </si>
  <si>
    <t>Vihti</t>
  </si>
  <si>
    <t>Magnitogorsk</t>
  </si>
  <si>
    <t>Boden</t>
  </si>
  <si>
    <t>Sundsvall</t>
  </si>
  <si>
    <t>Winkler</t>
  </si>
  <si>
    <t>BELLMAWR</t>
  </si>
  <si>
    <t>Thunder Bay</t>
  </si>
  <si>
    <t>Philadelphia</t>
  </si>
  <si>
    <t>Eksjo</t>
  </si>
  <si>
    <t>Abington</t>
  </si>
  <si>
    <t>Nynashamn</t>
  </si>
  <si>
    <t>Pori</t>
  </si>
  <si>
    <t>Bloomington</t>
  </si>
  <si>
    <t>Landsbro</t>
  </si>
  <si>
    <t>Vantaa</t>
  </si>
  <si>
    <t>Oakville</t>
  </si>
  <si>
    <t>Chelyabinsk</t>
  </si>
  <si>
    <t>Kromeriz</t>
  </si>
  <si>
    <t>Ostervala</t>
  </si>
  <si>
    <t>Hradec Králové</t>
  </si>
  <si>
    <t>Pardubice</t>
  </si>
  <si>
    <t>East Longmeadow</t>
  </si>
  <si>
    <t>Herning</t>
  </si>
  <si>
    <t>DNK</t>
  </si>
  <si>
    <t>Bromont</t>
  </si>
  <si>
    <t>Laval</t>
  </si>
  <si>
    <t>Rimouski</t>
  </si>
  <si>
    <t>Kennebunkport</t>
  </si>
  <si>
    <t>Canaan</t>
  </si>
  <si>
    <t>St. Thomas</t>
  </si>
  <si>
    <t>Sterling Heights</t>
  </si>
  <si>
    <t>Linkoping</t>
  </si>
  <si>
    <t>Halmstad</t>
  </si>
  <si>
    <t>Helsingborg</t>
  </si>
  <si>
    <t>Carlyle</t>
  </si>
  <si>
    <t>Oulu</t>
  </si>
  <si>
    <t>Helsinki</t>
  </si>
  <si>
    <t>Anaheim</t>
  </si>
  <si>
    <t>Krasnogorsk</t>
  </si>
  <si>
    <t>Tver</t>
  </si>
  <si>
    <t>Gallivare</t>
  </si>
  <si>
    <t>Northbrook</t>
  </si>
  <si>
    <t>East Palestine</t>
  </si>
  <si>
    <t>North Chelmsford</t>
  </si>
  <si>
    <t>Indianapolis</t>
  </si>
  <si>
    <t>Columbus</t>
  </si>
  <si>
    <t>Arvika</t>
  </si>
  <si>
    <t>Ljungby</t>
  </si>
  <si>
    <t>Portland</t>
  </si>
  <si>
    <t>OR</t>
  </si>
  <si>
    <t>Wainwright</t>
  </si>
  <si>
    <t>Morrum</t>
  </si>
  <si>
    <t>Rochester</t>
  </si>
  <si>
    <t>Wilcox</t>
  </si>
  <si>
    <t>Bloomfield Hills</t>
  </si>
  <si>
    <t>Cambridge</t>
  </si>
  <si>
    <t>Minnetonka</t>
  </si>
  <si>
    <t>Omaha</t>
  </si>
  <si>
    <t>NE</t>
  </si>
  <si>
    <t>Eau Claire</t>
  </si>
  <si>
    <t>Woodstock</t>
  </si>
  <si>
    <t>Boca Raton</t>
  </si>
  <si>
    <t>FL</t>
  </si>
  <si>
    <t>Pilsen</t>
  </si>
  <si>
    <t>Kladno</t>
  </si>
  <si>
    <t>Brno</t>
  </si>
  <si>
    <t>Whitby</t>
  </si>
  <si>
    <t>Middletown</t>
  </si>
  <si>
    <t>Victoria</t>
  </si>
  <si>
    <t>Písek</t>
  </si>
  <si>
    <t>Oulunsalo</t>
  </si>
  <si>
    <t>Stratford</t>
  </si>
  <si>
    <t>Dorval</t>
  </si>
  <si>
    <t>Georgetown</t>
  </si>
  <si>
    <t>White Rock</t>
  </si>
  <si>
    <t>Newport Beach</t>
  </si>
  <si>
    <t>Yorkton</t>
  </si>
  <si>
    <t>Plantation</t>
  </si>
  <si>
    <t>Val D'or</t>
  </si>
  <si>
    <t>Nassjo</t>
  </si>
  <si>
    <t>Alvkarleby</t>
  </si>
  <si>
    <t>Rumson</t>
  </si>
  <si>
    <t>Kamloops</t>
  </si>
  <si>
    <t>Plover</t>
  </si>
  <si>
    <t>Brandon</t>
  </si>
  <si>
    <t>Karlstad</t>
  </si>
  <si>
    <t>Roseville</t>
  </si>
  <si>
    <t>Lau</t>
  </si>
  <si>
    <t>Natick</t>
  </si>
  <si>
    <t>Winnetka</t>
  </si>
  <si>
    <t>Salem</t>
  </si>
  <si>
    <t>Oklahoma City</t>
  </si>
  <si>
    <t>OK</t>
  </si>
  <si>
    <t>Zurich</t>
  </si>
  <si>
    <t>Ste-Agathe</t>
  </si>
  <si>
    <t>Karlskrona</t>
  </si>
  <si>
    <t>Saint-Jerome</t>
  </si>
  <si>
    <t>Cap-Rouge</t>
  </si>
  <si>
    <t>Ham Lake</t>
  </si>
  <si>
    <t>Raahe</t>
  </si>
  <si>
    <t>Canton</t>
  </si>
  <si>
    <t>Garden River, First Nations</t>
  </si>
  <si>
    <t>Dearborn Heights</t>
  </si>
  <si>
    <t>Markham</t>
  </si>
  <si>
    <t>Staten Island</t>
  </si>
  <si>
    <t>Bowmanville</t>
  </si>
  <si>
    <t>Shelby Township</t>
  </si>
  <si>
    <t>Innisfil</t>
  </si>
  <si>
    <t>Hinsdale</t>
  </si>
  <si>
    <t>CALGARY</t>
  </si>
  <si>
    <t>Noormarkku</t>
  </si>
  <si>
    <t>Surrey</t>
  </si>
  <si>
    <t>Jyväskylä</t>
  </si>
  <si>
    <t>Muskegon</t>
  </si>
  <si>
    <t>Snowflake</t>
  </si>
  <si>
    <t>South St.Paul</t>
  </si>
  <si>
    <t>Tonka Bay</t>
  </si>
  <si>
    <t>Kelowna</t>
  </si>
  <si>
    <t>Cobourg</t>
  </si>
  <si>
    <t>Joensuu</t>
  </si>
  <si>
    <t>Kauniainen</t>
  </si>
  <si>
    <t>Burnaby</t>
  </si>
  <si>
    <t>Esko</t>
  </si>
  <si>
    <t>Kuopio</t>
  </si>
  <si>
    <t>Morristown</t>
  </si>
  <si>
    <t>Torrance</t>
  </si>
  <si>
    <t>Los Angeles</t>
  </si>
  <si>
    <t>St. Gallen</t>
  </si>
  <si>
    <t>Kingsford</t>
  </si>
  <si>
    <t>Brooklyn</t>
  </si>
  <si>
    <t>Greenfield Park</t>
  </si>
  <si>
    <t>New Rochelle</t>
  </si>
  <si>
    <t>Huddinge</t>
  </si>
  <si>
    <t>Munich</t>
  </si>
  <si>
    <t>Caroline</t>
  </si>
  <si>
    <t>Sauble Beach</t>
  </si>
  <si>
    <t>St. Paul</t>
  </si>
  <si>
    <t>Ayr</t>
  </si>
  <si>
    <t>Shelby Twp.</t>
  </si>
  <si>
    <t>Smithtown</t>
  </si>
  <si>
    <t>Eden Prairie</t>
  </si>
  <si>
    <t>Rodovre</t>
  </si>
  <si>
    <t>Tingsryd</t>
  </si>
  <si>
    <t>Mt. Brydges</t>
  </si>
  <si>
    <t>West Seneca</t>
  </si>
  <si>
    <t>Narva</t>
  </si>
  <si>
    <t>EST</t>
  </si>
  <si>
    <t>Cologne</t>
  </si>
  <si>
    <t>Smogen</t>
  </si>
  <si>
    <t>Smrcek</t>
  </si>
  <si>
    <t>Pelhrimov</t>
  </si>
  <si>
    <t>Raleigh</t>
  </si>
  <si>
    <t>NC</t>
  </si>
  <si>
    <t>Guelph</t>
  </si>
  <si>
    <t>Missouri City</t>
  </si>
  <si>
    <t>Skokie</t>
  </si>
  <si>
    <t>Ozieri</t>
  </si>
  <si>
    <t>ITA</t>
  </si>
  <si>
    <t>Caslav</t>
  </si>
  <si>
    <t>Ceské Budejovice</t>
  </si>
  <si>
    <t>Grand Forks</t>
  </si>
  <si>
    <t>ND</t>
  </si>
  <si>
    <t>Holland</t>
  </si>
  <si>
    <t>Norrkoping</t>
  </si>
  <si>
    <t>Landskrona</t>
  </si>
  <si>
    <t>Kansas City</t>
  </si>
  <si>
    <t>Elk Point</t>
  </si>
  <si>
    <t>Kitchener</t>
  </si>
  <si>
    <t>Eisenstadt</t>
  </si>
  <si>
    <t>Pisek</t>
  </si>
  <si>
    <t>Nove Mesto na Morave</t>
  </si>
  <si>
    <t>Green Bay</t>
  </si>
  <si>
    <t>Oslo</t>
  </si>
  <si>
    <t>Virginia</t>
  </si>
  <si>
    <t>Edmond</t>
  </si>
  <si>
    <t>Haliburton</t>
  </si>
  <si>
    <t>Charlestown</t>
  </si>
  <si>
    <t>Blaine</t>
  </si>
  <si>
    <t>Warren</t>
  </si>
  <si>
    <t>Ilderton</t>
  </si>
  <si>
    <t>Petawawa</t>
  </si>
  <si>
    <t>Borlange</t>
  </si>
  <si>
    <t>De Pere</t>
  </si>
  <si>
    <t>New Canaan</t>
  </si>
  <si>
    <t>Lycksele</t>
  </si>
  <si>
    <t>Ile Bizard</t>
  </si>
  <si>
    <t>Stouffville</t>
  </si>
  <si>
    <t>Villach</t>
  </si>
  <si>
    <t>Hodonin</t>
  </si>
  <si>
    <t>Swan River</t>
  </si>
  <si>
    <t>Vasteras</t>
  </si>
  <si>
    <t>Nizhnekamsk</t>
  </si>
  <si>
    <t>Ufa</t>
  </si>
  <si>
    <t>Brondby</t>
  </si>
  <si>
    <t>Turku</t>
  </si>
  <si>
    <t>Nousiainen</t>
  </si>
  <si>
    <t>Winterthur</t>
  </si>
  <si>
    <t>Elk River</t>
  </si>
  <si>
    <t>St. Cloud</t>
  </si>
  <si>
    <t>Strathroy</t>
  </si>
  <si>
    <t>Cardiff</t>
  </si>
  <si>
    <t>AUS</t>
  </si>
  <si>
    <t>Hermantown</t>
  </si>
  <si>
    <t>Huntsville</t>
  </si>
  <si>
    <t>AL</t>
  </si>
  <si>
    <t>Delta</t>
  </si>
  <si>
    <t>Hartford</t>
  </si>
  <si>
    <t>Geneva</t>
  </si>
  <si>
    <t>Brig</t>
  </si>
  <si>
    <t>Augsburg</t>
  </si>
  <si>
    <t>Slave Lake</t>
  </si>
  <si>
    <t>LaSalle</t>
  </si>
  <si>
    <t>Amos</t>
  </si>
  <si>
    <t>Maykop</t>
  </si>
  <si>
    <t>Aalborg</t>
  </si>
  <si>
    <t>Chur</t>
  </si>
  <si>
    <t>Johnston</t>
  </si>
  <si>
    <t>RI</t>
  </si>
  <si>
    <t>Kadan</t>
  </si>
  <si>
    <t>Frydek-Mistek</t>
  </si>
  <si>
    <t>Ljunby</t>
  </si>
  <si>
    <t>Kusmark</t>
  </si>
  <si>
    <t>Sollentuna</t>
  </si>
  <si>
    <t>Ancienne-Lorette</t>
  </si>
  <si>
    <t>Aneroid</t>
  </si>
  <si>
    <t>Bickenrod</t>
  </si>
  <si>
    <t>Västerås</t>
  </si>
  <si>
    <t>Zilina</t>
  </si>
  <si>
    <t>Vaughan</t>
  </si>
  <si>
    <t>Moncton</t>
  </si>
  <si>
    <t>Victoriaville</t>
  </si>
  <si>
    <t>Le Blanc-Mesnil</t>
  </si>
  <si>
    <t>Ste-Agathe-Des-Monts</t>
  </si>
  <si>
    <t>Orlando</t>
  </si>
  <si>
    <t>Vitkov</t>
  </si>
  <si>
    <t>Mlada Boleslav</t>
  </si>
  <si>
    <t>Trollhattan</t>
  </si>
  <si>
    <t>Lansing</t>
  </si>
  <si>
    <t>Cornwall</t>
  </si>
  <si>
    <t>Martin</t>
  </si>
  <si>
    <t>Sundbyberg</t>
  </si>
  <si>
    <t>Consort</t>
  </si>
  <si>
    <t>St. Catharines</t>
  </si>
  <si>
    <t>Uppsala</t>
  </si>
  <si>
    <t>Bern</t>
  </si>
  <si>
    <t>Ostrava</t>
  </si>
  <si>
    <t>Bolton</t>
  </si>
  <si>
    <t>Latvia</t>
  </si>
  <si>
    <t>LVA</t>
  </si>
  <si>
    <t>Oviedo</t>
  </si>
  <si>
    <t>Wheaton</t>
  </si>
  <si>
    <t>Yarmouth</t>
  </si>
  <si>
    <t>Hilton Head Isl.</t>
  </si>
  <si>
    <t>SC</t>
  </si>
  <si>
    <t>Livonia</t>
  </si>
  <si>
    <t>OTTAWA</t>
  </si>
  <si>
    <t>Clinton</t>
  </si>
  <si>
    <t>Dauphin</t>
  </si>
  <si>
    <t>Kemi</t>
  </si>
  <si>
    <t>Holland Landing</t>
  </si>
  <si>
    <t>West Vancouver</t>
  </si>
  <si>
    <t>Ardrossan</t>
  </si>
  <si>
    <t>Haapavesi</t>
  </si>
  <si>
    <t>Montmagny</t>
  </si>
  <si>
    <t>Roberval</t>
  </si>
  <si>
    <t>Lac-Beauport</t>
  </si>
  <si>
    <t>Kingston</t>
  </si>
  <si>
    <t>Phoenix</t>
  </si>
  <si>
    <t>Brampton</t>
  </si>
  <si>
    <t>Rauma</t>
  </si>
  <si>
    <t>Pembroke Pines</t>
  </si>
  <si>
    <t>Sicamous</t>
  </si>
  <si>
    <t>Macomb Township</t>
  </si>
  <si>
    <t>Cole Harbour</t>
  </si>
  <si>
    <t>Massapequa</t>
  </si>
  <si>
    <t>Chambersburg</t>
  </si>
  <si>
    <t>Bronxville</t>
  </si>
  <si>
    <t>Grande Prairie</t>
  </si>
  <si>
    <t>Riga</t>
  </si>
  <si>
    <t>Sainte-Marie</t>
  </si>
  <si>
    <t>Vienna</t>
  </si>
  <si>
    <t>Merrimack</t>
  </si>
  <si>
    <t>Herisau</t>
  </si>
  <si>
    <t>Cleveland</t>
  </si>
  <si>
    <t>Chatham</t>
  </si>
  <si>
    <t>Landshut</t>
  </si>
  <si>
    <t>Praha</t>
  </si>
  <si>
    <t>Ilava</t>
  </si>
  <si>
    <t>Sewell</t>
  </si>
  <si>
    <t>Hopkins</t>
  </si>
  <si>
    <t>St. Malo</t>
  </si>
  <si>
    <t>Elkhorn</t>
  </si>
  <si>
    <t>Salt Lake City</t>
  </si>
  <si>
    <t>Thousand Oaks</t>
  </si>
  <si>
    <t>St. Clair</t>
  </si>
  <si>
    <t>Houston</t>
  </si>
  <si>
    <t>St. Petersburg</t>
  </si>
  <si>
    <t>Ornskoldsvik</t>
  </si>
  <si>
    <t>Woodbridge</t>
  </si>
  <si>
    <t>Leksand</t>
  </si>
  <si>
    <t>Excelsior</t>
  </si>
  <si>
    <t>Trebic</t>
  </si>
  <si>
    <t>Orsk</t>
  </si>
  <si>
    <t>Zhukovskiy</t>
  </si>
  <si>
    <t>Sun Prairie</t>
  </si>
  <si>
    <t>Moorhead</t>
  </si>
  <si>
    <t>Marsta</t>
  </si>
  <si>
    <t>Bayonne</t>
  </si>
  <si>
    <t>Saint-Narcisse</t>
  </si>
  <si>
    <t>Morges</t>
  </si>
  <si>
    <t>Paris</t>
  </si>
  <si>
    <t>Massena</t>
  </si>
  <si>
    <t>Grosse Pointe</t>
  </si>
  <si>
    <t>Maple Creek</t>
  </si>
  <si>
    <t>Trencin</t>
  </si>
  <si>
    <t>Height</t>
  </si>
  <si>
    <t>Weight</t>
  </si>
  <si>
    <t>ST</t>
  </si>
  <si>
    <t>BMI</t>
  </si>
  <si>
    <t>DI</t>
  </si>
  <si>
    <t>TOI/GP</t>
  </si>
  <si>
    <t>CF/60 Rel</t>
  </si>
  <si>
    <t>CA/60 Rel</t>
  </si>
  <si>
    <t>CF% Rel</t>
  </si>
  <si>
    <t>FF/60 Rel</t>
  </si>
  <si>
    <t>FA/60 Rel</t>
  </si>
  <si>
    <t>FF% Rel</t>
  </si>
  <si>
    <t>SF/60 Rel</t>
  </si>
  <si>
    <t>SA/60 Rel</t>
  </si>
  <si>
    <t>SF% Rel</t>
  </si>
  <si>
    <t>GF/60 Rel</t>
  </si>
  <si>
    <t>GA/60 Rel</t>
  </si>
  <si>
    <t>GF% Rel</t>
  </si>
  <si>
    <t>xGF/60 Rel</t>
  </si>
  <si>
    <t>xGA/60 Rel</t>
  </si>
  <si>
    <t>xGF% Rel</t>
  </si>
  <si>
    <t>SCF/60 Rel</t>
  </si>
  <si>
    <t>SCA/60 Rel</t>
  </si>
  <si>
    <t>SCF% Rel</t>
  </si>
  <si>
    <t>HDCF/60 Rel</t>
  </si>
  <si>
    <t>HDCA/60 Rel</t>
  </si>
  <si>
    <t>HDCF% Rel</t>
  </si>
  <si>
    <t>HDGF/60 Rel</t>
  </si>
  <si>
    <t>HDGA/60 Rel</t>
  </si>
  <si>
    <t>HDGF% Rel</t>
  </si>
  <si>
    <t>MDCF/60 Rel</t>
  </si>
  <si>
    <t>MDCA/60 Rel</t>
  </si>
  <si>
    <t>MDCF% Rel</t>
  </si>
  <si>
    <t>MDGF/60 Rel</t>
  </si>
  <si>
    <t>MDGA/60 Rel</t>
  </si>
  <si>
    <t>MDGF% Rel</t>
  </si>
  <si>
    <t>LDCF/60 Rel</t>
  </si>
  <si>
    <t>LDCA/60 Rel</t>
  </si>
  <si>
    <t>LDCF% Rel</t>
  </si>
  <si>
    <t>LDGF/60 Rel</t>
  </si>
  <si>
    <t>LDGA/60 Rel</t>
  </si>
  <si>
    <t>LDGF% Rel</t>
  </si>
  <si>
    <t>On-Ice SH%</t>
  </si>
  <si>
    <t>On-Ice SV%</t>
  </si>
  <si>
    <t>PDO</t>
  </si>
  <si>
    <t>Off. Zone Starts/60</t>
  </si>
  <si>
    <t>Neu. Zone Starts/60</t>
  </si>
  <si>
    <t>Def. Zone Starts/60</t>
  </si>
  <si>
    <t>On The Fly Starts/60</t>
  </si>
  <si>
    <t>Off. Zone Start %</t>
  </si>
  <si>
    <t>Off. Zone Faceoffs/60</t>
  </si>
  <si>
    <t>Neu. Zone Faceoffs/60</t>
  </si>
  <si>
    <t>Def. Zone Faceoffs/60</t>
  </si>
  <si>
    <t>Off. Zone Faceoff %</t>
  </si>
  <si>
    <t>PC</t>
  </si>
  <si>
    <t>DP</t>
  </si>
  <si>
    <t>OP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</si>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</sst>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7"/>
  <sheetViews>
    <sheetView tabSelected="1" topLeftCell="W1" workbookViewId="0">
      <selection activeCell="AS10" sqref="AS10"/>
    </sheetView>
  </sheetViews>
  <sheetFormatPr defaultRowHeight="15" x14ac:dyDescent="0.25"/>
  <cols>
    <col min="2" max="2" width="18.42578125" customWidth="1"/>
    <col min="35" max="40" width="11.140625" customWidth="1"/>
    <col min="41" max="41" width="8.140625" customWidth="1"/>
    <col min="42" max="43" width="11.140625" customWidth="1"/>
    <col min="44" max="44" width="9.140625" style="2"/>
    <col min="45" max="45" width="8.140625" style="2" customWidth="1"/>
    <col min="46" max="49" width="9.140625" style="2"/>
  </cols>
  <sheetData>
    <row r="1" spans="1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1619</v>
      </c>
      <c r="AK1" t="s">
        <v>1620</v>
      </c>
      <c r="AL1" t="s">
        <v>1622</v>
      </c>
      <c r="AM1" t="s">
        <v>1627</v>
      </c>
      <c r="AN1" t="s">
        <v>1630</v>
      </c>
      <c r="AO1" t="s">
        <v>1676</v>
      </c>
      <c r="AP1" t="s">
        <v>1674</v>
      </c>
      <c r="AQ1" t="s">
        <v>1675</v>
      </c>
      <c r="AR1" s="2" t="s">
        <v>1036</v>
      </c>
      <c r="AS1" s="2" t="s">
        <v>1621</v>
      </c>
      <c r="AT1" s="2" t="s">
        <v>1623</v>
      </c>
      <c r="AU1" s="2" t="s">
        <v>1170</v>
      </c>
      <c r="AV1" s="2" t="s">
        <v>1673</v>
      </c>
      <c r="AW1" s="2" t="s">
        <v>1557</v>
      </c>
    </row>
    <row r="2" spans="1:49" x14ac:dyDescent="0.25">
      <c r="A2">
        <v>54</v>
      </c>
      <c r="B2" t="s">
        <v>331</v>
      </c>
      <c r="C2" t="s">
        <v>61</v>
      </c>
      <c r="D2" t="s">
        <v>73</v>
      </c>
      <c r="E2">
        <v>42</v>
      </c>
      <c r="F2">
        <v>1023.0666666667</v>
      </c>
      <c r="G2">
        <v>4</v>
      </c>
      <c r="H2">
        <v>27</v>
      </c>
      <c r="I2">
        <v>7</v>
      </c>
      <c r="J2">
        <v>20</v>
      </c>
      <c r="K2">
        <v>31</v>
      </c>
      <c r="L2">
        <v>50</v>
      </c>
      <c r="M2">
        <v>115</v>
      </c>
      <c r="N2">
        <v>3.48</v>
      </c>
      <c r="O2">
        <v>6.13</v>
      </c>
      <c r="P2">
        <v>228</v>
      </c>
      <c r="Q2">
        <v>167</v>
      </c>
      <c r="R2">
        <v>54</v>
      </c>
      <c r="S2">
        <v>20</v>
      </c>
      <c r="T2">
        <v>7</v>
      </c>
      <c r="U2">
        <v>12</v>
      </c>
      <c r="V2">
        <v>69</v>
      </c>
      <c r="W2">
        <v>29</v>
      </c>
      <c r="X2">
        <v>27</v>
      </c>
      <c r="Y2">
        <v>1</v>
      </c>
      <c r="Z2">
        <v>1</v>
      </c>
      <c r="AA2">
        <v>6</v>
      </c>
      <c r="AB2">
        <v>39</v>
      </c>
      <c r="AC2">
        <v>21</v>
      </c>
      <c r="AD2">
        <v>77</v>
      </c>
      <c r="AE2">
        <v>29</v>
      </c>
      <c r="AF2">
        <v>51</v>
      </c>
      <c r="AG2">
        <v>0</v>
      </c>
      <c r="AH2">
        <v>0</v>
      </c>
      <c r="AI2" t="s">
        <v>97</v>
      </c>
      <c r="AJ2">
        <v>77</v>
      </c>
      <c r="AK2">
        <v>260</v>
      </c>
      <c r="AL2">
        <f>(AK2*703) / (AJ2*AJ2)</f>
        <v>30.828132906054982</v>
      </c>
      <c r="AM2">
        <f>VLOOKUP(A2,rel!A:M,10,FALSE)</f>
        <v>2.37</v>
      </c>
      <c r="AN2">
        <f>VLOOKUP(A2,rel!A:M,13,FALSE)</f>
        <v>1.87</v>
      </c>
      <c r="AO2">
        <v>16</v>
      </c>
      <c r="AP2">
        <f>IF(E2&gt;25,IF(AN2&gt;5,99, IF(AN2 &gt; 3.5, 89, IF(AN2 &gt; 1.5, 79, IF(AN2 &gt; -1.1, 69, IF(AN2 &gt; -2.5, 59, IF(AN2 &gt;-4.5, 49,  IF(AN2 &gt; -5,39,30))))))),30)</f>
        <v>79</v>
      </c>
      <c r="AQ2">
        <f>((M2/E2) / 0.015 + (AO2/E2) / 0.015) / 3.5 + 25</f>
        <v>84.410430839002274</v>
      </c>
      <c r="AR2" s="2">
        <f>MIN(((AD2/MAX(F2,240)) / 0.0035) + ((AF2/MAX(F2,240)) / 0.0055) + ((AC2/MAX(F2,240)) / 0.0055) + 25, 99)</f>
        <v>59.299728682628647</v>
      </c>
      <c r="AS2" s="2">
        <f>MIN((((((AL2 / 32) * (AL2 - 21) / 11) * 74 + 25)) + (((AJ2 - 60) + (AK2 - 155) / 1.75) + 25)) / 1.825,93)</f>
        <v>93</v>
      </c>
      <c r="AT2" s="2">
        <f>((IF(F2&gt;240,89,79)-((V2/F2)/0.00341)))</f>
        <v>69.221617256381606</v>
      </c>
      <c r="AU2" s="2">
        <f>MIN((H2/(MAX(E2,25))) / 0.0117 + 35, 94)</f>
        <v>89.945054945054949</v>
      </c>
      <c r="AV2" s="2">
        <f>MIN(94,((AP2*0.35)+(AQ2*0.65)*0.9))</f>
        <v>77.030102040816331</v>
      </c>
      <c r="AW2" s="2">
        <f>IF(D3="D",(99-((30-(G2/(IF(E2&gt;10,E2,10))*82)*1.633))),(99-((55-(G2/(IF(E2&gt;10,E2,10))*82)*0.89))))</f>
        <v>81.752952380952379</v>
      </c>
    </row>
    <row r="3" spans="1:49" x14ac:dyDescent="0.25">
      <c r="A3">
        <v>419</v>
      </c>
      <c r="B3" t="s">
        <v>620</v>
      </c>
      <c r="C3" t="s">
        <v>621</v>
      </c>
      <c r="D3" t="s">
        <v>73</v>
      </c>
      <c r="E3">
        <v>57</v>
      </c>
      <c r="F3">
        <v>839.7</v>
      </c>
      <c r="G3">
        <v>4</v>
      </c>
      <c r="H3">
        <v>8</v>
      </c>
      <c r="I3">
        <v>3</v>
      </c>
      <c r="J3">
        <v>5</v>
      </c>
      <c r="K3">
        <v>12</v>
      </c>
      <c r="L3">
        <v>33.33</v>
      </c>
      <c r="M3">
        <v>55</v>
      </c>
      <c r="N3">
        <v>7.27</v>
      </c>
      <c r="O3">
        <v>2.38</v>
      </c>
      <c r="P3">
        <v>116</v>
      </c>
      <c r="Q3">
        <v>81</v>
      </c>
      <c r="R3">
        <v>19</v>
      </c>
      <c r="S3">
        <v>6</v>
      </c>
      <c r="T3">
        <v>1</v>
      </c>
      <c r="U3">
        <v>5</v>
      </c>
      <c r="V3">
        <v>45</v>
      </c>
      <c r="W3">
        <v>18</v>
      </c>
      <c r="X3">
        <v>15</v>
      </c>
      <c r="Y3">
        <v>3</v>
      </c>
      <c r="Z3">
        <v>0</v>
      </c>
      <c r="AA3">
        <v>11</v>
      </c>
      <c r="AB3">
        <v>38</v>
      </c>
      <c r="AC3">
        <v>10</v>
      </c>
      <c r="AD3">
        <v>135</v>
      </c>
      <c r="AE3">
        <v>90</v>
      </c>
      <c r="AF3">
        <v>59</v>
      </c>
      <c r="AG3">
        <v>0</v>
      </c>
      <c r="AH3">
        <v>0</v>
      </c>
      <c r="AI3" t="s">
        <v>97</v>
      </c>
      <c r="AJ3">
        <v>79</v>
      </c>
      <c r="AK3">
        <v>255</v>
      </c>
      <c r="AL3">
        <f>(AK3*703) / (AJ3*AJ3)</f>
        <v>28.723762217593336</v>
      </c>
      <c r="AM3">
        <f>VLOOKUP(A3,rel!A:M,10,FALSE)</f>
        <v>-1.68</v>
      </c>
      <c r="AN3">
        <f>VLOOKUP(A3,rel!A:M,13,FALSE)</f>
        <v>-0.63</v>
      </c>
      <c r="AO3">
        <v>0</v>
      </c>
      <c r="AP3">
        <f>IF(E3&gt;25,IF(AN3&gt;5,99, IF(AN3 &gt; 3.5, 89, IF(AN3 &gt; 1.5, 79, IF(AN3 &gt; -1.1, 69, IF(AN3 &gt; -2.5, 59, IF(AN3 &gt;-4.5, 49,  IF(AN3 &gt; -5,39,30))))))),30)</f>
        <v>69</v>
      </c>
      <c r="AQ3">
        <f>((M3/E3) / 0.015 + (AO3/E3) / 0.015) / 3.5 + 25</f>
        <v>43.379281537176276</v>
      </c>
      <c r="AR3" s="2">
        <f>MIN(((AD3/MAX(F3,240)) / 0.0035) + ((AF3/MAX(F3,240)) / 0.0055) + ((AC3/MAX(F3,240)) / 0.0055) + 25, 99)</f>
        <v>85.875173415366334</v>
      </c>
      <c r="AS3" s="2">
        <f>MIN((((((AL3 / 32) * (AL3 - 21) / 11) * 74 + 25)) + (((AJ3 - 60) + (AK3 - 155) / 1.75) + 25)) / 1.825,93)</f>
        <v>93</v>
      </c>
      <c r="AT3" s="2">
        <f>((IF(F3&gt;240,89,79)-((V3/F3)/0.00341)))</f>
        <v>73.28429089148932</v>
      </c>
      <c r="AU3" s="2">
        <f>MIN((H3/(MAX(E3,25))) / 0.0117 + 35, 94)</f>
        <v>46.995801469485677</v>
      </c>
      <c r="AV3" s="2">
        <f>MIN(94,((AP3*0.35)+(AQ3*0.65)*0.9))</f>
        <v>49.526879699248127</v>
      </c>
      <c r="AW3" s="2">
        <f>IF(D4="D",(99-((30-(G3/(IF(E3&gt;10,E3,10))*82)*1.633))),(99-((55-(G3/(IF(E3&gt;10,E3,10))*82)*0.89))))</f>
        <v>78.396912280701756</v>
      </c>
    </row>
    <row r="4" spans="1:49" x14ac:dyDescent="0.25">
      <c r="A4">
        <v>72</v>
      </c>
      <c r="B4" t="s">
        <v>674</v>
      </c>
      <c r="C4" t="s">
        <v>83</v>
      </c>
      <c r="D4" t="s">
        <v>73</v>
      </c>
      <c r="E4">
        <v>77</v>
      </c>
      <c r="F4">
        <v>1475.95</v>
      </c>
      <c r="G4">
        <v>1</v>
      </c>
      <c r="H4">
        <v>8</v>
      </c>
      <c r="I4">
        <v>3</v>
      </c>
      <c r="J4">
        <v>5</v>
      </c>
      <c r="K4">
        <v>9</v>
      </c>
      <c r="L4">
        <v>20</v>
      </c>
      <c r="M4">
        <v>77</v>
      </c>
      <c r="N4">
        <v>1.3</v>
      </c>
      <c r="O4">
        <v>3.72</v>
      </c>
      <c r="P4">
        <v>155</v>
      </c>
      <c r="Q4">
        <v>116</v>
      </c>
      <c r="R4">
        <v>35</v>
      </c>
      <c r="S4">
        <v>8</v>
      </c>
      <c r="T4">
        <v>3</v>
      </c>
      <c r="U4">
        <v>8</v>
      </c>
      <c r="V4">
        <v>69</v>
      </c>
      <c r="W4">
        <v>28</v>
      </c>
      <c r="X4">
        <v>26</v>
      </c>
      <c r="Y4">
        <v>1</v>
      </c>
      <c r="Z4">
        <v>1</v>
      </c>
      <c r="AA4">
        <v>12</v>
      </c>
      <c r="AB4">
        <v>49</v>
      </c>
      <c r="AC4">
        <v>18</v>
      </c>
      <c r="AD4">
        <v>191</v>
      </c>
      <c r="AE4">
        <v>86</v>
      </c>
      <c r="AF4">
        <v>152</v>
      </c>
      <c r="AG4">
        <v>0</v>
      </c>
      <c r="AH4">
        <v>0</v>
      </c>
      <c r="AI4" t="s">
        <v>97</v>
      </c>
      <c r="AJ4">
        <v>74</v>
      </c>
      <c r="AK4">
        <v>240</v>
      </c>
      <c r="AL4">
        <f>(AK4*703) / (AJ4*AJ4)</f>
        <v>30.810810810810811</v>
      </c>
      <c r="AM4">
        <f>VLOOKUP(A4,rel!A:M,10,FALSE)</f>
        <v>-5.49</v>
      </c>
      <c r="AN4">
        <f>VLOOKUP(A4,rel!A:M,13,FALSE)</f>
        <v>-4.13</v>
      </c>
      <c r="AO4">
        <v>0</v>
      </c>
      <c r="AP4">
        <f>IF(E4&gt;25,IF(AN4&gt;5,99, IF(AN4 &gt; 3.5, 89, IF(AN4 &gt; 1.5, 79, IF(AN4 &gt; -1.1, 69, IF(AN4 &gt; -2.5, 59, IF(AN4 &gt;-4.5, 49,  IF(AN4 &gt; -5,39,30))))))),30)</f>
        <v>49</v>
      </c>
      <c r="AQ4">
        <f>((M4/E4) / 0.015 + (AO4/E4) / 0.015) / 3.5 + 25</f>
        <v>44.047619047619051</v>
      </c>
      <c r="AR4" s="2">
        <f>MIN(((AD4/MAX(F4,240)) / 0.0035) + ((AF4/MAX(F4,240)) / 0.0055) + ((AC4/MAX(F4,240)) / 0.0055) + 25, 99)</f>
        <v>82.915592994694578</v>
      </c>
      <c r="AS4" s="2">
        <f>MIN((((((AL4 / 32) * (AL4 - 21) / 11) * 74 + 25)) + (((AJ4 - 60) + (AK4 - 155) / 1.75) + 25)) / 1.825,93)</f>
        <v>93</v>
      </c>
      <c r="AT4" s="2">
        <f>((IF(F4&gt;240,89,79)-((V4/F4)/0.00341)))</f>
        <v>75.290454212153634</v>
      </c>
      <c r="AU4" s="2">
        <f>MIN((H4/(MAX(E4,25))) / 0.0117 + 35, 94)</f>
        <v>43.88000888000888</v>
      </c>
      <c r="AV4" s="2">
        <f>MIN(94,((AP4*0.35)+(AQ4*0.65)*0.9))</f>
        <v>42.917857142857144</v>
      </c>
      <c r="AW4" s="2">
        <f>IF(D5="D",(99-((30-(G4/(IF(E4&gt;10,E4,10))*82)*1.633))),(99-((55-(G4/(IF(E4&gt;10,E4,10))*82)*0.89))))</f>
        <v>44.947792207792205</v>
      </c>
    </row>
    <row r="5" spans="1:49" x14ac:dyDescent="0.25">
      <c r="A5">
        <v>56</v>
      </c>
      <c r="B5" t="s">
        <v>62</v>
      </c>
      <c r="C5" t="s">
        <v>63</v>
      </c>
      <c r="D5" t="s">
        <v>47</v>
      </c>
      <c r="E5">
        <v>81</v>
      </c>
      <c r="F5">
        <v>1694.6166666667</v>
      </c>
      <c r="G5">
        <v>51</v>
      </c>
      <c r="H5">
        <v>38</v>
      </c>
      <c r="I5">
        <v>26</v>
      </c>
      <c r="J5">
        <v>12</v>
      </c>
      <c r="K5">
        <v>89</v>
      </c>
      <c r="L5">
        <v>64.489999999999995</v>
      </c>
      <c r="M5">
        <v>338</v>
      </c>
      <c r="N5">
        <v>15.09</v>
      </c>
      <c r="O5">
        <v>34.07</v>
      </c>
      <c r="P5">
        <v>668</v>
      </c>
      <c r="Q5">
        <v>501</v>
      </c>
      <c r="R5">
        <v>290</v>
      </c>
      <c r="S5">
        <v>85</v>
      </c>
      <c r="T5">
        <v>13</v>
      </c>
      <c r="U5">
        <v>30</v>
      </c>
      <c r="V5">
        <v>40</v>
      </c>
      <c r="W5">
        <v>20</v>
      </c>
      <c r="X5">
        <v>20</v>
      </c>
      <c r="Y5">
        <v>0</v>
      </c>
      <c r="Z5">
        <v>0</v>
      </c>
      <c r="AA5">
        <v>20</v>
      </c>
      <c r="AB5">
        <v>70</v>
      </c>
      <c r="AC5">
        <v>47</v>
      </c>
      <c r="AD5">
        <v>223</v>
      </c>
      <c r="AE5">
        <v>61</v>
      </c>
      <c r="AF5">
        <v>41</v>
      </c>
      <c r="AG5">
        <v>1</v>
      </c>
      <c r="AH5">
        <v>4</v>
      </c>
      <c r="AI5">
        <v>20</v>
      </c>
      <c r="AJ5">
        <v>75</v>
      </c>
      <c r="AK5">
        <v>236</v>
      </c>
      <c r="AL5">
        <f>(AK5*703) / (AJ5*AJ5)</f>
        <v>29.494755555555557</v>
      </c>
      <c r="AM5">
        <f>VLOOKUP(A5,rel!A:M,10,FALSE)</f>
        <v>-0.21</v>
      </c>
      <c r="AN5">
        <f>VLOOKUP(A5,rel!A:M,13,FALSE)</f>
        <v>-0.56000000000000005</v>
      </c>
      <c r="AO5">
        <v>28</v>
      </c>
      <c r="AP5">
        <f>IF(E5&gt;25,IF(AN5&gt;5,99, IF(AN5 &gt; 3.5, 89, IF(AN5 &gt; 1.5, 79, IF(AN5 &gt; -1.1, 69, IF(AN5 &gt; -2.5, 59, IF(AN5 &gt;-4.5, 49,  IF(AN5 &gt; -5,39,30))))))),30)</f>
        <v>69</v>
      </c>
      <c r="AQ5">
        <f>((M5/E5) / 0.015 + (AO5/E5) / 0.015) / 3.5 + 25</f>
        <v>111.06701940035273</v>
      </c>
      <c r="AR5" s="2">
        <f>MIN(((AD5/MAX(F5,240)) / 0.0035) + ((AF5/MAX(F5,240)) / 0.0055) + ((AC5/MAX(F5,240)) / 0.0055) + 25, 99)</f>
        <v>72.039715401290835</v>
      </c>
      <c r="AS5" s="2">
        <f>MIN((((((AL5 / 32) * (AL5 - 21) / 11) * 74 + 25)) + (((AJ5 - 60) + (AK5 - 155) / 1.75) + 25)) / 1.825,93)</f>
        <v>89.840171366912003</v>
      </c>
      <c r="AT5" s="2">
        <f>((IF(F5&gt;240,89,79)-((V5/F5)/0.00341)))</f>
        <v>82.077959452820906</v>
      </c>
      <c r="AU5" s="2">
        <f>MIN((H5/(MAX(E5,25))) / 0.0117 + 35, 94)</f>
        <v>75.097077134114159</v>
      </c>
      <c r="AV5" s="2">
        <f>MIN(94,((AP5*0.35)+(AQ5*0.65)*0.9))</f>
        <v>89.124206349206361</v>
      </c>
      <c r="AW5" s="2">
        <f>IF(D6="D",(99-((30-(G5/(IF(E5&gt;10,E5,10))*82)*1.633))),(99-((55-(G5/(IF(E5&gt;10,E5,10))*82)*0.89))))</f>
        <v>89.950370370370365</v>
      </c>
    </row>
    <row r="6" spans="1:49" x14ac:dyDescent="0.25">
      <c r="A6">
        <v>147</v>
      </c>
      <c r="B6" t="s">
        <v>370</v>
      </c>
      <c r="C6" t="s">
        <v>87</v>
      </c>
      <c r="D6" t="s">
        <v>47</v>
      </c>
      <c r="E6">
        <v>74</v>
      </c>
      <c r="F6">
        <v>1048.55</v>
      </c>
      <c r="G6">
        <v>10</v>
      </c>
      <c r="H6">
        <v>18</v>
      </c>
      <c r="I6">
        <v>10</v>
      </c>
      <c r="J6">
        <v>8</v>
      </c>
      <c r="K6">
        <v>28</v>
      </c>
      <c r="L6">
        <v>47.46</v>
      </c>
      <c r="M6">
        <v>118</v>
      </c>
      <c r="N6">
        <v>8.4700000000000006</v>
      </c>
      <c r="O6">
        <v>14.12</v>
      </c>
      <c r="P6">
        <v>203</v>
      </c>
      <c r="Q6">
        <v>164</v>
      </c>
      <c r="R6">
        <v>137</v>
      </c>
      <c r="S6">
        <v>82</v>
      </c>
      <c r="T6">
        <v>0</v>
      </c>
      <c r="U6">
        <v>17</v>
      </c>
      <c r="V6">
        <v>64</v>
      </c>
      <c r="W6">
        <v>23</v>
      </c>
      <c r="X6">
        <v>17</v>
      </c>
      <c r="Y6">
        <v>6</v>
      </c>
      <c r="Z6">
        <v>0</v>
      </c>
      <c r="AA6">
        <v>19</v>
      </c>
      <c r="AB6">
        <v>21</v>
      </c>
      <c r="AC6">
        <v>25</v>
      </c>
      <c r="AD6">
        <v>135</v>
      </c>
      <c r="AE6">
        <v>94</v>
      </c>
      <c r="AF6">
        <v>7</v>
      </c>
      <c r="AG6">
        <v>2</v>
      </c>
      <c r="AH6">
        <v>3</v>
      </c>
      <c r="AI6">
        <v>40</v>
      </c>
      <c r="AJ6">
        <v>75</v>
      </c>
      <c r="AK6">
        <v>236</v>
      </c>
      <c r="AL6">
        <f>(AK6*703) / (AJ6*AJ6)</f>
        <v>29.494755555555557</v>
      </c>
      <c r="AM6">
        <f>VLOOKUP(A6,rel!A:M,10,FALSE)</f>
        <v>0.22</v>
      </c>
      <c r="AN6">
        <f>VLOOKUP(A6,rel!A:M,13,FALSE)</f>
        <v>-0.19</v>
      </c>
      <c r="AO6">
        <v>11</v>
      </c>
      <c r="AP6">
        <f>IF(E6&gt;25,IF(AN6&gt;5,99, IF(AN6 &gt; 3.5, 89, IF(AN6 &gt; 1.5, 79, IF(AN6 &gt; -1.1, 69, IF(AN6 &gt; -2.5, 59, IF(AN6 &gt;-4.5, 49,  IF(AN6 &gt; -5,39,30))))))),30)</f>
        <v>69</v>
      </c>
      <c r="AQ6">
        <f>((M6/E6) / 0.015 + (AO6/E6) / 0.015) / 3.5 + 25</f>
        <v>58.204633204633204</v>
      </c>
      <c r="AR6" s="2">
        <f>MIN(((AD6/MAX(F6,240)) / 0.0035) + ((AF6/MAX(F6,240)) / 0.0055) + ((AC6/MAX(F6,240)) / 0.0055) + 25, 99)</f>
        <v>67.334281044881408</v>
      </c>
      <c r="AS6" s="2">
        <f>MIN((((((AL6 / 32) * (AL6 - 21) / 11) * 74 + 25)) + (((AJ6 - 60) + (AK6 - 155) / 1.75) + 25)) / 1.825,93)</f>
        <v>89.840171366912003</v>
      </c>
      <c r="AT6" s="2">
        <f>((IF(F6&gt;240,89,79)-((V6/F6)/0.00341)))</f>
        <v>71.100683376331318</v>
      </c>
      <c r="AU6" s="2">
        <f>MIN((H6/(MAX(E6,25))) / 0.0117 + 35, 94)</f>
        <v>55.79002079002079</v>
      </c>
      <c r="AV6" s="2">
        <f>MIN(94,((AP6*0.35)+(AQ6*0.65)*0.9))</f>
        <v>58.199710424710425</v>
      </c>
      <c r="AW6" s="2">
        <f>IF(D7="D",(99-((30-(G6/(IF(E6&gt;10,E6,10))*82)*1.633))),(99-((55-(G6/(IF(E6&gt;10,E6,10))*82)*0.89))))</f>
        <v>53.862162162162164</v>
      </c>
    </row>
    <row r="7" spans="1:49" x14ac:dyDescent="0.25">
      <c r="A7">
        <v>319</v>
      </c>
      <c r="B7" t="s">
        <v>122</v>
      </c>
      <c r="C7" t="s">
        <v>87</v>
      </c>
      <c r="D7" t="s">
        <v>36</v>
      </c>
      <c r="E7">
        <v>76</v>
      </c>
      <c r="F7">
        <v>1397.2833333333001</v>
      </c>
      <c r="G7">
        <v>33</v>
      </c>
      <c r="H7">
        <v>35</v>
      </c>
      <c r="I7">
        <v>16</v>
      </c>
      <c r="J7">
        <v>19</v>
      </c>
      <c r="K7">
        <v>68</v>
      </c>
      <c r="L7">
        <v>73.12</v>
      </c>
      <c r="M7">
        <v>275</v>
      </c>
      <c r="N7">
        <v>12</v>
      </c>
      <c r="O7">
        <v>24.48</v>
      </c>
      <c r="P7">
        <v>491</v>
      </c>
      <c r="Q7">
        <v>356</v>
      </c>
      <c r="R7">
        <v>287</v>
      </c>
      <c r="S7">
        <v>102</v>
      </c>
      <c r="T7">
        <v>15</v>
      </c>
      <c r="U7">
        <v>34</v>
      </c>
      <c r="V7">
        <v>22</v>
      </c>
      <c r="W7">
        <v>7</v>
      </c>
      <c r="X7">
        <v>6</v>
      </c>
      <c r="Y7">
        <v>0</v>
      </c>
      <c r="Z7">
        <v>1</v>
      </c>
      <c r="AA7">
        <v>17</v>
      </c>
      <c r="AB7">
        <v>31</v>
      </c>
      <c r="AC7">
        <v>34</v>
      </c>
      <c r="AD7">
        <v>88</v>
      </c>
      <c r="AE7">
        <v>70</v>
      </c>
      <c r="AF7">
        <v>40</v>
      </c>
      <c r="AG7">
        <v>4</v>
      </c>
      <c r="AH7">
        <v>2</v>
      </c>
      <c r="AI7">
        <v>66.67</v>
      </c>
      <c r="AJ7">
        <v>72</v>
      </c>
      <c r="AK7">
        <v>225</v>
      </c>
      <c r="AL7">
        <f>(AK7*703) / (AJ7*AJ7)</f>
        <v>30.512152777777779</v>
      </c>
      <c r="AM7">
        <f>VLOOKUP(A7,rel!A:M,10,FALSE)</f>
        <v>2.91</v>
      </c>
      <c r="AN7">
        <f>VLOOKUP(A7,rel!A:M,13,FALSE)</f>
        <v>2.88</v>
      </c>
      <c r="AO7">
        <v>22</v>
      </c>
      <c r="AP7">
        <f>IF(E7&gt;25,IF(AN7&gt;5,99, IF(AN7 &gt; 3.5, 89, IF(AN7 &gt; 1.5, 79, IF(AN7 &gt; -1.1, 69, IF(AN7 &gt; -2.5, 59, IF(AN7 &gt;-4.5, 49,  IF(AN7 &gt; -5,39,30))))))),30)</f>
        <v>79</v>
      </c>
      <c r="AQ7">
        <f>((M7/E7) / 0.015 + (AO7/E7) / 0.015) / 3.5 + 25</f>
        <v>99.436090225563916</v>
      </c>
      <c r="AR7" s="2">
        <f>MIN(((AD7/MAX(F7,240)) / 0.0035) + ((AF7/MAX(F7,240)) / 0.0055) + ((AC7/MAX(F7,240)) / 0.0055) + 25, 99)</f>
        <v>52.62317539802487</v>
      </c>
      <c r="AS7" s="2">
        <f>MIN((((((AL7 / 32) * (AL7 - 21) / 11) * 74 + 25)) + (((AJ7 - 60) + (AK7 - 155) / 1.75) + 25)) / 1.825,93)</f>
        <v>89.323603909219798</v>
      </c>
      <c r="AT7" s="2">
        <f>((IF(F7&gt;240,89,79)-((V7/F7)/0.00341)))</f>
        <v>84.382745396500852</v>
      </c>
      <c r="AU7" s="2">
        <f>MIN((H7/(MAX(E7,25))) / 0.0117 + 35, 94)</f>
        <v>74.361223571749889</v>
      </c>
      <c r="AV7" s="2">
        <f>MIN(94,((AP7*0.35)+(AQ7*0.65)*0.9))</f>
        <v>85.82011278195489</v>
      </c>
      <c r="AW7" s="2">
        <f>IF(D8="D",(99-((30-(G7/(IF(E7&gt;10,E7,10))*82)*1.633))),(99-((55-(G7/(IF(E7&gt;10,E7,10))*82)*0.89))))</f>
        <v>75.688684210526318</v>
      </c>
    </row>
    <row r="8" spans="1:49" x14ac:dyDescent="0.25">
      <c r="A8">
        <v>41</v>
      </c>
      <c r="B8" t="s">
        <v>430</v>
      </c>
      <c r="C8" t="s">
        <v>431</v>
      </c>
      <c r="D8" t="s">
        <v>39</v>
      </c>
      <c r="E8">
        <v>73</v>
      </c>
      <c r="F8">
        <v>980.8</v>
      </c>
      <c r="G8">
        <v>18</v>
      </c>
      <c r="H8">
        <v>6</v>
      </c>
      <c r="I8">
        <v>4</v>
      </c>
      <c r="J8">
        <v>2</v>
      </c>
      <c r="K8">
        <v>24</v>
      </c>
      <c r="L8">
        <v>44.44</v>
      </c>
      <c r="M8">
        <v>123</v>
      </c>
      <c r="N8">
        <v>14.63</v>
      </c>
      <c r="O8">
        <v>13.11</v>
      </c>
      <c r="P8">
        <v>196</v>
      </c>
      <c r="Q8">
        <v>162</v>
      </c>
      <c r="R8">
        <v>129</v>
      </c>
      <c r="S8">
        <v>68</v>
      </c>
      <c r="T8">
        <v>8</v>
      </c>
      <c r="U8">
        <v>10</v>
      </c>
      <c r="V8">
        <v>38</v>
      </c>
      <c r="W8">
        <v>15</v>
      </c>
      <c r="X8">
        <v>13</v>
      </c>
      <c r="Y8">
        <v>2</v>
      </c>
      <c r="Z8">
        <v>0</v>
      </c>
      <c r="AA8">
        <v>15</v>
      </c>
      <c r="AB8">
        <v>17</v>
      </c>
      <c r="AC8">
        <v>22</v>
      </c>
      <c r="AD8">
        <v>145</v>
      </c>
      <c r="AE8">
        <v>55</v>
      </c>
      <c r="AF8">
        <v>50</v>
      </c>
      <c r="AG8">
        <v>170</v>
      </c>
      <c r="AH8">
        <v>163</v>
      </c>
      <c r="AI8">
        <v>51.05</v>
      </c>
      <c r="AJ8">
        <v>78</v>
      </c>
      <c r="AK8">
        <v>245</v>
      </c>
      <c r="AL8">
        <f>(AK8*703) / (AJ8*AJ8)</f>
        <v>28.309500328731097</v>
      </c>
      <c r="AM8">
        <f>VLOOKUP(A8,rel!A:M,10,FALSE)</f>
        <v>-3.27</v>
      </c>
      <c r="AN8">
        <f>VLOOKUP(A8,rel!A:M,13,FALSE)</f>
        <v>-4.51</v>
      </c>
      <c r="AO8">
        <v>9</v>
      </c>
      <c r="AP8">
        <f>IF(E8&gt;25,IF(AN8&gt;5,99, IF(AN8 &gt; 3.5, 89, IF(AN8 &gt; 1.5, 79, IF(AN8 &gt; -1.1, 69, IF(AN8 &gt; -2.5, 59, IF(AN8 &gt;-4.5, 49,  IF(AN8 &gt; -5,39,30))))))),30)</f>
        <v>39</v>
      </c>
      <c r="AQ8">
        <f>((M8/E8) / 0.015 + (AO8/E8) / 0.015) / 3.5 + 25</f>
        <v>59.442270058708417</v>
      </c>
      <c r="AR8" s="2">
        <f>MIN(((AD8/MAX(F8,240)) / 0.0035) + ((AF8/MAX(F8,240)) / 0.0055) + ((AC8/MAX(F8,240)) / 0.0055) + 25, 99)</f>
        <v>80.58674604351603</v>
      </c>
      <c r="AS8" s="2">
        <f>MIN((((((AL8 / 32) * (AL8 - 21) / 11) * 74 + 25)) + (((AJ8 - 60) + (AK8 - 155) / 1.75) + 25)) / 1.825,93)</f>
        <v>89.277010410692</v>
      </c>
      <c r="AT8" s="2">
        <f>((IF(F8&gt;240,89,79)-((V8/F8)/0.00341)))</f>
        <v>77.63815761147761</v>
      </c>
      <c r="AU8" s="2">
        <f>MIN((H8/(MAX(E8,25))) / 0.0117 + 35, 94)</f>
        <v>42.024938531787846</v>
      </c>
      <c r="AV8" s="2">
        <f>MIN(94,((AP8*0.35)+(AQ8*0.65)*0.9))</f>
        <v>48.423727984344424</v>
      </c>
      <c r="AW8" s="2">
        <f>IF(D9="D",(99-((30-(G8/(IF(E8&gt;10,E8,10))*82)*1.633))),(99-((55-(G8/(IF(E8&gt;10,E8,10))*82)*0.89))))</f>
        <v>61.995068493150683</v>
      </c>
    </row>
    <row r="9" spans="1:49" x14ac:dyDescent="0.25">
      <c r="A9">
        <v>16</v>
      </c>
      <c r="B9" t="s">
        <v>940</v>
      </c>
      <c r="C9" t="s">
        <v>87</v>
      </c>
      <c r="D9" t="s">
        <v>36</v>
      </c>
      <c r="E9">
        <v>1</v>
      </c>
      <c r="F9">
        <v>1.8666666666667</v>
      </c>
      <c r="G9">
        <v>0</v>
      </c>
      <c r="H9">
        <v>0</v>
      </c>
      <c r="I9">
        <v>0</v>
      </c>
      <c r="J9">
        <v>0</v>
      </c>
      <c r="K9">
        <v>0</v>
      </c>
      <c r="L9" t="s">
        <v>97</v>
      </c>
      <c r="M9">
        <v>0</v>
      </c>
      <c r="N9" t="s">
        <v>97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 t="s">
        <v>97</v>
      </c>
      <c r="AJ9">
        <v>75</v>
      </c>
      <c r="AK9">
        <v>235</v>
      </c>
      <c r="AL9">
        <f>(AK9*703) / (AJ9*AJ9)</f>
        <v>29.369777777777777</v>
      </c>
      <c r="AM9">
        <f>VLOOKUP(A9,rel!A:M,10,FALSE)</f>
        <v>-39.130000000000003</v>
      </c>
      <c r="AN9">
        <f>VLOOKUP(A9,rel!A:M,13,FALSE)</f>
        <v>-39.06</v>
      </c>
      <c r="AO9">
        <v>0</v>
      </c>
      <c r="AP9">
        <f>IF(E9&gt;25,IF(AN9&gt;5,99, IF(AN9 &gt; 3.5, 89, IF(AN9 &gt; 1.5, 79, IF(AN9 &gt; -1.1, 69, IF(AN9 &gt; -2.5, 59, IF(AN9 &gt;-4.5, 49,  IF(AN9 &gt; -5,39,30))))))),30)</f>
        <v>30</v>
      </c>
      <c r="AQ9">
        <f>((M9/E9) / 0.015 + (AO9/E9) / 0.015) / 3.5 + 25</f>
        <v>25</v>
      </c>
      <c r="AR9" s="2">
        <f>MIN(((AD9/MAX(F9,240)) / 0.0035) + ((AF9/MAX(F9,240)) / 0.0055) + ((AC9/MAX(F9,240)) / 0.0055) + 25, 99)</f>
        <v>26.19047619047619</v>
      </c>
      <c r="AS9" s="2">
        <f>MIN((((((AL9 / 32) * (AL9 - 21) / 11) * 74 + 25)) + (((AJ9 - 60) + (AK9 - 155) / 1.75) + 25)) / 1.825,93)</f>
        <v>88.981940475948875</v>
      </c>
      <c r="AT9" s="2">
        <f>((IF(F9&gt;240,89,79)-((V9/F9)/0.00341)))</f>
        <v>79</v>
      </c>
      <c r="AU9" s="2">
        <f>MIN((H9/(MAX(E9,25))) / 0.0117 + 35, 94)</f>
        <v>35</v>
      </c>
      <c r="AV9" s="2">
        <f>MIN(94,((AP9*0.35)+(AQ9*0.65)*0.9))</f>
        <v>25.125</v>
      </c>
      <c r="AW9" s="2">
        <f>IF(D10="D",(99-((30-(G9/(IF(E9&gt;10,E9,10))*82)*1.633))),(99-((55-(G9/(IF(E9&gt;10,E9,10))*82)*0.89))))</f>
        <v>69</v>
      </c>
    </row>
    <row r="10" spans="1:49" x14ac:dyDescent="0.25">
      <c r="A10">
        <v>80</v>
      </c>
      <c r="B10" t="s">
        <v>593</v>
      </c>
      <c r="C10" t="s">
        <v>44</v>
      </c>
      <c r="D10" t="s">
        <v>73</v>
      </c>
      <c r="E10">
        <v>82</v>
      </c>
      <c r="F10">
        <v>1580.8333333333001</v>
      </c>
      <c r="G10">
        <v>1</v>
      </c>
      <c r="H10">
        <v>12</v>
      </c>
      <c r="I10">
        <v>5</v>
      </c>
      <c r="J10">
        <v>7</v>
      </c>
      <c r="K10">
        <v>13</v>
      </c>
      <c r="L10">
        <v>20.63</v>
      </c>
      <c r="M10">
        <v>86</v>
      </c>
      <c r="N10">
        <v>1.1599999999999999</v>
      </c>
      <c r="O10">
        <v>3.34</v>
      </c>
      <c r="P10">
        <v>212</v>
      </c>
      <c r="Q10">
        <v>126</v>
      </c>
      <c r="R10">
        <v>47</v>
      </c>
      <c r="S10">
        <v>2</v>
      </c>
      <c r="T10">
        <v>2</v>
      </c>
      <c r="U10">
        <v>12</v>
      </c>
      <c r="V10">
        <v>41</v>
      </c>
      <c r="W10">
        <v>18</v>
      </c>
      <c r="X10">
        <v>17</v>
      </c>
      <c r="Y10">
        <v>1</v>
      </c>
      <c r="Z10">
        <v>0</v>
      </c>
      <c r="AA10">
        <v>11</v>
      </c>
      <c r="AB10">
        <v>32</v>
      </c>
      <c r="AC10">
        <v>14</v>
      </c>
      <c r="AD10">
        <v>233</v>
      </c>
      <c r="AE10">
        <v>167</v>
      </c>
      <c r="AF10">
        <v>147</v>
      </c>
      <c r="AG10">
        <v>0</v>
      </c>
      <c r="AH10">
        <v>0</v>
      </c>
      <c r="AI10" t="s">
        <v>97</v>
      </c>
      <c r="AJ10">
        <v>73</v>
      </c>
      <c r="AK10">
        <v>227</v>
      </c>
      <c r="AL10">
        <f>(AK10*703) / (AJ10*AJ10)</f>
        <v>29.945768436854944</v>
      </c>
      <c r="AM10">
        <f>VLOOKUP(A10,rel!A:M,10,FALSE)</f>
        <v>-5.38</v>
      </c>
      <c r="AN10">
        <f>VLOOKUP(A10,rel!A:M,13,FALSE)</f>
        <v>-6.36</v>
      </c>
      <c r="AO10">
        <v>2</v>
      </c>
      <c r="AP10">
        <f>IF(E10&gt;25,IF(AN10&gt;5,99, IF(AN10 &gt; 3.5, 89, IF(AN10 &gt; 1.5, 79, IF(AN10 &gt; -1.1, 69, IF(AN10 &gt; -2.5, 59, IF(AN10 &gt;-4.5, 49,  IF(AN10 &gt; -5,39,30))))))),30)</f>
        <v>30</v>
      </c>
      <c r="AQ10">
        <f>((M10/E10) / 0.015 + (AO10/E10) / 0.015) / 3.5 + 25</f>
        <v>45.441347270615566</v>
      </c>
      <c r="AR10" s="2">
        <f>MIN(((AD10/MAX(F10,240)) / 0.0035) + ((AF10/MAX(F10,240)) / 0.0055) + ((AC10/MAX(F10,240)) / 0.0055) + 25, 99)</f>
        <v>85.628880871370285</v>
      </c>
      <c r="AS10" s="2">
        <f>MIN((((((AL10 / 32) * (AL10 - 21) / 11) * 74 + 25)) + (((AJ10 - 60) + (AK10 - 155) / 1.75) + 25)) / 1.825,93)</f>
        <v>87.923398290270441</v>
      </c>
      <c r="AT10" s="2">
        <f>((IF(F10&gt;240,89,79)-((V10/F10)/0.00341)))</f>
        <v>81.394226413985805</v>
      </c>
      <c r="AU10" s="2">
        <f>MIN((H10/(MAX(E10,25))) / 0.0117 + 35, 94)</f>
        <v>47.507817385866161</v>
      </c>
      <c r="AV10" s="2">
        <f>MIN(94,((AP10*0.35)+(AQ10*0.65)*0.9))</f>
        <v>37.083188153310104</v>
      </c>
      <c r="AW10" s="2">
        <f>IF(D11="D",(99-((30-(G10/(IF(E10&gt;10,E10,10))*82)*1.633))),(99-((55-(G10/(IF(E10&gt;10,E10,10))*82)*0.89))))</f>
        <v>44.89</v>
      </c>
    </row>
    <row r="11" spans="1:49" x14ac:dyDescent="0.25">
      <c r="A11">
        <v>621</v>
      </c>
      <c r="B11" t="s">
        <v>341</v>
      </c>
      <c r="C11" t="s">
        <v>193</v>
      </c>
      <c r="D11" t="s">
        <v>47</v>
      </c>
      <c r="E11">
        <v>60</v>
      </c>
      <c r="F11">
        <v>900.08333333332996</v>
      </c>
      <c r="G11">
        <v>9</v>
      </c>
      <c r="H11">
        <v>22</v>
      </c>
      <c r="I11">
        <v>16</v>
      </c>
      <c r="J11">
        <v>6</v>
      </c>
      <c r="K11">
        <v>31</v>
      </c>
      <c r="L11">
        <v>62</v>
      </c>
      <c r="M11">
        <v>96</v>
      </c>
      <c r="N11">
        <v>9.3800000000000008</v>
      </c>
      <c r="O11">
        <v>11.51</v>
      </c>
      <c r="P11">
        <v>177</v>
      </c>
      <c r="Q11">
        <v>149</v>
      </c>
      <c r="R11">
        <v>115</v>
      </c>
      <c r="S11">
        <v>66</v>
      </c>
      <c r="T11">
        <v>3</v>
      </c>
      <c r="U11">
        <v>11</v>
      </c>
      <c r="V11">
        <v>82</v>
      </c>
      <c r="W11">
        <v>29</v>
      </c>
      <c r="X11">
        <v>26</v>
      </c>
      <c r="Y11">
        <v>0</v>
      </c>
      <c r="Z11">
        <v>3</v>
      </c>
      <c r="AA11">
        <v>7</v>
      </c>
      <c r="AB11">
        <v>34</v>
      </c>
      <c r="AC11">
        <v>20</v>
      </c>
      <c r="AD11">
        <v>123</v>
      </c>
      <c r="AE11">
        <v>76</v>
      </c>
      <c r="AF11">
        <v>31</v>
      </c>
      <c r="AG11">
        <v>4</v>
      </c>
      <c r="AH11">
        <v>8</v>
      </c>
      <c r="AI11">
        <v>33.33</v>
      </c>
      <c r="AJ11">
        <v>74</v>
      </c>
      <c r="AK11">
        <v>230</v>
      </c>
      <c r="AL11">
        <f>(AK11*703) / (AJ11*AJ11)</f>
        <v>29.527027027027028</v>
      </c>
      <c r="AM11">
        <f>VLOOKUP(A11,rel!A:M,10,FALSE)</f>
        <v>0.22</v>
      </c>
      <c r="AN11">
        <f>VLOOKUP(A11,rel!A:M,13,FALSE)</f>
        <v>0.96</v>
      </c>
      <c r="AO11">
        <v>9</v>
      </c>
      <c r="AP11">
        <f>IF(E11&gt;25,IF(AN11&gt;5,99, IF(AN11 &gt; 3.5, 89, IF(AN11 &gt; 1.5, 79, IF(AN11 &gt; -1.1, 69, IF(AN11 &gt; -2.5, 59, IF(AN11 &gt;-4.5, 49,  IF(AN11 &gt; -5,39,30))))))),30)</f>
        <v>69</v>
      </c>
      <c r="AQ11">
        <f>((M11/E11) / 0.015 + (AO11/E11) / 0.015) / 3.5 + 25</f>
        <v>58.333333333333336</v>
      </c>
      <c r="AR11" s="2">
        <f>MIN(((AD11/MAX(F11,240)) / 0.0035) + ((AF11/MAX(F11,240)) / 0.0055) + ((AC11/MAX(F11,240)) / 0.0055) + 25, 99)</f>
        <v>74.34608026914313</v>
      </c>
      <c r="AS11" s="2">
        <f>MIN((((((AL11 / 32) * (AL11 - 21) / 11) * 74 + 25)) + (((AJ11 - 60) + (AK11 - 155) / 1.75) + 25)) / 1.825,93)</f>
        <v>87.554900902503647</v>
      </c>
      <c r="AT11" s="2">
        <f>((IF(F11&gt;240,89,79)-((V11/F11)/0.00341)))</f>
        <v>62.283672821648594</v>
      </c>
      <c r="AU11" s="2">
        <f>MIN((H11/(MAX(E11,25))) / 0.0117 + 35, 94)</f>
        <v>66.339031339031337</v>
      </c>
      <c r="AV11" s="2">
        <f>MIN(94,((AP11*0.35)+(AQ11*0.65)*0.9))</f>
        <v>58.275000000000006</v>
      </c>
      <c r="AW11" s="2">
        <f>IF(D12="D",(99-((30-(G11/(IF(E11&gt;10,E11,10))*82)*1.633))),(99-((55-(G11/(IF(E11&gt;10,E11,10))*82)*0.89))))</f>
        <v>54.947000000000003</v>
      </c>
    </row>
    <row r="12" spans="1:49" x14ac:dyDescent="0.25">
      <c r="A12">
        <v>314</v>
      </c>
      <c r="B12" t="s">
        <v>697</v>
      </c>
      <c r="C12" t="s">
        <v>63</v>
      </c>
      <c r="D12" t="s">
        <v>36</v>
      </c>
      <c r="E12">
        <v>54</v>
      </c>
      <c r="F12">
        <v>586.11666666666997</v>
      </c>
      <c r="G12">
        <v>4</v>
      </c>
      <c r="H12">
        <v>4</v>
      </c>
      <c r="I12">
        <v>3</v>
      </c>
      <c r="J12">
        <v>1</v>
      </c>
      <c r="K12">
        <v>8</v>
      </c>
      <c r="L12">
        <v>57.14</v>
      </c>
      <c r="M12">
        <v>60</v>
      </c>
      <c r="N12">
        <v>6.67</v>
      </c>
      <c r="O12">
        <v>7.81</v>
      </c>
      <c r="P12">
        <v>114</v>
      </c>
      <c r="Q12">
        <v>89</v>
      </c>
      <c r="R12">
        <v>65</v>
      </c>
      <c r="S12">
        <v>29</v>
      </c>
      <c r="T12">
        <v>2</v>
      </c>
      <c r="U12">
        <v>4</v>
      </c>
      <c r="V12">
        <v>15</v>
      </c>
      <c r="W12">
        <v>6</v>
      </c>
      <c r="X12">
        <v>5</v>
      </c>
      <c r="Y12">
        <v>1</v>
      </c>
      <c r="Z12">
        <v>0</v>
      </c>
      <c r="AA12">
        <v>5</v>
      </c>
      <c r="AB12">
        <v>9</v>
      </c>
      <c r="AC12">
        <v>7</v>
      </c>
      <c r="AD12">
        <v>78</v>
      </c>
      <c r="AE12">
        <v>40</v>
      </c>
      <c r="AF12">
        <v>36</v>
      </c>
      <c r="AG12">
        <v>16</v>
      </c>
      <c r="AH12">
        <v>25</v>
      </c>
      <c r="AI12">
        <v>39.020000000000003</v>
      </c>
      <c r="AJ12">
        <v>72</v>
      </c>
      <c r="AK12">
        <v>223</v>
      </c>
      <c r="AL12">
        <f>(AK12*703) / (AJ12*AJ12)</f>
        <v>30.24093364197531</v>
      </c>
      <c r="AM12">
        <f>VLOOKUP(A12,rel!A:M,10,FALSE)</f>
        <v>-3.57</v>
      </c>
      <c r="AN12">
        <f>VLOOKUP(A12,rel!A:M,13,FALSE)</f>
        <v>-1.81</v>
      </c>
      <c r="AO12">
        <v>0</v>
      </c>
      <c r="AP12">
        <f>IF(E12&gt;25,IF(AN12&gt;5,99, IF(AN12 &gt; 3.5, 89, IF(AN12 &gt; 1.5, 79, IF(AN12 &gt; -1.1, 69, IF(AN12 &gt; -2.5, 59, IF(AN12 &gt;-4.5, 49,  IF(AN12 &gt; -5,39,30))))))),30)</f>
        <v>59</v>
      </c>
      <c r="AQ12">
        <f>((M12/E12) / 0.015 + (AO12/E12) / 0.015) / 3.5 + 25</f>
        <v>46.164021164021165</v>
      </c>
      <c r="AR12" s="2">
        <f>MIN(((AD12/MAX(F12,240)) / 0.0035) + ((AF12/MAX(F12,240)) / 0.0055) + ((AC12/MAX(F12,240)) / 0.0055) + 25, 99)</f>
        <v>76.361610778108911</v>
      </c>
      <c r="AS12" s="2">
        <f>MIN((((((AL12 / 32) * (AL12 - 21) / 11) * 74 + 25)) + (((AJ12 - 60) + (AK12 - 155) / 1.75) + 25)) / 1.825,93)</f>
        <v>87.455392907725496</v>
      </c>
      <c r="AT12" s="2">
        <f>((IF(F12&gt;240,89,79)-((V12/F12)/0.00341)))</f>
        <v>81.494963495085528</v>
      </c>
      <c r="AU12" s="2">
        <f>MIN((H12/(MAX(E12,25))) / 0.0117 + 35, 94)</f>
        <v>41.331117442228553</v>
      </c>
      <c r="AV12" s="2">
        <f>MIN(94,((AP12*0.35)+(AQ12*0.65)*0.9))</f>
        <v>47.655952380952378</v>
      </c>
      <c r="AW12" s="2">
        <f>IF(D13="D",(99-((30-(G12/(IF(E12&gt;10,E12,10))*82)*1.633))),(99-((55-(G12/(IF(E12&gt;10,E12,10))*82)*0.89))))</f>
        <v>78.918962962962965</v>
      </c>
    </row>
    <row r="13" spans="1:49" x14ac:dyDescent="0.25">
      <c r="A13">
        <v>700</v>
      </c>
      <c r="B13" t="s">
        <v>560</v>
      </c>
      <c r="C13" t="s">
        <v>35</v>
      </c>
      <c r="D13" t="s">
        <v>73</v>
      </c>
      <c r="E13">
        <v>58</v>
      </c>
      <c r="F13">
        <v>1116.55</v>
      </c>
      <c r="G13">
        <v>5</v>
      </c>
      <c r="H13">
        <v>11</v>
      </c>
      <c r="I13">
        <v>6</v>
      </c>
      <c r="J13">
        <v>5</v>
      </c>
      <c r="K13">
        <v>16</v>
      </c>
      <c r="L13">
        <v>24.62</v>
      </c>
      <c r="M13">
        <v>107</v>
      </c>
      <c r="N13">
        <v>4.67</v>
      </c>
      <c r="O13">
        <v>3.76</v>
      </c>
      <c r="P13">
        <v>186</v>
      </c>
      <c r="Q13">
        <v>141</v>
      </c>
      <c r="R13">
        <v>38</v>
      </c>
      <c r="S13">
        <v>3</v>
      </c>
      <c r="T13">
        <v>1</v>
      </c>
      <c r="U13">
        <v>9</v>
      </c>
      <c r="V13">
        <v>58</v>
      </c>
      <c r="W13">
        <v>18</v>
      </c>
      <c r="X13">
        <v>14</v>
      </c>
      <c r="Y13">
        <v>2</v>
      </c>
      <c r="Z13">
        <v>2</v>
      </c>
      <c r="AA13">
        <v>15</v>
      </c>
      <c r="AB13">
        <v>19</v>
      </c>
      <c r="AC13">
        <v>11</v>
      </c>
      <c r="AD13">
        <v>198</v>
      </c>
      <c r="AE13">
        <v>112</v>
      </c>
      <c r="AF13">
        <v>79</v>
      </c>
      <c r="AG13">
        <v>0</v>
      </c>
      <c r="AH13">
        <v>0</v>
      </c>
      <c r="AI13" t="s">
        <v>97</v>
      </c>
      <c r="AJ13">
        <v>75</v>
      </c>
      <c r="AK13">
        <v>233</v>
      </c>
      <c r="AL13">
        <f>(AK13*703) / (AJ13*AJ13)</f>
        <v>29.119822222222222</v>
      </c>
      <c r="AM13">
        <f>VLOOKUP(A13,rel!A:M,10,FALSE)</f>
        <v>-0.66</v>
      </c>
      <c r="AN13">
        <f>VLOOKUP(A13,rel!A:M,13,FALSE)</f>
        <v>0.69</v>
      </c>
      <c r="AO13">
        <v>1</v>
      </c>
      <c r="AP13">
        <f>IF(E13&gt;25,IF(AN13&gt;5,99, IF(AN13 &gt; 3.5, 89, IF(AN13 &gt; 1.5, 79, IF(AN13 &gt; -1.1, 69, IF(AN13 &gt; -2.5, 59, IF(AN13 &gt;-4.5, 49,  IF(AN13 &gt; -5,39,30))))))),30)</f>
        <v>69</v>
      </c>
      <c r="AQ13">
        <f>((M13/E13) / 0.015 + (AO13/E13) / 0.015) / 3.5 + 25</f>
        <v>60.467980295566505</v>
      </c>
      <c r="AR13" s="2">
        <f>MIN(((AD13/MAX(F13,240)) / 0.0035) + ((AF13/MAX(F13,240)) / 0.0055) + ((AC13/MAX(F13,240)) / 0.0055) + 25, 99)</f>
        <v>90.321808190466115</v>
      </c>
      <c r="AS13" s="2">
        <f>MIN((((((AL13 / 32) * (AL13 - 21) / 11) * 74 + 25)) + (((AJ13 - 60) + (AK13 - 155) / 1.75) + 25)) / 1.825,93)</f>
        <v>87.276274200798142</v>
      </c>
      <c r="AT13" s="2">
        <f>((IF(F13&gt;240,89,79)-((V13/F13)/0.00341)))</f>
        <v>73.766649362806021</v>
      </c>
      <c r="AU13" s="2">
        <f>MIN((H13/(MAX(E13,25))) / 0.0117 + 35, 94)</f>
        <v>51.209843796050691</v>
      </c>
      <c r="AV13" s="2">
        <f>MIN(94,((AP13*0.35)+(AQ13*0.65)*0.9))</f>
        <v>59.523768472906404</v>
      </c>
      <c r="AW13" s="2">
        <f>IF(D14="D",(99-((30-(G13/(IF(E13&gt;10,E13,10))*82)*1.633))),(99-((55-(G13/(IF(E13&gt;10,E13,10))*82)*0.89))))</f>
        <v>50.29137931034483</v>
      </c>
    </row>
    <row r="14" spans="1:49" x14ac:dyDescent="0.25">
      <c r="A14">
        <v>617</v>
      </c>
      <c r="B14" t="s">
        <v>421</v>
      </c>
      <c r="C14" t="s">
        <v>127</v>
      </c>
      <c r="D14" t="s">
        <v>36</v>
      </c>
      <c r="E14">
        <v>70</v>
      </c>
      <c r="F14">
        <v>1037.3333333333001</v>
      </c>
      <c r="G14">
        <v>15</v>
      </c>
      <c r="H14">
        <v>10</v>
      </c>
      <c r="I14">
        <v>8</v>
      </c>
      <c r="J14">
        <v>2</v>
      </c>
      <c r="K14">
        <v>25</v>
      </c>
      <c r="L14">
        <v>62.5</v>
      </c>
      <c r="M14">
        <v>154</v>
      </c>
      <c r="N14">
        <v>9.74</v>
      </c>
      <c r="O14">
        <v>16.190000000000001</v>
      </c>
      <c r="P14">
        <v>290</v>
      </c>
      <c r="Q14">
        <v>222</v>
      </c>
      <c r="R14">
        <v>141</v>
      </c>
      <c r="S14">
        <v>53</v>
      </c>
      <c r="T14">
        <v>14</v>
      </c>
      <c r="U14">
        <v>16</v>
      </c>
      <c r="V14">
        <v>44</v>
      </c>
      <c r="W14">
        <v>21</v>
      </c>
      <c r="X14">
        <v>21</v>
      </c>
      <c r="Y14">
        <v>0</v>
      </c>
      <c r="Z14">
        <v>0</v>
      </c>
      <c r="AA14">
        <v>12</v>
      </c>
      <c r="AB14">
        <v>22</v>
      </c>
      <c r="AC14">
        <v>46</v>
      </c>
      <c r="AD14">
        <v>154</v>
      </c>
      <c r="AE14">
        <v>82</v>
      </c>
      <c r="AF14">
        <v>37</v>
      </c>
      <c r="AG14">
        <v>5</v>
      </c>
      <c r="AH14">
        <v>10</v>
      </c>
      <c r="AI14">
        <v>33.33</v>
      </c>
      <c r="AJ14">
        <v>73</v>
      </c>
      <c r="AK14">
        <v>226</v>
      </c>
      <c r="AL14">
        <f>(AK14*703) / (AJ14*AJ14)</f>
        <v>29.813848752111092</v>
      </c>
      <c r="AM14">
        <f>VLOOKUP(A14,rel!A:M,10,FALSE)</f>
        <v>-0.45</v>
      </c>
      <c r="AN14">
        <f>VLOOKUP(A14,rel!A:M,13,FALSE)</f>
        <v>-0.35</v>
      </c>
      <c r="AO14">
        <v>2</v>
      </c>
      <c r="AP14">
        <f>IF(E14&gt;25,IF(AN14&gt;5,99, IF(AN14 &gt; 3.5, 89, IF(AN14 &gt; 1.5, 79, IF(AN14 &gt; -1.1, 69, IF(AN14 &gt; -2.5, 59, IF(AN14 &gt;-4.5, 49,  IF(AN14 &gt; -5,39,30))))))),30)</f>
        <v>69</v>
      </c>
      <c r="AQ14">
        <f>((M14/E14) / 0.015 + (AO14/E14) / 0.015) / 3.5 + 25</f>
        <v>67.448979591836746</v>
      </c>
      <c r="AR14" s="2">
        <f>MIN(((AD14/MAX(F14,240)) / 0.0035) + ((AF14/MAX(F14,240)) / 0.0055) + ((AC14/MAX(F14,240)) / 0.0055) + 25, 99)</f>
        <v>81.964243982240674</v>
      </c>
      <c r="AS14" s="2">
        <f>MIN((((((AL14 / 32) * (AL14 - 21) / 11) * 74 + 25)) + (((AJ14 - 60) + (AK14 - 155) / 1.75) + 25)) / 1.825,93)</f>
        <v>87.021286776121059</v>
      </c>
      <c r="AT14" s="2">
        <f>((IF(F14&gt;240,89,79)-((V14/F14)/0.00341)))</f>
        <v>76.561157641595088</v>
      </c>
      <c r="AU14" s="2">
        <f>MIN((H14/(MAX(E14,25))) / 0.0117 + 35, 94)</f>
        <v>47.210012210012209</v>
      </c>
      <c r="AV14" s="2">
        <f>MIN(94,((AP14*0.35)+(AQ14*0.65)*0.9))</f>
        <v>63.607653061224497</v>
      </c>
      <c r="AW14" s="2">
        <f>IF(D15="D",(99-((30-(G14/(IF(E14&gt;10,E14,10))*82)*1.633))),(99-((55-(G14/(IF(E14&gt;10,E14,10))*82)*0.89))))</f>
        <v>59.638571428571424</v>
      </c>
    </row>
    <row r="15" spans="1:49" x14ac:dyDescent="0.25">
      <c r="A15">
        <v>592</v>
      </c>
      <c r="B15" t="s">
        <v>584</v>
      </c>
      <c r="C15" t="s">
        <v>56</v>
      </c>
      <c r="D15" t="s">
        <v>39</v>
      </c>
      <c r="E15">
        <v>70</v>
      </c>
      <c r="F15">
        <v>585.56666666667002</v>
      </c>
      <c r="G15">
        <v>3</v>
      </c>
      <c r="H15">
        <v>11</v>
      </c>
      <c r="I15">
        <v>5</v>
      </c>
      <c r="J15">
        <v>6</v>
      </c>
      <c r="K15">
        <v>14</v>
      </c>
      <c r="L15">
        <v>58.33</v>
      </c>
      <c r="M15">
        <v>46</v>
      </c>
      <c r="N15">
        <v>6.52</v>
      </c>
      <c r="O15">
        <v>4.26</v>
      </c>
      <c r="P15">
        <v>87</v>
      </c>
      <c r="Q15">
        <v>64</v>
      </c>
      <c r="R15">
        <v>57</v>
      </c>
      <c r="S15">
        <v>27</v>
      </c>
      <c r="T15">
        <v>9</v>
      </c>
      <c r="U15">
        <v>5</v>
      </c>
      <c r="V15">
        <v>12</v>
      </c>
      <c r="W15">
        <v>6</v>
      </c>
      <c r="X15">
        <v>6</v>
      </c>
      <c r="Y15">
        <v>0</v>
      </c>
      <c r="Z15">
        <v>0</v>
      </c>
      <c r="AA15">
        <v>2</v>
      </c>
      <c r="AB15">
        <v>12</v>
      </c>
      <c r="AC15">
        <v>12</v>
      </c>
      <c r="AD15">
        <v>98</v>
      </c>
      <c r="AE15">
        <v>83</v>
      </c>
      <c r="AF15">
        <v>28</v>
      </c>
      <c r="AG15">
        <v>240</v>
      </c>
      <c r="AH15">
        <v>207</v>
      </c>
      <c r="AI15">
        <v>53.69</v>
      </c>
      <c r="AJ15">
        <v>77</v>
      </c>
      <c r="AK15">
        <v>239</v>
      </c>
      <c r="AL15">
        <f>(AK15*703) / (AJ15*AJ15)</f>
        <v>28.338168325181311</v>
      </c>
      <c r="AM15">
        <f>VLOOKUP(A15,rel!A:M,10,FALSE)</f>
        <v>-6.65</v>
      </c>
      <c r="AN15">
        <f>VLOOKUP(A15,rel!A:M,13,FALSE)</f>
        <v>-6.37</v>
      </c>
      <c r="AO15">
        <v>0</v>
      </c>
      <c r="AP15">
        <f>IF(E15&gt;25,IF(AN15&gt;5,99, IF(AN15 &gt; 3.5, 89, IF(AN15 &gt; 1.5, 79, IF(AN15 &gt; -1.1, 69, IF(AN15 &gt; -2.5, 59, IF(AN15 &gt;-4.5, 49,  IF(AN15 &gt; -5,39,30))))))),30)</f>
        <v>30</v>
      </c>
      <c r="AQ15">
        <f>((M15/E15) / 0.015 + (AO15/E15) / 0.015) / 3.5 + 25</f>
        <v>37.517006802721085</v>
      </c>
      <c r="AR15" s="2">
        <f>MIN(((AD15/MAX(F15,240)) / 0.0035) + ((AF15/MAX(F15,240)) / 0.0055) + ((AC15/MAX(F15,240)) / 0.0055) + 25, 99)</f>
        <v>85.236911150555713</v>
      </c>
      <c r="AS15" s="2">
        <f>MIN((((((AL15 / 32) * (AL15 - 21) / 11) * 74 + 25)) + (((AJ15 - 60) + (AK15 - 155) / 1.75) + 25)) / 1.825,93)</f>
        <v>86.968117124245225</v>
      </c>
      <c r="AT15" s="2">
        <f>((IF(F15&gt;240,89,79)-((V15/F15)/0.00341)))</f>
        <v>82.990331444906317</v>
      </c>
      <c r="AU15" s="2">
        <f>MIN((H15/(MAX(E15,25))) / 0.0117 + 35, 94)</f>
        <v>48.431013431013426</v>
      </c>
      <c r="AV15" s="2">
        <f>MIN(94,((AP15*0.35)+(AQ15*0.65)*0.9))</f>
        <v>32.44744897959184</v>
      </c>
      <c r="AW15" s="2">
        <f>IF(D16="D",(99-((30-(G15/(IF(E15&gt;10,E15,10))*82)*1.633))),(99-((55-(G15/(IF(E15&gt;10,E15,10))*82)*0.89))))</f>
        <v>74.73882857142857</v>
      </c>
    </row>
    <row r="16" spans="1:49" x14ac:dyDescent="0.25">
      <c r="A16">
        <v>268</v>
      </c>
      <c r="B16" t="s">
        <v>432</v>
      </c>
      <c r="C16" t="s">
        <v>67</v>
      </c>
      <c r="D16" t="s">
        <v>73</v>
      </c>
      <c r="E16">
        <v>82</v>
      </c>
      <c r="F16">
        <v>1618.9833333332999</v>
      </c>
      <c r="G16">
        <v>8</v>
      </c>
      <c r="H16">
        <v>16</v>
      </c>
      <c r="I16">
        <v>7</v>
      </c>
      <c r="J16">
        <v>9</v>
      </c>
      <c r="K16">
        <v>24</v>
      </c>
      <c r="L16">
        <v>31.58</v>
      </c>
      <c r="M16">
        <v>124</v>
      </c>
      <c r="N16">
        <v>6.45</v>
      </c>
      <c r="O16">
        <v>6.7</v>
      </c>
      <c r="P16">
        <v>234</v>
      </c>
      <c r="Q16">
        <v>173</v>
      </c>
      <c r="R16">
        <v>62</v>
      </c>
      <c r="S16">
        <v>18</v>
      </c>
      <c r="T16">
        <v>2</v>
      </c>
      <c r="U16">
        <v>15</v>
      </c>
      <c r="V16">
        <v>36</v>
      </c>
      <c r="W16">
        <v>18</v>
      </c>
      <c r="X16">
        <v>18</v>
      </c>
      <c r="Y16">
        <v>0</v>
      </c>
      <c r="Z16">
        <v>0</v>
      </c>
      <c r="AA16">
        <v>9</v>
      </c>
      <c r="AB16">
        <v>38</v>
      </c>
      <c r="AC16">
        <v>17</v>
      </c>
      <c r="AD16">
        <v>122</v>
      </c>
      <c r="AE16">
        <v>108</v>
      </c>
      <c r="AF16">
        <v>123</v>
      </c>
      <c r="AG16">
        <v>0</v>
      </c>
      <c r="AH16">
        <v>0</v>
      </c>
      <c r="AI16" t="s">
        <v>97</v>
      </c>
      <c r="AJ16">
        <v>74</v>
      </c>
      <c r="AK16">
        <v>229</v>
      </c>
      <c r="AL16">
        <f>(AK16*703) / (AJ16*AJ16)</f>
        <v>29.398648648648649</v>
      </c>
      <c r="AM16">
        <f>VLOOKUP(A16,rel!A:M,10,FALSE)</f>
        <v>-0.88</v>
      </c>
      <c r="AN16">
        <f>VLOOKUP(A16,rel!A:M,13,FALSE)</f>
        <v>-0.42</v>
      </c>
      <c r="AO16">
        <v>0</v>
      </c>
      <c r="AP16">
        <f>IF(E16&gt;25,IF(AN16&gt;5,99, IF(AN16 &gt; 3.5, 89, IF(AN16 &gt; 1.5, 79, IF(AN16 &gt; -1.1, 69, IF(AN16 &gt; -2.5, 59, IF(AN16 &gt;-4.5, 49,  IF(AN16 &gt; -5,39,30))))))),30)</f>
        <v>69</v>
      </c>
      <c r="AQ16">
        <f>((M16/E16) / 0.015 + (AO16/E16) / 0.015) / 3.5 + 25</f>
        <v>53.803716608594655</v>
      </c>
      <c r="AR16" s="2">
        <f>MIN(((AD16/MAX(F16,240)) / 0.0035) + ((AF16/MAX(F16,240)) / 0.0055) + ((AC16/MAX(F16,240)) / 0.0055) + 25, 99)</f>
        <v>62.252816054328058</v>
      </c>
      <c r="AS16" s="2">
        <f>MIN((((((AL16 / 32) * (AL16 - 21) / 11) * 74 + 25)) + (((AJ16 - 60) + (AK16 - 155) / 1.75) + 25)) / 1.825,93)</f>
        <v>86.680933318347698</v>
      </c>
      <c r="AT16" s="2">
        <f>((IF(F16&gt;240,89,79)-((V16/F16)/0.00341)))</f>
        <v>82.479126972235647</v>
      </c>
      <c r="AU16" s="2">
        <f>MIN((H16/(MAX(E16,25))) / 0.0117 + 35, 94)</f>
        <v>51.677089847821556</v>
      </c>
      <c r="AV16" s="2">
        <f>MIN(94,((AP16*0.35)+(AQ16*0.65)*0.9))</f>
        <v>55.625174216027872</v>
      </c>
      <c r="AW16" s="2">
        <f>IF(D17="D",(99-((30-(G16/(IF(E16&gt;10,E16,10))*82)*1.633))),(99-((55-(G16/(IF(E16&gt;10,E16,10))*82)*0.89))))</f>
        <v>82.063999999999993</v>
      </c>
    </row>
    <row r="17" spans="1:49" x14ac:dyDescent="0.25">
      <c r="A17">
        <v>2</v>
      </c>
      <c r="B17" t="s">
        <v>573</v>
      </c>
      <c r="C17" t="s">
        <v>46</v>
      </c>
      <c r="D17" t="s">
        <v>73</v>
      </c>
      <c r="E17">
        <v>62</v>
      </c>
      <c r="F17">
        <v>1306.8166666667</v>
      </c>
      <c r="G17">
        <v>5</v>
      </c>
      <c r="H17">
        <v>9</v>
      </c>
      <c r="I17">
        <v>4</v>
      </c>
      <c r="J17">
        <v>5</v>
      </c>
      <c r="K17">
        <v>14</v>
      </c>
      <c r="L17">
        <v>21.54</v>
      </c>
      <c r="M17">
        <v>99</v>
      </c>
      <c r="N17">
        <v>5.05</v>
      </c>
      <c r="O17">
        <v>4.9400000000000004</v>
      </c>
      <c r="P17">
        <v>199</v>
      </c>
      <c r="Q17">
        <v>137</v>
      </c>
      <c r="R17">
        <v>36</v>
      </c>
      <c r="S17">
        <v>6</v>
      </c>
      <c r="T17">
        <v>2</v>
      </c>
      <c r="U17">
        <v>10</v>
      </c>
      <c r="V17">
        <v>57</v>
      </c>
      <c r="W17">
        <v>24</v>
      </c>
      <c r="X17">
        <v>21</v>
      </c>
      <c r="Y17">
        <v>3</v>
      </c>
      <c r="Z17">
        <v>0</v>
      </c>
      <c r="AA17">
        <v>14</v>
      </c>
      <c r="AB17">
        <v>44</v>
      </c>
      <c r="AC17">
        <v>28</v>
      </c>
      <c r="AD17">
        <v>81</v>
      </c>
      <c r="AE17">
        <v>56</v>
      </c>
      <c r="AF17">
        <v>88</v>
      </c>
      <c r="AG17">
        <v>0</v>
      </c>
      <c r="AH17">
        <v>0</v>
      </c>
      <c r="AI17" t="s">
        <v>97</v>
      </c>
      <c r="AJ17">
        <v>81</v>
      </c>
      <c r="AK17">
        <v>250</v>
      </c>
      <c r="AL17">
        <f>(AK17*703) / (AJ17*AJ17)</f>
        <v>26.787075140984605</v>
      </c>
      <c r="AM17">
        <f>VLOOKUP(A17,rel!A:M,10,FALSE)</f>
        <v>1.37</v>
      </c>
      <c r="AN17">
        <f>VLOOKUP(A17,rel!A:M,13,FALSE)</f>
        <v>1.82</v>
      </c>
      <c r="AO17">
        <v>3</v>
      </c>
      <c r="AP17">
        <f>IF(E17&gt;25,IF(AN17&gt;5,99, IF(AN17 &gt; 3.5, 89, IF(AN17 &gt; 1.5, 79, IF(AN17 &gt; -1.1, 69, IF(AN17 &gt; -2.5, 59, IF(AN17 &gt;-4.5, 49,  IF(AN17 &gt; -5,39,30))))))),30)</f>
        <v>79</v>
      </c>
      <c r="AQ17">
        <f>((M17/E17) / 0.015 + (AO17/E17) / 0.015) / 3.5 + 25</f>
        <v>56.336405529953915</v>
      </c>
      <c r="AR17" s="2">
        <f>MIN(((AD17/MAX(F17,240)) / 0.0035) + ((AF17/MAX(F17,240)) / 0.0055) + ((AC17/MAX(F17,240)) / 0.0055) + 25, 99)</f>
        <v>58.848486449590048</v>
      </c>
      <c r="AS17" s="2">
        <f>MIN((((((AL17 / 32) * (AL17 - 21) / 11) * 74 + 25)) + (((AJ17 - 60) + (AK17 - 155) / 1.75) + 25)) / 1.825,93)</f>
        <v>86.506793058109039</v>
      </c>
      <c r="AT17" s="2">
        <f>((IF(F17&gt;240,89,79)-((V17/F17)/0.00341)))</f>
        <v>76.208961326893302</v>
      </c>
      <c r="AU17" s="2">
        <f>MIN((H17/(MAX(E17,25))) / 0.0117 + 35, 94)</f>
        <v>47.406947890818856</v>
      </c>
      <c r="AV17" s="2">
        <f>MIN(94,((AP17*0.35)+(AQ17*0.65)*0.9))</f>
        <v>60.606797235023038</v>
      </c>
      <c r="AW17" s="2">
        <f>IF(D18="D",(99-((30-(G17/(IF(E17&gt;10,E17,10))*82)*1.633))),(99-((55-(G17/(IF(E17&gt;10,E17,10))*82)*0.89))))</f>
        <v>79.798870967741934</v>
      </c>
    </row>
    <row r="18" spans="1:49" x14ac:dyDescent="0.25">
      <c r="A18">
        <v>143</v>
      </c>
      <c r="B18" t="s">
        <v>564</v>
      </c>
      <c r="C18" t="s">
        <v>51</v>
      </c>
      <c r="D18" t="s">
        <v>73</v>
      </c>
      <c r="E18">
        <v>71</v>
      </c>
      <c r="F18">
        <v>1402.6833333333</v>
      </c>
      <c r="G18">
        <v>2</v>
      </c>
      <c r="H18">
        <v>13</v>
      </c>
      <c r="I18">
        <v>3</v>
      </c>
      <c r="J18">
        <v>10</v>
      </c>
      <c r="K18">
        <v>15</v>
      </c>
      <c r="L18">
        <v>26.32</v>
      </c>
      <c r="M18">
        <v>82</v>
      </c>
      <c r="N18">
        <v>2.44</v>
      </c>
      <c r="O18">
        <v>3.85</v>
      </c>
      <c r="P18">
        <v>181</v>
      </c>
      <c r="Q18">
        <v>120</v>
      </c>
      <c r="R18">
        <v>34</v>
      </c>
      <c r="S18">
        <v>6</v>
      </c>
      <c r="T18">
        <v>2</v>
      </c>
      <c r="U18">
        <v>8</v>
      </c>
      <c r="V18">
        <v>115</v>
      </c>
      <c r="W18">
        <v>35</v>
      </c>
      <c r="X18">
        <v>25</v>
      </c>
      <c r="Y18">
        <v>7</v>
      </c>
      <c r="Z18">
        <v>3</v>
      </c>
      <c r="AA18">
        <v>15</v>
      </c>
      <c r="AB18">
        <v>46</v>
      </c>
      <c r="AC18">
        <v>27</v>
      </c>
      <c r="AD18">
        <v>107</v>
      </c>
      <c r="AE18">
        <v>121</v>
      </c>
      <c r="AF18">
        <v>178</v>
      </c>
      <c r="AG18">
        <v>0</v>
      </c>
      <c r="AH18">
        <v>0</v>
      </c>
      <c r="AI18" t="s">
        <v>97</v>
      </c>
      <c r="AJ18">
        <v>73</v>
      </c>
      <c r="AK18">
        <v>225</v>
      </c>
      <c r="AL18">
        <f>(AK18*703) / (AJ18*AJ18)</f>
        <v>29.681929067367236</v>
      </c>
      <c r="AM18">
        <f>VLOOKUP(A18,rel!A:M,10,FALSE)</f>
        <v>1.2</v>
      </c>
      <c r="AN18">
        <f>VLOOKUP(A18,rel!A:M,13,FALSE)</f>
        <v>2.36</v>
      </c>
      <c r="AO18">
        <v>0</v>
      </c>
      <c r="AP18">
        <f>IF(E18&gt;25,IF(AN18&gt;5,99, IF(AN18 &gt; 3.5, 89, IF(AN18 &gt; 1.5, 79, IF(AN18 &gt; -1.1, 69, IF(AN18 &gt; -2.5, 59, IF(AN18 &gt;-4.5, 49,  IF(AN18 &gt; -5,39,30))))))),30)</f>
        <v>79</v>
      </c>
      <c r="AQ18">
        <f>((M18/E18) / 0.015 + (AO18/E18) / 0.015) / 3.5 + 25</f>
        <v>46.998658618376929</v>
      </c>
      <c r="AR18" s="2">
        <f>MIN(((AD18/MAX(F18,240)) / 0.0035) + ((AF18/MAX(F18,240)) / 0.0055) + ((AC18/MAX(F18,240)) / 0.0055) + 25, 99)</f>
        <v>73.367407120274805</v>
      </c>
      <c r="AS18" s="2">
        <f>MIN((((((AL18 / 32) * (AL18 - 21) / 11) * 74 + 25)) + (((AJ18 - 60) + (AK18 - 155) / 1.75) + 25)) / 1.825,93)</f>
        <v>86.123184625105239</v>
      </c>
      <c r="AT18" s="2">
        <f>((IF(F18&gt;240,89,79)-((V18/F18)/0.00341)))</f>
        <v>64.957267492576932</v>
      </c>
      <c r="AU18" s="2">
        <f>MIN((H18/(MAX(E18,25))) / 0.0117 + 35, 94)</f>
        <v>50.649452269170581</v>
      </c>
      <c r="AV18" s="2">
        <f>MIN(94,((AP18*0.35)+(AQ18*0.65)*0.9))</f>
        <v>55.144215291750498</v>
      </c>
      <c r="AW18" s="2">
        <f>IF(D19="D",(99-((30-(G18/(IF(E18&gt;10,E18,10))*82)*1.633))),(99-((55-(G18/(IF(E18&gt;10,E18,10))*82)*0.89))))</f>
        <v>46.055774647887326</v>
      </c>
    </row>
    <row r="19" spans="1:49" x14ac:dyDescent="0.25">
      <c r="A19">
        <v>99</v>
      </c>
      <c r="B19" t="s">
        <v>481</v>
      </c>
      <c r="C19" t="s">
        <v>147</v>
      </c>
      <c r="D19" t="s">
        <v>36</v>
      </c>
      <c r="E19">
        <v>80</v>
      </c>
      <c r="F19">
        <v>868.75</v>
      </c>
      <c r="G19">
        <v>9</v>
      </c>
      <c r="H19">
        <v>11</v>
      </c>
      <c r="I19">
        <v>7</v>
      </c>
      <c r="J19">
        <v>4</v>
      </c>
      <c r="K19">
        <v>20</v>
      </c>
      <c r="L19">
        <v>58.82</v>
      </c>
      <c r="M19">
        <v>95</v>
      </c>
      <c r="N19">
        <v>9.4700000000000006</v>
      </c>
      <c r="O19">
        <v>11.6</v>
      </c>
      <c r="P19">
        <v>160</v>
      </c>
      <c r="Q19">
        <v>127</v>
      </c>
      <c r="R19">
        <v>113</v>
      </c>
      <c r="S19">
        <v>72</v>
      </c>
      <c r="T19">
        <v>1</v>
      </c>
      <c r="U19">
        <v>13</v>
      </c>
      <c r="V19">
        <v>74</v>
      </c>
      <c r="W19">
        <v>19</v>
      </c>
      <c r="X19">
        <v>12</v>
      </c>
      <c r="Y19">
        <v>4</v>
      </c>
      <c r="Z19">
        <v>3</v>
      </c>
      <c r="AA19">
        <v>14</v>
      </c>
      <c r="AB19">
        <v>11</v>
      </c>
      <c r="AC19">
        <v>37</v>
      </c>
      <c r="AD19">
        <v>305</v>
      </c>
      <c r="AE19">
        <v>89</v>
      </c>
      <c r="AF19">
        <v>24</v>
      </c>
      <c r="AG19">
        <v>40</v>
      </c>
      <c r="AH19">
        <v>54</v>
      </c>
      <c r="AI19">
        <v>42.55</v>
      </c>
      <c r="AJ19">
        <v>73</v>
      </c>
      <c r="AK19">
        <v>225</v>
      </c>
      <c r="AL19">
        <f>(AK19*703) / (AJ19*AJ19)</f>
        <v>29.681929067367236</v>
      </c>
      <c r="AM19">
        <f>VLOOKUP(A19,rel!A:M,10,FALSE)</f>
        <v>0.56999999999999995</v>
      </c>
      <c r="AN19">
        <f>VLOOKUP(A19,rel!A:M,13,FALSE)</f>
        <v>0.02</v>
      </c>
      <c r="AO19">
        <v>3</v>
      </c>
      <c r="AP19">
        <f>IF(E19&gt;25,IF(AN19&gt;5,99, IF(AN19 &gt; 3.5, 89, IF(AN19 &gt; 1.5, 79, IF(AN19 &gt; -1.1, 69, IF(AN19 &gt; -2.5, 59, IF(AN19 &gt;-4.5, 49,  IF(AN19 &gt; -5,39,30))))))),30)</f>
        <v>69</v>
      </c>
      <c r="AQ19">
        <f>((M19/E19) / 0.015 + (AO19/E19) / 0.015) / 3.5 + 25</f>
        <v>48.333333333333336</v>
      </c>
      <c r="AR19" s="2">
        <f>MIN(((AD19/MAX(F19,240)) / 0.0035) + ((AF19/MAX(F19,240)) / 0.0055) + ((AC19/MAX(F19,240)) / 0.0055) + 25, 99)</f>
        <v>99</v>
      </c>
      <c r="AS19" s="2">
        <f>MIN((((((AL19 / 32) * (AL19 - 21) / 11) * 74 + 25)) + (((AJ19 - 60) + (AK19 - 155) / 1.75) + 25)) / 1.825,93)</f>
        <v>86.123184625105239</v>
      </c>
      <c r="AT19" s="2">
        <f>((IF(F19&gt;240,89,79)-((V19/F19)/0.00341)))</f>
        <v>64.020570054220556</v>
      </c>
      <c r="AU19" s="2">
        <f>MIN((H19/(MAX(E19,25))) / 0.0117 + 35, 94)</f>
        <v>46.752136752136749</v>
      </c>
      <c r="AV19" s="2">
        <f>MIN(94,((AP19*0.35)+(AQ19*0.65)*0.9))</f>
        <v>52.424999999999997</v>
      </c>
      <c r="AW19" s="2">
        <f>IF(D20="D",(99-((30-(G19/(IF(E19&gt;10,E19,10))*82)*1.633))),(99-((55-(G19/(IF(E19&gt;10,E19,10))*82)*0.89))))</f>
        <v>52.210250000000002</v>
      </c>
    </row>
    <row r="20" spans="1:49" x14ac:dyDescent="0.25">
      <c r="A20">
        <v>278</v>
      </c>
      <c r="B20" t="s">
        <v>184</v>
      </c>
      <c r="C20" t="s">
        <v>135</v>
      </c>
      <c r="D20" t="s">
        <v>47</v>
      </c>
      <c r="E20">
        <v>82</v>
      </c>
      <c r="F20">
        <v>1401.2</v>
      </c>
      <c r="G20">
        <v>28</v>
      </c>
      <c r="H20">
        <v>23</v>
      </c>
      <c r="I20">
        <v>14</v>
      </c>
      <c r="J20">
        <v>9</v>
      </c>
      <c r="K20">
        <v>51</v>
      </c>
      <c r="L20">
        <v>59.3</v>
      </c>
      <c r="M20">
        <v>204</v>
      </c>
      <c r="N20">
        <v>13.73</v>
      </c>
      <c r="O20">
        <v>29.17</v>
      </c>
      <c r="P20">
        <v>332</v>
      </c>
      <c r="Q20">
        <v>283</v>
      </c>
      <c r="R20">
        <v>269</v>
      </c>
      <c r="S20">
        <v>175</v>
      </c>
      <c r="T20">
        <v>8</v>
      </c>
      <c r="U20">
        <v>24</v>
      </c>
      <c r="V20">
        <v>58</v>
      </c>
      <c r="W20">
        <v>25</v>
      </c>
      <c r="X20">
        <v>23</v>
      </c>
      <c r="Y20">
        <v>2</v>
      </c>
      <c r="Z20">
        <v>0</v>
      </c>
      <c r="AA20">
        <v>23</v>
      </c>
      <c r="AB20">
        <v>29</v>
      </c>
      <c r="AC20">
        <v>22</v>
      </c>
      <c r="AD20">
        <v>103</v>
      </c>
      <c r="AE20">
        <v>102</v>
      </c>
      <c r="AF20">
        <v>51</v>
      </c>
      <c r="AG20">
        <v>75</v>
      </c>
      <c r="AH20">
        <v>80</v>
      </c>
      <c r="AI20">
        <v>48.39</v>
      </c>
      <c r="AJ20">
        <v>75</v>
      </c>
      <c r="AK20">
        <v>231</v>
      </c>
      <c r="AL20">
        <f>(AK20*703) / (AJ20*AJ20)</f>
        <v>28.869866666666667</v>
      </c>
      <c r="AM20">
        <f>VLOOKUP(A20,rel!A:M,10,FALSE)</f>
        <v>2.12</v>
      </c>
      <c r="AN20">
        <f>VLOOKUP(A20,rel!A:M,13,FALSE)</f>
        <v>0.96</v>
      </c>
      <c r="AO20">
        <v>16</v>
      </c>
      <c r="AP20">
        <f>IF(E20&gt;25,IF(AN20&gt;5,99, IF(AN20 &gt; 3.5, 89, IF(AN20 &gt; 1.5, 79, IF(AN20 &gt; -1.1, 69, IF(AN20 &gt; -2.5, 59, IF(AN20 &gt;-4.5, 49,  IF(AN20 &gt; -5,39,30))))))),30)</f>
        <v>69</v>
      </c>
      <c r="AQ20">
        <f>((M20/E20) / 0.015 + (AO20/E20) / 0.015) / 3.5 + 25</f>
        <v>76.103368176538908</v>
      </c>
      <c r="AR20" s="2">
        <f>MIN(((AD20/MAX(F20,240)) / 0.0035) + ((AF20/MAX(F20,240)) / 0.0055) + ((AC20/MAX(F20,240)) / 0.0055) + 25, 99)</f>
        <v>55.47480638117235</v>
      </c>
      <c r="AS20" s="2">
        <f>MIN((((((AL20 / 32) * (AL20 - 21) / 11) * 74 + 25)) + (((AJ20 - 60) + (AK20 - 155) / 1.75) + 25)) / 1.825,93)</f>
        <v>85.585001934681443</v>
      </c>
      <c r="AT20" s="2">
        <f>((IF(F20&gt;240,89,79)-((V20/F20)/0.00341)))</f>
        <v>76.861263449929382</v>
      </c>
      <c r="AU20" s="2">
        <f>MIN((H20/(MAX(E20,25))) / 0.0117 + 35, 94)</f>
        <v>58.973316656243483</v>
      </c>
      <c r="AV20" s="2">
        <f>MIN(94,((AP20*0.35)+(AQ20*0.65)*0.9))</f>
        <v>68.670470383275273</v>
      </c>
      <c r="AW20" s="2">
        <f>IF(D21="D",(99-((30-(G20/(IF(E20&gt;10,E20,10))*82)*1.633))),(99-((55-(G20/(IF(E20&gt;10,E20,10))*82)*0.89))))</f>
        <v>68.92</v>
      </c>
    </row>
    <row r="21" spans="1:49" x14ac:dyDescent="0.25">
      <c r="A21">
        <v>115</v>
      </c>
      <c r="B21" t="s">
        <v>482</v>
      </c>
      <c r="C21" t="s">
        <v>38</v>
      </c>
      <c r="D21" t="s">
        <v>47</v>
      </c>
      <c r="E21">
        <v>79</v>
      </c>
      <c r="F21">
        <v>1045.6333333333</v>
      </c>
      <c r="G21">
        <v>6</v>
      </c>
      <c r="H21">
        <v>14</v>
      </c>
      <c r="I21">
        <v>10</v>
      </c>
      <c r="J21">
        <v>4</v>
      </c>
      <c r="K21">
        <v>20</v>
      </c>
      <c r="L21">
        <v>48.78</v>
      </c>
      <c r="M21">
        <v>74</v>
      </c>
      <c r="N21">
        <v>8.11</v>
      </c>
      <c r="O21">
        <v>9.68</v>
      </c>
      <c r="P21">
        <v>170</v>
      </c>
      <c r="Q21">
        <v>126</v>
      </c>
      <c r="R21">
        <v>106</v>
      </c>
      <c r="S21">
        <v>52</v>
      </c>
      <c r="T21">
        <v>3</v>
      </c>
      <c r="U21">
        <v>15</v>
      </c>
      <c r="V21">
        <v>91</v>
      </c>
      <c r="W21">
        <v>29</v>
      </c>
      <c r="X21">
        <v>23</v>
      </c>
      <c r="Y21">
        <v>3</v>
      </c>
      <c r="Z21">
        <v>3</v>
      </c>
      <c r="AA21">
        <v>13</v>
      </c>
      <c r="AB21">
        <v>34</v>
      </c>
      <c r="AC21">
        <v>27</v>
      </c>
      <c r="AD21">
        <v>259</v>
      </c>
      <c r="AE21">
        <v>79</v>
      </c>
      <c r="AF21">
        <v>22</v>
      </c>
      <c r="AG21">
        <v>25</v>
      </c>
      <c r="AH21">
        <v>20</v>
      </c>
      <c r="AI21">
        <v>55.56</v>
      </c>
      <c r="AJ21">
        <v>75</v>
      </c>
      <c r="AK21">
        <v>231</v>
      </c>
      <c r="AL21">
        <f>(AK21*703) / (AJ21*AJ21)</f>
        <v>28.869866666666667</v>
      </c>
      <c r="AM21">
        <f>VLOOKUP(A21,rel!A:M,10,FALSE)</f>
        <v>3.51</v>
      </c>
      <c r="AN21">
        <f>VLOOKUP(A21,rel!A:M,13,FALSE)</f>
        <v>1.94</v>
      </c>
      <c r="AO21">
        <v>4</v>
      </c>
      <c r="AP21">
        <f>IF(E21&gt;25,IF(AN21&gt;5,99, IF(AN21 &gt; 3.5, 89, IF(AN21 &gt; 1.5, 79, IF(AN21 &gt; -1.1, 69, IF(AN21 &gt; -2.5, 59, IF(AN21 &gt;-4.5, 49,  IF(AN21 &gt; -5,39,30))))))),30)</f>
        <v>79</v>
      </c>
      <c r="AQ21">
        <f>((M21/E21) / 0.015 + (AO21/E21) / 0.015) / 3.5 + 25</f>
        <v>43.806509945750449</v>
      </c>
      <c r="AR21" s="2">
        <f>MIN(((AD21/MAX(F21,240)) / 0.0035) + ((AF21/MAX(F21,240)) / 0.0055) + ((AC21/MAX(F21,240)) / 0.0055) + 25, 99)</f>
        <v>99</v>
      </c>
      <c r="AS21" s="2">
        <f>MIN((((((AL21 / 32) * (AL21 - 21) / 11) * 74 + 25)) + (((AJ21 - 60) + (AK21 - 155) / 1.75) + 25)) / 1.825,93)</f>
        <v>85.585001934681443</v>
      </c>
      <c r="AT21" s="2">
        <f>((IF(F21&gt;240,89,79)-((V21/F21)/0.00341)))</f>
        <v>63.47841785635643</v>
      </c>
      <c r="AU21" s="2">
        <f>MIN((H21/(MAX(E21,25))) / 0.0117 + 35, 94)</f>
        <v>50.14659742507844</v>
      </c>
      <c r="AV21" s="2">
        <f>MIN(94,((AP21*0.35)+(AQ21*0.65)*0.9))</f>
        <v>53.27680831826401</v>
      </c>
      <c r="AW21" s="2">
        <f>IF(D22="D",(99-((30-(G21/(IF(E21&gt;10,E21,10))*82)*1.633))),(99-((55-(G21/(IF(E21&gt;10,E21,10))*82)*0.89))))</f>
        <v>79.170075949367089</v>
      </c>
    </row>
    <row r="22" spans="1:49" x14ac:dyDescent="0.25">
      <c r="A22">
        <v>23</v>
      </c>
      <c r="B22" t="s">
        <v>500</v>
      </c>
      <c r="C22" t="s">
        <v>135</v>
      </c>
      <c r="D22" t="s">
        <v>73</v>
      </c>
      <c r="E22">
        <v>74</v>
      </c>
      <c r="F22">
        <v>1393.4</v>
      </c>
      <c r="G22">
        <v>3</v>
      </c>
      <c r="H22">
        <v>16</v>
      </c>
      <c r="I22">
        <v>8</v>
      </c>
      <c r="J22">
        <v>8</v>
      </c>
      <c r="K22">
        <v>19</v>
      </c>
      <c r="L22">
        <v>31.67</v>
      </c>
      <c r="M22">
        <v>157</v>
      </c>
      <c r="N22">
        <v>1.91</v>
      </c>
      <c r="O22">
        <v>5.31</v>
      </c>
      <c r="P22">
        <v>324</v>
      </c>
      <c r="Q22">
        <v>226</v>
      </c>
      <c r="R22">
        <v>61</v>
      </c>
      <c r="S22">
        <v>8</v>
      </c>
      <c r="T22">
        <v>4</v>
      </c>
      <c r="U22">
        <v>25</v>
      </c>
      <c r="V22">
        <v>25</v>
      </c>
      <c r="W22">
        <v>11</v>
      </c>
      <c r="X22">
        <v>10</v>
      </c>
      <c r="Y22">
        <v>1</v>
      </c>
      <c r="Z22">
        <v>0</v>
      </c>
      <c r="AA22">
        <v>10</v>
      </c>
      <c r="AB22">
        <v>56</v>
      </c>
      <c r="AC22">
        <v>10</v>
      </c>
      <c r="AD22">
        <v>144</v>
      </c>
      <c r="AE22">
        <v>137</v>
      </c>
      <c r="AF22">
        <v>120</v>
      </c>
      <c r="AG22">
        <v>0</v>
      </c>
      <c r="AH22">
        <v>0</v>
      </c>
      <c r="AI22" t="s">
        <v>97</v>
      </c>
      <c r="AJ22">
        <v>74</v>
      </c>
      <c r="AK22">
        <v>227</v>
      </c>
      <c r="AL22">
        <f>(AK22*703) / (AJ22*AJ22)</f>
        <v>29.141891891891891</v>
      </c>
      <c r="AM22">
        <f>VLOOKUP(A22,rel!A:M,10,FALSE)</f>
        <v>-2.37</v>
      </c>
      <c r="AN22">
        <f>VLOOKUP(A22,rel!A:M,13,FALSE)</f>
        <v>-2.87</v>
      </c>
      <c r="AO22">
        <v>3</v>
      </c>
      <c r="AP22">
        <f>IF(E22&gt;25,IF(AN22&gt;5,99, IF(AN22 &gt; 3.5, 89, IF(AN22 &gt; 1.5, 79, IF(AN22 &gt; -1.1, 69, IF(AN22 &gt; -2.5, 59, IF(AN22 &gt;-4.5, 49,  IF(AN22 &gt; -5,39,30))))))),30)</f>
        <v>49</v>
      </c>
      <c r="AQ22">
        <f>((M22/E22) / 0.015 + (AO22/E22) / 0.015) / 3.5 + 25</f>
        <v>66.184041184041178</v>
      </c>
      <c r="AR22" s="2">
        <f>MIN(((AD22/MAX(F22,240)) / 0.0035) + ((AF22/MAX(F22,240)) / 0.0055) + ((AC22/MAX(F22,240)) / 0.0055) + 25, 99)</f>
        <v>71.4900393133492</v>
      </c>
      <c r="AS22" s="2">
        <f>MIN((((((AL22 / 32) * (AL22 - 21) / 11) * 74 + 25)) + (((AJ22 - 60) + (AK22 - 155) / 1.75) + 25)) / 1.825,93)</f>
        <v>84.944389133173374</v>
      </c>
      <c r="AT22" s="2">
        <f>((IF(F22&gt;240,89,79)-((V22/F22)/0.00341)))</f>
        <v>83.738496986421538</v>
      </c>
      <c r="AU22" s="2">
        <f>MIN((H22/(MAX(E22,25))) / 0.0117 + 35, 94)</f>
        <v>53.480018480018479</v>
      </c>
      <c r="AV22" s="2">
        <f>MIN(94,((AP22*0.35)+(AQ22*0.65)*0.9))</f>
        <v>55.867664092664093</v>
      </c>
      <c r="AW22" s="2">
        <f>IF(D23="D",(99-((30-(G22/(IF(E22&gt;10,E22,10))*82)*1.633))),(99-((55-(G22/(IF(E22&gt;10,E22,10))*82)*0.89))))</f>
        <v>74.42862162162163</v>
      </c>
    </row>
    <row r="23" spans="1:49" x14ac:dyDescent="0.25">
      <c r="A23">
        <v>187</v>
      </c>
      <c r="B23" t="s">
        <v>845</v>
      </c>
      <c r="C23" t="s">
        <v>846</v>
      </c>
      <c r="D23" t="s">
        <v>73</v>
      </c>
      <c r="E23">
        <v>26</v>
      </c>
      <c r="F23">
        <v>361.53333333333001</v>
      </c>
      <c r="G23">
        <v>0</v>
      </c>
      <c r="H23">
        <v>2</v>
      </c>
      <c r="I23">
        <v>0</v>
      </c>
      <c r="J23">
        <v>2</v>
      </c>
      <c r="K23">
        <v>2</v>
      </c>
      <c r="L23">
        <v>28.57</v>
      </c>
      <c r="M23">
        <v>30</v>
      </c>
      <c r="N23">
        <v>0</v>
      </c>
      <c r="O23">
        <v>1.25</v>
      </c>
      <c r="P23">
        <v>64</v>
      </c>
      <c r="Q23">
        <v>40</v>
      </c>
      <c r="R23">
        <v>17</v>
      </c>
      <c r="S23">
        <v>2</v>
      </c>
      <c r="T23">
        <v>1</v>
      </c>
      <c r="U23">
        <v>5</v>
      </c>
      <c r="V23">
        <v>16</v>
      </c>
      <c r="W23">
        <v>5</v>
      </c>
      <c r="X23">
        <v>3</v>
      </c>
      <c r="Y23">
        <v>2</v>
      </c>
      <c r="Z23">
        <v>0</v>
      </c>
      <c r="AA23">
        <v>4</v>
      </c>
      <c r="AB23">
        <v>9</v>
      </c>
      <c r="AC23">
        <v>2</v>
      </c>
      <c r="AD23">
        <v>105</v>
      </c>
      <c r="AE23">
        <v>34</v>
      </c>
      <c r="AF23">
        <v>39</v>
      </c>
      <c r="AG23">
        <v>0</v>
      </c>
      <c r="AH23">
        <v>0</v>
      </c>
      <c r="AI23" t="s">
        <v>97</v>
      </c>
      <c r="AJ23">
        <v>74</v>
      </c>
      <c r="AK23">
        <v>227</v>
      </c>
      <c r="AL23">
        <f>(AK23*703) / (AJ23*AJ23)</f>
        <v>29.141891891891891</v>
      </c>
      <c r="AM23">
        <f>VLOOKUP(A23,rel!A:M,10,FALSE)</f>
        <v>-1.5</v>
      </c>
      <c r="AN23">
        <f>VLOOKUP(A23,rel!A:M,13,FALSE)</f>
        <v>-2.97</v>
      </c>
      <c r="AO23">
        <v>0</v>
      </c>
      <c r="AP23">
        <f>IF(E23&gt;25,IF(AN23&gt;5,99, IF(AN23 &gt; 3.5, 89, IF(AN23 &gt; 1.5, 79, IF(AN23 &gt; -1.1, 69, IF(AN23 &gt; -2.5, 59, IF(AN23 &gt;-4.5, 49,  IF(AN23 &gt; -5,39,30))))))),30)</f>
        <v>49</v>
      </c>
      <c r="AQ23">
        <f>((M23/E23) / 0.015 + (AO23/E23) / 0.015) / 3.5 + 25</f>
        <v>46.978021978021978</v>
      </c>
      <c r="AR23" s="2">
        <f>MIN(((AD23/MAX(F23,240)) / 0.0035) + ((AF23/MAX(F23,240)) / 0.0055) + ((AC23/MAX(F23,240)) / 0.0055) + 25, 99)</f>
        <v>99</v>
      </c>
      <c r="AS23" s="2">
        <f>MIN((((((AL23 / 32) * (AL23 - 21) / 11) * 74 + 25)) + (((AJ23 - 60) + (AK23 - 155) / 1.75) + 25)) / 1.825,93)</f>
        <v>84.944389133173374</v>
      </c>
      <c r="AT23" s="2">
        <f>((IF(F23&gt;240,89,79)-((V23/F23)/0.00341)))</f>
        <v>76.021716453705537</v>
      </c>
      <c r="AU23" s="2">
        <f>MIN((H23/(MAX(E23,25))) / 0.0117 + 35, 94)</f>
        <v>41.574621959237348</v>
      </c>
      <c r="AV23" s="2">
        <f>MIN(94,((AP23*0.35)+(AQ23*0.65)*0.9))</f>
        <v>44.63214285714286</v>
      </c>
      <c r="AW23" s="2">
        <f>IF(D24="D",(99-((30-(G23/(IF(E23&gt;10,E23,10))*82)*1.633))),(99-((55-(G23/(IF(E23&gt;10,E23,10))*82)*0.89))))</f>
        <v>44</v>
      </c>
    </row>
    <row r="24" spans="1:49" x14ac:dyDescent="0.25">
      <c r="A24">
        <v>117</v>
      </c>
      <c r="B24" t="s">
        <v>442</v>
      </c>
      <c r="C24" t="s">
        <v>135</v>
      </c>
      <c r="D24" t="s">
        <v>36</v>
      </c>
      <c r="E24">
        <v>73</v>
      </c>
      <c r="F24">
        <v>1020</v>
      </c>
      <c r="G24">
        <v>8</v>
      </c>
      <c r="H24">
        <v>15</v>
      </c>
      <c r="I24">
        <v>9</v>
      </c>
      <c r="J24">
        <v>6</v>
      </c>
      <c r="K24">
        <v>23</v>
      </c>
      <c r="L24">
        <v>63.89</v>
      </c>
      <c r="M24">
        <v>95</v>
      </c>
      <c r="N24">
        <v>8.42</v>
      </c>
      <c r="O24">
        <v>13.64</v>
      </c>
      <c r="P24">
        <v>187</v>
      </c>
      <c r="Q24">
        <v>146</v>
      </c>
      <c r="R24">
        <v>129</v>
      </c>
      <c r="S24">
        <v>70</v>
      </c>
      <c r="T24">
        <v>3</v>
      </c>
      <c r="U24">
        <v>9</v>
      </c>
      <c r="V24">
        <v>44</v>
      </c>
      <c r="W24">
        <v>14</v>
      </c>
      <c r="X24">
        <v>12</v>
      </c>
      <c r="Y24">
        <v>0</v>
      </c>
      <c r="Z24">
        <v>2</v>
      </c>
      <c r="AA24">
        <v>13</v>
      </c>
      <c r="AB24">
        <v>28</v>
      </c>
      <c r="AC24">
        <v>20</v>
      </c>
      <c r="AD24">
        <v>209</v>
      </c>
      <c r="AE24">
        <v>102</v>
      </c>
      <c r="AF24">
        <v>40</v>
      </c>
      <c r="AG24">
        <v>15</v>
      </c>
      <c r="AH24">
        <v>19</v>
      </c>
      <c r="AI24">
        <v>44.12</v>
      </c>
      <c r="AJ24">
        <v>71</v>
      </c>
      <c r="AK24">
        <v>216</v>
      </c>
      <c r="AL24">
        <f>(AK24*703) / (AJ24*AJ24)</f>
        <v>30.122594723269192</v>
      </c>
      <c r="AM24">
        <f>VLOOKUP(A24,rel!A:M,10,FALSE)</f>
        <v>0.7</v>
      </c>
      <c r="AN24">
        <f>VLOOKUP(A24,rel!A:M,13,FALSE)</f>
        <v>2.58</v>
      </c>
      <c r="AO24">
        <v>3</v>
      </c>
      <c r="AP24">
        <f>IF(E24&gt;25,IF(AN24&gt;5,99, IF(AN24 &gt; 3.5, 89, IF(AN24 &gt; 1.5, 79, IF(AN24 &gt; -1.1, 69, IF(AN24 &gt; -2.5, 59, IF(AN24 &gt;-4.5, 49,  IF(AN24 &gt; -5,39,30))))))),30)</f>
        <v>79</v>
      </c>
      <c r="AQ24">
        <f>((M24/E24) / 0.015 + (AO24/E24) / 0.015) / 3.5 + 25</f>
        <v>50.570776255707763</v>
      </c>
      <c r="AR24" s="2">
        <f>MIN(((AD24/MAX(F24,240)) / 0.0035) + ((AF24/MAX(F24,240)) / 0.0055) + ((AC24/MAX(F24,240)) / 0.0055) + 25, 99)</f>
        <v>94.238604532722178</v>
      </c>
      <c r="AS24" s="2">
        <f>MIN((((((AL24 / 32) * (AL24 - 21) / 11) * 74 + 25)) + (((AJ24 - 60) + (AK24 - 155) / 1.75) + 25)) / 1.825,93)</f>
        <v>84.179070419623301</v>
      </c>
      <c r="AT24" s="2">
        <f>((IF(F24&gt;240,89,79)-((V24/F24)/0.00341)))</f>
        <v>76.349778621125864</v>
      </c>
      <c r="AU24" s="2">
        <f>MIN((H24/(MAX(E24,25))) / 0.0117 + 35, 94)</f>
        <v>52.562346329469619</v>
      </c>
      <c r="AV24" s="2">
        <f>MIN(94,((AP24*0.35)+(AQ24*0.65)*0.9))</f>
        <v>57.233904109589041</v>
      </c>
      <c r="AW24" s="2">
        <f>IF(D25="D",(99-((30-(G24/(IF(E24&gt;10,E24,10))*82)*1.633))),(99-((55-(G24/(IF(E24&gt;10,E24,10))*82)*0.89))))</f>
        <v>51.997808219178083</v>
      </c>
    </row>
    <row r="25" spans="1:49" x14ac:dyDescent="0.25">
      <c r="A25">
        <v>594</v>
      </c>
      <c r="B25" t="s">
        <v>802</v>
      </c>
      <c r="C25" t="s">
        <v>135</v>
      </c>
      <c r="D25" t="s">
        <v>47</v>
      </c>
      <c r="E25">
        <v>17</v>
      </c>
      <c r="F25">
        <v>134.55000000000001</v>
      </c>
      <c r="G25">
        <v>1</v>
      </c>
      <c r="H25">
        <v>3</v>
      </c>
      <c r="I25">
        <v>2</v>
      </c>
      <c r="J25">
        <v>1</v>
      </c>
      <c r="K25">
        <v>4</v>
      </c>
      <c r="L25">
        <v>57.14</v>
      </c>
      <c r="M25">
        <v>12</v>
      </c>
      <c r="N25">
        <v>8.33</v>
      </c>
      <c r="O25">
        <v>1.52</v>
      </c>
      <c r="P25">
        <v>17</v>
      </c>
      <c r="Q25">
        <v>14</v>
      </c>
      <c r="R25">
        <v>13</v>
      </c>
      <c r="S25">
        <v>10</v>
      </c>
      <c r="T25">
        <v>0</v>
      </c>
      <c r="U25">
        <v>1</v>
      </c>
      <c r="V25">
        <v>23</v>
      </c>
      <c r="W25">
        <v>7</v>
      </c>
      <c r="X25">
        <v>4</v>
      </c>
      <c r="Y25">
        <v>3</v>
      </c>
      <c r="Z25">
        <v>0</v>
      </c>
      <c r="AA25">
        <v>5</v>
      </c>
      <c r="AB25">
        <v>5</v>
      </c>
      <c r="AC25">
        <v>2</v>
      </c>
      <c r="AD25">
        <v>43</v>
      </c>
      <c r="AE25">
        <v>19</v>
      </c>
      <c r="AF25">
        <v>1</v>
      </c>
      <c r="AG25">
        <v>0</v>
      </c>
      <c r="AH25">
        <v>1</v>
      </c>
      <c r="AI25">
        <v>0</v>
      </c>
      <c r="AJ25">
        <v>77</v>
      </c>
      <c r="AK25">
        <v>235</v>
      </c>
      <c r="AL25">
        <f>(AK25*703) / (AJ25*AJ25)</f>
        <v>27.863889357395852</v>
      </c>
      <c r="AM25">
        <f>VLOOKUP(A25,rel!A:M,10,FALSE)</f>
        <v>1.78</v>
      </c>
      <c r="AN25">
        <f>VLOOKUP(A25,rel!A:M,13,FALSE)</f>
        <v>0.76</v>
      </c>
      <c r="AO25">
        <v>0</v>
      </c>
      <c r="AP25">
        <f>IF(E25&gt;25,IF(AN25&gt;5,99, IF(AN25 &gt; 3.5, 89, IF(AN25 &gt; 1.5, 79, IF(AN25 &gt; -1.1, 69, IF(AN25 &gt; -2.5, 59, IF(AN25 &gt;-4.5, 49,  IF(AN25 &gt; -5,39,30))))))),30)</f>
        <v>30</v>
      </c>
      <c r="AQ25">
        <f>((M25/E25) / 0.015 + (AO25/E25) / 0.015) / 3.5 + 25</f>
        <v>38.445378151260506</v>
      </c>
      <c r="AR25" s="2">
        <f>MIN(((AD25/MAX(F25,240)) / 0.0035) + ((AF25/MAX(F25,240)) / 0.0055) + ((AC25/MAX(F25,240)) / 0.0055) + 25, 99)</f>
        <v>78.463203463203456</v>
      </c>
      <c r="AS25" s="2">
        <f>MIN((((((AL25 / 32) * (AL25 - 21) / 11) * 74 + 25)) + (((AJ25 - 60) + (AK25 - 155) / 1.75) + 25)) / 1.825,93)</f>
        <v>83.792454761836964</v>
      </c>
      <c r="AT25" s="2">
        <f>((IF(F25&gt;240,89,79)-((V25/F25)/0.00341)))</f>
        <v>28.870917612853098</v>
      </c>
      <c r="AU25" s="2">
        <f>MIN((H25/(MAX(E25,25))) / 0.0117 + 35, 94)</f>
        <v>45.256410256410255</v>
      </c>
      <c r="AV25" s="2">
        <f>MIN(94,((AP25*0.35)+(AQ25*0.65)*0.9))</f>
        <v>32.990546218487395</v>
      </c>
      <c r="AW25" s="2">
        <f>IF(D26="D",(99-((30-(G25/(IF(E25&gt;10,E25,10))*82)*1.633))),(99-((55-(G25/(IF(E25&gt;10,E25,10))*82)*0.89))))</f>
        <v>76.876823529411766</v>
      </c>
    </row>
    <row r="26" spans="1:49" x14ac:dyDescent="0.25">
      <c r="A26">
        <v>587</v>
      </c>
      <c r="B26" t="s">
        <v>583</v>
      </c>
      <c r="C26" t="s">
        <v>51</v>
      </c>
      <c r="D26" t="s">
        <v>73</v>
      </c>
      <c r="E26">
        <v>70</v>
      </c>
      <c r="F26">
        <v>1204.2666666667001</v>
      </c>
      <c r="G26">
        <v>7</v>
      </c>
      <c r="H26">
        <v>7</v>
      </c>
      <c r="I26">
        <v>6</v>
      </c>
      <c r="J26">
        <v>1</v>
      </c>
      <c r="K26">
        <v>14</v>
      </c>
      <c r="L26">
        <v>26.92</v>
      </c>
      <c r="M26">
        <v>100</v>
      </c>
      <c r="N26">
        <v>7</v>
      </c>
      <c r="O26">
        <v>4.05</v>
      </c>
      <c r="P26">
        <v>209</v>
      </c>
      <c r="Q26">
        <v>142</v>
      </c>
      <c r="R26">
        <v>49</v>
      </c>
      <c r="S26">
        <v>9</v>
      </c>
      <c r="T26">
        <v>3</v>
      </c>
      <c r="U26">
        <v>12</v>
      </c>
      <c r="V26">
        <v>75</v>
      </c>
      <c r="W26">
        <v>33</v>
      </c>
      <c r="X26">
        <v>30</v>
      </c>
      <c r="Y26">
        <v>3</v>
      </c>
      <c r="Z26">
        <v>0</v>
      </c>
      <c r="AA26">
        <v>12</v>
      </c>
      <c r="AB26">
        <v>32</v>
      </c>
      <c r="AC26">
        <v>21</v>
      </c>
      <c r="AD26">
        <v>228</v>
      </c>
      <c r="AE26">
        <v>58</v>
      </c>
      <c r="AF26">
        <v>67</v>
      </c>
      <c r="AG26">
        <v>0</v>
      </c>
      <c r="AH26">
        <v>0</v>
      </c>
      <c r="AI26" t="s">
        <v>97</v>
      </c>
      <c r="AJ26">
        <v>77</v>
      </c>
      <c r="AK26">
        <v>235</v>
      </c>
      <c r="AL26">
        <f>(AK26*703) / (AJ26*AJ26)</f>
        <v>27.863889357395852</v>
      </c>
      <c r="AM26">
        <f>VLOOKUP(A26,rel!A:M,10,FALSE)</f>
        <v>0.27</v>
      </c>
      <c r="AN26">
        <f>VLOOKUP(A26,rel!A:M,13,FALSE)</f>
        <v>0.06</v>
      </c>
      <c r="AO26">
        <v>0</v>
      </c>
      <c r="AP26">
        <f>IF(E26&gt;25,IF(AN26&gt;5,99, IF(AN26 &gt; 3.5, 89, IF(AN26 &gt; 1.5, 79, IF(AN26 &gt; -1.1, 69, IF(AN26 &gt; -2.5, 59, IF(AN26 &gt;-4.5, 49,  IF(AN26 &gt; -5,39,30))))))),30)</f>
        <v>69</v>
      </c>
      <c r="AQ26">
        <f>((M26/E26) / 0.015 + (AO26/E26) / 0.015) / 3.5 + 25</f>
        <v>52.210884353741498</v>
      </c>
      <c r="AR26" s="2">
        <f>MIN(((AD26/MAX(F26,240)) / 0.0035) + ((AF26/MAX(F26,240)) / 0.0055) + ((AC26/MAX(F26,240)) / 0.0055) + 25, 99)</f>
        <v>92.379476148296249</v>
      </c>
      <c r="AS26" s="2">
        <f>MIN((((((AL26 / 32) * (AL26 - 21) / 11) * 74 + 25)) + (((AJ26 - 60) + (AK26 - 155) / 1.75) + 25)) / 1.825,93)</f>
        <v>83.792454761836964</v>
      </c>
      <c r="AT26" s="2">
        <f>((IF(F26&gt;240,89,79)-((V26/F26)/0.00341)))</f>
        <v>70.736491172475567</v>
      </c>
      <c r="AU26" s="2">
        <f>MIN((H26/(MAX(E26,25))) / 0.0117 + 35, 94)</f>
        <v>43.547008547008545</v>
      </c>
      <c r="AV26" s="2">
        <f>MIN(94,((AP26*0.35)+(AQ26*0.65)*0.9))</f>
        <v>54.693367346938771</v>
      </c>
      <c r="AW26" s="2">
        <f>IF(D27="D",(99-((30-(G26/(IF(E26&gt;10,E26,10))*82)*1.633))),(99-((55-(G26/(IF(E26&gt;10,E26,10))*82)*0.89))))</f>
        <v>82.390600000000006</v>
      </c>
    </row>
    <row r="27" spans="1:49" x14ac:dyDescent="0.25">
      <c r="A27">
        <v>308</v>
      </c>
      <c r="B27" t="s">
        <v>656</v>
      </c>
      <c r="C27" t="s">
        <v>51</v>
      </c>
      <c r="D27" t="s">
        <v>73</v>
      </c>
      <c r="E27">
        <v>74</v>
      </c>
      <c r="F27">
        <v>1220.0333333333001</v>
      </c>
      <c r="G27">
        <v>1</v>
      </c>
      <c r="H27">
        <v>9</v>
      </c>
      <c r="I27">
        <v>7</v>
      </c>
      <c r="J27">
        <v>2</v>
      </c>
      <c r="K27">
        <v>10</v>
      </c>
      <c r="L27">
        <v>22.73</v>
      </c>
      <c r="M27">
        <v>57</v>
      </c>
      <c r="N27">
        <v>1.75</v>
      </c>
      <c r="O27">
        <v>2.14</v>
      </c>
      <c r="P27">
        <v>112</v>
      </c>
      <c r="Q27">
        <v>81</v>
      </c>
      <c r="R27">
        <v>29</v>
      </c>
      <c r="S27">
        <v>5</v>
      </c>
      <c r="T27">
        <v>3</v>
      </c>
      <c r="U27">
        <v>8</v>
      </c>
      <c r="V27">
        <v>53</v>
      </c>
      <c r="W27">
        <v>21</v>
      </c>
      <c r="X27">
        <v>19</v>
      </c>
      <c r="Y27">
        <v>1</v>
      </c>
      <c r="Z27">
        <v>1</v>
      </c>
      <c r="AA27">
        <v>11</v>
      </c>
      <c r="AB27">
        <v>19</v>
      </c>
      <c r="AC27">
        <v>4</v>
      </c>
      <c r="AD27">
        <v>137</v>
      </c>
      <c r="AE27">
        <v>132</v>
      </c>
      <c r="AF27">
        <v>131</v>
      </c>
      <c r="AG27">
        <v>0</v>
      </c>
      <c r="AH27">
        <v>0</v>
      </c>
      <c r="AI27" t="s">
        <v>97</v>
      </c>
      <c r="AJ27">
        <v>75</v>
      </c>
      <c r="AK27">
        <v>228</v>
      </c>
      <c r="AL27">
        <f>(AK27*703) / (AJ27*AJ27)</f>
        <v>28.494933333333332</v>
      </c>
      <c r="AM27">
        <f>VLOOKUP(A27,rel!A:M,10,FALSE)</f>
        <v>-2.58</v>
      </c>
      <c r="AN27">
        <f>VLOOKUP(A27,rel!A:M,13,FALSE)</f>
        <v>-2.73</v>
      </c>
      <c r="AO27">
        <v>0</v>
      </c>
      <c r="AP27">
        <f>IF(E27&gt;25,IF(AN27&gt;5,99, IF(AN27 &gt; 3.5, 89, IF(AN27 &gt; 1.5, 79, IF(AN27 &gt; -1.1, 69, IF(AN27 &gt; -2.5, 59, IF(AN27 &gt;-4.5, 49,  IF(AN27 &gt; -5,39,30))))))),30)</f>
        <v>49</v>
      </c>
      <c r="AQ27">
        <f>((M27/E27) / 0.015 + (AO27/E27) / 0.015) / 3.5 + 25</f>
        <v>39.671814671814673</v>
      </c>
      <c r="AR27" s="2">
        <f>MIN(((AD27/MAX(F27,240)) / 0.0035) + ((AF27/MAX(F27,240)) / 0.0055) + ((AC27/MAX(F27,240)) / 0.0055) + 25, 99)</f>
        <v>77.202107883648068</v>
      </c>
      <c r="AS27" s="2">
        <f>MIN((((((AL27 / 32) * (AL27 - 21) / 11) * 74 + 25)) + (((AJ27 - 60) + (AK27 - 155) / 1.75) + 25)) / 1.825,93)</f>
        <v>83.075082302445196</v>
      </c>
      <c r="AT27" s="2">
        <f>((IF(F27&gt;240,89,79)-((V27/F27)/0.00341)))</f>
        <v>76.260575945355058</v>
      </c>
      <c r="AU27" s="2">
        <f>MIN((H27/(MAX(E27,25))) / 0.0117 + 35, 94)</f>
        <v>45.395010395010395</v>
      </c>
      <c r="AV27" s="2">
        <f>MIN(94,((AP27*0.35)+(AQ27*0.65)*0.9))</f>
        <v>40.358011583011589</v>
      </c>
      <c r="AW27" s="2">
        <f>IF(D28="D",(99-((30-(G27/(IF(E27&gt;10,E27,10))*82)*1.633))),(99-((55-(G27/(IF(E27&gt;10,E27,10))*82)*0.89))))</f>
        <v>44.986216216216214</v>
      </c>
    </row>
    <row r="28" spans="1:49" x14ac:dyDescent="0.25">
      <c r="A28">
        <v>591</v>
      </c>
      <c r="B28" t="s">
        <v>197</v>
      </c>
      <c r="C28" t="s">
        <v>106</v>
      </c>
      <c r="D28" t="s">
        <v>36</v>
      </c>
      <c r="E28">
        <v>67</v>
      </c>
      <c r="F28">
        <v>1194.4166666666999</v>
      </c>
      <c r="G28">
        <v>25</v>
      </c>
      <c r="H28">
        <v>23</v>
      </c>
      <c r="I28">
        <v>15</v>
      </c>
      <c r="J28">
        <v>8</v>
      </c>
      <c r="K28">
        <v>48</v>
      </c>
      <c r="L28">
        <v>69.569999999999993</v>
      </c>
      <c r="M28">
        <v>198</v>
      </c>
      <c r="N28">
        <v>12.63</v>
      </c>
      <c r="O28">
        <v>16.61</v>
      </c>
      <c r="P28">
        <v>335</v>
      </c>
      <c r="Q28">
        <v>254</v>
      </c>
      <c r="R28">
        <v>167</v>
      </c>
      <c r="S28">
        <v>63</v>
      </c>
      <c r="T28">
        <v>11</v>
      </c>
      <c r="U28">
        <v>16</v>
      </c>
      <c r="V28">
        <v>30</v>
      </c>
      <c r="W28">
        <v>12</v>
      </c>
      <c r="X28">
        <v>10</v>
      </c>
      <c r="Y28">
        <v>2</v>
      </c>
      <c r="Z28">
        <v>0</v>
      </c>
      <c r="AA28">
        <v>16</v>
      </c>
      <c r="AB28">
        <v>60</v>
      </c>
      <c r="AC28">
        <v>37</v>
      </c>
      <c r="AD28">
        <v>67</v>
      </c>
      <c r="AE28">
        <v>51</v>
      </c>
      <c r="AF28">
        <v>23</v>
      </c>
      <c r="AG28">
        <v>22</v>
      </c>
      <c r="AH28">
        <v>28</v>
      </c>
      <c r="AI28">
        <v>44</v>
      </c>
      <c r="AJ28">
        <v>77</v>
      </c>
      <c r="AK28">
        <v>234</v>
      </c>
      <c r="AL28">
        <f>(AK28*703) / (AJ28*AJ28)</f>
        <v>27.745319615449485</v>
      </c>
      <c r="AM28">
        <f>VLOOKUP(A28,rel!A:M,10,FALSE)</f>
        <v>9.82</v>
      </c>
      <c r="AN28">
        <f>VLOOKUP(A28,rel!A:M,13,FALSE)</f>
        <v>8.91</v>
      </c>
      <c r="AO28">
        <v>13</v>
      </c>
      <c r="AP28">
        <f>IF(E28&gt;25,IF(AN28&gt;5,99, IF(AN28 &gt; 3.5, 89, IF(AN28 &gt; 1.5, 79, IF(AN28 &gt; -1.1, 69, IF(AN28 &gt; -2.5, 59, IF(AN28 &gt;-4.5, 49,  IF(AN28 &gt; -5,39,30))))))),30)</f>
        <v>99</v>
      </c>
      <c r="AQ28">
        <f>((M28/E28) / 0.015 + (AO28/E28) / 0.015) / 3.5 + 25</f>
        <v>84.985785358919685</v>
      </c>
      <c r="AR28" s="2">
        <f>MIN(((AD28/MAX(F28,240)) / 0.0035) + ((AF28/MAX(F28,240)) / 0.0055) + ((AC28/MAX(F28,240)) / 0.0055) + 25, 99)</f>
        <v>50.160355586643867</v>
      </c>
      <c r="AS28" s="2">
        <f>MIN((((((AL28 / 32) * (AL28 - 21) / 11) * 74 + 25)) + (((AJ28 - 60) + (AK28 - 155) / 1.75) + 25)) / 1.825,93)</f>
        <v>83.00663654042998</v>
      </c>
      <c r="AT28" s="2">
        <f>((IF(F28&gt;240,89,79)-((V28/F28)/0.00341)))</f>
        <v>81.634350972767152</v>
      </c>
      <c r="AU28" s="2">
        <f>MIN((H28/(MAX(E28,25))) / 0.0117 + 35, 94)</f>
        <v>64.340477101671127</v>
      </c>
      <c r="AV28" s="2">
        <f>MIN(94,((AP28*0.35)+(AQ28*0.65)*0.9))</f>
        <v>84.366684434968022</v>
      </c>
      <c r="AW28" s="2">
        <f>IF(D29="D",(99-((30-(G28/(IF(E28&gt;10,E28,10))*82)*1.633))),(99-((55-(G28/(IF(E28&gt;10,E28,10))*82)*0.89))))</f>
        <v>118.96492537313434</v>
      </c>
    </row>
    <row r="29" spans="1:49" x14ac:dyDescent="0.25">
      <c r="A29">
        <v>564</v>
      </c>
      <c r="B29" t="s">
        <v>746</v>
      </c>
      <c r="C29" t="s">
        <v>41</v>
      </c>
      <c r="D29" t="s">
        <v>73</v>
      </c>
      <c r="E29">
        <v>38</v>
      </c>
      <c r="F29">
        <v>706.96666666666999</v>
      </c>
      <c r="G29">
        <v>0</v>
      </c>
      <c r="H29">
        <v>6</v>
      </c>
      <c r="I29">
        <v>2</v>
      </c>
      <c r="J29">
        <v>4</v>
      </c>
      <c r="K29">
        <v>6</v>
      </c>
      <c r="L29">
        <v>14.63</v>
      </c>
      <c r="M29">
        <v>42</v>
      </c>
      <c r="N29">
        <v>0</v>
      </c>
      <c r="O29">
        <v>1.1299999999999999</v>
      </c>
      <c r="P29">
        <v>78</v>
      </c>
      <c r="Q29">
        <v>55</v>
      </c>
      <c r="R29">
        <v>13</v>
      </c>
      <c r="S29">
        <v>1</v>
      </c>
      <c r="T29">
        <v>1</v>
      </c>
      <c r="U29">
        <v>3</v>
      </c>
      <c r="V29">
        <v>6</v>
      </c>
      <c r="W29">
        <v>3</v>
      </c>
      <c r="X29">
        <v>3</v>
      </c>
      <c r="Y29">
        <v>0</v>
      </c>
      <c r="Z29">
        <v>0</v>
      </c>
      <c r="AA29">
        <v>3</v>
      </c>
      <c r="AB29">
        <v>29</v>
      </c>
      <c r="AC29">
        <v>9</v>
      </c>
      <c r="AD29">
        <v>33</v>
      </c>
      <c r="AE29">
        <v>43</v>
      </c>
      <c r="AF29">
        <v>35</v>
      </c>
      <c r="AG29">
        <v>0</v>
      </c>
      <c r="AH29">
        <v>0</v>
      </c>
      <c r="AI29" t="s">
        <v>97</v>
      </c>
      <c r="AJ29">
        <v>76</v>
      </c>
      <c r="AK29">
        <v>231</v>
      </c>
      <c r="AL29">
        <f>(AK29*703) / (AJ29*AJ29)</f>
        <v>28.11513157894737</v>
      </c>
      <c r="AM29">
        <f>VLOOKUP(A29,rel!A:M,10,FALSE)</f>
        <v>-1.19</v>
      </c>
      <c r="AN29">
        <f>VLOOKUP(A29,rel!A:M,13,FALSE)</f>
        <v>-0.86</v>
      </c>
      <c r="AO29">
        <v>0</v>
      </c>
      <c r="AP29">
        <f>IF(E29&gt;25,IF(AN29&gt;5,99, IF(AN29 &gt; 3.5, 89, IF(AN29 &gt; 1.5, 79, IF(AN29 &gt; -1.1, 69, IF(AN29 &gt; -2.5, 59, IF(AN29 &gt;-4.5, 49,  IF(AN29 &gt; -5,39,30))))))),30)</f>
        <v>69</v>
      </c>
      <c r="AQ29">
        <f>((M29/E29) / 0.015 + (AO29/E29) / 0.015) / 3.5 + 25</f>
        <v>46.05263157894737</v>
      </c>
      <c r="AR29" s="2">
        <f>MIN(((AD29/MAX(F29,240)) / 0.0035) + ((AF29/MAX(F29,240)) / 0.0055) + ((AC29/MAX(F29,240)) / 0.0055) + 25, 99)</f>
        <v>49.652607046873513</v>
      </c>
      <c r="AS29" s="2">
        <f>MIN((((((AL29 / 32) * (AL29 - 21) / 11) * 74 + 25)) + (((AJ29 - 60) + (AK29 - 155) / 1.75) + 25)) / 1.825,93)</f>
        <v>83.004403522860642</v>
      </c>
      <c r="AT29" s="2">
        <f>((IF(F29&gt;240,89,79)-((V29/F29)/0.00341)))</f>
        <v>86.5111545214925</v>
      </c>
      <c r="AU29" s="2">
        <f>MIN((H29/(MAX(E29,25))) / 0.0117 + 35, 94)</f>
        <v>48.495276653171388</v>
      </c>
      <c r="AV29" s="2">
        <f>MIN(94,((AP29*0.35)+(AQ29*0.65)*0.9))</f>
        <v>51.090789473684211</v>
      </c>
      <c r="AW29" s="2">
        <f>IF(D30="D",(99-((30-(G29/(IF(E29&gt;10,E29,10))*82)*1.633))),(99-((55-(G29/(IF(E29&gt;10,E29,10))*82)*0.89))))</f>
        <v>69</v>
      </c>
    </row>
    <row r="30" spans="1:49" x14ac:dyDescent="0.25">
      <c r="A30">
        <v>513</v>
      </c>
      <c r="B30" t="s">
        <v>904</v>
      </c>
      <c r="C30" t="s">
        <v>141</v>
      </c>
      <c r="D30" t="s">
        <v>73</v>
      </c>
      <c r="E30">
        <v>11</v>
      </c>
      <c r="F30">
        <v>102.81666666667</v>
      </c>
      <c r="G30">
        <v>0</v>
      </c>
      <c r="H30">
        <v>1</v>
      </c>
      <c r="I30">
        <v>1</v>
      </c>
      <c r="J30">
        <v>0</v>
      </c>
      <c r="K30">
        <v>1</v>
      </c>
      <c r="L30">
        <v>25</v>
      </c>
      <c r="M30">
        <v>5</v>
      </c>
      <c r="N30">
        <v>0</v>
      </c>
      <c r="O30">
        <v>0.37</v>
      </c>
      <c r="P30">
        <v>17</v>
      </c>
      <c r="Q30">
        <v>10</v>
      </c>
      <c r="R30">
        <v>4</v>
      </c>
      <c r="S30">
        <v>2</v>
      </c>
      <c r="T30">
        <v>0</v>
      </c>
      <c r="U30">
        <v>3</v>
      </c>
      <c r="V30">
        <v>11</v>
      </c>
      <c r="W30">
        <v>4</v>
      </c>
      <c r="X30">
        <v>3</v>
      </c>
      <c r="Y30">
        <v>1</v>
      </c>
      <c r="Z30">
        <v>0</v>
      </c>
      <c r="AA30">
        <v>3</v>
      </c>
      <c r="AB30">
        <v>12</v>
      </c>
      <c r="AC30">
        <v>0</v>
      </c>
      <c r="AD30">
        <v>26</v>
      </c>
      <c r="AE30">
        <v>13</v>
      </c>
      <c r="AF30">
        <v>4</v>
      </c>
      <c r="AG30">
        <v>0</v>
      </c>
      <c r="AH30">
        <v>0</v>
      </c>
      <c r="AI30" t="s">
        <v>97</v>
      </c>
      <c r="AJ30">
        <v>77</v>
      </c>
      <c r="AK30">
        <v>233</v>
      </c>
      <c r="AL30">
        <f>(AK30*703) / (AJ30*AJ30)</f>
        <v>27.626749873503119</v>
      </c>
      <c r="AM30">
        <f>VLOOKUP(A30,rel!A:M,10,FALSE)</f>
        <v>6.9</v>
      </c>
      <c r="AN30">
        <f>VLOOKUP(A30,rel!A:M,13,FALSE)</f>
        <v>5.1100000000000003</v>
      </c>
      <c r="AO30">
        <v>0</v>
      </c>
      <c r="AP30">
        <f>IF(E30&gt;25,IF(AN30&gt;5,99, IF(AN30 &gt; 3.5, 89, IF(AN30 &gt; 1.5, 79, IF(AN30 &gt; -1.1, 69, IF(AN30 &gt; -2.5, 59, IF(AN30 &gt;-4.5, 49,  IF(AN30 &gt; -5,39,30))))))),30)</f>
        <v>30</v>
      </c>
      <c r="AQ30">
        <f>((M30/E30) / 0.015 + (AO30/E30) / 0.015) / 3.5 + 25</f>
        <v>33.658008658008654</v>
      </c>
      <c r="AR30" s="2">
        <f>MIN(((AD30/MAX(F30,240)) / 0.0035) + ((AF30/MAX(F30,240)) / 0.0055) + ((AC30/MAX(F30,240)) / 0.0055) + 25, 99)</f>
        <v>58.98268398268398</v>
      </c>
      <c r="AS30" s="2">
        <f>MIN((((((AL30 / 32) * (AL30 - 21) / 11) * 74 + 25)) + (((AJ30 - 60) + (AK30 - 155) / 1.75) + 25)) / 1.825,93)</f>
        <v>82.224057266701038</v>
      </c>
      <c r="AT30" s="2">
        <f>((IF(F30&gt;240,89,79)-((V30/F30)/0.00341)))</f>
        <v>47.625646442410776</v>
      </c>
      <c r="AU30" s="2">
        <f>MIN((H30/(MAX(E30,25))) / 0.0117 + 35, 94)</f>
        <v>38.418803418803421</v>
      </c>
      <c r="AV30" s="2">
        <f>MIN(94,((AP30*0.35)+(AQ30*0.65)*0.9))</f>
        <v>30.189935064935064</v>
      </c>
      <c r="AW30" s="2">
        <f>IF(D31="D",(99-((30-(G30/(IF(E30&gt;10,E30,10))*82)*1.633))),(99-((55-(G30/(IF(E30&gt;10,E30,10))*82)*0.89))))</f>
        <v>69</v>
      </c>
    </row>
    <row r="31" spans="1:49" x14ac:dyDescent="0.25">
      <c r="A31">
        <v>46</v>
      </c>
      <c r="B31" t="s">
        <v>314</v>
      </c>
      <c r="C31" t="s">
        <v>113</v>
      </c>
      <c r="D31" t="s">
        <v>73</v>
      </c>
      <c r="E31">
        <v>58</v>
      </c>
      <c r="F31">
        <v>1360.4333333333</v>
      </c>
      <c r="G31">
        <v>14</v>
      </c>
      <c r="H31">
        <v>19</v>
      </c>
      <c r="I31">
        <v>8</v>
      </c>
      <c r="J31">
        <v>11</v>
      </c>
      <c r="K31">
        <v>33</v>
      </c>
      <c r="L31">
        <v>47.83</v>
      </c>
      <c r="M31">
        <v>166</v>
      </c>
      <c r="N31">
        <v>8.43</v>
      </c>
      <c r="O31">
        <v>6.72</v>
      </c>
      <c r="P31">
        <v>339</v>
      </c>
      <c r="Q31">
        <v>251</v>
      </c>
      <c r="R31">
        <v>39</v>
      </c>
      <c r="S31">
        <v>6</v>
      </c>
      <c r="T31">
        <v>7</v>
      </c>
      <c r="U31">
        <v>25</v>
      </c>
      <c r="V31">
        <v>28</v>
      </c>
      <c r="W31">
        <v>14</v>
      </c>
      <c r="X31">
        <v>14</v>
      </c>
      <c r="Y31">
        <v>0</v>
      </c>
      <c r="Z31">
        <v>0</v>
      </c>
      <c r="AA31">
        <v>2</v>
      </c>
      <c r="AB31">
        <v>67</v>
      </c>
      <c r="AC31">
        <v>17</v>
      </c>
      <c r="AD31">
        <v>129</v>
      </c>
      <c r="AE31">
        <v>45</v>
      </c>
      <c r="AF31">
        <v>110</v>
      </c>
      <c r="AG31">
        <v>0</v>
      </c>
      <c r="AH31">
        <v>0</v>
      </c>
      <c r="AI31" t="s">
        <v>97</v>
      </c>
      <c r="AJ31">
        <v>76</v>
      </c>
      <c r="AK31">
        <v>230</v>
      </c>
      <c r="AL31">
        <f>(AK31*703) / (AJ31*AJ31)</f>
        <v>27.993421052631579</v>
      </c>
      <c r="AM31">
        <f>VLOOKUP(A31,rel!A:M,10,FALSE)</f>
        <v>-2.0299999999999998</v>
      </c>
      <c r="AN31">
        <f>VLOOKUP(A31,rel!A:M,13,FALSE)</f>
        <v>-2.29</v>
      </c>
      <c r="AO31">
        <v>6</v>
      </c>
      <c r="AP31">
        <f>IF(E31&gt;25,IF(AN31&gt;5,99, IF(AN31 &gt; 3.5, 89, IF(AN31 &gt; 1.5, 79, IF(AN31 &gt; -1.1, 69, IF(AN31 &gt; -2.5, 59, IF(AN31 &gt;-4.5, 49,  IF(AN31 &gt; -5,39,30))))))),30)</f>
        <v>59</v>
      </c>
      <c r="AQ31">
        <f>((M31/E31) / 0.015 + (AO31/E31) / 0.015) / 3.5 + 25</f>
        <v>81.48604269293925</v>
      </c>
      <c r="AR31" s="2">
        <f>MIN(((AD31/MAX(F31,240)) / 0.0035) + ((AF31/MAX(F31,240)) / 0.0055) + ((AC31/MAX(F31,240)) / 0.0055) + 25, 99)</f>
        <v>69.065409512694544</v>
      </c>
      <c r="AS31" s="2">
        <f>MIN((((((AL31 / 32) * (AL31 - 21) / 11) * 74 + 25)) + (((AJ31 - 60) + (AK31 - 155) / 1.75) + 25)) / 1.825,93)</f>
        <v>82.199062912420075</v>
      </c>
      <c r="AT31" s="2">
        <f>((IF(F31&gt;240,89,79)-((V31/F31)/0.00341)))</f>
        <v>82.964317476038374</v>
      </c>
      <c r="AU31" s="2">
        <f>MIN((H31/(MAX(E31,25))) / 0.0117 + 35, 94)</f>
        <v>62.998821102269375</v>
      </c>
      <c r="AV31" s="2">
        <f>MIN(94,((AP31*0.35)+(AQ31*0.65)*0.9))</f>
        <v>68.319334975369458</v>
      </c>
      <c r="AW31" s="2">
        <f>IF(D32="D",(99-((30-(G31/(IF(E31&gt;10,E31,10))*82)*1.633))),(99-((55-(G31/(IF(E31&gt;10,E31,10))*82)*0.89))))</f>
        <v>101.32213793103449</v>
      </c>
    </row>
    <row r="32" spans="1:49" x14ac:dyDescent="0.25">
      <c r="A32">
        <v>50</v>
      </c>
      <c r="B32" t="s">
        <v>943</v>
      </c>
      <c r="C32" t="s">
        <v>83</v>
      </c>
      <c r="D32" t="s">
        <v>73</v>
      </c>
      <c r="E32">
        <v>9</v>
      </c>
      <c r="F32">
        <v>152.46666666666999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0.11</v>
      </c>
      <c r="P32">
        <v>6</v>
      </c>
      <c r="Q32">
        <v>5</v>
      </c>
      <c r="R32">
        <v>1</v>
      </c>
      <c r="S32">
        <v>0</v>
      </c>
      <c r="T32">
        <v>1</v>
      </c>
      <c r="U32">
        <v>0</v>
      </c>
      <c r="V32">
        <v>6</v>
      </c>
      <c r="W32">
        <v>3</v>
      </c>
      <c r="X32">
        <v>3</v>
      </c>
      <c r="Y32">
        <v>0</v>
      </c>
      <c r="Z32">
        <v>0</v>
      </c>
      <c r="AA32">
        <v>1</v>
      </c>
      <c r="AB32">
        <v>2</v>
      </c>
      <c r="AC32">
        <v>0</v>
      </c>
      <c r="AD32">
        <v>15</v>
      </c>
      <c r="AE32">
        <v>5</v>
      </c>
      <c r="AF32">
        <v>10</v>
      </c>
      <c r="AG32">
        <v>0</v>
      </c>
      <c r="AH32">
        <v>0</v>
      </c>
      <c r="AI32" t="s">
        <v>97</v>
      </c>
      <c r="AJ32">
        <v>76</v>
      </c>
      <c r="AK32">
        <v>230</v>
      </c>
      <c r="AL32">
        <f>(AK32*703) / (AJ32*AJ32)</f>
        <v>27.993421052631579</v>
      </c>
      <c r="AM32">
        <f>VLOOKUP(A32,rel!A:M,10,FALSE)</f>
        <v>-7.75</v>
      </c>
      <c r="AN32">
        <f>VLOOKUP(A32,rel!A:M,13,FALSE)</f>
        <v>-11.1</v>
      </c>
      <c r="AO32">
        <v>0</v>
      </c>
      <c r="AP32">
        <f>IF(E32&gt;25,IF(AN32&gt;5,99, IF(AN32 &gt; 3.5, 89, IF(AN32 &gt; 1.5, 79, IF(AN32 &gt; -1.1, 69, IF(AN32 &gt; -2.5, 59, IF(AN32 &gt;-4.5, 49,  IF(AN32 &gt; -5,39,30))))))),30)</f>
        <v>30</v>
      </c>
      <c r="AQ32">
        <f>((M32/E32) / 0.015 + (AO32/E32) / 0.015) / 3.5 + 25</f>
        <v>31.349206349206348</v>
      </c>
      <c r="AR32" s="2">
        <f>MIN(((AD32/MAX(F32,240)) / 0.0035) + ((AF32/MAX(F32,240)) / 0.0055) + ((AC32/MAX(F32,240)) / 0.0055) + 25, 99)</f>
        <v>50.432900432900432</v>
      </c>
      <c r="AS32" s="2">
        <f>MIN((((((AL32 / 32) * (AL32 - 21) / 11) * 74 + 25)) + (((AJ32 - 60) + (AK32 - 155) / 1.75) + 25)) / 1.825,93)</f>
        <v>82.199062912420075</v>
      </c>
      <c r="AT32" s="2">
        <f>((IF(F32&gt;240,89,79)-((V32/F32)/0.00341)))</f>
        <v>67.459570670383798</v>
      </c>
      <c r="AU32" s="2">
        <f>MIN((H32/(MAX(E32,25))) / 0.0117 + 35, 94)</f>
        <v>35</v>
      </c>
      <c r="AV32" s="2">
        <f>MIN(94,((AP32*0.35)+(AQ32*0.65)*0.9))</f>
        <v>28.839285714285715</v>
      </c>
      <c r="AW32" s="2">
        <f>IF(D33="D",(99-((30-(G32/(IF(E32&gt;10,E32,10))*82)*1.633))),(99-((55-(G32/(IF(E32&gt;10,E32,10))*82)*0.89))))</f>
        <v>69</v>
      </c>
    </row>
    <row r="33" spans="1:49" x14ac:dyDescent="0.25">
      <c r="A33">
        <v>311</v>
      </c>
      <c r="B33" t="s">
        <v>290</v>
      </c>
      <c r="C33" t="s">
        <v>75</v>
      </c>
      <c r="D33" t="s">
        <v>73</v>
      </c>
      <c r="E33">
        <v>82</v>
      </c>
      <c r="F33">
        <v>1838.75</v>
      </c>
      <c r="G33">
        <v>11</v>
      </c>
      <c r="H33">
        <v>24</v>
      </c>
      <c r="I33">
        <v>16</v>
      </c>
      <c r="J33">
        <v>8</v>
      </c>
      <c r="K33">
        <v>35</v>
      </c>
      <c r="L33">
        <v>33.65</v>
      </c>
      <c r="M33">
        <v>217</v>
      </c>
      <c r="N33">
        <v>5.07</v>
      </c>
      <c r="O33">
        <v>12.55</v>
      </c>
      <c r="P33">
        <v>439</v>
      </c>
      <c r="Q33">
        <v>306</v>
      </c>
      <c r="R33">
        <v>91</v>
      </c>
      <c r="S33">
        <v>14</v>
      </c>
      <c r="T33">
        <v>3</v>
      </c>
      <c r="U33">
        <v>25</v>
      </c>
      <c r="V33">
        <v>47</v>
      </c>
      <c r="W33">
        <v>22</v>
      </c>
      <c r="X33">
        <v>21</v>
      </c>
      <c r="Y33">
        <v>1</v>
      </c>
      <c r="Z33">
        <v>0</v>
      </c>
      <c r="AA33">
        <v>5</v>
      </c>
      <c r="AB33">
        <v>66</v>
      </c>
      <c r="AC33">
        <v>47</v>
      </c>
      <c r="AD33">
        <v>156</v>
      </c>
      <c r="AE33">
        <v>82</v>
      </c>
      <c r="AF33">
        <v>121</v>
      </c>
      <c r="AG33">
        <v>0</v>
      </c>
      <c r="AH33">
        <v>0</v>
      </c>
      <c r="AI33" t="s">
        <v>97</v>
      </c>
      <c r="AJ33">
        <v>72</v>
      </c>
      <c r="AK33">
        <v>217</v>
      </c>
      <c r="AL33">
        <f>(AK33*703) / (AJ33*AJ33)</f>
        <v>29.427276234567902</v>
      </c>
      <c r="AM33">
        <f>VLOOKUP(A33,rel!A:M,10,FALSE)</f>
        <v>-1.44</v>
      </c>
      <c r="AN33">
        <f>VLOOKUP(A33,rel!A:M,13,FALSE)</f>
        <v>-1.24</v>
      </c>
      <c r="AO33">
        <v>10</v>
      </c>
      <c r="AP33">
        <f>IF(E33&gt;25,IF(AN33&gt;5,99, IF(AN33 &gt; 3.5, 89, IF(AN33 &gt; 1.5, 79, IF(AN33 &gt; -1.1, 69, IF(AN33 &gt; -2.5, 59, IF(AN33 &gt;-4.5, 49,  IF(AN33 &gt; -5,39,30))))))),30)</f>
        <v>59</v>
      </c>
      <c r="AQ33">
        <f>((M33/E33) / 0.015 + (AO33/E33) / 0.015) / 3.5 + 25</f>
        <v>77.729384436701508</v>
      </c>
      <c r="AR33" s="2">
        <f>MIN(((AD33/MAX(F33,240)) / 0.0035) + ((AF33/MAX(F33,240)) / 0.0055) + ((AC33/MAX(F33,240)) / 0.0055) + 25, 99)</f>
        <v>65.852145814756284</v>
      </c>
      <c r="AS33" s="2">
        <f>MIN((((((AL33 / 32) * (AL33 - 21) / 11) * 74 + 25)) + (((AJ33 - 60) + (AK33 - 155) / 1.75) + 25)) / 1.825,93)</f>
        <v>81.952442841952717</v>
      </c>
      <c r="AT33" s="2">
        <f>((IF(F33&gt;240,89,79)-((V33/F33)/0.00341)))</f>
        <v>81.504151623469184</v>
      </c>
      <c r="AU33" s="2">
        <f>MIN((H33/(MAX(E33,25))) / 0.0117 + 35, 94)</f>
        <v>60.01563477173233</v>
      </c>
      <c r="AV33" s="2">
        <f>MIN(94,((AP33*0.35)+(AQ33*0.65)*0.9))</f>
        <v>66.121689895470382</v>
      </c>
      <c r="AW33" s="2">
        <f>IF(D34="D",(99-((30-(G33/(IF(E33&gt;10,E33,10))*82)*1.633))),(99-((55-(G33/(IF(E33&gt;10,E33,10))*82)*0.89))))</f>
        <v>53.79</v>
      </c>
    </row>
    <row r="34" spans="1:49" x14ac:dyDescent="0.25">
      <c r="A34">
        <v>557</v>
      </c>
      <c r="B34" t="s">
        <v>775</v>
      </c>
      <c r="C34" t="s">
        <v>776</v>
      </c>
      <c r="D34" t="s">
        <v>47</v>
      </c>
      <c r="E34">
        <v>28</v>
      </c>
      <c r="F34">
        <v>278.63333333332997</v>
      </c>
      <c r="G34">
        <v>2</v>
      </c>
      <c r="H34">
        <v>3</v>
      </c>
      <c r="I34">
        <v>1</v>
      </c>
      <c r="J34">
        <v>2</v>
      </c>
      <c r="K34">
        <v>5</v>
      </c>
      <c r="L34">
        <v>62.5</v>
      </c>
      <c r="M34">
        <v>29</v>
      </c>
      <c r="N34">
        <v>6.9</v>
      </c>
      <c r="O34">
        <v>4.12</v>
      </c>
      <c r="P34">
        <v>57</v>
      </c>
      <c r="Q34">
        <v>45</v>
      </c>
      <c r="R34">
        <v>40</v>
      </c>
      <c r="S34">
        <v>22</v>
      </c>
      <c r="T34">
        <v>1</v>
      </c>
      <c r="U34">
        <v>7</v>
      </c>
      <c r="V34">
        <v>2</v>
      </c>
      <c r="W34">
        <v>1</v>
      </c>
      <c r="X34">
        <v>1</v>
      </c>
      <c r="Y34">
        <v>0</v>
      </c>
      <c r="Z34">
        <v>0</v>
      </c>
      <c r="AA34">
        <v>2</v>
      </c>
      <c r="AB34">
        <v>15</v>
      </c>
      <c r="AC34">
        <v>9</v>
      </c>
      <c r="AD34">
        <v>26</v>
      </c>
      <c r="AE34">
        <v>24</v>
      </c>
      <c r="AF34">
        <v>6</v>
      </c>
      <c r="AG34">
        <v>2</v>
      </c>
      <c r="AH34">
        <v>7</v>
      </c>
      <c r="AI34">
        <v>22.22</v>
      </c>
      <c r="AJ34">
        <v>73</v>
      </c>
      <c r="AK34">
        <v>220</v>
      </c>
      <c r="AL34">
        <f>(AK34*703) / (AJ34*AJ34)</f>
        <v>29.022330643647965</v>
      </c>
      <c r="AM34">
        <f>VLOOKUP(A34,rel!A:M,10,FALSE)</f>
        <v>3.01</v>
      </c>
      <c r="AN34">
        <f>VLOOKUP(A34,rel!A:M,13,FALSE)</f>
        <v>2.1</v>
      </c>
      <c r="AO34">
        <v>2</v>
      </c>
      <c r="AP34">
        <f>IF(E34&gt;25,IF(AN34&gt;5,99, IF(AN34 &gt; 3.5, 89, IF(AN34 &gt; 1.5, 79, IF(AN34 &gt; -1.1, 69, IF(AN34 &gt; -2.5, 59, IF(AN34 &gt;-4.5, 49,  IF(AN34 &gt; -5,39,30))))))),30)</f>
        <v>79</v>
      </c>
      <c r="AQ34">
        <f>((M34/E34) / 0.015 + (AO34/E34) / 0.015) / 3.5 + 25</f>
        <v>46.088435374149661</v>
      </c>
      <c r="AR34" s="2">
        <f>MIN(((AD34/MAX(F34,240)) / 0.0035) + ((AF34/MAX(F34,240)) / 0.0055) + ((AC34/MAX(F34,240)) / 0.0055) + 25, 99)</f>
        <v>61.448776728714961</v>
      </c>
      <c r="AS34" s="2">
        <f>MIN((((((AL34 / 32) * (AL34 - 21) / 11) * 74 + 25)) + (((AJ34 - 60) + (AK34 - 155) / 1.75) + 25)) / 1.825,93)</f>
        <v>81.692814317029317</v>
      </c>
      <c r="AT34" s="2">
        <f>((IF(F34&gt;240,89,79)-((V34/F34)/0.00341)))</f>
        <v>86.895046307227091</v>
      </c>
      <c r="AU34" s="2">
        <f>MIN((H34/(MAX(E34,25))) / 0.0117 + 35, 94)</f>
        <v>44.157509157509153</v>
      </c>
      <c r="AV34" s="2">
        <f>MIN(94,((AP34*0.35)+(AQ34*0.65)*0.9))</f>
        <v>54.611734693877551</v>
      </c>
      <c r="AW34" s="2">
        <f>IF(D35="D",(99-((30-(G34/(IF(E34&gt;10,E34,10))*82)*1.633))),(99-((55-(G34/(IF(E34&gt;10,E34,10))*82)*0.89))))</f>
        <v>78.564714285714288</v>
      </c>
    </row>
    <row r="35" spans="1:49" x14ac:dyDescent="0.25">
      <c r="A35">
        <v>186</v>
      </c>
      <c r="B35" t="s">
        <v>505</v>
      </c>
      <c r="C35" t="s">
        <v>79</v>
      </c>
      <c r="D35" t="s">
        <v>73</v>
      </c>
      <c r="E35">
        <v>65</v>
      </c>
      <c r="F35">
        <v>1405.7333333332999</v>
      </c>
      <c r="G35">
        <v>3</v>
      </c>
      <c r="H35">
        <v>16</v>
      </c>
      <c r="I35">
        <v>6</v>
      </c>
      <c r="J35">
        <v>10</v>
      </c>
      <c r="K35">
        <v>19</v>
      </c>
      <c r="L35">
        <v>33.93</v>
      </c>
      <c r="M35">
        <v>93</v>
      </c>
      <c r="N35">
        <v>3.23</v>
      </c>
      <c r="O35">
        <v>3.47</v>
      </c>
      <c r="P35">
        <v>181</v>
      </c>
      <c r="Q35">
        <v>124</v>
      </c>
      <c r="R35">
        <v>42</v>
      </c>
      <c r="S35">
        <v>10</v>
      </c>
      <c r="T35">
        <v>4</v>
      </c>
      <c r="U35">
        <v>8</v>
      </c>
      <c r="V35">
        <v>52</v>
      </c>
      <c r="W35">
        <v>20</v>
      </c>
      <c r="X35">
        <v>16</v>
      </c>
      <c r="Y35">
        <v>4</v>
      </c>
      <c r="Z35">
        <v>0</v>
      </c>
      <c r="AA35">
        <v>7</v>
      </c>
      <c r="AB35">
        <v>46</v>
      </c>
      <c r="AC35">
        <v>17</v>
      </c>
      <c r="AD35">
        <v>83</v>
      </c>
      <c r="AE35">
        <v>41</v>
      </c>
      <c r="AF35">
        <v>116</v>
      </c>
      <c r="AG35">
        <v>0</v>
      </c>
      <c r="AH35">
        <v>0</v>
      </c>
      <c r="AI35" t="s">
        <v>97</v>
      </c>
      <c r="AJ35">
        <v>75</v>
      </c>
      <c r="AK35">
        <v>226</v>
      </c>
      <c r="AL35">
        <f>(AK35*703) / (AJ35*AJ35)</f>
        <v>28.244977777777777</v>
      </c>
      <c r="AM35">
        <f>VLOOKUP(A35,rel!A:M,10,FALSE)</f>
        <v>-0.62</v>
      </c>
      <c r="AN35">
        <f>VLOOKUP(A35,rel!A:M,13,FALSE)</f>
        <v>-0.8</v>
      </c>
      <c r="AO35">
        <v>1</v>
      </c>
      <c r="AP35">
        <f>IF(E35&gt;25,IF(AN35&gt;5,99, IF(AN35 &gt; 3.5, 89, IF(AN35 &gt; 1.5, 79, IF(AN35 &gt; -1.1, 69, IF(AN35 &gt; -2.5, 59, IF(AN35 &gt;-4.5, 49,  IF(AN35 &gt; -5,39,30))))))),30)</f>
        <v>69</v>
      </c>
      <c r="AQ35">
        <f>((M35/E35) / 0.015 + (AO35/E35) / 0.015) / 3.5 + 25</f>
        <v>52.545787545787547</v>
      </c>
      <c r="AR35" s="2">
        <f>MIN(((AD35/MAX(F35,240)) / 0.0035) + ((AF35/MAX(F35,240)) / 0.0055) + ((AC35/MAX(F35,240)) / 0.0055) + 25, 99)</f>
        <v>59.071969953598384</v>
      </c>
      <c r="AS35" s="2">
        <f>MIN((((((AL35 / 32) * (AL35 - 21) / 11) * 74 + 25)) + (((AJ35 - 60) + (AK35 - 155) / 1.75) + 25)) / 1.825,93)</f>
        <v>81.419795058913536</v>
      </c>
      <c r="AT35" s="2">
        <f>((IF(F35&gt;240,89,79)-((V35/F35)/0.00341)))</f>
        <v>78.152091295999398</v>
      </c>
      <c r="AU35" s="2">
        <f>MIN((H35/(MAX(E35,25))) / 0.0117 + 35, 94)</f>
        <v>56.038790269559499</v>
      </c>
      <c r="AV35" s="2">
        <f>MIN(94,((AP35*0.35)+(AQ35*0.65)*0.9))</f>
        <v>54.889285714285712</v>
      </c>
      <c r="AW35" s="2">
        <f>IF(D36="D",(99-((30-(G35/(IF(E35&gt;10,E35,10))*82)*1.633))),(99-((55-(G35/(IF(E35&gt;10,E35,10))*82)*0.89))))</f>
        <v>47.368307692307695</v>
      </c>
    </row>
    <row r="36" spans="1:49" x14ac:dyDescent="0.25">
      <c r="A36">
        <v>110</v>
      </c>
      <c r="B36" t="s">
        <v>357</v>
      </c>
      <c r="C36" t="s">
        <v>79</v>
      </c>
      <c r="D36" t="s">
        <v>36</v>
      </c>
      <c r="E36">
        <v>78</v>
      </c>
      <c r="F36">
        <v>1075.25</v>
      </c>
      <c r="G36">
        <v>14</v>
      </c>
      <c r="H36">
        <v>15</v>
      </c>
      <c r="I36">
        <v>9</v>
      </c>
      <c r="J36">
        <v>6</v>
      </c>
      <c r="K36">
        <v>29</v>
      </c>
      <c r="L36">
        <v>58</v>
      </c>
      <c r="M36">
        <v>147</v>
      </c>
      <c r="N36">
        <v>9.52</v>
      </c>
      <c r="O36">
        <v>12.03</v>
      </c>
      <c r="P36">
        <v>232</v>
      </c>
      <c r="Q36">
        <v>186</v>
      </c>
      <c r="R36">
        <v>121</v>
      </c>
      <c r="S36">
        <v>53</v>
      </c>
      <c r="T36">
        <v>6</v>
      </c>
      <c r="U36">
        <v>9</v>
      </c>
      <c r="V36">
        <v>41</v>
      </c>
      <c r="W36">
        <v>18</v>
      </c>
      <c r="X36">
        <v>17</v>
      </c>
      <c r="Y36">
        <v>1</v>
      </c>
      <c r="Z36">
        <v>0</v>
      </c>
      <c r="AA36">
        <v>11</v>
      </c>
      <c r="AB36">
        <v>27</v>
      </c>
      <c r="AC36">
        <v>17</v>
      </c>
      <c r="AD36">
        <v>87</v>
      </c>
      <c r="AE36">
        <v>81</v>
      </c>
      <c r="AF36">
        <v>27</v>
      </c>
      <c r="AG36">
        <v>63</v>
      </c>
      <c r="AH36">
        <v>71</v>
      </c>
      <c r="AI36">
        <v>47.01</v>
      </c>
      <c r="AJ36">
        <v>72</v>
      </c>
      <c r="AK36">
        <v>216</v>
      </c>
      <c r="AL36">
        <f>(AK36*703) / (AJ36*AJ36)</f>
        <v>29.291666666666668</v>
      </c>
      <c r="AM36">
        <f>VLOOKUP(A36,rel!A:M,10,FALSE)</f>
        <v>-2.89</v>
      </c>
      <c r="AN36">
        <f>VLOOKUP(A36,rel!A:M,13,FALSE)</f>
        <v>-3.01</v>
      </c>
      <c r="AO36">
        <v>11</v>
      </c>
      <c r="AP36">
        <f>IF(E36&gt;25,IF(AN36&gt;5,99, IF(AN36 &gt; 3.5, 89, IF(AN36 &gt; 1.5, 79, IF(AN36 &gt; -1.1, 69, IF(AN36 &gt; -2.5, 59, IF(AN36 &gt;-4.5, 49,  IF(AN36 &gt; -5,39,30))))))),30)</f>
        <v>49</v>
      </c>
      <c r="AQ36">
        <f>((M36/E36) / 0.015 + (AO36/E36) / 0.015) / 3.5 + 25</f>
        <v>63.583638583638582</v>
      </c>
      <c r="AR36" s="2">
        <f>MIN(((AD36/MAX(F36,240)) / 0.0035) + ((AF36/MAX(F36,240)) / 0.0055) + ((AC36/MAX(F36,240)) / 0.0055) + 25, 99)</f>
        <v>55.557677616501138</v>
      </c>
      <c r="AS36" s="2">
        <f>MIN((((((AL36 / 32) * (AL36 - 21) / 11) * 74 + 25)) + (((AJ36 - 60) + (AK36 - 155) / 1.75) + 25)) / 1.825,93)</f>
        <v>81.050113259552489</v>
      </c>
      <c r="AT36" s="2">
        <f>((IF(F36&gt;240,89,79)-((V36/F36)/0.00341)))</f>
        <v>77.81798613293914</v>
      </c>
      <c r="AU36" s="2">
        <f>MIN((H36/(MAX(E36,25))) / 0.0117 + 35, 94)</f>
        <v>51.436554898093362</v>
      </c>
      <c r="AV36" s="2">
        <f>MIN(94,((AP36*0.35)+(AQ36*0.65)*0.9))</f>
        <v>54.346428571428575</v>
      </c>
      <c r="AW36" s="2">
        <f>IF(D37="D",(99-((30-(G36/(IF(E36&gt;10,E36,10))*82)*1.633))),(99-((55-(G36/(IF(E36&gt;10,E36,10))*82)*0.89))))</f>
        <v>93.034410256410254</v>
      </c>
    </row>
    <row r="37" spans="1:49" x14ac:dyDescent="0.25">
      <c r="A37">
        <v>445</v>
      </c>
      <c r="B37" t="s">
        <v>111</v>
      </c>
      <c r="C37" t="s">
        <v>56</v>
      </c>
      <c r="D37" t="s">
        <v>73</v>
      </c>
      <c r="E37">
        <v>82</v>
      </c>
      <c r="F37">
        <v>1896.0166666667001</v>
      </c>
      <c r="G37">
        <v>20</v>
      </c>
      <c r="H37">
        <v>52</v>
      </c>
      <c r="I37">
        <v>25</v>
      </c>
      <c r="J37">
        <v>27</v>
      </c>
      <c r="K37">
        <v>72</v>
      </c>
      <c r="L37">
        <v>48.32</v>
      </c>
      <c r="M37">
        <v>223</v>
      </c>
      <c r="N37">
        <v>8.9700000000000006</v>
      </c>
      <c r="O37">
        <v>10.19</v>
      </c>
      <c r="P37">
        <v>490</v>
      </c>
      <c r="Q37">
        <v>309</v>
      </c>
      <c r="R37">
        <v>125</v>
      </c>
      <c r="S37">
        <v>15</v>
      </c>
      <c r="T37">
        <v>7</v>
      </c>
      <c r="U37">
        <v>26</v>
      </c>
      <c r="V37">
        <v>14</v>
      </c>
      <c r="W37">
        <v>7</v>
      </c>
      <c r="X37">
        <v>7</v>
      </c>
      <c r="Y37">
        <v>0</v>
      </c>
      <c r="Z37">
        <v>0</v>
      </c>
      <c r="AA37">
        <v>8</v>
      </c>
      <c r="AB37">
        <v>94</v>
      </c>
      <c r="AC37">
        <v>60</v>
      </c>
      <c r="AD37">
        <v>61</v>
      </c>
      <c r="AE37">
        <v>104</v>
      </c>
      <c r="AF37">
        <v>114</v>
      </c>
      <c r="AG37">
        <v>0</v>
      </c>
      <c r="AH37">
        <v>1</v>
      </c>
      <c r="AI37">
        <v>0</v>
      </c>
      <c r="AJ37">
        <v>73</v>
      </c>
      <c r="AK37">
        <v>219</v>
      </c>
      <c r="AL37">
        <f>(AK37*703) / (AJ37*AJ37)</f>
        <v>28.890410958904109</v>
      </c>
      <c r="AM37">
        <f>VLOOKUP(A37,rel!A:M,10,FALSE)</f>
        <v>-0.54</v>
      </c>
      <c r="AN37">
        <f>VLOOKUP(A37,rel!A:M,13,FALSE)</f>
        <v>0.31</v>
      </c>
      <c r="AO37">
        <v>21</v>
      </c>
      <c r="AP37">
        <f>IF(E37&gt;25,IF(AN37&gt;5,99, IF(AN37 &gt; 3.5, 89, IF(AN37 &gt; 1.5, 79, IF(AN37 &gt; -1.1, 69, IF(AN37 &gt; -2.5, 59, IF(AN37 &gt;-4.5, 49,  IF(AN37 &gt; -5,39,30))))))),30)</f>
        <v>69</v>
      </c>
      <c r="AQ37">
        <f>((M37/E37) / 0.015 + (AO37/E37) / 0.015) / 3.5 + 25</f>
        <v>81.678281068524967</v>
      </c>
      <c r="AR37" s="2">
        <f>MIN(((AD37/MAX(F37,240)) / 0.0035) + ((AF37/MAX(F37,240)) / 0.0055) + ((AC37/MAX(F37,240)) / 0.0055) + 25, 99)</f>
        <v>50.877902830460812</v>
      </c>
      <c r="AS37" s="2">
        <f>MIN((((((AL37 / 32) * (AL37 - 21) / 11) * 74 + 25)) + (((AJ37 - 60) + (AK37 - 155) / 1.75) + 25)) / 1.825,93)</f>
        <v>80.818768344814757</v>
      </c>
      <c r="AT37" s="2">
        <f>((IF(F37&gt;240,89,79)-((V37/F37)/0.00341)))</f>
        <v>86.834633038998987</v>
      </c>
      <c r="AU37" s="2">
        <f>MIN((H37/(MAX(E37,25))) / 0.0117 + 35, 94)</f>
        <v>89.200542005420061</v>
      </c>
      <c r="AV37" s="2">
        <f>MIN(94,((AP37*0.35)+(AQ37*0.65)*0.9))</f>
        <v>71.931794425087105</v>
      </c>
      <c r="AW37" s="2">
        <f>IF(D38="D",(99-((30-(G37/(IF(E37&gt;10,E37,10))*82)*1.633))),(99-((55-(G37/(IF(E37&gt;10,E37,10))*82)*0.89))))</f>
        <v>61.8</v>
      </c>
    </row>
    <row r="38" spans="1:49" x14ac:dyDescent="0.25">
      <c r="A38">
        <v>269</v>
      </c>
      <c r="B38" t="s">
        <v>764</v>
      </c>
      <c r="C38" t="s">
        <v>113</v>
      </c>
      <c r="D38" t="s">
        <v>47</v>
      </c>
      <c r="E38">
        <v>48</v>
      </c>
      <c r="F38">
        <v>481.81666666667002</v>
      </c>
      <c r="G38">
        <v>2</v>
      </c>
      <c r="H38">
        <v>3</v>
      </c>
      <c r="I38">
        <v>1</v>
      </c>
      <c r="J38">
        <v>2</v>
      </c>
      <c r="K38">
        <v>5</v>
      </c>
      <c r="L38">
        <v>50</v>
      </c>
      <c r="M38">
        <v>48</v>
      </c>
      <c r="N38">
        <v>4.17</v>
      </c>
      <c r="O38">
        <v>4.21</v>
      </c>
      <c r="P38">
        <v>85</v>
      </c>
      <c r="Q38">
        <v>67</v>
      </c>
      <c r="R38">
        <v>46</v>
      </c>
      <c r="S38">
        <v>26</v>
      </c>
      <c r="T38">
        <v>5</v>
      </c>
      <c r="U38">
        <v>2</v>
      </c>
      <c r="V38">
        <v>22</v>
      </c>
      <c r="W38">
        <v>8</v>
      </c>
      <c r="X38">
        <v>6</v>
      </c>
      <c r="Y38">
        <v>2</v>
      </c>
      <c r="Z38">
        <v>0</v>
      </c>
      <c r="AA38">
        <v>4</v>
      </c>
      <c r="AB38">
        <v>9</v>
      </c>
      <c r="AC38">
        <v>11</v>
      </c>
      <c r="AD38">
        <v>135</v>
      </c>
      <c r="AE38">
        <v>50</v>
      </c>
      <c r="AF38">
        <v>22</v>
      </c>
      <c r="AG38">
        <v>1</v>
      </c>
      <c r="AH38">
        <v>0</v>
      </c>
      <c r="AI38">
        <v>100</v>
      </c>
      <c r="AJ38">
        <v>73</v>
      </c>
      <c r="AK38">
        <v>219</v>
      </c>
      <c r="AL38">
        <f>(AK38*703) / (AJ38*AJ38)</f>
        <v>28.890410958904109</v>
      </c>
      <c r="AM38">
        <f>VLOOKUP(A38,rel!A:M,10,FALSE)</f>
        <v>-3.72</v>
      </c>
      <c r="AN38">
        <f>VLOOKUP(A38,rel!A:M,13,FALSE)</f>
        <v>-3.36</v>
      </c>
      <c r="AO38">
        <v>0</v>
      </c>
      <c r="AP38">
        <f>IF(E38&gt;25,IF(AN38&gt;5,99, IF(AN38 &gt; 3.5, 89, IF(AN38 &gt; 1.5, 79, IF(AN38 &gt; -1.1, 69, IF(AN38 &gt; -2.5, 59, IF(AN38 &gt;-4.5, 49,  IF(AN38 &gt; -5,39,30))))))),30)</f>
        <v>49</v>
      </c>
      <c r="AQ38">
        <f>((M38/E38) / 0.015 + (AO38/E38) / 0.015) / 3.5 + 25</f>
        <v>44.047619047619051</v>
      </c>
      <c r="AR38" s="2">
        <f>MIN(((AD38/MAX(F38,240)) / 0.0035) + ((AF38/MAX(F38,240)) / 0.0055) + ((AC38/MAX(F38,240)) / 0.0055) + 25, 99)</f>
        <v>99</v>
      </c>
      <c r="AS38" s="2">
        <f>MIN((((((AL38 / 32) * (AL38 - 21) / 11) * 74 + 25)) + (((AJ38 - 60) + (AK38 - 155) / 1.75) + 25)) / 1.825,93)</f>
        <v>80.818768344814757</v>
      </c>
      <c r="AT38" s="2">
        <f>((IF(F38&gt;240,89,79)-((V38/F38)/0.00341)))</f>
        <v>75.609817904682075</v>
      </c>
      <c r="AU38" s="2">
        <f>MIN((H38/(MAX(E38,25))) / 0.0117 + 35, 94)</f>
        <v>40.341880341880341</v>
      </c>
      <c r="AV38" s="2">
        <f>MIN(94,((AP38*0.35)+(AQ38*0.65)*0.9))</f>
        <v>42.917857142857144</v>
      </c>
      <c r="AW38" s="2">
        <f>IF(D39="D",(99-((30-(G38/(IF(E38&gt;10,E38,10))*82)*1.633))),(99-((55-(G38/(IF(E38&gt;10,E38,10))*82)*0.89))))</f>
        <v>74.579416666666674</v>
      </c>
    </row>
    <row r="39" spans="1:49" x14ac:dyDescent="0.25">
      <c r="A39">
        <v>331</v>
      </c>
      <c r="B39" t="s">
        <v>957</v>
      </c>
      <c r="C39" t="s">
        <v>106</v>
      </c>
      <c r="D39" t="s">
        <v>73</v>
      </c>
      <c r="E39">
        <v>7</v>
      </c>
      <c r="F39">
        <v>106.31666666667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  <c r="N39">
        <v>0</v>
      </c>
      <c r="O39">
        <v>0.06</v>
      </c>
      <c r="P39">
        <v>13</v>
      </c>
      <c r="Q39">
        <v>7</v>
      </c>
      <c r="R39">
        <v>2</v>
      </c>
      <c r="S39">
        <v>0</v>
      </c>
      <c r="T39">
        <v>1</v>
      </c>
      <c r="U39">
        <v>1</v>
      </c>
      <c r="V39">
        <v>4</v>
      </c>
      <c r="W39">
        <v>2</v>
      </c>
      <c r="X39">
        <v>2</v>
      </c>
      <c r="Y39">
        <v>0</v>
      </c>
      <c r="Z39">
        <v>0</v>
      </c>
      <c r="AA39">
        <v>1</v>
      </c>
      <c r="AB39">
        <v>2</v>
      </c>
      <c r="AC39">
        <v>2</v>
      </c>
      <c r="AD39">
        <v>19</v>
      </c>
      <c r="AE39">
        <v>19</v>
      </c>
      <c r="AF39">
        <v>7</v>
      </c>
      <c r="AG39">
        <v>0</v>
      </c>
      <c r="AH39">
        <v>0</v>
      </c>
      <c r="AI39" t="s">
        <v>97</v>
      </c>
      <c r="AJ39">
        <v>77</v>
      </c>
      <c r="AK39">
        <v>231</v>
      </c>
      <c r="AL39">
        <f>(AK39*703) / (AJ39*AJ39)</f>
        <v>27.38961038961039</v>
      </c>
      <c r="AM39">
        <f>VLOOKUP(A39,rel!A:M,10,FALSE)</f>
        <v>3.48</v>
      </c>
      <c r="AN39">
        <f>VLOOKUP(A39,rel!A:M,13,FALSE)</f>
        <v>0.2</v>
      </c>
      <c r="AO39">
        <v>0</v>
      </c>
      <c r="AP39">
        <f>IF(E39&gt;25,IF(AN39&gt;5,99, IF(AN39 &gt; 3.5, 89, IF(AN39 &gt; 1.5, 79, IF(AN39 &gt; -1.1, 69, IF(AN39 &gt; -2.5, 59, IF(AN39 &gt;-4.5, 49,  IF(AN39 &gt; -5,39,30))))))),30)</f>
        <v>30</v>
      </c>
      <c r="AQ39">
        <f>((M39/E39) / 0.015 + (AO39/E39) / 0.015) / 3.5 + 25</f>
        <v>41.326530612244895</v>
      </c>
      <c r="AR39" s="2">
        <f>MIN(((AD39/MAX(F39,240)) / 0.0035) + ((AF39/MAX(F39,240)) / 0.0055) + ((AC39/MAX(F39,240)) / 0.0055) + 25, 99)</f>
        <v>54.437229437229433</v>
      </c>
      <c r="AS39" s="2">
        <f>MIN((((((AL39 / 32) * (AL39 - 21) / 11) * 74 + 25)) + (((AJ39 - 60) + (AK39 - 155) / 1.75) + 25)) / 1.825,93)</f>
        <v>80.66861556227731</v>
      </c>
      <c r="AT39" s="2">
        <f>((IF(F39&gt;240,89,79)-((V39/F39)/0.00341)))</f>
        <v>67.966729632928036</v>
      </c>
      <c r="AU39" s="2">
        <f>MIN((H39/(MAX(E39,25))) / 0.0117 + 35, 94)</f>
        <v>35</v>
      </c>
      <c r="AV39" s="2">
        <f>MIN(94,((AP39*0.35)+(AQ39*0.65)*0.9))</f>
        <v>34.676020408163268</v>
      </c>
      <c r="AW39" s="2">
        <f>IF(D40="D",(99-((30-(G39/(IF(E39&gt;10,E39,10))*82)*1.633))),(99-((55-(G39/(IF(E39&gt;10,E39,10))*82)*0.89))))</f>
        <v>44</v>
      </c>
    </row>
    <row r="40" spans="1:49" x14ac:dyDescent="0.25">
      <c r="A40">
        <v>38</v>
      </c>
      <c r="B40" t="s">
        <v>192</v>
      </c>
      <c r="C40" t="s">
        <v>193</v>
      </c>
      <c r="D40" t="s">
        <v>39</v>
      </c>
      <c r="E40">
        <v>67</v>
      </c>
      <c r="F40">
        <v>1304</v>
      </c>
      <c r="G40">
        <v>14</v>
      </c>
      <c r="H40">
        <v>34</v>
      </c>
      <c r="I40">
        <v>13</v>
      </c>
      <c r="J40">
        <v>21</v>
      </c>
      <c r="K40">
        <v>48</v>
      </c>
      <c r="L40">
        <v>75</v>
      </c>
      <c r="M40">
        <v>133</v>
      </c>
      <c r="N40">
        <v>10.53</v>
      </c>
      <c r="O40">
        <v>11.72</v>
      </c>
      <c r="P40">
        <v>271</v>
      </c>
      <c r="Q40">
        <v>208</v>
      </c>
      <c r="R40">
        <v>118</v>
      </c>
      <c r="S40">
        <v>44</v>
      </c>
      <c r="T40">
        <v>8</v>
      </c>
      <c r="U40">
        <v>11</v>
      </c>
      <c r="V40">
        <v>58</v>
      </c>
      <c r="W40">
        <v>22</v>
      </c>
      <c r="X40">
        <v>19</v>
      </c>
      <c r="Y40">
        <v>2</v>
      </c>
      <c r="Z40">
        <v>1</v>
      </c>
      <c r="AA40">
        <v>13</v>
      </c>
      <c r="AB40">
        <v>79</v>
      </c>
      <c r="AC40">
        <v>60</v>
      </c>
      <c r="AD40">
        <v>150</v>
      </c>
      <c r="AE40">
        <v>62</v>
      </c>
      <c r="AF40">
        <v>74</v>
      </c>
      <c r="AG40">
        <v>551</v>
      </c>
      <c r="AH40">
        <v>463</v>
      </c>
      <c r="AI40">
        <v>54.34</v>
      </c>
      <c r="AJ40">
        <v>76</v>
      </c>
      <c r="AK40">
        <v>228</v>
      </c>
      <c r="AL40">
        <f>(AK40*703) / (AJ40*AJ40)</f>
        <v>27.75</v>
      </c>
      <c r="AM40">
        <f>VLOOKUP(A40,rel!A:M,10,FALSE)</f>
        <v>4.7</v>
      </c>
      <c r="AN40">
        <f>VLOOKUP(A40,rel!A:M,13,FALSE)</f>
        <v>4.8899999999999997</v>
      </c>
      <c r="AO40">
        <v>11</v>
      </c>
      <c r="AP40">
        <f>IF(E40&gt;25,IF(AN40&gt;5,99, IF(AN40 &gt; 3.5, 89, IF(AN40 &gt; 1.5, 79, IF(AN40 &gt; -1.1, 69, IF(AN40 &gt; -2.5, 59, IF(AN40 &gt;-4.5, 49,  IF(AN40 &gt; -5,39,30))))))),30)</f>
        <v>89</v>
      </c>
      <c r="AQ40">
        <f>((M40/E40) / 0.015 + (AO40/E40) / 0.015) / 3.5 + 25</f>
        <v>65.938166311300634</v>
      </c>
      <c r="AR40" s="2">
        <f>MIN(((AD40/MAX(F40,240)) / 0.0035) + ((AF40/MAX(F40,240)) / 0.0055) + ((AC40/MAX(F40,240)) / 0.0055) + 25, 99)</f>
        <v>76.549677316548483</v>
      </c>
      <c r="AS40" s="2">
        <f>MIN((((((AL40 / 32) * (AL40 - 21) / 11) * 74 + 25)) + (((AJ40 - 60) + (AK40 - 155) / 1.75) + 25)) / 1.825,93)</f>
        <v>80.598620129870142</v>
      </c>
      <c r="AT40" s="2">
        <f>((IF(F40&gt;240,89,79)-((V40/F40)/0.00341)))</f>
        <v>75.956443516902652</v>
      </c>
      <c r="AU40" s="2">
        <f>MIN((H40/(MAX(E40,25))) / 0.0117 + 35, 94)</f>
        <v>78.372879193774708</v>
      </c>
      <c r="AV40" s="2">
        <f>MIN(94,((AP40*0.35)+(AQ40*0.65)*0.9))</f>
        <v>69.723827292110869</v>
      </c>
      <c r="AW40" s="2">
        <f>IF(D41="D",(99-((30-(G40/(IF(E40&gt;10,E40,10))*82)*1.633))),(99-((55-(G40/(IF(E40&gt;10,E40,10))*82)*0.89))))</f>
        <v>59.249552238805968</v>
      </c>
    </row>
    <row r="41" spans="1:49" x14ac:dyDescent="0.25">
      <c r="A41">
        <v>81</v>
      </c>
      <c r="B41" t="s">
        <v>140</v>
      </c>
      <c r="C41" t="s">
        <v>141</v>
      </c>
      <c r="D41" t="s">
        <v>39</v>
      </c>
      <c r="E41">
        <v>81</v>
      </c>
      <c r="F41">
        <v>1806.1833333333</v>
      </c>
      <c r="G41">
        <v>22</v>
      </c>
      <c r="H41">
        <v>38</v>
      </c>
      <c r="I41">
        <v>27</v>
      </c>
      <c r="J41">
        <v>11</v>
      </c>
      <c r="K41">
        <v>60</v>
      </c>
      <c r="L41">
        <v>65.22</v>
      </c>
      <c r="M41">
        <v>156</v>
      </c>
      <c r="N41">
        <v>14.1</v>
      </c>
      <c r="O41">
        <v>19.190000000000001</v>
      </c>
      <c r="P41">
        <v>298</v>
      </c>
      <c r="Q41">
        <v>227</v>
      </c>
      <c r="R41">
        <v>174</v>
      </c>
      <c r="S41">
        <v>82</v>
      </c>
      <c r="T41">
        <v>10</v>
      </c>
      <c r="U41">
        <v>25</v>
      </c>
      <c r="V41">
        <v>30</v>
      </c>
      <c r="W41">
        <v>15</v>
      </c>
      <c r="X41">
        <v>15</v>
      </c>
      <c r="Y41">
        <v>0</v>
      </c>
      <c r="Z41">
        <v>0</v>
      </c>
      <c r="AA41">
        <v>24</v>
      </c>
      <c r="AB41">
        <v>58</v>
      </c>
      <c r="AC41">
        <v>57</v>
      </c>
      <c r="AD41">
        <v>59</v>
      </c>
      <c r="AE41">
        <v>86</v>
      </c>
      <c r="AF41">
        <v>66</v>
      </c>
      <c r="AG41">
        <v>1002</v>
      </c>
      <c r="AH41">
        <v>817</v>
      </c>
      <c r="AI41">
        <v>55.09</v>
      </c>
      <c r="AJ41">
        <v>75</v>
      </c>
      <c r="AK41">
        <v>225</v>
      </c>
      <c r="AL41">
        <f>(AK41*703) / (AJ41*AJ41)</f>
        <v>28.12</v>
      </c>
      <c r="AM41">
        <f>VLOOKUP(A41,rel!A:M,10,FALSE)</f>
        <v>-2.4900000000000002</v>
      </c>
      <c r="AN41">
        <f>VLOOKUP(A41,rel!A:M,13,FALSE)</f>
        <v>-2.6</v>
      </c>
      <c r="AO41">
        <v>19</v>
      </c>
      <c r="AP41">
        <f>IF(E41&gt;25,IF(AN41&gt;5,99, IF(AN41 &gt; 3.5, 89, IF(AN41 &gt; 1.5, 79, IF(AN41 &gt; -1.1, 69, IF(AN41 &gt; -2.5, 59, IF(AN41 &gt;-4.5, 49,  IF(AN41 &gt; -5,39,30))))))),30)</f>
        <v>49</v>
      </c>
      <c r="AQ41">
        <f>((M41/E41) / 0.015 + (AO41/E41) / 0.015) / 3.5 + 25</f>
        <v>66.152263374485585</v>
      </c>
      <c r="AR41" s="2">
        <f>MIN(((AD41/MAX(F41,240)) / 0.0035) + ((AF41/MAX(F41,240)) / 0.0055) + ((AC41/MAX(F41,240)) / 0.0055) + 25, 99)</f>
        <v>46.71472767850068</v>
      </c>
      <c r="AS41" s="2">
        <f>MIN((((((AL41 / 32) * (AL41 - 21) / 11) * 74 + 25)) + (((AJ41 - 60) + (AK41 - 155) / 1.75) + 25)) / 1.825,93)</f>
        <v>80.597549190535503</v>
      </c>
      <c r="AT41" s="2">
        <f>((IF(F41&gt;240,89,79)-((V41/F41)/0.00341)))</f>
        <v>84.129146750176091</v>
      </c>
      <c r="AU41" s="2">
        <f>MIN((H41/(MAX(E41,25))) / 0.0117 + 35, 94)</f>
        <v>75.097077134114159</v>
      </c>
      <c r="AV41" s="2">
        <f>MIN(94,((AP41*0.35)+(AQ41*0.65)*0.9))</f>
        <v>55.849074074074068</v>
      </c>
      <c r="AW41" s="2">
        <f>IF(D42="D",(99-((30-(G41/(IF(E41&gt;10,E41,10))*82)*1.633))),(99-((55-(G41/(IF(E41&gt;10,E41,10))*82)*0.89))))</f>
        <v>105.36953086419753</v>
      </c>
    </row>
    <row r="42" spans="1:49" x14ac:dyDescent="0.25">
      <c r="A42">
        <v>276</v>
      </c>
      <c r="B42" t="s">
        <v>483</v>
      </c>
      <c r="C42" t="s">
        <v>61</v>
      </c>
      <c r="D42" t="s">
        <v>73</v>
      </c>
      <c r="E42">
        <v>78</v>
      </c>
      <c r="F42">
        <v>1452.0666666667</v>
      </c>
      <c r="G42">
        <v>5</v>
      </c>
      <c r="H42">
        <v>15</v>
      </c>
      <c r="I42">
        <v>10</v>
      </c>
      <c r="J42">
        <v>5</v>
      </c>
      <c r="K42">
        <v>20</v>
      </c>
      <c r="L42">
        <v>40</v>
      </c>
      <c r="M42">
        <v>111</v>
      </c>
      <c r="N42">
        <v>4.5</v>
      </c>
      <c r="O42">
        <v>3.9</v>
      </c>
      <c r="P42">
        <v>231</v>
      </c>
      <c r="Q42">
        <v>152</v>
      </c>
      <c r="R42">
        <v>44</v>
      </c>
      <c r="S42">
        <v>5</v>
      </c>
      <c r="T42">
        <v>3</v>
      </c>
      <c r="U42">
        <v>11</v>
      </c>
      <c r="V42">
        <v>62</v>
      </c>
      <c r="W42">
        <v>23</v>
      </c>
      <c r="X42">
        <v>21</v>
      </c>
      <c r="Y42">
        <v>0</v>
      </c>
      <c r="Z42">
        <v>2</v>
      </c>
      <c r="AA42">
        <v>9</v>
      </c>
      <c r="AB42">
        <v>65</v>
      </c>
      <c r="AC42">
        <v>20</v>
      </c>
      <c r="AD42">
        <v>171</v>
      </c>
      <c r="AE42">
        <v>136</v>
      </c>
      <c r="AF42">
        <v>139</v>
      </c>
      <c r="AG42">
        <v>0</v>
      </c>
      <c r="AH42">
        <v>0</v>
      </c>
      <c r="AI42" t="s">
        <v>97</v>
      </c>
      <c r="AJ42">
        <v>75</v>
      </c>
      <c r="AK42">
        <v>225</v>
      </c>
      <c r="AL42">
        <f>(AK42*703) / (AJ42*AJ42)</f>
        <v>28.12</v>
      </c>
      <c r="AM42">
        <f>VLOOKUP(A42,rel!A:M,10,FALSE)</f>
        <v>-2.3199999999999998</v>
      </c>
      <c r="AN42">
        <f>VLOOKUP(A42,rel!A:M,13,FALSE)</f>
        <v>-2.99</v>
      </c>
      <c r="AO42">
        <v>0</v>
      </c>
      <c r="AP42">
        <f>IF(E42&gt;25,IF(AN42&gt;5,99, IF(AN42 &gt; 3.5, 89, IF(AN42 &gt; 1.5, 79, IF(AN42 &gt; -1.1, 69, IF(AN42 &gt; -2.5, 59, IF(AN42 &gt;-4.5, 49,  IF(AN42 &gt; -5,39,30))))))),30)</f>
        <v>49</v>
      </c>
      <c r="AQ42">
        <f>((M42/E42) / 0.015 + (AO42/E42) / 0.015) / 3.5 + 25</f>
        <v>52.106227106227109</v>
      </c>
      <c r="AR42" s="2">
        <f>MIN(((AD42/MAX(F42,240)) / 0.0035) + ((AF42/MAX(F42,240)) / 0.0055) + ((AC42/MAX(F42,240)) / 0.0055) + 25, 99)</f>
        <v>78.555553303038408</v>
      </c>
      <c r="AS42" s="2">
        <f>MIN((((((AL42 / 32) * (AL42 - 21) / 11) * 74 + 25)) + (((AJ42 - 60) + (AK42 - 155) / 1.75) + 25)) / 1.825,93)</f>
        <v>80.597549190535503</v>
      </c>
      <c r="AT42" s="2">
        <f>((IF(F42&gt;240,89,79)-((V42/F42)/0.00341)))</f>
        <v>76.478661552395835</v>
      </c>
      <c r="AU42" s="2">
        <f>MIN((H42/(MAX(E42,25))) / 0.0117 + 35, 94)</f>
        <v>51.436554898093362</v>
      </c>
      <c r="AV42" s="2">
        <f>MIN(94,((AP42*0.35)+(AQ42*0.65)*0.9))</f>
        <v>47.632142857142853</v>
      </c>
      <c r="AW42" s="2">
        <f>IF(D43="D",(99-((30-(G42/(IF(E42&gt;10,E42,10))*82)*1.633))),(99-((55-(G42/(IF(E42&gt;10,E42,10))*82)*0.89))))</f>
        <v>48.678205128205128</v>
      </c>
    </row>
    <row r="43" spans="1:49" x14ac:dyDescent="0.25">
      <c r="A43">
        <v>744</v>
      </c>
      <c r="B43" t="s">
        <v>809</v>
      </c>
      <c r="C43" t="s">
        <v>41</v>
      </c>
      <c r="D43" t="s">
        <v>47</v>
      </c>
      <c r="E43">
        <v>24</v>
      </c>
      <c r="F43">
        <v>190.43333333333001</v>
      </c>
      <c r="G43">
        <v>1</v>
      </c>
      <c r="H43">
        <v>3</v>
      </c>
      <c r="I43">
        <v>3</v>
      </c>
      <c r="J43">
        <v>0</v>
      </c>
      <c r="K43">
        <v>4</v>
      </c>
      <c r="L43">
        <v>66.67</v>
      </c>
      <c r="M43">
        <v>21</v>
      </c>
      <c r="N43">
        <v>4.76</v>
      </c>
      <c r="O43">
        <v>1.7</v>
      </c>
      <c r="P43">
        <v>34</v>
      </c>
      <c r="Q43">
        <v>28</v>
      </c>
      <c r="R43">
        <v>17</v>
      </c>
      <c r="S43">
        <v>9</v>
      </c>
      <c r="T43">
        <v>2</v>
      </c>
      <c r="U43">
        <v>4</v>
      </c>
      <c r="V43">
        <v>14</v>
      </c>
      <c r="W43">
        <v>7</v>
      </c>
      <c r="X43">
        <v>7</v>
      </c>
      <c r="Y43">
        <v>0</v>
      </c>
      <c r="Z43">
        <v>0</v>
      </c>
      <c r="AA43">
        <v>5</v>
      </c>
      <c r="AB43">
        <v>7</v>
      </c>
      <c r="AC43">
        <v>3</v>
      </c>
      <c r="AD43">
        <v>83</v>
      </c>
      <c r="AE43">
        <v>27</v>
      </c>
      <c r="AF43">
        <v>9</v>
      </c>
      <c r="AG43">
        <v>3</v>
      </c>
      <c r="AH43">
        <v>4</v>
      </c>
      <c r="AI43">
        <v>42.86</v>
      </c>
      <c r="AJ43">
        <v>75</v>
      </c>
      <c r="AK43">
        <v>225</v>
      </c>
      <c r="AL43">
        <f>(AK43*703) / (AJ43*AJ43)</f>
        <v>28.12</v>
      </c>
      <c r="AM43">
        <f>VLOOKUP(A43,rel!A:M,10,FALSE)</f>
        <v>-4.91</v>
      </c>
      <c r="AN43">
        <f>VLOOKUP(A43,rel!A:M,13,FALSE)</f>
        <v>-3.35</v>
      </c>
      <c r="AO43">
        <v>0</v>
      </c>
      <c r="AP43">
        <f>IF(E43&gt;25,IF(AN43&gt;5,99, IF(AN43 &gt; 3.5, 89, IF(AN43 &gt; 1.5, 79, IF(AN43 &gt; -1.1, 69, IF(AN43 &gt; -2.5, 59, IF(AN43 &gt;-4.5, 49,  IF(AN43 &gt; -5,39,30))))))),30)</f>
        <v>30</v>
      </c>
      <c r="AQ43">
        <f>((M43/E43) / 0.015 + (AO43/E43) / 0.015) / 3.5 + 25</f>
        <v>41.666666666666671</v>
      </c>
      <c r="AR43" s="2">
        <f>MIN(((AD43/MAX(F43,240)) / 0.0035) + ((AF43/MAX(F43,240)) / 0.0055) + ((AC43/MAX(F43,240)) / 0.0055) + 25, 99)</f>
        <v>99</v>
      </c>
      <c r="AS43" s="2">
        <f>MIN((((((AL43 / 32) * (AL43 - 21) / 11) * 74 + 25)) + (((AJ43 - 60) + (AK43 - 155) / 1.75) + 25)) / 1.825,93)</f>
        <v>80.597549190535503</v>
      </c>
      <c r="AT43" s="2">
        <f>((IF(F43&gt;240,89,79)-((V43/F43)/0.00341)))</f>
        <v>57.440897002411674</v>
      </c>
      <c r="AU43" s="2">
        <f>MIN((H43/(MAX(E43,25))) / 0.0117 + 35, 94)</f>
        <v>45.256410256410255</v>
      </c>
      <c r="AV43" s="2">
        <f>MIN(94,((AP43*0.35)+(AQ43*0.65)*0.9))</f>
        <v>34.875</v>
      </c>
      <c r="AW43" s="2">
        <f>IF(D44="D",(99-((30-(G43/(IF(E43&gt;10,E43,10))*82)*1.633))),(99-((55-(G43/(IF(E43&gt;10,E43,10))*82)*0.89))))</f>
        <v>47.040833333333332</v>
      </c>
    </row>
    <row r="44" spans="1:49" x14ac:dyDescent="0.25">
      <c r="A44">
        <v>153</v>
      </c>
      <c r="B44" t="s">
        <v>951</v>
      </c>
      <c r="C44" t="s">
        <v>49</v>
      </c>
      <c r="D44" t="s">
        <v>36</v>
      </c>
      <c r="E44">
        <v>4</v>
      </c>
      <c r="F44">
        <v>16.45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97</v>
      </c>
      <c r="M44">
        <v>1</v>
      </c>
      <c r="N44">
        <v>0</v>
      </c>
      <c r="O44">
        <v>0.02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7</v>
      </c>
      <c r="W44">
        <v>2</v>
      </c>
      <c r="X44">
        <v>1</v>
      </c>
      <c r="Y44">
        <v>1</v>
      </c>
      <c r="Z44">
        <v>0</v>
      </c>
      <c r="AA44">
        <v>2</v>
      </c>
      <c r="AB44">
        <v>1</v>
      </c>
      <c r="AC44">
        <v>2</v>
      </c>
      <c r="AD44">
        <v>4</v>
      </c>
      <c r="AE44">
        <v>4</v>
      </c>
      <c r="AF44">
        <v>0</v>
      </c>
      <c r="AG44">
        <v>0</v>
      </c>
      <c r="AH44">
        <v>0</v>
      </c>
      <c r="AI44" t="s">
        <v>97</v>
      </c>
      <c r="AJ44">
        <v>75</v>
      </c>
      <c r="AK44">
        <v>225</v>
      </c>
      <c r="AL44">
        <f>(AK44*703) / (AJ44*AJ44)</f>
        <v>28.12</v>
      </c>
      <c r="AM44">
        <f>VLOOKUP(A44,rel!A:M,10,FALSE)</f>
        <v>-1.91</v>
      </c>
      <c r="AN44">
        <f>VLOOKUP(A44,rel!A:M,13,FALSE)</f>
        <v>-3.77</v>
      </c>
      <c r="AO44">
        <v>0</v>
      </c>
      <c r="AP44">
        <f>IF(E44&gt;25,IF(AN44&gt;5,99, IF(AN44 &gt; 3.5, 89, IF(AN44 &gt; 1.5, 79, IF(AN44 &gt; -1.1, 69, IF(AN44 &gt; -2.5, 59, IF(AN44 &gt;-4.5, 49,  IF(AN44 &gt; -5,39,30))))))),30)</f>
        <v>30</v>
      </c>
      <c r="AQ44">
        <f>((M44/E44) / 0.015 + (AO44/E44) / 0.015) / 3.5 + 25</f>
        <v>29.761904761904763</v>
      </c>
      <c r="AR44" s="2">
        <f>MIN(((AD44/MAX(F44,240)) / 0.0035) + ((AF44/MAX(F44,240)) / 0.0055) + ((AC44/MAX(F44,240)) / 0.0055) + 25, 99)</f>
        <v>31.277056277056275</v>
      </c>
      <c r="AS44" s="2">
        <f>MIN((((((AL44 / 32) * (AL44 - 21) / 11) * 74 + 25)) + (((AJ44 - 60) + (AK44 - 155) / 1.75) + 25)) / 1.825,93)</f>
        <v>80.597549190535503</v>
      </c>
      <c r="AT44" s="2">
        <f>((IF(F44&gt;240,89,79)-((V44/F44)/0.00341)))</f>
        <v>-45.789417857365706</v>
      </c>
      <c r="AU44" s="2">
        <f>MIN((H44/(MAX(E44,25))) / 0.0117 + 35, 94)</f>
        <v>35</v>
      </c>
      <c r="AV44" s="2">
        <f>MIN(94,((AP44*0.35)+(AQ44*0.65)*0.9))</f>
        <v>27.910714285714285</v>
      </c>
      <c r="AW44" s="2">
        <f>IF(D45="D",(99-((30-(G44/(IF(E44&gt;10,E44,10))*82)*1.633))),(99-((55-(G44/(IF(E44&gt;10,E44,10))*82)*0.89))))</f>
        <v>44</v>
      </c>
    </row>
    <row r="45" spans="1:49" x14ac:dyDescent="0.25">
      <c r="A45">
        <v>580</v>
      </c>
      <c r="B45" t="s">
        <v>138</v>
      </c>
      <c r="C45" t="s">
        <v>127</v>
      </c>
      <c r="D45" t="s">
        <v>39</v>
      </c>
      <c r="E45">
        <v>82</v>
      </c>
      <c r="F45">
        <v>1708.5166666667001</v>
      </c>
      <c r="G45">
        <v>27</v>
      </c>
      <c r="H45">
        <v>34</v>
      </c>
      <c r="I45">
        <v>15</v>
      </c>
      <c r="J45">
        <v>19</v>
      </c>
      <c r="K45">
        <v>61</v>
      </c>
      <c r="L45">
        <v>61.62</v>
      </c>
      <c r="M45">
        <v>227</v>
      </c>
      <c r="N45">
        <v>11.89</v>
      </c>
      <c r="O45">
        <v>25.19</v>
      </c>
      <c r="P45">
        <v>355</v>
      </c>
      <c r="Q45">
        <v>292</v>
      </c>
      <c r="R45">
        <v>236</v>
      </c>
      <c r="S45">
        <v>128</v>
      </c>
      <c r="T45">
        <v>6</v>
      </c>
      <c r="U45">
        <v>25</v>
      </c>
      <c r="V45">
        <v>33</v>
      </c>
      <c r="W45">
        <v>15</v>
      </c>
      <c r="X45">
        <v>14</v>
      </c>
      <c r="Y45">
        <v>1</v>
      </c>
      <c r="Z45">
        <v>0</v>
      </c>
      <c r="AA45">
        <v>18</v>
      </c>
      <c r="AB45">
        <v>38</v>
      </c>
      <c r="AC45">
        <v>28</v>
      </c>
      <c r="AD45">
        <v>62</v>
      </c>
      <c r="AE45">
        <v>74</v>
      </c>
      <c r="AF45">
        <v>63</v>
      </c>
      <c r="AG45">
        <v>1083</v>
      </c>
      <c r="AH45">
        <v>935</v>
      </c>
      <c r="AI45">
        <v>53.67</v>
      </c>
      <c r="AJ45">
        <v>72</v>
      </c>
      <c r="AK45">
        <v>215</v>
      </c>
      <c r="AL45">
        <f>(AK45*703) / (AJ45*AJ45)</f>
        <v>29.156057098765434</v>
      </c>
      <c r="AM45">
        <f>VLOOKUP(A45,rel!A:M,10,FALSE)</f>
        <v>1.72</v>
      </c>
      <c r="AN45">
        <f>VLOOKUP(A45,rel!A:M,13,FALSE)</f>
        <v>1.94</v>
      </c>
      <c r="AO45">
        <v>18</v>
      </c>
      <c r="AP45">
        <f>IF(E45&gt;25,IF(AN45&gt;5,99, IF(AN45 &gt; 3.5, 89, IF(AN45 &gt; 1.5, 79, IF(AN45 &gt; -1.1, 69, IF(AN45 &gt; -2.5, 59, IF(AN45 &gt;-4.5, 49,  IF(AN45 &gt; -5,39,30))))))),30)</f>
        <v>79</v>
      </c>
      <c r="AQ45">
        <f>((M45/E45) / 0.015 + (AO45/E45) / 0.015) / 3.5 + 25</f>
        <v>81.910569105691053</v>
      </c>
      <c r="AR45" s="2">
        <f>MIN(((AD45/MAX(F45,240)) / 0.0035) + ((AF45/MAX(F45,240)) / 0.0055) + ((AC45/MAX(F45,240)) / 0.0055) + 25, 99)</f>
        <v>45.052330145880688</v>
      </c>
      <c r="AS45" s="2">
        <f>MIN((((((AL45 / 32) * (AL45 - 21) / 11) * 74 + 25)) + (((AJ45 - 60) + (AK45 - 155) / 1.75) + 25)) / 1.825,93)</f>
        <v>80.152020466265171</v>
      </c>
      <c r="AT45" s="2">
        <f>((IF(F45&gt;240,89,79)-((V45/F45)/0.00341)))</f>
        <v>83.335777025974664</v>
      </c>
      <c r="AU45" s="2">
        <f>MIN((H45/(MAX(E45,25))) / 0.0117 + 35, 94)</f>
        <v>70.438815926620805</v>
      </c>
      <c r="AV45" s="2">
        <f>MIN(94,((AP45*0.35)+(AQ45*0.65)*0.9))</f>
        <v>75.567682926829264</v>
      </c>
      <c r="AW45" s="2">
        <f>IF(D46="D",(99-((30-(G45/(IF(E45&gt;10,E45,10))*82)*1.633))),(99-((55-(G45/(IF(E45&gt;10,E45,10))*82)*0.89))))</f>
        <v>68.03</v>
      </c>
    </row>
    <row r="46" spans="1:49" x14ac:dyDescent="0.25">
      <c r="A46">
        <v>420</v>
      </c>
      <c r="B46" t="s">
        <v>204</v>
      </c>
      <c r="C46" t="s">
        <v>35</v>
      </c>
      <c r="D46" t="s">
        <v>39</v>
      </c>
      <c r="E46">
        <v>75</v>
      </c>
      <c r="F46">
        <v>1099.8666666667</v>
      </c>
      <c r="G46">
        <v>13</v>
      </c>
      <c r="H46">
        <v>34</v>
      </c>
      <c r="I46">
        <v>15</v>
      </c>
      <c r="J46">
        <v>19</v>
      </c>
      <c r="K46">
        <v>47</v>
      </c>
      <c r="L46">
        <v>55.29</v>
      </c>
      <c r="M46">
        <v>108</v>
      </c>
      <c r="N46">
        <v>12.04</v>
      </c>
      <c r="O46">
        <v>11.09</v>
      </c>
      <c r="P46">
        <v>192</v>
      </c>
      <c r="Q46">
        <v>159</v>
      </c>
      <c r="R46">
        <v>131</v>
      </c>
      <c r="S46">
        <v>55</v>
      </c>
      <c r="T46">
        <v>5</v>
      </c>
      <c r="U46">
        <v>13</v>
      </c>
      <c r="V46">
        <v>30</v>
      </c>
      <c r="W46">
        <v>14</v>
      </c>
      <c r="X46">
        <v>14</v>
      </c>
      <c r="Y46">
        <v>0</v>
      </c>
      <c r="Z46">
        <v>0</v>
      </c>
      <c r="AA46">
        <v>16</v>
      </c>
      <c r="AB46">
        <v>38</v>
      </c>
      <c r="AC46">
        <v>42</v>
      </c>
      <c r="AD46">
        <v>115</v>
      </c>
      <c r="AE46">
        <v>70</v>
      </c>
      <c r="AF46">
        <v>23</v>
      </c>
      <c r="AG46">
        <v>259</v>
      </c>
      <c r="AH46">
        <v>265</v>
      </c>
      <c r="AI46">
        <v>49.43</v>
      </c>
      <c r="AJ46">
        <v>73</v>
      </c>
      <c r="AK46">
        <v>218</v>
      </c>
      <c r="AL46">
        <f>(AK46*703) / (AJ46*AJ46)</f>
        <v>28.758491274160257</v>
      </c>
      <c r="AM46">
        <f>VLOOKUP(A46,rel!A:M,10,FALSE)</f>
        <v>2.54</v>
      </c>
      <c r="AN46">
        <f>VLOOKUP(A46,rel!A:M,13,FALSE)</f>
        <v>3.8</v>
      </c>
      <c r="AO46">
        <v>20</v>
      </c>
      <c r="AP46">
        <f>IF(E46&gt;25,IF(AN46&gt;5,99, IF(AN46 &gt; 3.5, 89, IF(AN46 &gt; 1.5, 79, IF(AN46 &gt; -1.1, 69, IF(AN46 &gt; -2.5, 59, IF(AN46 &gt;-4.5, 49,  IF(AN46 &gt; -5,39,30))))))),30)</f>
        <v>89</v>
      </c>
      <c r="AQ46">
        <f>((M46/E46) / 0.015 + (AO46/E46) / 0.015) / 3.5 + 25</f>
        <v>57.507936507936506</v>
      </c>
      <c r="AR46" s="2">
        <f>MIN(((AD46/MAX(F46,240)) / 0.0035) + ((AF46/MAX(F46,240)) / 0.0055) + ((AC46/MAX(F46,240)) / 0.0055) + 25, 99)</f>
        <v>65.618855020599455</v>
      </c>
      <c r="AS46" s="2">
        <f>MIN((((((AL46 / 32) * (AL46 - 21) / 11) * 74 + 25)) + (((AJ46 - 60) + (AK46 - 155) / 1.75) + 25)) / 1.825,93)</f>
        <v>79.948731735733773</v>
      </c>
      <c r="AT46" s="2">
        <f>((IF(F46&gt;240,89,79)-((V46/F46)/0.00341)))</f>
        <v>81.001163208621634</v>
      </c>
      <c r="AU46" s="2">
        <f>MIN((H46/(MAX(E46,25))) / 0.0117 + 35, 94)</f>
        <v>73.746438746438741</v>
      </c>
      <c r="AV46" s="2">
        <f>MIN(94,((AP46*0.35)+(AQ46*0.65)*0.9))</f>
        <v>64.792142857142863</v>
      </c>
      <c r="AW46" s="2">
        <f>IF(D47="D",(99-((30-(G46/(IF(E46&gt;10,E46,10))*82)*1.633))),(99-((55-(G46/(IF(E46&gt;10,E46,10))*82)*0.89))))</f>
        <v>92.210373333333337</v>
      </c>
    </row>
    <row r="47" spans="1:49" x14ac:dyDescent="0.25">
      <c r="A47">
        <v>182</v>
      </c>
      <c r="B47" t="s">
        <v>880</v>
      </c>
      <c r="C47" t="s">
        <v>38</v>
      </c>
      <c r="D47" t="s">
        <v>73</v>
      </c>
      <c r="E47">
        <v>17</v>
      </c>
      <c r="F47">
        <v>215.83333333332999</v>
      </c>
      <c r="G47">
        <v>1</v>
      </c>
      <c r="H47">
        <v>0</v>
      </c>
      <c r="I47">
        <v>0</v>
      </c>
      <c r="J47">
        <v>0</v>
      </c>
      <c r="K47">
        <v>1</v>
      </c>
      <c r="L47">
        <v>14.29</v>
      </c>
      <c r="M47">
        <v>16</v>
      </c>
      <c r="N47">
        <v>6.25</v>
      </c>
      <c r="O47">
        <v>0.56999999999999995</v>
      </c>
      <c r="P47">
        <v>31</v>
      </c>
      <c r="Q47">
        <v>23</v>
      </c>
      <c r="R47">
        <v>4</v>
      </c>
      <c r="S47">
        <v>0</v>
      </c>
      <c r="T47">
        <v>0</v>
      </c>
      <c r="U47">
        <v>1</v>
      </c>
      <c r="V47">
        <v>8</v>
      </c>
      <c r="W47">
        <v>4</v>
      </c>
      <c r="X47">
        <v>4</v>
      </c>
      <c r="Y47">
        <v>0</v>
      </c>
      <c r="Z47">
        <v>0</v>
      </c>
      <c r="AA47">
        <v>0</v>
      </c>
      <c r="AB47">
        <v>5</v>
      </c>
      <c r="AC47">
        <v>2</v>
      </c>
      <c r="AD47">
        <v>13</v>
      </c>
      <c r="AE47">
        <v>7</v>
      </c>
      <c r="AF47">
        <v>23</v>
      </c>
      <c r="AG47">
        <v>0</v>
      </c>
      <c r="AH47">
        <v>0</v>
      </c>
      <c r="AI47" t="s">
        <v>97</v>
      </c>
      <c r="AJ47">
        <v>73</v>
      </c>
      <c r="AK47">
        <v>218</v>
      </c>
      <c r="AL47">
        <f>(AK47*703) / (AJ47*AJ47)</f>
        <v>28.758491274160257</v>
      </c>
      <c r="AM47">
        <f>VLOOKUP(A47,rel!A:M,10,FALSE)</f>
        <v>-6.88</v>
      </c>
      <c r="AN47">
        <f>VLOOKUP(A47,rel!A:M,13,FALSE)</f>
        <v>-6.6</v>
      </c>
      <c r="AO47">
        <v>1</v>
      </c>
      <c r="AP47">
        <f>IF(E47&gt;25,IF(AN47&gt;5,99, IF(AN47 &gt; 3.5, 89, IF(AN47 &gt; 1.5, 79, IF(AN47 &gt; -1.1, 69, IF(AN47 &gt; -2.5, 59, IF(AN47 &gt;-4.5, 49,  IF(AN47 &gt; -5,39,30))))))),30)</f>
        <v>30</v>
      </c>
      <c r="AQ47">
        <f>((M47/E47) / 0.015 + (AO47/E47) / 0.015) / 3.5 + 25</f>
        <v>44.047619047619051</v>
      </c>
      <c r="AR47" s="2">
        <f>MIN(((AD47/MAX(F47,240)) / 0.0035) + ((AF47/MAX(F47,240)) / 0.0055) + ((AC47/MAX(F47,240)) / 0.0055) + 25, 99)</f>
        <v>59.415584415584419</v>
      </c>
      <c r="AS47" s="2">
        <f>MIN((((((AL47 / 32) * (AL47 - 21) / 11) * 74 + 25)) + (((AJ47 - 60) + (AK47 - 155) / 1.75) + 25)) / 1.825,93)</f>
        <v>79.948731735733773</v>
      </c>
      <c r="AT47" s="2">
        <f>((IF(F47&gt;240,89,79)-((V47/F47)/0.00341)))</f>
        <v>68.130311710956704</v>
      </c>
      <c r="AU47" s="2">
        <f>MIN((H47/(MAX(E47,25))) / 0.0117 + 35, 94)</f>
        <v>35</v>
      </c>
      <c r="AV47" s="2">
        <f>MIN(94,((AP47*0.35)+(AQ47*0.65)*0.9))</f>
        <v>36.267857142857146</v>
      </c>
      <c r="AW47" s="2">
        <f>IF(D48="D",(99-((30-(G47/(IF(E47&gt;10,E47,10))*82)*1.633))),(99-((55-(G47/(IF(E47&gt;10,E47,10))*82)*0.89))))</f>
        <v>76.876823529411766</v>
      </c>
    </row>
    <row r="48" spans="1:49" x14ac:dyDescent="0.25">
      <c r="A48">
        <v>39</v>
      </c>
      <c r="B48" t="s">
        <v>71</v>
      </c>
      <c r="C48" t="s">
        <v>72</v>
      </c>
      <c r="D48" t="s">
        <v>73</v>
      </c>
      <c r="E48">
        <v>82</v>
      </c>
      <c r="F48">
        <v>2058.1333333333</v>
      </c>
      <c r="G48">
        <v>16</v>
      </c>
      <c r="H48">
        <v>67</v>
      </c>
      <c r="I48">
        <v>39</v>
      </c>
      <c r="J48">
        <v>28</v>
      </c>
      <c r="K48">
        <v>83</v>
      </c>
      <c r="L48">
        <v>58.45</v>
      </c>
      <c r="M48">
        <v>300</v>
      </c>
      <c r="N48">
        <v>5.33</v>
      </c>
      <c r="O48">
        <v>13.52</v>
      </c>
      <c r="P48">
        <v>689</v>
      </c>
      <c r="Q48">
        <v>435</v>
      </c>
      <c r="R48">
        <v>145</v>
      </c>
      <c r="S48">
        <v>25</v>
      </c>
      <c r="T48">
        <v>9</v>
      </c>
      <c r="U48">
        <v>42</v>
      </c>
      <c r="V48">
        <v>34</v>
      </c>
      <c r="W48">
        <v>13</v>
      </c>
      <c r="X48">
        <v>12</v>
      </c>
      <c r="Y48">
        <v>0</v>
      </c>
      <c r="Z48">
        <v>1</v>
      </c>
      <c r="AA48">
        <v>8</v>
      </c>
      <c r="AB48">
        <v>118</v>
      </c>
      <c r="AC48">
        <v>88</v>
      </c>
      <c r="AD48">
        <v>90</v>
      </c>
      <c r="AE48">
        <v>65</v>
      </c>
      <c r="AF48">
        <v>105</v>
      </c>
      <c r="AG48">
        <v>0</v>
      </c>
      <c r="AH48">
        <v>1</v>
      </c>
      <c r="AI48">
        <v>0</v>
      </c>
      <c r="AJ48">
        <v>77</v>
      </c>
      <c r="AK48">
        <v>230</v>
      </c>
      <c r="AL48">
        <f>(AK48*703) / (AJ48*AJ48)</f>
        <v>27.271040647664023</v>
      </c>
      <c r="AM48">
        <f>VLOOKUP(A48,rel!A:M,10,FALSE)</f>
        <v>3.75</v>
      </c>
      <c r="AN48">
        <f>VLOOKUP(A48,rel!A:M,13,FALSE)</f>
        <v>2.2599999999999998</v>
      </c>
      <c r="AO48">
        <v>28</v>
      </c>
      <c r="AP48">
        <f>IF(E48&gt;25,IF(AN48&gt;5,99, IF(AN48 &gt; 3.5, 89, IF(AN48 &gt; 1.5, 79, IF(AN48 &gt; -1.1, 69, IF(AN48 &gt; -2.5, 59, IF(AN48 &gt;-4.5, 49,  IF(AN48 &gt; -5,39,30))))))),30)</f>
        <v>79</v>
      </c>
      <c r="AQ48">
        <f>((M48/E48) / 0.015 + (AO48/E48) / 0.015) / 3.5 + 25</f>
        <v>101.19047619047619</v>
      </c>
      <c r="AR48" s="2">
        <f>MIN(((AD48/MAX(F48,240)) / 0.0035) + ((AF48/MAX(F48,240)) / 0.0055) + ((AC48/MAX(F48,240)) / 0.0055) + 25, 99)</f>
        <v>54.543855988531256</v>
      </c>
      <c r="AS48" s="2">
        <f>MIN((((((AL48 / 32) * (AL48 - 21) / 11) * 74 + 25)) + (((AJ48 - 60) + (AK48 - 155) / 1.75) + 25)) / 1.825,93)</f>
        <v>79.895753131582509</v>
      </c>
      <c r="AT48" s="2">
        <f>((IF(F48&gt;240,89,79)-((V48/F48)/0.00341)))</f>
        <v>84.155476894854388</v>
      </c>
      <c r="AU48" s="2">
        <f>MIN((H48/(MAX(E48,25))) / 0.0117 + 35, 94)</f>
        <v>94</v>
      </c>
      <c r="AV48" s="2">
        <f>MIN(94,((AP48*0.35)+(AQ48*0.65)*0.9))</f>
        <v>86.846428571428589</v>
      </c>
      <c r="AW48" s="2">
        <f>IF(D49="D",(99-((30-(G48/(IF(E48&gt;10,E48,10))*82)*1.633))),(99-((55-(G48/(IF(E48&gt;10,E48,10))*82)*0.89))))</f>
        <v>95.128</v>
      </c>
    </row>
    <row r="49" spans="1:49" x14ac:dyDescent="0.25">
      <c r="A49">
        <v>366</v>
      </c>
      <c r="B49" t="s">
        <v>557</v>
      </c>
      <c r="C49" t="s">
        <v>193</v>
      </c>
      <c r="D49" t="s">
        <v>73</v>
      </c>
      <c r="E49">
        <v>74</v>
      </c>
      <c r="F49">
        <v>1650.7166666666999</v>
      </c>
      <c r="G49">
        <v>3</v>
      </c>
      <c r="H49">
        <v>13</v>
      </c>
      <c r="I49">
        <v>11</v>
      </c>
      <c r="J49">
        <v>2</v>
      </c>
      <c r="K49">
        <v>16</v>
      </c>
      <c r="L49">
        <v>29.63</v>
      </c>
      <c r="M49">
        <v>96</v>
      </c>
      <c r="N49">
        <v>3.13</v>
      </c>
      <c r="O49">
        <v>4.05</v>
      </c>
      <c r="P49">
        <v>187</v>
      </c>
      <c r="Q49">
        <v>125</v>
      </c>
      <c r="R49">
        <v>54</v>
      </c>
      <c r="S49">
        <v>13</v>
      </c>
      <c r="T49">
        <v>5</v>
      </c>
      <c r="U49">
        <v>4</v>
      </c>
      <c r="V49">
        <v>62</v>
      </c>
      <c r="W49">
        <v>28</v>
      </c>
      <c r="X49">
        <v>26</v>
      </c>
      <c r="Y49">
        <v>2</v>
      </c>
      <c r="Z49">
        <v>0</v>
      </c>
      <c r="AA49">
        <v>11</v>
      </c>
      <c r="AB49">
        <v>77</v>
      </c>
      <c r="AC49">
        <v>36</v>
      </c>
      <c r="AD49">
        <v>184</v>
      </c>
      <c r="AE49">
        <v>90</v>
      </c>
      <c r="AF49">
        <v>90</v>
      </c>
      <c r="AG49">
        <v>0</v>
      </c>
      <c r="AH49">
        <v>0</v>
      </c>
      <c r="AI49" t="s">
        <v>97</v>
      </c>
      <c r="AJ49">
        <v>75</v>
      </c>
      <c r="AK49">
        <v>224</v>
      </c>
      <c r="AL49">
        <f>(AK49*703) / (AJ49*AJ49)</f>
        <v>27.995022222222222</v>
      </c>
      <c r="AM49">
        <f>VLOOKUP(A49,rel!A:M,10,FALSE)</f>
        <v>-1.2</v>
      </c>
      <c r="AN49">
        <f>VLOOKUP(A49,rel!A:M,13,FALSE)</f>
        <v>-1.25</v>
      </c>
      <c r="AO49">
        <v>0</v>
      </c>
      <c r="AP49">
        <f>IF(E49&gt;25,IF(AN49&gt;5,99, IF(AN49 &gt; 3.5, 89, IF(AN49 &gt; 1.5, 79, IF(AN49 &gt; -1.1, 69, IF(AN49 &gt; -2.5, 59, IF(AN49 &gt;-4.5, 49,  IF(AN49 &gt; -5,39,30))))))),30)</f>
        <v>59</v>
      </c>
      <c r="AQ49">
        <f>((M49/E49) / 0.015 + (AO49/E49) / 0.015) / 3.5 + 25</f>
        <v>49.710424710424718</v>
      </c>
      <c r="AR49" s="2">
        <f>MIN(((AD49/MAX(F49,240)) / 0.0035) + ((AF49/MAX(F49,240)) / 0.0055) + ((AC49/MAX(F49,240)) / 0.0055) + 25, 99)</f>
        <v>70.725908633937564</v>
      </c>
      <c r="AS49" s="2">
        <f>MIN((((((AL49 / 32) * (AL49 - 21) / 11) * 74 + 25)) + (((AJ49 - 60) + (AK49 - 155) / 1.75) + 25)) / 1.825,93)</f>
        <v>79.778901824415954</v>
      </c>
      <c r="AT49" s="2">
        <f>((IF(F49&gt;240,89,79)-((V49/F49)/0.00341)))</f>
        <v>77.985500329058397</v>
      </c>
      <c r="AU49" s="2">
        <f>MIN((H49/(MAX(E49,25))) / 0.0117 + 35, 94)</f>
        <v>50.015015015015017</v>
      </c>
      <c r="AV49" s="2">
        <f>MIN(94,((AP49*0.35)+(AQ49*0.65)*0.9))</f>
        <v>49.730598455598454</v>
      </c>
      <c r="AW49" s="2">
        <f>IF(D50="D",(99-((30-(G49/(IF(E49&gt;10,E49,10))*82)*1.633))),(99-((55-(G49/(IF(E49&gt;10,E49,10))*82)*0.89))))</f>
        <v>46.958648648648648</v>
      </c>
    </row>
    <row r="50" spans="1:49" x14ac:dyDescent="0.25">
      <c r="A50">
        <v>263</v>
      </c>
      <c r="B50" t="s">
        <v>508</v>
      </c>
      <c r="C50" t="s">
        <v>137</v>
      </c>
      <c r="D50" t="s">
        <v>47</v>
      </c>
      <c r="E50">
        <v>82</v>
      </c>
      <c r="F50">
        <v>981.55</v>
      </c>
      <c r="G50">
        <v>7</v>
      </c>
      <c r="H50">
        <v>12</v>
      </c>
      <c r="I50">
        <v>7</v>
      </c>
      <c r="J50">
        <v>5</v>
      </c>
      <c r="K50">
        <v>19</v>
      </c>
      <c r="L50">
        <v>65.52</v>
      </c>
      <c r="M50">
        <v>91</v>
      </c>
      <c r="N50">
        <v>7.69</v>
      </c>
      <c r="O50">
        <v>9.52</v>
      </c>
      <c r="P50">
        <v>152</v>
      </c>
      <c r="Q50">
        <v>125</v>
      </c>
      <c r="R50">
        <v>86</v>
      </c>
      <c r="S50">
        <v>50</v>
      </c>
      <c r="T50">
        <v>2</v>
      </c>
      <c r="U50">
        <v>17</v>
      </c>
      <c r="V50">
        <v>55</v>
      </c>
      <c r="W50">
        <v>20</v>
      </c>
      <c r="X50">
        <v>15</v>
      </c>
      <c r="Y50">
        <v>5</v>
      </c>
      <c r="Z50">
        <v>0</v>
      </c>
      <c r="AA50">
        <v>16</v>
      </c>
      <c r="AB50">
        <v>13</v>
      </c>
      <c r="AC50">
        <v>31</v>
      </c>
      <c r="AD50">
        <v>206</v>
      </c>
      <c r="AE50">
        <v>81</v>
      </c>
      <c r="AF50">
        <v>43</v>
      </c>
      <c r="AG50">
        <v>13</v>
      </c>
      <c r="AH50">
        <v>15</v>
      </c>
      <c r="AI50">
        <v>46.43</v>
      </c>
      <c r="AJ50">
        <v>75</v>
      </c>
      <c r="AK50">
        <v>224</v>
      </c>
      <c r="AL50">
        <f>(AK50*703) / (AJ50*AJ50)</f>
        <v>27.995022222222222</v>
      </c>
      <c r="AM50">
        <f>VLOOKUP(A50,rel!A:M,10,FALSE)</f>
        <v>1.4</v>
      </c>
      <c r="AN50">
        <f>VLOOKUP(A50,rel!A:M,13,FALSE)</f>
        <v>1.51</v>
      </c>
      <c r="AO50">
        <v>1</v>
      </c>
      <c r="AP50">
        <f>IF(E50&gt;25,IF(AN50&gt;5,99, IF(AN50 &gt; 3.5, 89, IF(AN50 &gt; 1.5, 79, IF(AN50 &gt; -1.1, 69, IF(AN50 &gt; -2.5, 59, IF(AN50 &gt;-4.5, 49,  IF(AN50 &gt; -5,39,30))))))),30)</f>
        <v>79</v>
      </c>
      <c r="AQ50">
        <f>((M50/E50) / 0.015 + (AO50/E50) / 0.015) / 3.5 + 25</f>
        <v>46.370499419279909</v>
      </c>
      <c r="AR50" s="2">
        <f>MIN(((AD50/MAX(F50,240)) / 0.0035) + ((AF50/MAX(F50,240)) / 0.0055) + ((AC50/MAX(F50,240)) / 0.0055) + 25, 99)</f>
        <v>98.670916725269535</v>
      </c>
      <c r="AS50" s="2">
        <f>MIN((((((AL50 / 32) * (AL50 - 21) / 11) * 74 + 25)) + (((AJ50 - 60) + (AK50 - 155) / 1.75) + 25)) / 1.825,93)</f>
        <v>79.778901824415954</v>
      </c>
      <c r="AT50" s="2">
        <f>((IF(F50&gt;240,89,79)-((V50/F50)/0.00341)))</f>
        <v>72.567793532612171</v>
      </c>
      <c r="AU50" s="2">
        <f>MIN((H50/(MAX(E50,25))) / 0.0117 + 35, 94)</f>
        <v>47.507817385866161</v>
      </c>
      <c r="AV50" s="2">
        <f>MIN(94,((AP50*0.35)+(AQ50*0.65)*0.9))</f>
        <v>54.776742160278744</v>
      </c>
      <c r="AW50" s="2">
        <f>IF(D51="D",(99-((30-(G50/(IF(E50&gt;10,E50,10))*82)*1.633))),(99-((55-(G50/(IF(E50&gt;10,E50,10))*82)*0.89))))</f>
        <v>50.230000000000004</v>
      </c>
    </row>
    <row r="51" spans="1:49" x14ac:dyDescent="0.25">
      <c r="A51">
        <v>157</v>
      </c>
      <c r="B51" t="s">
        <v>952</v>
      </c>
      <c r="C51" t="s">
        <v>38</v>
      </c>
      <c r="D51" t="s">
        <v>39</v>
      </c>
      <c r="E51">
        <v>16</v>
      </c>
      <c r="F51">
        <v>143.21666666666999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13</v>
      </c>
      <c r="N51">
        <v>0</v>
      </c>
      <c r="O51">
        <v>0.95</v>
      </c>
      <c r="P51">
        <v>19</v>
      </c>
      <c r="Q51">
        <v>18</v>
      </c>
      <c r="R51">
        <v>10</v>
      </c>
      <c r="S51">
        <v>4</v>
      </c>
      <c r="T51">
        <v>0</v>
      </c>
      <c r="U51">
        <v>0</v>
      </c>
      <c r="V51">
        <v>4</v>
      </c>
      <c r="W51">
        <v>2</v>
      </c>
      <c r="X51">
        <v>2</v>
      </c>
      <c r="Y51">
        <v>0</v>
      </c>
      <c r="Z51">
        <v>0</v>
      </c>
      <c r="AA51">
        <v>0</v>
      </c>
      <c r="AB51">
        <v>1</v>
      </c>
      <c r="AC51">
        <v>1</v>
      </c>
      <c r="AD51">
        <v>35</v>
      </c>
      <c r="AE51">
        <v>10</v>
      </c>
      <c r="AF51">
        <v>5</v>
      </c>
      <c r="AG51">
        <v>32</v>
      </c>
      <c r="AH51">
        <v>40</v>
      </c>
      <c r="AI51">
        <v>44.44</v>
      </c>
      <c r="AJ51">
        <v>73</v>
      </c>
      <c r="AK51">
        <v>217</v>
      </c>
      <c r="AL51">
        <f>(AK51*703) / (AJ51*AJ51)</f>
        <v>28.6265715894164</v>
      </c>
      <c r="AM51">
        <f>VLOOKUP(A51,rel!A:M,10,FALSE)</f>
        <v>-5.1100000000000003</v>
      </c>
      <c r="AN51">
        <f>VLOOKUP(A51,rel!A:M,13,FALSE)</f>
        <v>-1.21</v>
      </c>
      <c r="AO51">
        <v>0</v>
      </c>
      <c r="AP51">
        <f>IF(E51&gt;25,IF(AN51&gt;5,99, IF(AN51 &gt; 3.5, 89, IF(AN51 &gt; 1.5, 79, IF(AN51 &gt; -1.1, 69, IF(AN51 &gt; -2.5, 59, IF(AN51 &gt;-4.5, 49,  IF(AN51 &gt; -5,39,30))))))),30)</f>
        <v>30</v>
      </c>
      <c r="AQ51">
        <f>((M51/E51) / 0.015 + (AO51/E51) / 0.015) / 3.5 + 25</f>
        <v>40.476190476190482</v>
      </c>
      <c r="AR51" s="2">
        <f>MIN(((AD51/MAX(F51,240)) / 0.0035) + ((AF51/MAX(F51,240)) / 0.0055) + ((AC51/MAX(F51,240)) / 0.0055) + 25, 99)</f>
        <v>71.212121212121218</v>
      </c>
      <c r="AS51" s="2">
        <f>MIN((((((AL51 / 32) * (AL51 - 21) / 11) * 74 + 25)) + (((AJ51 - 60) + (AK51 - 155) / 1.75) + 25)) / 1.825,93)</f>
        <v>79.082704489786337</v>
      </c>
      <c r="AT51" s="2">
        <f>((IF(F51&gt;240,89,79)-((V51/F51)/0.00341)))</f>
        <v>70.809469140980724</v>
      </c>
      <c r="AU51" s="2">
        <f>MIN((H51/(MAX(E51,25))) / 0.0117 + 35, 94)</f>
        <v>35</v>
      </c>
      <c r="AV51" s="2">
        <f>MIN(94,((AP51*0.35)+(AQ51*0.65)*0.9))</f>
        <v>34.178571428571431</v>
      </c>
      <c r="AW51" s="2">
        <f>IF(D52="D",(99-((30-(G51/(IF(E51&gt;10,E51,10))*82)*1.633))),(99-((55-(G51/(IF(E51&gt;10,E51,10))*82)*0.89))))</f>
        <v>44</v>
      </c>
    </row>
    <row r="52" spans="1:49" x14ac:dyDescent="0.25">
      <c r="A52">
        <v>144</v>
      </c>
      <c r="B52" t="s">
        <v>879</v>
      </c>
      <c r="C52" t="s">
        <v>186</v>
      </c>
      <c r="D52" t="s">
        <v>47</v>
      </c>
      <c r="E52">
        <v>6</v>
      </c>
      <c r="F52">
        <v>82.683333333332996</v>
      </c>
      <c r="G52">
        <v>0</v>
      </c>
      <c r="H52">
        <v>1</v>
      </c>
      <c r="I52">
        <v>1</v>
      </c>
      <c r="J52">
        <v>0</v>
      </c>
      <c r="K52">
        <v>1</v>
      </c>
      <c r="L52">
        <v>100</v>
      </c>
      <c r="M52">
        <v>10</v>
      </c>
      <c r="N52">
        <v>0</v>
      </c>
      <c r="O52">
        <v>0.62</v>
      </c>
      <c r="P52">
        <v>15</v>
      </c>
      <c r="Q52">
        <v>10</v>
      </c>
      <c r="R52">
        <v>8</v>
      </c>
      <c r="S52">
        <v>3</v>
      </c>
      <c r="T52">
        <v>2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3</v>
      </c>
      <c r="AD52">
        <v>11</v>
      </c>
      <c r="AE52">
        <v>6</v>
      </c>
      <c r="AF52">
        <v>4</v>
      </c>
      <c r="AG52">
        <v>3</v>
      </c>
      <c r="AH52">
        <v>3</v>
      </c>
      <c r="AI52">
        <v>50</v>
      </c>
      <c r="AJ52">
        <v>76</v>
      </c>
      <c r="AK52">
        <v>226</v>
      </c>
      <c r="AL52">
        <f>(AK52*703) / (AJ52*AJ52)</f>
        <v>27.506578947368421</v>
      </c>
      <c r="AM52">
        <f>VLOOKUP(A52,rel!A:M,10,FALSE)</f>
        <v>4.4400000000000004</v>
      </c>
      <c r="AN52">
        <f>VLOOKUP(A52,rel!A:M,13,FALSE)</f>
        <v>4.79</v>
      </c>
      <c r="AO52">
        <v>0</v>
      </c>
      <c r="AP52">
        <f>IF(E52&gt;25,IF(AN52&gt;5,99, IF(AN52 &gt; 3.5, 89, IF(AN52 &gt; 1.5, 79, IF(AN52 &gt; -1.1, 69, IF(AN52 &gt; -2.5, 59, IF(AN52 &gt;-4.5, 49,  IF(AN52 &gt; -5,39,30))))))),30)</f>
        <v>30</v>
      </c>
      <c r="AQ52">
        <f>((M52/E52) / 0.015 + (AO52/E52) / 0.015) / 3.5 + 25</f>
        <v>56.746031746031747</v>
      </c>
      <c r="AR52" s="2">
        <f>MIN(((AD52/MAX(F52,240)) / 0.0035) + ((AF52/MAX(F52,240)) / 0.0055) + ((AC52/MAX(F52,240)) / 0.0055) + 25, 99)</f>
        <v>43.398268398268399</v>
      </c>
      <c r="AS52" s="2">
        <f>MIN((((((AL52 / 32) * (AL52 - 21) / 11) * 74 + 25)) + (((AJ52 - 60) + (AK52 - 155) / 1.75) + 25)) / 1.825,93)</f>
        <v>79.01182859842838</v>
      </c>
      <c r="AT52" s="2">
        <f>((IF(F52&gt;240,89,79)-((V52/F52)/0.00341)))</f>
        <v>79</v>
      </c>
      <c r="AU52" s="2">
        <f>MIN((H52/(MAX(E52,25))) / 0.0117 + 35, 94)</f>
        <v>38.418803418803421</v>
      </c>
      <c r="AV52" s="2">
        <f>MIN(94,((AP52*0.35)+(AQ52*0.65)*0.9))</f>
        <v>43.696428571428577</v>
      </c>
      <c r="AW52" s="2">
        <f>IF(D53="D",(99-((30-(G52/(IF(E52&gt;10,E52,10))*82)*1.633))),(99-((55-(G52/(IF(E52&gt;10,E52,10))*82)*0.89))))</f>
        <v>69</v>
      </c>
    </row>
    <row r="53" spans="1:49" x14ac:dyDescent="0.25">
      <c r="A53">
        <v>546</v>
      </c>
      <c r="B53" t="s">
        <v>773</v>
      </c>
      <c r="C53" t="s">
        <v>162</v>
      </c>
      <c r="D53" t="s">
        <v>73</v>
      </c>
      <c r="E53">
        <v>51</v>
      </c>
      <c r="F53">
        <v>898.65</v>
      </c>
      <c r="G53">
        <v>1</v>
      </c>
      <c r="H53">
        <v>4</v>
      </c>
      <c r="I53">
        <v>3</v>
      </c>
      <c r="J53">
        <v>1</v>
      </c>
      <c r="K53">
        <v>5</v>
      </c>
      <c r="L53">
        <v>18.52</v>
      </c>
      <c r="M53">
        <v>50</v>
      </c>
      <c r="N53">
        <v>2</v>
      </c>
      <c r="O53">
        <v>2.41</v>
      </c>
      <c r="P53">
        <v>99</v>
      </c>
      <c r="Q53">
        <v>70</v>
      </c>
      <c r="R53">
        <v>14</v>
      </c>
      <c r="S53">
        <v>3</v>
      </c>
      <c r="T53">
        <v>0</v>
      </c>
      <c r="U53">
        <v>5</v>
      </c>
      <c r="V53">
        <v>56</v>
      </c>
      <c r="W53">
        <v>15</v>
      </c>
      <c r="X53">
        <v>8</v>
      </c>
      <c r="Y53">
        <v>6</v>
      </c>
      <c r="Z53">
        <v>1</v>
      </c>
      <c r="AA53">
        <v>11</v>
      </c>
      <c r="AB53">
        <v>60</v>
      </c>
      <c r="AC53">
        <v>16</v>
      </c>
      <c r="AD53">
        <v>89</v>
      </c>
      <c r="AE53">
        <v>103</v>
      </c>
      <c r="AF53">
        <v>69</v>
      </c>
      <c r="AG53">
        <v>0</v>
      </c>
      <c r="AH53">
        <v>0</v>
      </c>
      <c r="AI53" t="s">
        <v>97</v>
      </c>
      <c r="AJ53">
        <v>78</v>
      </c>
      <c r="AK53">
        <v>231</v>
      </c>
      <c r="AL53">
        <f>(AK53*703) / (AJ53*AJ53)</f>
        <v>26.691814595660748</v>
      </c>
      <c r="AM53">
        <f>VLOOKUP(A53,rel!A:M,10,FALSE)</f>
        <v>-4.8499999999999996</v>
      </c>
      <c r="AN53">
        <f>VLOOKUP(A53,rel!A:M,13,FALSE)</f>
        <v>-5.0199999999999996</v>
      </c>
      <c r="AO53">
        <v>0</v>
      </c>
      <c r="AP53">
        <f>IF(E53&gt;25,IF(AN53&gt;5,99, IF(AN53 &gt; 3.5, 89, IF(AN53 &gt; 1.5, 79, IF(AN53 &gt; -1.1, 69, IF(AN53 &gt; -2.5, 59, IF(AN53 &gt;-4.5, 49,  IF(AN53 &gt; -5,39,30))))))),30)</f>
        <v>30</v>
      </c>
      <c r="AQ53">
        <f>((M53/E53) / 0.015 + (AO53/E53) / 0.015) / 3.5 + 25</f>
        <v>43.674136321195142</v>
      </c>
      <c r="AR53" s="2">
        <f>MIN(((AD53/MAX(F53,240)) / 0.0035) + ((AF53/MAX(F53,240)) / 0.0055) + ((AC53/MAX(F53,240)) / 0.0055) + 25, 99)</f>
        <v>70.493926315158163</v>
      </c>
      <c r="AS53" s="2">
        <f>MIN((((((AL53 / 32) * (AL53 - 21) / 11) * 74 + 25)) + (((AJ53 - 60) + (AK53 - 155) / 1.75) + 25)) / 1.825,93)</f>
        <v>78.557435827328504</v>
      </c>
      <c r="AT53" s="2">
        <f>((IF(F53&gt;240,89,79)-((V53/F53)/0.00341)))</f>
        <v>70.725602414700575</v>
      </c>
      <c r="AU53" s="2">
        <f>MIN((H53/(MAX(E53,25))) / 0.0117 + 35, 94)</f>
        <v>41.703536115300821</v>
      </c>
      <c r="AV53" s="2">
        <f>MIN(94,((AP53*0.35)+(AQ53*0.65)*0.9))</f>
        <v>36.049369747899163</v>
      </c>
      <c r="AW53" s="2">
        <f>IF(D54="D",(99-((30-(G53/(IF(E53&gt;10,E53,10))*82)*1.633))),(99-((55-(G53/(IF(E53&gt;10,E53,10))*82)*0.89))))</f>
        <v>71.62560784313726</v>
      </c>
    </row>
    <row r="54" spans="1:49" x14ac:dyDescent="0.25">
      <c r="A54">
        <v>287</v>
      </c>
      <c r="B54" t="s">
        <v>463</v>
      </c>
      <c r="C54" t="s">
        <v>72</v>
      </c>
      <c r="D54" t="s">
        <v>73</v>
      </c>
      <c r="E54">
        <v>82</v>
      </c>
      <c r="F54">
        <v>1454.9333333333</v>
      </c>
      <c r="G54">
        <v>1</v>
      </c>
      <c r="H54">
        <v>21</v>
      </c>
      <c r="I54">
        <v>11</v>
      </c>
      <c r="J54">
        <v>10</v>
      </c>
      <c r="K54">
        <v>22</v>
      </c>
      <c r="L54">
        <v>30.56</v>
      </c>
      <c r="M54">
        <v>71</v>
      </c>
      <c r="N54">
        <v>1.41</v>
      </c>
      <c r="O54">
        <v>2.75</v>
      </c>
      <c r="P54">
        <v>181</v>
      </c>
      <c r="Q54">
        <v>113</v>
      </c>
      <c r="R54">
        <v>28</v>
      </c>
      <c r="S54">
        <v>3</v>
      </c>
      <c r="T54">
        <v>3</v>
      </c>
      <c r="U54">
        <v>11</v>
      </c>
      <c r="V54">
        <v>61</v>
      </c>
      <c r="W54">
        <v>25</v>
      </c>
      <c r="X54">
        <v>23</v>
      </c>
      <c r="Y54">
        <v>1</v>
      </c>
      <c r="Z54">
        <v>1</v>
      </c>
      <c r="AA54">
        <v>8</v>
      </c>
      <c r="AB54">
        <v>38</v>
      </c>
      <c r="AC54">
        <v>16</v>
      </c>
      <c r="AD54">
        <v>202</v>
      </c>
      <c r="AE54">
        <v>113</v>
      </c>
      <c r="AF54">
        <v>78</v>
      </c>
      <c r="AG54">
        <v>0</v>
      </c>
      <c r="AH54">
        <v>0</v>
      </c>
      <c r="AI54" t="s">
        <v>97</v>
      </c>
      <c r="AJ54">
        <v>76</v>
      </c>
      <c r="AK54">
        <v>225</v>
      </c>
      <c r="AL54">
        <f>(AK54*703) / (AJ54*AJ54)</f>
        <v>27.38486842105263</v>
      </c>
      <c r="AM54">
        <f>VLOOKUP(A54,rel!A:M,10,FALSE)</f>
        <v>3.53</v>
      </c>
      <c r="AN54">
        <f>VLOOKUP(A54,rel!A:M,13,FALSE)</f>
        <v>4.74</v>
      </c>
      <c r="AO54">
        <v>0</v>
      </c>
      <c r="AP54">
        <f>IF(E54&gt;25,IF(AN54&gt;5,99, IF(AN54 &gt; 3.5, 89, IF(AN54 &gt; 1.5, 79, IF(AN54 &gt; -1.1, 69, IF(AN54 &gt; -2.5, 59, IF(AN54 &gt;-4.5, 49,  IF(AN54 &gt; -5,39,30))))))),30)</f>
        <v>89</v>
      </c>
      <c r="AQ54">
        <f>((M54/E54) / 0.015 + (AO54/E54) / 0.015) / 3.5 + 25</f>
        <v>41.492450638792107</v>
      </c>
      <c r="AR54" s="2">
        <f>MIN(((AD54/MAX(F54,240)) / 0.0035) + ((AF54/MAX(F54,240)) / 0.0055) + ((AC54/MAX(F54,240)) / 0.0055) + 25, 99)</f>
        <v>76.414860799026201</v>
      </c>
      <c r="AS54" s="2">
        <f>MIN((((((AL54 / 32) * (AL54 - 21) / 11) * 74 + 25)) + (((AJ54 - 60) + (AK54 - 155) / 1.75) + 25)) / 1.825,93)</f>
        <v>78.223552051873085</v>
      </c>
      <c r="AT54" s="2">
        <f>((IF(F54&gt;240,89,79)-((V54/F54)/0.00341)))</f>
        <v>76.704891598799179</v>
      </c>
      <c r="AU54" s="2">
        <f>MIN((H54/(MAX(E54,25))) / 0.0117 + 35, 94)</f>
        <v>56.88868042526579</v>
      </c>
      <c r="AV54" s="2">
        <f>MIN(94,((AP54*0.35)+(AQ54*0.65)*0.9))</f>
        <v>55.423083623693387</v>
      </c>
      <c r="AW54" s="2">
        <f>IF(D55="D",(99-((30-(G54/(IF(E54&gt;10,E54,10))*82)*1.633))),(99-((55-(G54/(IF(E54&gt;10,E54,10))*82)*0.89))))</f>
        <v>70.632999999999996</v>
      </c>
    </row>
    <row r="55" spans="1:49" x14ac:dyDescent="0.25">
      <c r="A55">
        <v>109</v>
      </c>
      <c r="B55" t="s">
        <v>412</v>
      </c>
      <c r="C55" t="s">
        <v>51</v>
      </c>
      <c r="D55" t="s">
        <v>73</v>
      </c>
      <c r="E55">
        <v>80</v>
      </c>
      <c r="F55">
        <v>1745.1666666666999</v>
      </c>
      <c r="G55">
        <v>7</v>
      </c>
      <c r="H55">
        <v>18</v>
      </c>
      <c r="I55">
        <v>6</v>
      </c>
      <c r="J55">
        <v>12</v>
      </c>
      <c r="K55">
        <v>25</v>
      </c>
      <c r="L55">
        <v>31.65</v>
      </c>
      <c r="M55">
        <v>144</v>
      </c>
      <c r="N55">
        <v>4.8600000000000003</v>
      </c>
      <c r="O55">
        <v>6.34</v>
      </c>
      <c r="P55">
        <v>283</v>
      </c>
      <c r="Q55">
        <v>190</v>
      </c>
      <c r="R55">
        <v>81</v>
      </c>
      <c r="S55">
        <v>13</v>
      </c>
      <c r="T55">
        <v>4</v>
      </c>
      <c r="U55">
        <v>16</v>
      </c>
      <c r="V55">
        <v>38</v>
      </c>
      <c r="W55">
        <v>12</v>
      </c>
      <c r="X55">
        <v>9</v>
      </c>
      <c r="Y55">
        <v>2</v>
      </c>
      <c r="Z55">
        <v>1</v>
      </c>
      <c r="AA55">
        <v>11</v>
      </c>
      <c r="AB55">
        <v>41</v>
      </c>
      <c r="AC55">
        <v>31</v>
      </c>
      <c r="AD55">
        <v>124</v>
      </c>
      <c r="AE55">
        <v>102</v>
      </c>
      <c r="AF55">
        <v>143</v>
      </c>
      <c r="AG55">
        <v>0</v>
      </c>
      <c r="AH55">
        <v>0</v>
      </c>
      <c r="AI55" t="s">
        <v>97</v>
      </c>
      <c r="AJ55">
        <v>76</v>
      </c>
      <c r="AK55">
        <v>225</v>
      </c>
      <c r="AL55">
        <f>(AK55*703) / (AJ55*AJ55)</f>
        <v>27.38486842105263</v>
      </c>
      <c r="AM55">
        <f>VLOOKUP(A55,rel!A:M,10,FALSE)</f>
        <v>-1.77</v>
      </c>
      <c r="AN55">
        <f>VLOOKUP(A55,rel!A:M,13,FALSE)</f>
        <v>-3.13</v>
      </c>
      <c r="AO55">
        <v>0</v>
      </c>
      <c r="AP55">
        <f>IF(E55&gt;25,IF(AN55&gt;5,99, IF(AN55 &gt; 3.5, 89, IF(AN55 &gt; 1.5, 79, IF(AN55 &gt; -1.1, 69, IF(AN55 &gt; -2.5, 59, IF(AN55 &gt;-4.5, 49,  IF(AN55 &gt; -5,39,30))))))),30)</f>
        <v>49</v>
      </c>
      <c r="AQ55">
        <f>((M55/E55) / 0.015 + (AO55/E55) / 0.015) / 3.5 + 25</f>
        <v>59.285714285714292</v>
      </c>
      <c r="AR55" s="2">
        <f>MIN(((AD55/MAX(F55,240)) / 0.0035) + ((AF55/MAX(F55,240)) / 0.0055) + ((AC55/MAX(F55,240)) / 0.0055) + 25, 99)</f>
        <v>63.428957156871618</v>
      </c>
      <c r="AS55" s="2">
        <f>MIN((((((AL55 / 32) * (AL55 - 21) / 11) * 74 + 25)) + (((AJ55 - 60) + (AK55 - 155) / 1.75) + 25)) / 1.825,93)</f>
        <v>78.223552051873085</v>
      </c>
      <c r="AT55" s="2">
        <f>((IF(F55&gt;240,89,79)-((V55/F55)/0.00341)))</f>
        <v>82.614538240094049</v>
      </c>
      <c r="AU55" s="2">
        <f>MIN((H55/(MAX(E55,25))) / 0.0117 + 35, 94)</f>
        <v>54.230769230769226</v>
      </c>
      <c r="AV55" s="2">
        <f>MIN(94,((AP55*0.35)+(AQ55*0.65)*0.9))</f>
        <v>51.832142857142863</v>
      </c>
      <c r="AW55" s="2">
        <f>IF(D56="D",(99-((30-(G55/(IF(E55&gt;10,E55,10))*82)*1.633))),(99-((55-(G55/(IF(E55&gt;10,E55,10))*82)*0.89))))</f>
        <v>80.716774999999998</v>
      </c>
    </row>
    <row r="56" spans="1:49" x14ac:dyDescent="0.25">
      <c r="A56">
        <v>563</v>
      </c>
      <c r="B56" t="s">
        <v>909</v>
      </c>
      <c r="C56" t="s">
        <v>83</v>
      </c>
      <c r="D56" t="s">
        <v>73</v>
      </c>
      <c r="E56">
        <v>5</v>
      </c>
      <c r="F56">
        <v>50.933333333333003</v>
      </c>
      <c r="G56">
        <v>0</v>
      </c>
      <c r="H56">
        <v>1</v>
      </c>
      <c r="I56">
        <v>1</v>
      </c>
      <c r="J56">
        <v>0</v>
      </c>
      <c r="K56">
        <v>1</v>
      </c>
      <c r="L56">
        <v>20</v>
      </c>
      <c r="M56">
        <v>5</v>
      </c>
      <c r="N56">
        <v>0</v>
      </c>
      <c r="O56">
        <v>0.33</v>
      </c>
      <c r="P56">
        <v>8</v>
      </c>
      <c r="Q56">
        <v>7</v>
      </c>
      <c r="R56">
        <v>3</v>
      </c>
      <c r="S56">
        <v>1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3</v>
      </c>
      <c r="AC56">
        <v>0</v>
      </c>
      <c r="AD56">
        <v>6</v>
      </c>
      <c r="AE56">
        <v>4</v>
      </c>
      <c r="AF56">
        <v>2</v>
      </c>
      <c r="AG56">
        <v>0</v>
      </c>
      <c r="AH56">
        <v>0</v>
      </c>
      <c r="AI56" t="s">
        <v>97</v>
      </c>
      <c r="AJ56">
        <v>76</v>
      </c>
      <c r="AK56">
        <v>225</v>
      </c>
      <c r="AL56">
        <f>(AK56*703) / (AJ56*AJ56)</f>
        <v>27.38486842105263</v>
      </c>
      <c r="AM56">
        <f>VLOOKUP(A56,rel!A:M,10,FALSE)</f>
        <v>8.19</v>
      </c>
      <c r="AN56">
        <f>VLOOKUP(A56,rel!A:M,13,FALSE)</f>
        <v>8.2200000000000006</v>
      </c>
      <c r="AO56">
        <v>0</v>
      </c>
      <c r="AP56">
        <f>IF(E56&gt;25,IF(AN56&gt;5,99, IF(AN56 &gt; 3.5, 89, IF(AN56 &gt; 1.5, 79, IF(AN56 &gt; -1.1, 69, IF(AN56 &gt; -2.5, 59, IF(AN56 &gt;-4.5, 49,  IF(AN56 &gt; -5,39,30))))))),30)</f>
        <v>30</v>
      </c>
      <c r="AQ56">
        <f>((M56/E56) / 0.015 + (AO56/E56) / 0.015) / 3.5 + 25</f>
        <v>44.047619047619051</v>
      </c>
      <c r="AR56" s="2">
        <f>MIN(((AD56/MAX(F56,240)) / 0.0035) + ((AF56/MAX(F56,240)) / 0.0055) + ((AC56/MAX(F56,240)) / 0.0055) + 25, 99)</f>
        <v>33.658008658008654</v>
      </c>
      <c r="AS56" s="2">
        <f>MIN((((((AL56 / 32) * (AL56 - 21) / 11) * 74 + 25)) + (((AJ56 - 60) + (AK56 - 155) / 1.75) + 25)) / 1.825,93)</f>
        <v>78.223552051873085</v>
      </c>
      <c r="AT56" s="2">
        <f>((IF(F56&gt;240,89,79)-((V56/F56)/0.00341)))</f>
        <v>79</v>
      </c>
      <c r="AU56" s="2">
        <f>MIN((H56/(MAX(E56,25))) / 0.0117 + 35, 94)</f>
        <v>38.418803418803421</v>
      </c>
      <c r="AV56" s="2">
        <f>MIN(94,((AP56*0.35)+(AQ56*0.65)*0.9))</f>
        <v>36.267857142857146</v>
      </c>
      <c r="AW56" s="2">
        <f>IF(D57="D",(99-((30-(G56/(IF(E56&gt;10,E56,10))*82)*1.633))),(99-((55-(G56/(IF(E56&gt;10,E56,10))*82)*0.89))))</f>
        <v>44</v>
      </c>
    </row>
    <row r="57" spans="1:49" x14ac:dyDescent="0.25">
      <c r="A57">
        <v>234</v>
      </c>
      <c r="B57" t="s">
        <v>86</v>
      </c>
      <c r="C57" t="s">
        <v>87</v>
      </c>
      <c r="D57" t="s">
        <v>39</v>
      </c>
      <c r="E57">
        <v>82</v>
      </c>
      <c r="F57">
        <v>1701.6833333333</v>
      </c>
      <c r="G57">
        <v>28</v>
      </c>
      <c r="H57">
        <v>49</v>
      </c>
      <c r="I57">
        <v>28</v>
      </c>
      <c r="J57">
        <v>21</v>
      </c>
      <c r="K57">
        <v>77</v>
      </c>
      <c r="L57">
        <v>70</v>
      </c>
      <c r="M57">
        <v>234</v>
      </c>
      <c r="N57">
        <v>11.97</v>
      </c>
      <c r="O57">
        <v>24.62</v>
      </c>
      <c r="P57">
        <v>368</v>
      </c>
      <c r="Q57">
        <v>305</v>
      </c>
      <c r="R57">
        <v>247</v>
      </c>
      <c r="S57">
        <v>111</v>
      </c>
      <c r="T57">
        <v>10</v>
      </c>
      <c r="U57">
        <v>24</v>
      </c>
      <c r="V57">
        <v>12</v>
      </c>
      <c r="W57">
        <v>6</v>
      </c>
      <c r="X57">
        <v>6</v>
      </c>
      <c r="Y57">
        <v>0</v>
      </c>
      <c r="Z57">
        <v>0</v>
      </c>
      <c r="AA57">
        <v>22</v>
      </c>
      <c r="AB57">
        <v>33</v>
      </c>
      <c r="AC57">
        <v>94</v>
      </c>
      <c r="AD57">
        <v>31</v>
      </c>
      <c r="AE57">
        <v>51</v>
      </c>
      <c r="AF57">
        <v>36</v>
      </c>
      <c r="AG57">
        <v>1086</v>
      </c>
      <c r="AH57">
        <v>824</v>
      </c>
      <c r="AI57">
        <v>56.86</v>
      </c>
      <c r="AJ57">
        <v>73</v>
      </c>
      <c r="AK57">
        <v>216</v>
      </c>
      <c r="AL57">
        <f>(AK57*703) / (AJ57*AJ57)</f>
        <v>28.494651904672548</v>
      </c>
      <c r="AM57">
        <f>VLOOKUP(A57,rel!A:M,10,FALSE)</f>
        <v>2.82</v>
      </c>
      <c r="AN57">
        <f>VLOOKUP(A57,rel!A:M,13,FALSE)</f>
        <v>2.7</v>
      </c>
      <c r="AO57">
        <v>22</v>
      </c>
      <c r="AP57">
        <f>IF(E57&gt;25,IF(AN57&gt;5,99, IF(AN57 &gt; 3.5, 89, IF(AN57 &gt; 1.5, 79, IF(AN57 &gt; -1.1, 69, IF(AN57 &gt; -2.5, 59, IF(AN57 &gt;-4.5, 49,  IF(AN57 &gt; -5,39,30))))))),30)</f>
        <v>79</v>
      </c>
      <c r="AQ57">
        <f>((M57/E57) / 0.015 + (AO57/E57) / 0.015) / 3.5 + 25</f>
        <v>84.465737514517997</v>
      </c>
      <c r="AR57" s="2">
        <f>MIN(((AD57/MAX(F57,240)) / 0.0035) + ((AF57/MAX(F57,240)) / 0.0055) + ((AC57/MAX(F57,240)) / 0.0055) + 25, 99)</f>
        <v>44.094919634581714</v>
      </c>
      <c r="AS57" s="2">
        <f>MIN((((((AL57 / 32) * (AL57 - 21) / 11) * 74 + 25)) + (((AJ57 - 60) + (AK57 - 155) / 1.75) + 25)) / 1.825,93)</f>
        <v>78.220686606972464</v>
      </c>
      <c r="AT57" s="2">
        <f>((IF(F57&gt;240,89,79)-((V57/F57)/0.00341)))</f>
        <v>86.932011488480356</v>
      </c>
      <c r="AU57" s="2">
        <f>MIN((H57/(MAX(E57,25))) / 0.0117 + 35, 94)</f>
        <v>86.0735876589535</v>
      </c>
      <c r="AV57" s="2">
        <f>MIN(94,((AP57*0.35)+(AQ57*0.65)*0.9))</f>
        <v>77.062456445993035</v>
      </c>
      <c r="AW57" s="2">
        <f>IF(D58="D",(99-((30-(G57/(IF(E57&gt;10,E57,10))*82)*1.633))),(99-((55-(G57/(IF(E57&gt;10,E57,10))*82)*0.89))))</f>
        <v>68.92</v>
      </c>
    </row>
    <row r="58" spans="1:49" x14ac:dyDescent="0.25">
      <c r="A58">
        <v>12</v>
      </c>
      <c r="B58" t="s">
        <v>301</v>
      </c>
      <c r="C58" t="s">
        <v>141</v>
      </c>
      <c r="D58" t="s">
        <v>47</v>
      </c>
      <c r="E58">
        <v>64</v>
      </c>
      <c r="F58">
        <v>1038.8833333333</v>
      </c>
      <c r="G58">
        <v>16</v>
      </c>
      <c r="H58">
        <v>18</v>
      </c>
      <c r="I58">
        <v>12</v>
      </c>
      <c r="J58">
        <v>6</v>
      </c>
      <c r="K58">
        <v>34</v>
      </c>
      <c r="L58">
        <v>70.83</v>
      </c>
      <c r="M58">
        <v>141</v>
      </c>
      <c r="N58">
        <v>11.35</v>
      </c>
      <c r="O58">
        <v>12.92</v>
      </c>
      <c r="P58">
        <v>252</v>
      </c>
      <c r="Q58">
        <v>189</v>
      </c>
      <c r="R58">
        <v>136</v>
      </c>
      <c r="S58">
        <v>42</v>
      </c>
      <c r="T58">
        <v>8</v>
      </c>
      <c r="U58">
        <v>16</v>
      </c>
      <c r="V58">
        <v>10</v>
      </c>
      <c r="W58">
        <v>5</v>
      </c>
      <c r="X58">
        <v>5</v>
      </c>
      <c r="Y58">
        <v>0</v>
      </c>
      <c r="Z58">
        <v>0</v>
      </c>
      <c r="AA58">
        <v>10</v>
      </c>
      <c r="AB58">
        <v>43</v>
      </c>
      <c r="AC58">
        <v>21</v>
      </c>
      <c r="AD58">
        <v>28</v>
      </c>
      <c r="AE58">
        <v>30</v>
      </c>
      <c r="AF58">
        <v>19</v>
      </c>
      <c r="AG58">
        <v>16</v>
      </c>
      <c r="AH58">
        <v>20</v>
      </c>
      <c r="AI58">
        <v>44.44</v>
      </c>
      <c r="AJ58">
        <v>75</v>
      </c>
      <c r="AK58">
        <v>222</v>
      </c>
      <c r="AL58">
        <f>(AK58*703) / (AJ58*AJ58)</f>
        <v>27.745066666666666</v>
      </c>
      <c r="AM58">
        <f>VLOOKUP(A58,rel!A:M,10,FALSE)</f>
        <v>-4.0999999999999996</v>
      </c>
      <c r="AN58">
        <f>VLOOKUP(A58,rel!A:M,13,FALSE)</f>
        <v>-4.8099999999999996</v>
      </c>
      <c r="AO58">
        <v>9</v>
      </c>
      <c r="AP58">
        <f>IF(E58&gt;25,IF(AN58&gt;5,99, IF(AN58 &gt; 3.5, 89, IF(AN58 &gt; 1.5, 79, IF(AN58 &gt; -1.1, 69, IF(AN58 &gt; -2.5, 59, IF(AN58 &gt;-4.5, 49,  IF(AN58 &gt; -5,39,30))))))),30)</f>
        <v>39</v>
      </c>
      <c r="AQ58">
        <f>((M58/E58) / 0.015 + (AO58/E58) / 0.015) / 3.5 + 25</f>
        <v>69.642857142857139</v>
      </c>
      <c r="AR58" s="2">
        <f>MIN(((AD58/MAX(F58,240)) / 0.0035) + ((AF58/MAX(F58,240)) / 0.0055) + ((AC58/MAX(F58,240)) / 0.0055) + 25, 99)</f>
        <v>39.701099519735386</v>
      </c>
      <c r="AS58" s="2">
        <f>MIN((((((AL58 / 32) * (AL58 - 21) / 11) * 74 + 25)) + (((AJ58 - 60) + (AK58 - 155) / 1.75) + 25)) / 1.825,93)</f>
        <v>78.152402598952349</v>
      </c>
      <c r="AT58" s="2">
        <f>((IF(F58&gt;240,89,79)-((V58/F58)/0.00341)))</f>
        <v>86.177208233537755</v>
      </c>
      <c r="AU58" s="2">
        <f>MIN((H58/(MAX(E58,25))) / 0.0117 + 35, 94)</f>
        <v>59.038461538461533</v>
      </c>
      <c r="AV58" s="2">
        <f>MIN(94,((AP58*0.35)+(AQ58*0.65)*0.9))</f>
        <v>54.391071428571422</v>
      </c>
      <c r="AW58" s="2">
        <f>IF(D59="D",(99-((30-(G58/(IF(E58&gt;10,E58,10))*82)*1.633))),(99-((55-(G58/(IF(E58&gt;10,E58,10))*82)*0.89))))</f>
        <v>62.245000000000005</v>
      </c>
    </row>
    <row r="59" spans="1:49" x14ac:dyDescent="0.25">
      <c r="A59">
        <v>500</v>
      </c>
      <c r="B59" t="s">
        <v>205</v>
      </c>
      <c r="C59" t="s">
        <v>67</v>
      </c>
      <c r="D59" t="s">
        <v>36</v>
      </c>
      <c r="E59">
        <v>82</v>
      </c>
      <c r="F59">
        <v>1395.9333333333</v>
      </c>
      <c r="G59">
        <v>27</v>
      </c>
      <c r="H59">
        <v>20</v>
      </c>
      <c r="I59">
        <v>10</v>
      </c>
      <c r="J59">
        <v>10</v>
      </c>
      <c r="K59">
        <v>47</v>
      </c>
      <c r="L59">
        <v>58.02</v>
      </c>
      <c r="M59">
        <v>230</v>
      </c>
      <c r="N59">
        <v>11.74</v>
      </c>
      <c r="O59">
        <v>22.7</v>
      </c>
      <c r="P59">
        <v>383</v>
      </c>
      <c r="Q59">
        <v>305</v>
      </c>
      <c r="R59">
        <v>222</v>
      </c>
      <c r="S59">
        <v>98</v>
      </c>
      <c r="T59">
        <v>17</v>
      </c>
      <c r="U59">
        <v>16</v>
      </c>
      <c r="V59">
        <v>60</v>
      </c>
      <c r="W59">
        <v>27</v>
      </c>
      <c r="X59">
        <v>25</v>
      </c>
      <c r="Y59">
        <v>2</v>
      </c>
      <c r="Z59">
        <v>0</v>
      </c>
      <c r="AA59">
        <v>18</v>
      </c>
      <c r="AB59">
        <v>19</v>
      </c>
      <c r="AC59">
        <v>46</v>
      </c>
      <c r="AD59">
        <v>214</v>
      </c>
      <c r="AE59">
        <v>101</v>
      </c>
      <c r="AF59">
        <v>40</v>
      </c>
      <c r="AG59">
        <v>12</v>
      </c>
      <c r="AH59">
        <v>26</v>
      </c>
      <c r="AI59">
        <v>31.58</v>
      </c>
      <c r="AJ59">
        <v>75</v>
      </c>
      <c r="AK59">
        <v>222</v>
      </c>
      <c r="AL59">
        <f>(AK59*703) / (AJ59*AJ59)</f>
        <v>27.745066666666666</v>
      </c>
      <c r="AM59">
        <f>VLOOKUP(A59,rel!A:M,10,FALSE)</f>
        <v>-0.13</v>
      </c>
      <c r="AN59">
        <f>VLOOKUP(A59,rel!A:M,13,FALSE)</f>
        <v>-1.29</v>
      </c>
      <c r="AO59">
        <v>7</v>
      </c>
      <c r="AP59">
        <f>IF(E59&gt;25,IF(AN59&gt;5,99, IF(AN59 &gt; 3.5, 89, IF(AN59 &gt; 1.5, 79, IF(AN59 &gt; -1.1, 69, IF(AN59 &gt; -2.5, 59, IF(AN59 &gt;-4.5, 49,  IF(AN59 &gt; -5,39,30))))))),30)</f>
        <v>59</v>
      </c>
      <c r="AQ59">
        <f>((M59/E59) / 0.015 + (AO59/E59) / 0.015) / 3.5 + 25</f>
        <v>80.052264808362366</v>
      </c>
      <c r="AR59" s="2">
        <f>MIN(((AD59/MAX(F59,240)) / 0.0035) + ((AF59/MAX(F59,240)) / 0.0055) + ((AC59/MAX(F59,240)) / 0.0055) + 25, 99)</f>
        <v>80.002068469761639</v>
      </c>
      <c r="AS59" s="2">
        <f>MIN((((((AL59 / 32) * (AL59 - 21) / 11) * 74 + 25)) + (((AJ59 - 60) + (AK59 - 155) / 1.75) + 25)) / 1.825,93)</f>
        <v>78.152402598952349</v>
      </c>
      <c r="AT59" s="2">
        <f>((IF(F59&gt;240,89,79)-((V59/F59)/0.00341)))</f>
        <v>76.395309290399027</v>
      </c>
      <c r="AU59" s="2">
        <f>MIN((H59/(MAX(E59,25))) / 0.0117 + 35, 94)</f>
        <v>55.846362309776943</v>
      </c>
      <c r="AV59" s="2">
        <f>MIN(94,((AP59*0.35)+(AQ59*0.65)*0.9))</f>
        <v>67.480574912891996</v>
      </c>
      <c r="AW59" s="2">
        <f>IF(D60="D",(99-((30-(G59/(IF(E59&gt;10,E59,10))*82)*1.633))),(99-((55-(G59/(IF(E59&gt;10,E59,10))*82)*0.89))))</f>
        <v>113.09100000000001</v>
      </c>
    </row>
    <row r="60" spans="1:49" x14ac:dyDescent="0.25">
      <c r="A60">
        <v>32</v>
      </c>
      <c r="B60" t="s">
        <v>734</v>
      </c>
      <c r="C60" t="s">
        <v>141</v>
      </c>
      <c r="D60" t="s">
        <v>73</v>
      </c>
      <c r="E60">
        <v>67</v>
      </c>
      <c r="F60">
        <v>1004.9333333333</v>
      </c>
      <c r="G60">
        <v>1</v>
      </c>
      <c r="H60">
        <v>5</v>
      </c>
      <c r="I60">
        <v>1</v>
      </c>
      <c r="J60">
        <v>4</v>
      </c>
      <c r="K60">
        <v>6</v>
      </c>
      <c r="L60">
        <v>18.75</v>
      </c>
      <c r="M60">
        <v>80</v>
      </c>
      <c r="N60">
        <v>1.25</v>
      </c>
      <c r="O60">
        <v>2.89</v>
      </c>
      <c r="P60">
        <v>197</v>
      </c>
      <c r="Q60">
        <v>122</v>
      </c>
      <c r="R60">
        <v>43</v>
      </c>
      <c r="S60">
        <v>7</v>
      </c>
      <c r="T60">
        <v>1</v>
      </c>
      <c r="U60">
        <v>10</v>
      </c>
      <c r="V60">
        <v>53</v>
      </c>
      <c r="W60">
        <v>22</v>
      </c>
      <c r="X60">
        <v>19</v>
      </c>
      <c r="Y60">
        <v>3</v>
      </c>
      <c r="Z60">
        <v>0</v>
      </c>
      <c r="AA60">
        <v>20</v>
      </c>
      <c r="AB60">
        <v>30</v>
      </c>
      <c r="AC60">
        <v>6</v>
      </c>
      <c r="AD60">
        <v>128</v>
      </c>
      <c r="AE60">
        <v>49</v>
      </c>
      <c r="AF60">
        <v>79</v>
      </c>
      <c r="AG60">
        <v>0</v>
      </c>
      <c r="AH60">
        <v>0</v>
      </c>
      <c r="AI60" t="s">
        <v>97</v>
      </c>
      <c r="AJ60">
        <v>75</v>
      </c>
      <c r="AK60">
        <v>222</v>
      </c>
      <c r="AL60">
        <f>(AK60*703) / (AJ60*AJ60)</f>
        <v>27.745066666666666</v>
      </c>
      <c r="AM60">
        <f>VLOOKUP(A60,rel!A:M,10,FALSE)</f>
        <v>1.23</v>
      </c>
      <c r="AN60">
        <f>VLOOKUP(A60,rel!A:M,13,FALSE)</f>
        <v>0.99</v>
      </c>
      <c r="AO60">
        <v>0</v>
      </c>
      <c r="AP60">
        <f>IF(E60&gt;25,IF(AN60&gt;5,99, IF(AN60 &gt; 3.5, 89, IF(AN60 &gt; 1.5, 79, IF(AN60 &gt; -1.1, 69, IF(AN60 &gt; -2.5, 59, IF(AN60 &gt;-4.5, 49,  IF(AN60 &gt; -5,39,30))))))),30)</f>
        <v>69</v>
      </c>
      <c r="AQ60">
        <f>((M60/E60) / 0.015 + (AO60/E60) / 0.015) / 3.5 + 25</f>
        <v>47.743425728500355</v>
      </c>
      <c r="AR60" s="2">
        <f>MIN(((AD60/MAX(F60,240)) / 0.0035) + ((AF60/MAX(F60,240)) / 0.0055) + ((AC60/MAX(F60,240)) / 0.0055) + 25, 99)</f>
        <v>76.770572534804046</v>
      </c>
      <c r="AS60" s="2">
        <f>MIN((((((AL60 / 32) * (AL60 - 21) / 11) * 74 + 25)) + (((AJ60 - 60) + (AK60 - 155) / 1.75) + 25)) / 1.825,93)</f>
        <v>78.152402598952349</v>
      </c>
      <c r="AT60" s="2">
        <f>((IF(F60&gt;240,89,79)-((V60/F60)/0.00341)))</f>
        <v>73.533778034229059</v>
      </c>
      <c r="AU60" s="2">
        <f>MIN((H60/(MAX(E60,25))) / 0.0117 + 35, 94)</f>
        <v>41.378364587319808</v>
      </c>
      <c r="AV60" s="2">
        <f>MIN(94,((AP60*0.35)+(AQ60*0.65)*0.9))</f>
        <v>52.079904051172704</v>
      </c>
      <c r="AW60" s="2">
        <f>IF(D61="D",(99-((30-(G60/(IF(E60&gt;10,E60,10))*82)*1.633))),(99-((55-(G60/(IF(E60&gt;10,E60,10))*82)*0.89))))</f>
        <v>45.089253731343284</v>
      </c>
    </row>
    <row r="61" spans="1:49" x14ac:dyDescent="0.25">
      <c r="A61">
        <v>275</v>
      </c>
      <c r="B61" t="s">
        <v>696</v>
      </c>
      <c r="C61" t="s">
        <v>51</v>
      </c>
      <c r="D61" t="s">
        <v>47</v>
      </c>
      <c r="E61">
        <v>55</v>
      </c>
      <c r="F61">
        <v>535.56666666667002</v>
      </c>
      <c r="G61">
        <v>2</v>
      </c>
      <c r="H61">
        <v>6</v>
      </c>
      <c r="I61">
        <v>5</v>
      </c>
      <c r="J61">
        <v>1</v>
      </c>
      <c r="K61">
        <v>8</v>
      </c>
      <c r="L61">
        <v>47.06</v>
      </c>
      <c r="M61">
        <v>34</v>
      </c>
      <c r="N61">
        <v>5.88</v>
      </c>
      <c r="O61">
        <v>3.46</v>
      </c>
      <c r="P61">
        <v>60</v>
      </c>
      <c r="Q61">
        <v>53</v>
      </c>
      <c r="R61">
        <v>28</v>
      </c>
      <c r="S61">
        <v>16</v>
      </c>
      <c r="T61">
        <v>1</v>
      </c>
      <c r="U61">
        <v>5</v>
      </c>
      <c r="V61">
        <v>10</v>
      </c>
      <c r="W61">
        <v>5</v>
      </c>
      <c r="X61">
        <v>5</v>
      </c>
      <c r="Y61">
        <v>0</v>
      </c>
      <c r="Z61">
        <v>0</v>
      </c>
      <c r="AA61">
        <v>5</v>
      </c>
      <c r="AB61">
        <v>8</v>
      </c>
      <c r="AC61">
        <v>11</v>
      </c>
      <c r="AD61">
        <v>100</v>
      </c>
      <c r="AE61">
        <v>54</v>
      </c>
      <c r="AF61">
        <v>48</v>
      </c>
      <c r="AG61">
        <v>7</v>
      </c>
      <c r="AH61">
        <v>13</v>
      </c>
      <c r="AI61">
        <v>35</v>
      </c>
      <c r="AJ61">
        <v>70</v>
      </c>
      <c r="AK61">
        <v>206</v>
      </c>
      <c r="AL61">
        <f>(AK61*703) / (AJ61*AJ61)</f>
        <v>29.554693877551021</v>
      </c>
      <c r="AM61">
        <f>VLOOKUP(A61,rel!A:M,10,FALSE)</f>
        <v>-8.2899999999999991</v>
      </c>
      <c r="AN61">
        <f>VLOOKUP(A61,rel!A:M,13,FALSE)</f>
        <v>-5.32</v>
      </c>
      <c r="AO61">
        <v>0</v>
      </c>
      <c r="AP61">
        <f>IF(E61&gt;25,IF(AN61&gt;5,99, IF(AN61 &gt; 3.5, 89, IF(AN61 &gt; 1.5, 79, IF(AN61 &gt; -1.1, 69, IF(AN61 &gt; -2.5, 59, IF(AN61 &gt;-4.5, 49,  IF(AN61 &gt; -5,39,30))))))),30)</f>
        <v>30</v>
      </c>
      <c r="AQ61">
        <f>((M61/E61) / 0.015 + (AO61/E61) / 0.015) / 3.5 + 25</f>
        <v>36.774891774891771</v>
      </c>
      <c r="AR61" s="2">
        <f>MIN(((AD61/MAX(F61,240)) / 0.0035) + ((AF61/MAX(F61,240)) / 0.0055) + ((AC61/MAX(F61,240)) / 0.0055) + 25, 99)</f>
        <v>98.377795416756811</v>
      </c>
      <c r="AS61" s="2">
        <f>MIN((((((AL61 / 32) * (AL61 - 21) / 11) * 74 + 25)) + (((AJ61 - 60) + (AK61 - 155) / 1.75) + 25)) / 1.825,93)</f>
        <v>77.969810496664167</v>
      </c>
      <c r="AT61" s="2">
        <f>((IF(F61&gt;240,89,79)-((V61/F61)/0.00341)))</f>
        <v>83.524395370047785</v>
      </c>
      <c r="AU61" s="2">
        <f>MIN((H61/(MAX(E61,25))) / 0.0117 + 35, 94)</f>
        <v>44.324009324009324</v>
      </c>
      <c r="AV61" s="2">
        <f>MIN(94,((AP61*0.35)+(AQ61*0.65)*0.9))</f>
        <v>32.013311688311688</v>
      </c>
      <c r="AW61" s="2">
        <f>IF(D62="D",(99-((30-(G61/(IF(E61&gt;10,E61,10))*82)*1.633))),(99-((55-(G61/(IF(E61&gt;10,E61,10))*82)*0.89))))</f>
        <v>73.869309090909098</v>
      </c>
    </row>
    <row r="62" spans="1:49" x14ac:dyDescent="0.25">
      <c r="A62">
        <v>469</v>
      </c>
      <c r="B62" t="s">
        <v>374</v>
      </c>
      <c r="C62" t="s">
        <v>87</v>
      </c>
      <c r="D62" t="s">
        <v>73</v>
      </c>
      <c r="E62">
        <v>80</v>
      </c>
      <c r="F62">
        <v>1822.6833333333</v>
      </c>
      <c r="G62">
        <v>10</v>
      </c>
      <c r="H62">
        <v>18</v>
      </c>
      <c r="I62">
        <v>7</v>
      </c>
      <c r="J62">
        <v>11</v>
      </c>
      <c r="K62">
        <v>28</v>
      </c>
      <c r="L62">
        <v>33.33</v>
      </c>
      <c r="M62">
        <v>176</v>
      </c>
      <c r="N62">
        <v>5.68</v>
      </c>
      <c r="O62">
        <v>6.96</v>
      </c>
      <c r="P62">
        <v>352</v>
      </c>
      <c r="Q62">
        <v>256</v>
      </c>
      <c r="R62">
        <v>61</v>
      </c>
      <c r="S62">
        <v>7</v>
      </c>
      <c r="T62">
        <v>5</v>
      </c>
      <c r="U62">
        <v>15</v>
      </c>
      <c r="V62">
        <v>15</v>
      </c>
      <c r="W62">
        <v>6</v>
      </c>
      <c r="X62">
        <v>5</v>
      </c>
      <c r="Y62">
        <v>1</v>
      </c>
      <c r="Z62">
        <v>0</v>
      </c>
      <c r="AA62">
        <v>13</v>
      </c>
      <c r="AB62">
        <v>43</v>
      </c>
      <c r="AC62">
        <v>33</v>
      </c>
      <c r="AD62">
        <v>127</v>
      </c>
      <c r="AE62">
        <v>130</v>
      </c>
      <c r="AF62">
        <v>157</v>
      </c>
      <c r="AG62">
        <v>0</v>
      </c>
      <c r="AH62">
        <v>0</v>
      </c>
      <c r="AI62" t="s">
        <v>97</v>
      </c>
      <c r="AJ62">
        <v>78</v>
      </c>
      <c r="AK62">
        <v>230</v>
      </c>
      <c r="AL62">
        <f>(AK62*703) / (AJ62*AJ62)</f>
        <v>26.576265614727152</v>
      </c>
      <c r="AM62">
        <f>VLOOKUP(A62,rel!A:M,10,FALSE)</f>
        <v>-1.74</v>
      </c>
      <c r="AN62">
        <f>VLOOKUP(A62,rel!A:M,13,FALSE)</f>
        <v>-1.89</v>
      </c>
      <c r="AO62">
        <v>8</v>
      </c>
      <c r="AP62">
        <f>IF(E62&gt;25,IF(AN62&gt;5,99, IF(AN62 &gt; 3.5, 89, IF(AN62 &gt; 1.5, 79, IF(AN62 &gt; -1.1, 69, IF(AN62 &gt; -2.5, 59, IF(AN62 &gt;-4.5, 49,  IF(AN62 &gt; -5,39,30))))))),30)</f>
        <v>59</v>
      </c>
      <c r="AQ62">
        <f>((M62/E62) / 0.015 + (AO62/E62) / 0.015) / 3.5 + 25</f>
        <v>68.80952380952381</v>
      </c>
      <c r="AR62" s="2">
        <f>MIN(((AD62/MAX(F62,240)) / 0.0035) + ((AF62/MAX(F62,240)) / 0.0055) + ((AC62/MAX(F62,240)) / 0.0055) + 25, 99)</f>
        <v>63.860929672097065</v>
      </c>
      <c r="AS62" s="2">
        <f>MIN((((((AL62 / 32) * (AL62 - 21) / 11) * 74 + 25)) + (((AJ62 - 60) + (AK62 - 155) / 1.75) + 25)) / 1.825,93)</f>
        <v>77.814822039606824</v>
      </c>
      <c r="AT62" s="2">
        <f>((IF(F62&gt;240,89,79)-((V62/F62)/0.00341)))</f>
        <v>86.586620287229152</v>
      </c>
      <c r="AU62" s="2">
        <f>MIN((H62/(MAX(E62,25))) / 0.0117 + 35, 94)</f>
        <v>54.230769230769226</v>
      </c>
      <c r="AV62" s="2">
        <f>MIN(94,((AP62*0.35)+(AQ62*0.65)*0.9))</f>
        <v>60.903571428571432</v>
      </c>
      <c r="AW62" s="2">
        <f>IF(D63="D",(99-((30-(G62/(IF(E62&gt;10,E62,10))*82)*1.633))),(99-((55-(G62/(IF(E62&gt;10,E62,10))*82)*0.89))))</f>
        <v>53.122500000000002</v>
      </c>
    </row>
    <row r="63" spans="1:49" x14ac:dyDescent="0.25">
      <c r="A63">
        <v>83</v>
      </c>
      <c r="B63" t="s">
        <v>841</v>
      </c>
      <c r="C63" t="s">
        <v>83</v>
      </c>
      <c r="D63" t="s">
        <v>39</v>
      </c>
      <c r="E63">
        <v>7</v>
      </c>
      <c r="F63">
        <v>90.05</v>
      </c>
      <c r="G63">
        <v>1</v>
      </c>
      <c r="H63">
        <v>1</v>
      </c>
      <c r="I63">
        <v>1</v>
      </c>
      <c r="J63">
        <v>0</v>
      </c>
      <c r="K63">
        <v>2</v>
      </c>
      <c r="L63">
        <v>40</v>
      </c>
      <c r="M63">
        <v>14</v>
      </c>
      <c r="N63">
        <v>7.14</v>
      </c>
      <c r="O63">
        <v>1.31</v>
      </c>
      <c r="P63">
        <v>19</v>
      </c>
      <c r="Q63">
        <v>16</v>
      </c>
      <c r="R63">
        <v>12</v>
      </c>
      <c r="S63">
        <v>10</v>
      </c>
      <c r="T63">
        <v>1</v>
      </c>
      <c r="U63">
        <v>3</v>
      </c>
      <c r="V63">
        <v>4</v>
      </c>
      <c r="W63">
        <v>2</v>
      </c>
      <c r="X63">
        <v>2</v>
      </c>
      <c r="Y63">
        <v>0</v>
      </c>
      <c r="Z63">
        <v>0</v>
      </c>
      <c r="AA63">
        <v>0</v>
      </c>
      <c r="AB63">
        <v>3</v>
      </c>
      <c r="AC63">
        <v>2</v>
      </c>
      <c r="AD63">
        <v>14</v>
      </c>
      <c r="AE63">
        <v>2</v>
      </c>
      <c r="AF63">
        <v>4</v>
      </c>
      <c r="AG63">
        <v>45</v>
      </c>
      <c r="AH63">
        <v>31</v>
      </c>
      <c r="AI63">
        <v>59.21</v>
      </c>
      <c r="AJ63">
        <v>78</v>
      </c>
      <c r="AK63">
        <v>230</v>
      </c>
      <c r="AL63">
        <f>(AK63*703) / (AJ63*AJ63)</f>
        <v>26.576265614727152</v>
      </c>
      <c r="AM63">
        <f>VLOOKUP(A63,rel!A:M,10,FALSE)</f>
        <v>-5.67</v>
      </c>
      <c r="AN63">
        <f>VLOOKUP(A63,rel!A:M,13,FALSE)</f>
        <v>-6.37</v>
      </c>
      <c r="AO63">
        <v>1</v>
      </c>
      <c r="AP63">
        <f>IF(E63&gt;25,IF(AN63&gt;5,99, IF(AN63 &gt; 3.5, 89, IF(AN63 &gt; 1.5, 79, IF(AN63 &gt; -1.1, 69, IF(AN63 &gt; -2.5, 59, IF(AN63 &gt;-4.5, 49,  IF(AN63 &gt; -5,39,30))))))),30)</f>
        <v>30</v>
      </c>
      <c r="AQ63">
        <f>((M63/E63) / 0.015 + (AO63/E63) / 0.015) / 3.5 + 25</f>
        <v>65.816326530612244</v>
      </c>
      <c r="AR63" s="2">
        <f>MIN(((AD63/MAX(F63,240)) / 0.0035) + ((AF63/MAX(F63,240)) / 0.0055) + ((AC63/MAX(F63,240)) / 0.0055) + 25, 99)</f>
        <v>46.212121212121218</v>
      </c>
      <c r="AS63" s="2">
        <f>MIN((((((AL63 / 32) * (AL63 - 21) / 11) * 74 + 25)) + (((AJ63 - 60) + (AK63 - 155) / 1.75) + 25)) / 1.825,93)</f>
        <v>77.814822039606824</v>
      </c>
      <c r="AT63" s="2">
        <f>((IF(F63&gt;240,89,79)-((V63/F63)/0.00341)))</f>
        <v>65.973675426327176</v>
      </c>
      <c r="AU63" s="2">
        <f>MIN((H63/(MAX(E63,25))) / 0.0117 + 35, 94)</f>
        <v>38.418803418803421</v>
      </c>
      <c r="AV63" s="2">
        <f>MIN(94,((AP63*0.35)+(AQ63*0.65)*0.9))</f>
        <v>49.002551020408163</v>
      </c>
      <c r="AW63" s="2">
        <f>IF(D64="D",(99-((30-(G63/(IF(E63&gt;10,E63,10))*82)*1.633))),(99-((55-(G63/(IF(E63&gt;10,E63,10))*82)*0.89))))</f>
        <v>51.298000000000002</v>
      </c>
    </row>
    <row r="64" spans="1:49" x14ac:dyDescent="0.25">
      <c r="A64">
        <v>112</v>
      </c>
      <c r="B64" t="s">
        <v>395</v>
      </c>
      <c r="C64" t="s">
        <v>135</v>
      </c>
      <c r="D64" t="s">
        <v>57</v>
      </c>
      <c r="E64">
        <v>82</v>
      </c>
      <c r="F64">
        <v>1139.0999999999999</v>
      </c>
      <c r="G64">
        <v>6</v>
      </c>
      <c r="H64">
        <v>20</v>
      </c>
      <c r="I64">
        <v>11</v>
      </c>
      <c r="J64">
        <v>9</v>
      </c>
      <c r="K64">
        <v>26</v>
      </c>
      <c r="L64">
        <v>55.32</v>
      </c>
      <c r="M64">
        <v>78</v>
      </c>
      <c r="N64">
        <v>7.69</v>
      </c>
      <c r="O64">
        <v>8.51</v>
      </c>
      <c r="P64">
        <v>142</v>
      </c>
      <c r="Q64">
        <v>117</v>
      </c>
      <c r="R64">
        <v>81</v>
      </c>
      <c r="S64">
        <v>45</v>
      </c>
      <c r="T64">
        <v>9</v>
      </c>
      <c r="U64">
        <v>4</v>
      </c>
      <c r="V64">
        <v>42</v>
      </c>
      <c r="W64">
        <v>21</v>
      </c>
      <c r="X64">
        <v>21</v>
      </c>
      <c r="Y64">
        <v>0</v>
      </c>
      <c r="Z64">
        <v>0</v>
      </c>
      <c r="AA64">
        <v>14</v>
      </c>
      <c r="AB64">
        <v>26</v>
      </c>
      <c r="AC64">
        <v>28</v>
      </c>
      <c r="AD64">
        <v>203</v>
      </c>
      <c r="AE64">
        <v>68</v>
      </c>
      <c r="AF64">
        <v>38</v>
      </c>
      <c r="AG64">
        <v>84</v>
      </c>
      <c r="AH64">
        <v>100</v>
      </c>
      <c r="AI64">
        <v>45.65</v>
      </c>
      <c r="AJ64">
        <v>71</v>
      </c>
      <c r="AK64">
        <v>209</v>
      </c>
      <c r="AL64">
        <f>(AK64*703) / (AJ64*AJ64)</f>
        <v>29.146399523903987</v>
      </c>
      <c r="AM64">
        <f>VLOOKUP(A64,rel!A:M,10,FALSE)</f>
        <v>-4.4800000000000004</v>
      </c>
      <c r="AN64">
        <f>VLOOKUP(A64,rel!A:M,13,FALSE)</f>
        <v>-3.98</v>
      </c>
      <c r="AO64">
        <v>0</v>
      </c>
      <c r="AP64">
        <f>IF(E64&gt;25,IF(AN64&gt;5,99, IF(AN64 &gt; 3.5, 89, IF(AN64 &gt; 1.5, 79, IF(AN64 &gt; -1.1, 69, IF(AN64 &gt; -2.5, 59, IF(AN64 &gt;-4.5, 49,  IF(AN64 &gt; -5,39,30))))))),30)</f>
        <v>49</v>
      </c>
      <c r="AQ64">
        <f>((M64/E64) / 0.015 + (AO64/E64) / 0.015) / 3.5 + 25</f>
        <v>43.118466898954708</v>
      </c>
      <c r="AR64" s="2">
        <f>MIN(((AD64/MAX(F64,240)) / 0.0035) + ((AF64/MAX(F64,240)) / 0.0055) + ((AC64/MAX(F64,240)) / 0.0055) + 25, 99)</f>
        <v>86.452023527346157</v>
      </c>
      <c r="AS64" s="2">
        <f>MIN((((((AL64 / 32) * (AL64 - 21) / 11) * 74 + 25)) + (((AJ64 - 60) + (AK64 - 155) / 1.75) + 25)) / 1.825,93)</f>
        <v>77.683907551195134</v>
      </c>
      <c r="AT64" s="2">
        <f>((IF(F64&gt;240,89,79)-((V64/F64)/0.00341)))</f>
        <v>78.187327238590115</v>
      </c>
      <c r="AU64" s="2">
        <f>MIN((H64/(MAX(E64,25))) / 0.0117 + 35, 94)</f>
        <v>55.846362309776943</v>
      </c>
      <c r="AV64" s="2">
        <f>MIN(94,((AP64*0.35)+(AQ64*0.65)*0.9))</f>
        <v>42.374303135888503</v>
      </c>
      <c r="AW64" s="2">
        <f>IF(D65="D",(99-((30-(G64/(IF(E64&gt;10,E64,10))*82)*1.633))),(99-((55-(G64/(IF(E64&gt;10,E64,10))*82)*0.89))))</f>
        <v>49.34</v>
      </c>
    </row>
    <row r="65" spans="1:49" x14ac:dyDescent="0.25">
      <c r="A65">
        <v>408</v>
      </c>
      <c r="B65" t="s">
        <v>95</v>
      </c>
      <c r="C65" t="s">
        <v>51</v>
      </c>
      <c r="D65" t="s">
        <v>47</v>
      </c>
      <c r="E65">
        <v>73</v>
      </c>
      <c r="F65">
        <v>1543.85</v>
      </c>
      <c r="G65">
        <v>34</v>
      </c>
      <c r="H65">
        <v>41</v>
      </c>
      <c r="I65">
        <v>23</v>
      </c>
      <c r="J65">
        <v>18</v>
      </c>
      <c r="K65">
        <v>75</v>
      </c>
      <c r="L65">
        <v>61.98</v>
      </c>
      <c r="M65">
        <v>243</v>
      </c>
      <c r="N65">
        <v>13.99</v>
      </c>
      <c r="O65">
        <v>25.03</v>
      </c>
      <c r="P65">
        <v>363</v>
      </c>
      <c r="Q65">
        <v>320</v>
      </c>
      <c r="R65">
        <v>222</v>
      </c>
      <c r="S65">
        <v>135</v>
      </c>
      <c r="T65">
        <v>4</v>
      </c>
      <c r="U65">
        <v>20</v>
      </c>
      <c r="V65">
        <v>51</v>
      </c>
      <c r="W65">
        <v>22</v>
      </c>
      <c r="X65">
        <v>21</v>
      </c>
      <c r="Y65">
        <v>1</v>
      </c>
      <c r="Z65">
        <v>0</v>
      </c>
      <c r="AA65">
        <v>25</v>
      </c>
      <c r="AB65">
        <v>47</v>
      </c>
      <c r="AC65">
        <v>46</v>
      </c>
      <c r="AD65">
        <v>120</v>
      </c>
      <c r="AE65">
        <v>102</v>
      </c>
      <c r="AF65">
        <v>64</v>
      </c>
      <c r="AG65">
        <v>361</v>
      </c>
      <c r="AH65">
        <v>333</v>
      </c>
      <c r="AI65">
        <v>52.02</v>
      </c>
      <c r="AJ65">
        <v>73</v>
      </c>
      <c r="AK65">
        <v>215</v>
      </c>
      <c r="AL65">
        <f>(AK65*703) / (AJ65*AJ65)</f>
        <v>28.362732219928692</v>
      </c>
      <c r="AM65">
        <f>VLOOKUP(A65,rel!A:M,10,FALSE)</f>
        <v>3.43</v>
      </c>
      <c r="AN65">
        <f>VLOOKUP(A65,rel!A:M,13,FALSE)</f>
        <v>2.29</v>
      </c>
      <c r="AO65">
        <v>27</v>
      </c>
      <c r="AP65">
        <f>IF(E65&gt;25,IF(AN65&gt;5,99, IF(AN65 &gt; 3.5, 89, IF(AN65 &gt; 1.5, 79, IF(AN65 &gt; -1.1, 69, IF(AN65 &gt; -2.5, 59, IF(AN65 &gt;-4.5, 49,  IF(AN65 &gt; -5,39,30))))))),30)</f>
        <v>79</v>
      </c>
      <c r="AQ65">
        <f>((M65/E65) / 0.015 + (AO65/E65) / 0.015) / 3.5 + 25</f>
        <v>95.450097847358123</v>
      </c>
      <c r="AR65" s="2">
        <f>MIN(((AD65/MAX(F65,240)) / 0.0035) + ((AF65/MAX(F65,240)) / 0.0055) + ((AC65/MAX(F65,240)) / 0.0055) + 25, 99)</f>
        <v>60.162557428321598</v>
      </c>
      <c r="AS65" s="2">
        <f>MIN((((((AL65 / 32) * (AL65 - 21) / 11) * 74 + 25)) + (((AJ65 - 60) + (AK65 - 155) / 1.75) + 25)) / 1.825,93)</f>
        <v>77.362678087292096</v>
      </c>
      <c r="AT65" s="2">
        <f>((IF(F65&gt;240,89,79)-((V65/F65)/0.00341)))</f>
        <v>79.312522764384312</v>
      </c>
      <c r="AU65" s="2">
        <f>MIN((H65/(MAX(E65,25))) / 0.0117 + 35, 94)</f>
        <v>83.003746633883623</v>
      </c>
      <c r="AV65" s="2">
        <f>MIN(94,((AP65*0.35)+(AQ65*0.65)*0.9))</f>
        <v>83.488307240704501</v>
      </c>
      <c r="AW65" s="2">
        <f>IF(D66="D",(99-((30-(G65/(IF(E65&gt;10,E65,10))*82)*1.633))),(99-((55-(G65/(IF(E65&gt;10,E65,10))*82)*0.89))))</f>
        <v>77.990684931506848</v>
      </c>
    </row>
    <row r="66" spans="1:49" x14ac:dyDescent="0.25">
      <c r="A66">
        <v>238</v>
      </c>
      <c r="B66" t="s">
        <v>64</v>
      </c>
      <c r="C66" t="s">
        <v>56</v>
      </c>
      <c r="D66" t="s">
        <v>39</v>
      </c>
      <c r="E66">
        <v>82</v>
      </c>
      <c r="F66">
        <v>1565.3166666667</v>
      </c>
      <c r="G66">
        <v>47</v>
      </c>
      <c r="H66">
        <v>41</v>
      </c>
      <c r="I66">
        <v>25</v>
      </c>
      <c r="J66">
        <v>16</v>
      </c>
      <c r="K66">
        <v>88</v>
      </c>
      <c r="L66">
        <v>66.17</v>
      </c>
      <c r="M66">
        <v>286</v>
      </c>
      <c r="N66">
        <v>16.43</v>
      </c>
      <c r="O66">
        <v>37.56</v>
      </c>
      <c r="P66">
        <v>485</v>
      </c>
      <c r="Q66">
        <v>401</v>
      </c>
      <c r="R66">
        <v>365</v>
      </c>
      <c r="S66">
        <v>203</v>
      </c>
      <c r="T66">
        <v>12</v>
      </c>
      <c r="U66">
        <v>37</v>
      </c>
      <c r="V66">
        <v>34</v>
      </c>
      <c r="W66">
        <v>16</v>
      </c>
      <c r="X66">
        <v>16</v>
      </c>
      <c r="Y66">
        <v>0</v>
      </c>
      <c r="Z66">
        <v>0</v>
      </c>
      <c r="AA66">
        <v>26</v>
      </c>
      <c r="AB66">
        <v>72</v>
      </c>
      <c r="AC66">
        <v>53</v>
      </c>
      <c r="AD66">
        <v>59</v>
      </c>
      <c r="AE66">
        <v>115</v>
      </c>
      <c r="AF66">
        <v>53</v>
      </c>
      <c r="AG66">
        <v>832</v>
      </c>
      <c r="AH66">
        <v>696</v>
      </c>
      <c r="AI66">
        <v>54.45</v>
      </c>
      <c r="AJ66">
        <v>73</v>
      </c>
      <c r="AK66">
        <v>215</v>
      </c>
      <c r="AL66">
        <f>(AK66*703) / (AJ66*AJ66)</f>
        <v>28.362732219928692</v>
      </c>
      <c r="AM66">
        <f>VLOOKUP(A66,rel!A:M,10,FALSE)</f>
        <v>2.2999999999999998</v>
      </c>
      <c r="AN66">
        <f>VLOOKUP(A66,rel!A:M,13,FALSE)</f>
        <v>1.61</v>
      </c>
      <c r="AO66">
        <v>19</v>
      </c>
      <c r="AP66">
        <f>IF(E66&gt;25,IF(AN66&gt;5,99, IF(AN66 &gt; 3.5, 89, IF(AN66 &gt; 1.5, 79, IF(AN66 &gt; -1.1, 69, IF(AN66 &gt; -2.5, 59, IF(AN66 &gt;-4.5, 49,  IF(AN66 &gt; -5,39,30))))))),30)</f>
        <v>79</v>
      </c>
      <c r="AQ66">
        <f>((M66/E66) / 0.015 + (AO66/E66) / 0.015) / 3.5 + 25</f>
        <v>95.847851335656216</v>
      </c>
      <c r="AR66" s="2">
        <f>MIN(((AD66/MAX(F66,240)) / 0.0035) + ((AF66/MAX(F66,240)) / 0.0055) + ((AC66/MAX(F66,240)) / 0.0055) + 25, 99)</f>
        <v>48.081508616916295</v>
      </c>
      <c r="AS66" s="2">
        <f>MIN((((((AL66 / 32) * (AL66 - 21) / 11) * 74 + 25)) + (((AJ66 - 60) + (AK66 - 155) / 1.75) + 25)) / 1.825,93)</f>
        <v>77.362678087292096</v>
      </c>
      <c r="AT66" s="2">
        <f>((IF(F66&gt;240,89,79)-((V66/F66)/0.00341)))</f>
        <v>82.630250862890378</v>
      </c>
      <c r="AU66" s="2">
        <f>MIN((H66/(MAX(E66,25))) / 0.0117 + 35, 94)</f>
        <v>77.735042735042725</v>
      </c>
      <c r="AV66" s="2">
        <f>MIN(94,((AP66*0.35)+(AQ66*0.65)*0.9))</f>
        <v>83.720993031358887</v>
      </c>
      <c r="AW66" s="2">
        <f>IF(D67="D",(99-((30-(G66/(IF(E66&gt;10,E66,10))*82)*1.633))),(99-((55-(G66/(IF(E66&gt;10,E66,10))*82)*0.89))))</f>
        <v>85.829999999999984</v>
      </c>
    </row>
    <row r="67" spans="1:49" x14ac:dyDescent="0.25">
      <c r="A67">
        <v>188</v>
      </c>
      <c r="B67" t="s">
        <v>385</v>
      </c>
      <c r="C67" t="s">
        <v>51</v>
      </c>
      <c r="D67" t="s">
        <v>39</v>
      </c>
      <c r="E67">
        <v>65</v>
      </c>
      <c r="F67">
        <v>881.56666666667002</v>
      </c>
      <c r="G67">
        <v>12</v>
      </c>
      <c r="H67">
        <v>15</v>
      </c>
      <c r="I67">
        <v>4</v>
      </c>
      <c r="J67">
        <v>11</v>
      </c>
      <c r="K67">
        <v>27</v>
      </c>
      <c r="L67">
        <v>58.7</v>
      </c>
      <c r="M67">
        <v>104</v>
      </c>
      <c r="N67">
        <v>11.54</v>
      </c>
      <c r="O67">
        <v>10.32</v>
      </c>
      <c r="P67">
        <v>171</v>
      </c>
      <c r="Q67">
        <v>140</v>
      </c>
      <c r="R67">
        <v>111</v>
      </c>
      <c r="S67">
        <v>53</v>
      </c>
      <c r="T67">
        <v>3</v>
      </c>
      <c r="U67">
        <v>5</v>
      </c>
      <c r="V67">
        <v>8</v>
      </c>
      <c r="W67">
        <v>4</v>
      </c>
      <c r="X67">
        <v>4</v>
      </c>
      <c r="Y67">
        <v>0</v>
      </c>
      <c r="Z67">
        <v>0</v>
      </c>
      <c r="AA67">
        <v>14</v>
      </c>
      <c r="AB67">
        <v>10</v>
      </c>
      <c r="AC67">
        <v>16</v>
      </c>
      <c r="AD67">
        <v>55</v>
      </c>
      <c r="AE67">
        <v>64</v>
      </c>
      <c r="AF67">
        <v>31</v>
      </c>
      <c r="AG67">
        <v>20</v>
      </c>
      <c r="AH67">
        <v>32</v>
      </c>
      <c r="AI67">
        <v>38.46</v>
      </c>
      <c r="AJ67">
        <v>73</v>
      </c>
      <c r="AK67">
        <v>215</v>
      </c>
      <c r="AL67">
        <f>(AK67*703) / (AJ67*AJ67)</f>
        <v>28.362732219928692</v>
      </c>
      <c r="AM67">
        <f>VLOOKUP(A67,rel!A:M,10,FALSE)</f>
        <v>-2.36</v>
      </c>
      <c r="AN67">
        <f>VLOOKUP(A67,rel!A:M,13,FALSE)</f>
        <v>-1.24</v>
      </c>
      <c r="AO67">
        <v>7</v>
      </c>
      <c r="AP67">
        <f>IF(E67&gt;25,IF(AN67&gt;5,99, IF(AN67 &gt; 3.5, 89, IF(AN67 &gt; 1.5, 79, IF(AN67 &gt; -1.1, 69, IF(AN67 &gt; -2.5, 59, IF(AN67 &gt;-4.5, 49,  IF(AN67 &gt; -5,39,30))))))),30)</f>
        <v>59</v>
      </c>
      <c r="AQ67">
        <f>((M67/E67) / 0.015 + (AO67/E67) / 0.015) / 3.5 + 25</f>
        <v>57.527472527472533</v>
      </c>
      <c r="AR67" s="2">
        <f>MIN(((AD67/MAX(F67,240)) / 0.0035) + ((AF67/MAX(F67,240)) / 0.0055) + ((AC67/MAX(F67,240)) / 0.0055) + 25, 99)</f>
        <v>52.518894687193445</v>
      </c>
      <c r="AS67" s="2">
        <f>MIN((((((AL67 / 32) * (AL67 - 21) / 11) * 74 + 25)) + (((AJ67 - 60) + (AK67 - 155) / 1.75) + 25)) / 1.825,93)</f>
        <v>77.362678087292096</v>
      </c>
      <c r="AT67" s="2">
        <f>((IF(F67&gt;240,89,79)-((V67/F67)/0.00341)))</f>
        <v>86.338782029282939</v>
      </c>
      <c r="AU67" s="2">
        <f>MIN((H67/(MAX(E67,25))) / 0.0117 + 35, 94)</f>
        <v>54.723865877712029</v>
      </c>
      <c r="AV67" s="2">
        <f>MIN(94,((AP67*0.35)+(AQ67*0.65)*0.9))</f>
        <v>54.303571428571431</v>
      </c>
      <c r="AW67" s="2">
        <f>IF(D68="D",(99-((30-(G67/(IF(E67&gt;10,E67,10))*82)*1.633))),(99-((55-(G67/(IF(E67&gt;10,E67,10))*82)*0.89))))</f>
        <v>57.473230769230767</v>
      </c>
    </row>
    <row r="68" spans="1:49" x14ac:dyDescent="0.25">
      <c r="A68">
        <v>532</v>
      </c>
      <c r="B68" t="s">
        <v>827</v>
      </c>
      <c r="C68" t="s">
        <v>141</v>
      </c>
      <c r="D68" t="s">
        <v>47</v>
      </c>
      <c r="E68">
        <v>13</v>
      </c>
      <c r="F68">
        <v>129</v>
      </c>
      <c r="G68">
        <v>2</v>
      </c>
      <c r="H68">
        <v>1</v>
      </c>
      <c r="I68">
        <v>1</v>
      </c>
      <c r="J68">
        <v>0</v>
      </c>
      <c r="K68">
        <v>3</v>
      </c>
      <c r="L68">
        <v>50</v>
      </c>
      <c r="M68">
        <v>17</v>
      </c>
      <c r="N68">
        <v>11.76</v>
      </c>
      <c r="O68">
        <v>1.8</v>
      </c>
      <c r="P68">
        <v>35</v>
      </c>
      <c r="Q68">
        <v>28</v>
      </c>
      <c r="R68">
        <v>19</v>
      </c>
      <c r="S68">
        <v>9</v>
      </c>
      <c r="T68">
        <v>3</v>
      </c>
      <c r="U68">
        <v>3</v>
      </c>
      <c r="V68">
        <v>2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3</v>
      </c>
      <c r="AD68">
        <v>23</v>
      </c>
      <c r="AE68">
        <v>5</v>
      </c>
      <c r="AF68">
        <v>7</v>
      </c>
      <c r="AG68">
        <v>1</v>
      </c>
      <c r="AH68">
        <v>1</v>
      </c>
      <c r="AI68">
        <v>50</v>
      </c>
      <c r="AJ68">
        <v>73</v>
      </c>
      <c r="AK68">
        <v>215</v>
      </c>
      <c r="AL68">
        <f>(AK68*703) / (AJ68*AJ68)</f>
        <v>28.362732219928692</v>
      </c>
      <c r="AM68">
        <f>VLOOKUP(A68,rel!A:M,10,FALSE)</f>
        <v>-3.07</v>
      </c>
      <c r="AN68">
        <f>VLOOKUP(A68,rel!A:M,13,FALSE)</f>
        <v>-5.17</v>
      </c>
      <c r="AO68">
        <v>0</v>
      </c>
      <c r="AP68">
        <f>IF(E68&gt;25,IF(AN68&gt;5,99, IF(AN68 &gt; 3.5, 89, IF(AN68 &gt; 1.5, 79, IF(AN68 &gt; -1.1, 69, IF(AN68 &gt; -2.5, 59, IF(AN68 &gt;-4.5, 49,  IF(AN68 &gt; -5,39,30))))))),30)</f>
        <v>30</v>
      </c>
      <c r="AQ68">
        <f>((M68/E68) / 0.015 + (AO68/E68) / 0.015) / 3.5 + 25</f>
        <v>49.908424908424905</v>
      </c>
      <c r="AR68" s="2">
        <f>MIN(((AD68/MAX(F68,240)) / 0.0035) + ((AF68/MAX(F68,240)) / 0.0055) + ((AC68/MAX(F68,240)) / 0.0055) + 25, 99)</f>
        <v>59.956709956709958</v>
      </c>
      <c r="AS68" s="2">
        <f>MIN((((((AL68 / 32) * (AL68 - 21) / 11) * 74 + 25)) + (((AJ68 - 60) + (AK68 - 155) / 1.75) + 25)) / 1.825,93)</f>
        <v>77.362678087292096</v>
      </c>
      <c r="AT68" s="2">
        <f>((IF(F68&gt;240,89,79)-((V68/F68)/0.00341)))</f>
        <v>74.453408806747149</v>
      </c>
      <c r="AU68" s="2">
        <f>MIN((H68/(MAX(E68,25))) / 0.0117 + 35, 94)</f>
        <v>38.418803418803421</v>
      </c>
      <c r="AV68" s="2">
        <f>MIN(94,((AP68*0.35)+(AQ68*0.65)*0.9))</f>
        <v>39.696428571428569</v>
      </c>
      <c r="AW68" s="2">
        <f>IF(D69="D",(99-((30-(G68/(IF(E68&gt;10,E68,10))*82)*1.633))),(99-((55-(G68/(IF(E68&gt;10,E68,10))*82)*0.89))))</f>
        <v>55.227692307692308</v>
      </c>
    </row>
    <row r="69" spans="1:49" x14ac:dyDescent="0.25">
      <c r="A69">
        <v>559</v>
      </c>
      <c r="B69" t="s">
        <v>908</v>
      </c>
      <c r="C69" t="s">
        <v>79</v>
      </c>
      <c r="D69" t="s">
        <v>47</v>
      </c>
      <c r="E69">
        <v>16</v>
      </c>
      <c r="F69">
        <v>165.6</v>
      </c>
      <c r="G69">
        <v>0</v>
      </c>
      <c r="H69">
        <v>1</v>
      </c>
      <c r="I69">
        <v>0</v>
      </c>
      <c r="J69">
        <v>1</v>
      </c>
      <c r="K69">
        <v>1</v>
      </c>
      <c r="L69">
        <v>100</v>
      </c>
      <c r="M69">
        <v>9</v>
      </c>
      <c r="N69">
        <v>0</v>
      </c>
      <c r="O69">
        <v>1</v>
      </c>
      <c r="P69">
        <v>23</v>
      </c>
      <c r="Q69">
        <v>20</v>
      </c>
      <c r="R69">
        <v>12</v>
      </c>
      <c r="S69">
        <v>5</v>
      </c>
      <c r="T69">
        <v>0</v>
      </c>
      <c r="U69">
        <v>1</v>
      </c>
      <c r="V69">
        <v>2</v>
      </c>
      <c r="W69">
        <v>1</v>
      </c>
      <c r="X69">
        <v>1</v>
      </c>
      <c r="Y69">
        <v>0</v>
      </c>
      <c r="Z69">
        <v>0</v>
      </c>
      <c r="AA69">
        <v>1</v>
      </c>
      <c r="AB69">
        <v>4</v>
      </c>
      <c r="AC69">
        <v>3</v>
      </c>
      <c r="AD69">
        <v>30</v>
      </c>
      <c r="AE69">
        <v>13</v>
      </c>
      <c r="AF69">
        <v>3</v>
      </c>
      <c r="AG69">
        <v>1</v>
      </c>
      <c r="AH69">
        <v>0</v>
      </c>
      <c r="AI69">
        <v>100</v>
      </c>
      <c r="AJ69">
        <v>73</v>
      </c>
      <c r="AK69">
        <v>215</v>
      </c>
      <c r="AL69">
        <f>(AK69*703) / (AJ69*AJ69)</f>
        <v>28.362732219928692</v>
      </c>
      <c r="AM69">
        <f>VLOOKUP(A69,rel!A:M,10,FALSE)</f>
        <v>-7.65</v>
      </c>
      <c r="AN69">
        <f>VLOOKUP(A69,rel!A:M,13,FALSE)</f>
        <v>-6.96</v>
      </c>
      <c r="AO69">
        <v>0</v>
      </c>
      <c r="AP69">
        <f>IF(E69&gt;25,IF(AN69&gt;5,99, IF(AN69 &gt; 3.5, 89, IF(AN69 &gt; 1.5, 79, IF(AN69 &gt; -1.1, 69, IF(AN69 &gt; -2.5, 59, IF(AN69 &gt;-4.5, 49,  IF(AN69 &gt; -5,39,30))))))),30)</f>
        <v>30</v>
      </c>
      <c r="AQ69">
        <f>((M69/E69) / 0.015 + (AO69/E69) / 0.015) / 3.5 + 25</f>
        <v>35.714285714285715</v>
      </c>
      <c r="AR69" s="2">
        <f>MIN(((AD69/MAX(F69,240)) / 0.0035) + ((AF69/MAX(F69,240)) / 0.0055) + ((AC69/MAX(F69,240)) / 0.0055) + 25, 99)</f>
        <v>65.259740259740255</v>
      </c>
      <c r="AS69" s="2">
        <f>MIN((((((AL69 / 32) * (AL69 - 21) / 11) * 74 + 25)) + (((AJ69 - 60) + (AK69 - 155) / 1.75) + 25)) / 1.825,93)</f>
        <v>77.362678087292096</v>
      </c>
      <c r="AT69" s="2">
        <f>((IF(F69&gt;240,89,79)-((V69/F69)/0.00341)))</f>
        <v>75.458271353082012</v>
      </c>
      <c r="AU69" s="2">
        <f>MIN((H69/(MAX(E69,25))) / 0.0117 + 35, 94)</f>
        <v>38.418803418803421</v>
      </c>
      <c r="AV69" s="2">
        <f>MIN(94,((AP69*0.35)+(AQ69*0.65)*0.9))</f>
        <v>31.392857142857146</v>
      </c>
      <c r="AW69" s="2">
        <f>IF(D70="D",(99-((30-(G69/(IF(E69&gt;10,E69,10))*82)*1.633))),(99-((55-(G69/(IF(E69&gt;10,E69,10))*82)*0.89))))</f>
        <v>44</v>
      </c>
    </row>
    <row r="70" spans="1:49" x14ac:dyDescent="0.25">
      <c r="A70">
        <v>334</v>
      </c>
      <c r="B70" t="s">
        <v>173</v>
      </c>
      <c r="C70" t="s">
        <v>174</v>
      </c>
      <c r="D70" t="s">
        <v>36</v>
      </c>
      <c r="E70">
        <v>82</v>
      </c>
      <c r="F70">
        <v>1330.4666666666999</v>
      </c>
      <c r="G70">
        <v>23</v>
      </c>
      <c r="H70">
        <v>30</v>
      </c>
      <c r="I70">
        <v>16</v>
      </c>
      <c r="J70">
        <v>14</v>
      </c>
      <c r="K70">
        <v>53</v>
      </c>
      <c r="L70">
        <v>63.86</v>
      </c>
      <c r="M70">
        <v>184</v>
      </c>
      <c r="N70">
        <v>12.5</v>
      </c>
      <c r="O70">
        <v>22.17</v>
      </c>
      <c r="P70">
        <v>326</v>
      </c>
      <c r="Q70">
        <v>256</v>
      </c>
      <c r="R70">
        <v>218</v>
      </c>
      <c r="S70">
        <v>118</v>
      </c>
      <c r="T70">
        <v>6</v>
      </c>
      <c r="U70">
        <v>30</v>
      </c>
      <c r="V70">
        <v>30</v>
      </c>
      <c r="W70">
        <v>15</v>
      </c>
      <c r="X70">
        <v>15</v>
      </c>
      <c r="Y70">
        <v>0</v>
      </c>
      <c r="Z70">
        <v>0</v>
      </c>
      <c r="AA70">
        <v>14</v>
      </c>
      <c r="AB70">
        <v>39</v>
      </c>
      <c r="AC70">
        <v>51</v>
      </c>
      <c r="AD70">
        <v>94</v>
      </c>
      <c r="AE70">
        <v>145</v>
      </c>
      <c r="AF70">
        <v>20</v>
      </c>
      <c r="AG70">
        <v>37</v>
      </c>
      <c r="AH70">
        <v>30</v>
      </c>
      <c r="AI70">
        <v>55.22</v>
      </c>
      <c r="AJ70">
        <v>74</v>
      </c>
      <c r="AK70">
        <v>218</v>
      </c>
      <c r="AL70">
        <f>(AK70*703) / (AJ70*AJ70)</f>
        <v>27.986486486486488</v>
      </c>
      <c r="AM70">
        <f>VLOOKUP(A70,rel!A:M,10,FALSE)</f>
        <v>4.54</v>
      </c>
      <c r="AN70">
        <f>VLOOKUP(A70,rel!A:M,13,FALSE)</f>
        <v>4.5599999999999996</v>
      </c>
      <c r="AO70">
        <v>15</v>
      </c>
      <c r="AP70">
        <f>IF(E70&gt;25,IF(AN70&gt;5,99, IF(AN70 &gt; 3.5, 89, IF(AN70 &gt; 1.5, 79, IF(AN70 &gt; -1.1, 69, IF(AN70 &gt; -2.5, 59, IF(AN70 &gt;-4.5, 49,  IF(AN70 &gt; -5,39,30))))))),30)</f>
        <v>89</v>
      </c>
      <c r="AQ70">
        <f>((M70/E70) / 0.015 + (AO70/E70) / 0.015) / 3.5 + 25</f>
        <v>71.225319396051106</v>
      </c>
      <c r="AR70" s="2">
        <f>MIN(((AD70/MAX(F70,240)) / 0.0035) + ((AF70/MAX(F70,240)) / 0.0055) + ((AC70/MAX(F70,240)) / 0.0055) + 25, 99)</f>
        <v>54.888936538231775</v>
      </c>
      <c r="AS70" s="2">
        <f>MIN((((((AL70 / 32) * (AL70 - 21) / 11) * 74 + 25)) + (((AJ70 - 60) + (AK70 - 155) / 1.75) + 25)) / 1.825,93)</f>
        <v>77.317891521658652</v>
      </c>
      <c r="AT70" s="2">
        <f>((IF(F70&gt;240,89,79)-((V70/F70)/0.00341)))</f>
        <v>82.387542747699513</v>
      </c>
      <c r="AU70" s="2">
        <f>MIN((H70/(MAX(E70,25))) / 0.0117 + 35, 94)</f>
        <v>66.269543464665418</v>
      </c>
      <c r="AV70" s="2">
        <f>MIN(94,((AP70*0.35)+(AQ70*0.65)*0.9))</f>
        <v>72.816811846689887</v>
      </c>
      <c r="AW70" s="2">
        <f>IF(D71="D",(99-((30-(G70/(IF(E70&gt;10,E70,10))*82)*1.633))),(99-((55-(G70/(IF(E70&gt;10,E70,10))*82)*0.89))))</f>
        <v>64.47</v>
      </c>
    </row>
    <row r="71" spans="1:49" x14ac:dyDescent="0.25">
      <c r="A71">
        <v>272</v>
      </c>
      <c r="B71" t="s">
        <v>695</v>
      </c>
      <c r="C71" t="s">
        <v>44</v>
      </c>
      <c r="D71" t="s">
        <v>47</v>
      </c>
      <c r="E71">
        <v>50</v>
      </c>
      <c r="F71">
        <v>380.75</v>
      </c>
      <c r="G71">
        <v>2</v>
      </c>
      <c r="H71">
        <v>6</v>
      </c>
      <c r="I71">
        <v>4</v>
      </c>
      <c r="J71">
        <v>2</v>
      </c>
      <c r="K71">
        <v>8</v>
      </c>
      <c r="L71">
        <v>66.67</v>
      </c>
      <c r="M71">
        <v>54</v>
      </c>
      <c r="N71">
        <v>3.7</v>
      </c>
      <c r="O71">
        <v>5.42</v>
      </c>
      <c r="P71">
        <v>80</v>
      </c>
      <c r="Q71">
        <v>69</v>
      </c>
      <c r="R71">
        <v>55</v>
      </c>
      <c r="S71">
        <v>34</v>
      </c>
      <c r="T71">
        <v>6</v>
      </c>
      <c r="U71">
        <v>10</v>
      </c>
      <c r="V71">
        <v>18</v>
      </c>
      <c r="W71">
        <v>6</v>
      </c>
      <c r="X71">
        <v>4</v>
      </c>
      <c r="Y71">
        <v>2</v>
      </c>
      <c r="Z71">
        <v>0</v>
      </c>
      <c r="AA71">
        <v>8</v>
      </c>
      <c r="AB71">
        <v>5</v>
      </c>
      <c r="AC71">
        <v>5</v>
      </c>
      <c r="AD71">
        <v>114</v>
      </c>
      <c r="AE71">
        <v>56</v>
      </c>
      <c r="AF71">
        <v>16</v>
      </c>
      <c r="AG71">
        <v>3</v>
      </c>
      <c r="AH71">
        <v>4</v>
      </c>
      <c r="AI71">
        <v>42.86</v>
      </c>
      <c r="AJ71">
        <v>74</v>
      </c>
      <c r="AK71">
        <v>218</v>
      </c>
      <c r="AL71">
        <f>(AK71*703) / (AJ71*AJ71)</f>
        <v>27.986486486486488</v>
      </c>
      <c r="AM71">
        <f>VLOOKUP(A71,rel!A:M,10,FALSE)</f>
        <v>-3.44</v>
      </c>
      <c r="AN71">
        <f>VLOOKUP(A71,rel!A:M,13,FALSE)</f>
        <v>-2.04</v>
      </c>
      <c r="AO71">
        <v>0</v>
      </c>
      <c r="AP71">
        <f>IF(E71&gt;25,IF(AN71&gt;5,99, IF(AN71 &gt; 3.5, 89, IF(AN71 &gt; 1.5, 79, IF(AN71 &gt; -1.1, 69, IF(AN71 &gt; -2.5, 59, IF(AN71 &gt;-4.5, 49,  IF(AN71 &gt; -5,39,30))))))),30)</f>
        <v>59</v>
      </c>
      <c r="AQ71">
        <f>((M71/E71) / 0.015 + (AO71/E71) / 0.015) / 3.5 + 25</f>
        <v>45.571428571428577</v>
      </c>
      <c r="AR71" s="2">
        <f>MIN(((AD71/MAX(F71,240)) / 0.0035) + ((AF71/MAX(F71,240)) / 0.0055) + ((AC71/MAX(F71,240)) / 0.0055) + 25, 99)</f>
        <v>99</v>
      </c>
      <c r="AS71" s="2">
        <f>MIN((((((AL71 / 32) * (AL71 - 21) / 11) * 74 + 25)) + (((AJ71 - 60) + (AK71 - 155) / 1.75) + 25)) / 1.825,93)</f>
        <v>77.317891521658652</v>
      </c>
      <c r="AT71" s="2">
        <f>((IF(F71&gt;240,89,79)-((V71/F71)/0.00341)))</f>
        <v>75.136329939943352</v>
      </c>
      <c r="AU71" s="2">
        <f>MIN((H71/(MAX(E71,25))) / 0.0117 + 35, 94)</f>
        <v>45.256410256410255</v>
      </c>
      <c r="AV71" s="2">
        <f>MIN(94,((AP71*0.35)+(AQ71*0.65)*0.9))</f>
        <v>47.309285714285721</v>
      </c>
      <c r="AW71" s="2">
        <f>IF(D72="D",(99-((30-(G71/(IF(E71&gt;10,E71,10))*82)*1.633))),(99-((55-(G71/(IF(E71&gt;10,E71,10))*82)*0.89))))</f>
        <v>46.919200000000004</v>
      </c>
    </row>
    <row r="72" spans="1:49" x14ac:dyDescent="0.25">
      <c r="A72">
        <v>568</v>
      </c>
      <c r="B72" t="s">
        <v>683</v>
      </c>
      <c r="C72" t="s">
        <v>147</v>
      </c>
      <c r="D72" t="s">
        <v>47</v>
      </c>
      <c r="E72">
        <v>54</v>
      </c>
      <c r="F72">
        <v>535.58333333332996</v>
      </c>
      <c r="G72">
        <v>8</v>
      </c>
      <c r="H72">
        <v>1</v>
      </c>
      <c r="I72">
        <v>1</v>
      </c>
      <c r="J72">
        <v>0</v>
      </c>
      <c r="K72">
        <v>9</v>
      </c>
      <c r="L72">
        <v>64.290000000000006</v>
      </c>
      <c r="M72">
        <v>85</v>
      </c>
      <c r="N72">
        <v>9.41</v>
      </c>
      <c r="O72">
        <v>8.69</v>
      </c>
      <c r="P72">
        <v>134</v>
      </c>
      <c r="Q72">
        <v>108</v>
      </c>
      <c r="R72">
        <v>84</v>
      </c>
      <c r="S72">
        <v>59</v>
      </c>
      <c r="T72">
        <v>2</v>
      </c>
      <c r="U72">
        <v>14</v>
      </c>
      <c r="V72">
        <v>29</v>
      </c>
      <c r="W72">
        <v>13</v>
      </c>
      <c r="X72">
        <v>12</v>
      </c>
      <c r="Y72">
        <v>1</v>
      </c>
      <c r="Z72">
        <v>0</v>
      </c>
      <c r="AA72">
        <v>13</v>
      </c>
      <c r="AB72">
        <v>10</v>
      </c>
      <c r="AC72">
        <v>31</v>
      </c>
      <c r="AD72">
        <v>277</v>
      </c>
      <c r="AE72">
        <v>100</v>
      </c>
      <c r="AF72">
        <v>13</v>
      </c>
      <c r="AG72">
        <v>0</v>
      </c>
      <c r="AH72">
        <v>0</v>
      </c>
      <c r="AI72" t="s">
        <v>97</v>
      </c>
      <c r="AJ72">
        <v>74</v>
      </c>
      <c r="AK72">
        <v>218</v>
      </c>
      <c r="AL72">
        <f>(AK72*703) / (AJ72*AJ72)</f>
        <v>27.986486486486488</v>
      </c>
      <c r="AM72">
        <f>VLOOKUP(A72,rel!A:M,10,FALSE)</f>
        <v>2.54</v>
      </c>
      <c r="AN72">
        <f>VLOOKUP(A72,rel!A:M,13,FALSE)</f>
        <v>1.26</v>
      </c>
      <c r="AO72">
        <v>0</v>
      </c>
      <c r="AP72">
        <f>IF(E72&gt;25,IF(AN72&gt;5,99, IF(AN72 &gt; 3.5, 89, IF(AN72 &gt; 1.5, 79, IF(AN72 &gt; -1.1, 69, IF(AN72 &gt; -2.5, 59, IF(AN72 &gt;-4.5, 49,  IF(AN72 &gt; -5,39,30))))))),30)</f>
        <v>69</v>
      </c>
      <c r="AQ72">
        <f>((M72/E72) / 0.015 + (AO72/E72) / 0.015) / 3.5 + 25</f>
        <v>54.982363315696652</v>
      </c>
      <c r="AR72" s="2">
        <f>MIN(((AD72/MAX(F72,240)) / 0.0035) + ((AF72/MAX(F72,240)) / 0.0055) + ((AC72/MAX(F72,240)) / 0.0055) + 25, 99)</f>
        <v>99</v>
      </c>
      <c r="AS72" s="2">
        <f>MIN((((((AL72 / 32) * (AL72 - 21) / 11) * 74 + 25)) + (((AJ72 - 60) + (AK72 - 155) / 1.75) + 25)) / 1.825,93)</f>
        <v>77.317891521658652</v>
      </c>
      <c r="AT72" s="2">
        <f>((IF(F72&gt;240,89,79)-((V72/F72)/0.00341)))</f>
        <v>73.121240715146371</v>
      </c>
      <c r="AU72" s="2">
        <f>MIN((H72/(MAX(E72,25))) / 0.0117 + 35, 94)</f>
        <v>36.58277936055714</v>
      </c>
      <c r="AV72" s="2">
        <f>MIN(94,((AP72*0.35)+(AQ72*0.65)*0.9))</f>
        <v>56.314682539682543</v>
      </c>
      <c r="AW72" s="2">
        <f>IF(D73="D",(99-((30-(G72/(IF(E72&gt;10,E72,10))*82)*1.633))),(99-((55-(G72/(IF(E72&gt;10,E72,10))*82)*0.89))))</f>
        <v>88.83792592592593</v>
      </c>
    </row>
    <row r="73" spans="1:49" x14ac:dyDescent="0.25">
      <c r="A73">
        <v>239</v>
      </c>
      <c r="B73" t="s">
        <v>164</v>
      </c>
      <c r="C73" t="s">
        <v>35</v>
      </c>
      <c r="D73" t="s">
        <v>73</v>
      </c>
      <c r="E73">
        <v>70</v>
      </c>
      <c r="F73">
        <v>1593.9333333333</v>
      </c>
      <c r="G73">
        <v>12</v>
      </c>
      <c r="H73">
        <v>42</v>
      </c>
      <c r="I73">
        <v>21</v>
      </c>
      <c r="J73">
        <v>21</v>
      </c>
      <c r="K73">
        <v>54</v>
      </c>
      <c r="L73">
        <v>43.2</v>
      </c>
      <c r="M73">
        <v>182</v>
      </c>
      <c r="N73">
        <v>6.59</v>
      </c>
      <c r="O73">
        <v>10.27</v>
      </c>
      <c r="P73">
        <v>328</v>
      </c>
      <c r="Q73">
        <v>254</v>
      </c>
      <c r="R73">
        <v>95</v>
      </c>
      <c r="S73">
        <v>28</v>
      </c>
      <c r="T73">
        <v>13</v>
      </c>
      <c r="U73">
        <v>19</v>
      </c>
      <c r="V73">
        <v>44</v>
      </c>
      <c r="W73">
        <v>22</v>
      </c>
      <c r="X73">
        <v>22</v>
      </c>
      <c r="Y73">
        <v>0</v>
      </c>
      <c r="Z73">
        <v>0</v>
      </c>
      <c r="AA73">
        <v>9</v>
      </c>
      <c r="AB73">
        <v>50</v>
      </c>
      <c r="AC73">
        <v>32</v>
      </c>
      <c r="AD73">
        <v>59</v>
      </c>
      <c r="AE73">
        <v>68</v>
      </c>
      <c r="AF73">
        <v>97</v>
      </c>
      <c r="AG73">
        <v>0</v>
      </c>
      <c r="AH73">
        <v>1</v>
      </c>
      <c r="AI73">
        <v>0</v>
      </c>
      <c r="AJ73">
        <v>78</v>
      </c>
      <c r="AK73">
        <v>229</v>
      </c>
      <c r="AL73">
        <f>(AK73*703) / (AJ73*AJ73)</f>
        <v>26.460716633793556</v>
      </c>
      <c r="AM73">
        <f>VLOOKUP(A73,rel!A:M,10,FALSE)</f>
        <v>1.03</v>
      </c>
      <c r="AN73">
        <f>VLOOKUP(A73,rel!A:M,13,FALSE)</f>
        <v>0.88</v>
      </c>
      <c r="AO73">
        <v>25</v>
      </c>
      <c r="AP73">
        <f>IF(E73&gt;25,IF(AN73&gt;5,99, IF(AN73 &gt; 3.5, 89, IF(AN73 &gt; 1.5, 79, IF(AN73 &gt; -1.1, 69, IF(AN73 &gt; -2.5, 59, IF(AN73 &gt;-4.5, 49,  IF(AN73 &gt; -5,39,30))))))),30)</f>
        <v>69</v>
      </c>
      <c r="AQ73">
        <f>((M73/E73) / 0.015 + (AO73/E73) / 0.015) / 3.5 + 25</f>
        <v>81.326530612244909</v>
      </c>
      <c r="AR73" s="2">
        <f>MIN(((AD73/MAX(F73,240)) / 0.0035) + ((AF73/MAX(F73,240)) / 0.0055) + ((AC73/MAX(F73,240)) / 0.0055) + 25, 99)</f>
        <v>50.29069909554299</v>
      </c>
      <c r="AS73" s="2">
        <f>MIN((((((AL73 / 32) * (AL73 - 21) / 11) * 74 + 25)) + (((AJ73 - 60) + (AK73 - 155) / 1.75) + 25)) / 1.825,93)</f>
        <v>77.075284266697139</v>
      </c>
      <c r="AT73" s="2">
        <f>((IF(F73&gt;240,89,79)-((V73/F73)/0.00341)))</f>
        <v>80.90478953127365</v>
      </c>
      <c r="AU73" s="2">
        <f>MIN((H73/(MAX(E73,25))) / 0.0117 + 35, 94)</f>
        <v>86.28205128205127</v>
      </c>
      <c r="AV73" s="2">
        <f>MIN(94,((AP73*0.35)+(AQ73*0.65)*0.9))</f>
        <v>71.726020408163265</v>
      </c>
      <c r="AW73" s="2">
        <f>IF(D74="D",(99-((30-(G73/(IF(E73&gt;10,E73,10))*82)*1.633))),(99-((55-(G73/(IF(E73&gt;10,E73,10))*82)*0.89))))</f>
        <v>91.95531428571428</v>
      </c>
    </row>
    <row r="74" spans="1:49" x14ac:dyDescent="0.25">
      <c r="A74">
        <v>415</v>
      </c>
      <c r="B74" t="s">
        <v>253</v>
      </c>
      <c r="C74" t="s">
        <v>75</v>
      </c>
      <c r="D74" t="s">
        <v>73</v>
      </c>
      <c r="E74">
        <v>82</v>
      </c>
      <c r="F74">
        <v>1613.15</v>
      </c>
      <c r="G74">
        <v>18</v>
      </c>
      <c r="H74">
        <v>21</v>
      </c>
      <c r="I74">
        <v>12</v>
      </c>
      <c r="J74">
        <v>9</v>
      </c>
      <c r="K74">
        <v>39</v>
      </c>
      <c r="L74">
        <v>47.56</v>
      </c>
      <c r="M74">
        <v>259</v>
      </c>
      <c r="N74">
        <v>6.95</v>
      </c>
      <c r="O74">
        <v>13.29</v>
      </c>
      <c r="P74">
        <v>542</v>
      </c>
      <c r="Q74">
        <v>367</v>
      </c>
      <c r="R74">
        <v>143</v>
      </c>
      <c r="S74">
        <v>26</v>
      </c>
      <c r="T74">
        <v>17</v>
      </c>
      <c r="U74">
        <v>41</v>
      </c>
      <c r="V74">
        <v>54</v>
      </c>
      <c r="W74">
        <v>23</v>
      </c>
      <c r="X74">
        <v>22</v>
      </c>
      <c r="Y74">
        <v>0</v>
      </c>
      <c r="Z74">
        <v>1</v>
      </c>
      <c r="AA74">
        <v>11</v>
      </c>
      <c r="AB74">
        <v>66</v>
      </c>
      <c r="AC74">
        <v>35</v>
      </c>
      <c r="AD74">
        <v>160</v>
      </c>
      <c r="AE74">
        <v>90</v>
      </c>
      <c r="AF74">
        <v>91</v>
      </c>
      <c r="AG74">
        <v>0</v>
      </c>
      <c r="AH74">
        <v>1</v>
      </c>
      <c r="AI74">
        <v>0</v>
      </c>
      <c r="AJ74">
        <v>78</v>
      </c>
      <c r="AK74">
        <v>229</v>
      </c>
      <c r="AL74">
        <f>(AK74*703) / (AJ74*AJ74)</f>
        <v>26.460716633793556</v>
      </c>
      <c r="AM74">
        <f>VLOOKUP(A74,rel!A:M,10,FALSE)</f>
        <v>4.42</v>
      </c>
      <c r="AN74">
        <f>VLOOKUP(A74,rel!A:M,13,FALSE)</f>
        <v>3.73</v>
      </c>
      <c r="AO74">
        <v>7</v>
      </c>
      <c r="AP74">
        <f>IF(E74&gt;25,IF(AN74&gt;5,99, IF(AN74 &gt; 3.5, 89, IF(AN74 &gt; 1.5, 79, IF(AN74 &gt; -1.1, 69, IF(AN74 &gt; -2.5, 59, IF(AN74 &gt;-4.5, 49,  IF(AN74 &gt; -5,39,30))))))),30)</f>
        <v>89</v>
      </c>
      <c r="AQ74">
        <f>((M74/E74) / 0.015 + (AO74/E74) / 0.015) / 3.5 + 25</f>
        <v>86.788617886178869</v>
      </c>
      <c r="AR74" s="2">
        <f>MIN(((AD74/MAX(F74,240)) / 0.0035) + ((AF74/MAX(F74,240)) / 0.0055) + ((AC74/MAX(F74,240)) / 0.0055) + 25, 99)</f>
        <v>67.53998488880552</v>
      </c>
      <c r="AS74" s="2">
        <f>MIN((((((AL74 / 32) * (AL74 - 21) / 11) * 74 + 25)) + (((AJ74 - 60) + (AK74 - 155) / 1.75) + 25)) / 1.825,93)</f>
        <v>77.075284266697139</v>
      </c>
      <c r="AT74" s="2">
        <f>((IF(F74&gt;240,89,79)-((V74/F74)/0.00341)))</f>
        <v>79.183320133837711</v>
      </c>
      <c r="AU74" s="2">
        <f>MIN((H74/(MAX(E74,25))) / 0.0117 + 35, 94)</f>
        <v>56.88868042526579</v>
      </c>
      <c r="AV74" s="2">
        <f>MIN(94,((AP74*0.35)+(AQ74*0.65)*0.9))</f>
        <v>81.921341463414649</v>
      </c>
      <c r="AW74" s="2">
        <f>IF(D75="D",(99-((30-(G74/(IF(E74&gt;10,E74,10))*82)*1.633))),(99-((55-(G74/(IF(E74&gt;10,E74,10))*82)*0.89))))</f>
        <v>98.394000000000005</v>
      </c>
    </row>
    <row r="75" spans="1:49" x14ac:dyDescent="0.25">
      <c r="A75">
        <v>257</v>
      </c>
      <c r="B75" t="s">
        <v>358</v>
      </c>
      <c r="C75" t="s">
        <v>63</v>
      </c>
      <c r="D75" t="s">
        <v>73</v>
      </c>
      <c r="E75">
        <v>82</v>
      </c>
      <c r="F75">
        <v>1774.1833333333</v>
      </c>
      <c r="G75">
        <v>3</v>
      </c>
      <c r="H75">
        <v>26</v>
      </c>
      <c r="I75">
        <v>11</v>
      </c>
      <c r="J75">
        <v>15</v>
      </c>
      <c r="K75">
        <v>29</v>
      </c>
      <c r="L75">
        <v>36.71</v>
      </c>
      <c r="M75">
        <v>101</v>
      </c>
      <c r="N75">
        <v>2.97</v>
      </c>
      <c r="O75">
        <v>5.29</v>
      </c>
      <c r="P75">
        <v>232</v>
      </c>
      <c r="Q75">
        <v>150</v>
      </c>
      <c r="R75">
        <v>67</v>
      </c>
      <c r="S75">
        <v>9</v>
      </c>
      <c r="T75">
        <v>2</v>
      </c>
      <c r="U75">
        <v>11</v>
      </c>
      <c r="V75">
        <v>33</v>
      </c>
      <c r="W75">
        <v>15</v>
      </c>
      <c r="X75">
        <v>14</v>
      </c>
      <c r="Y75">
        <v>1</v>
      </c>
      <c r="Z75">
        <v>0</v>
      </c>
      <c r="AA75">
        <v>11</v>
      </c>
      <c r="AB75">
        <v>80</v>
      </c>
      <c r="AC75">
        <v>53</v>
      </c>
      <c r="AD75">
        <v>137</v>
      </c>
      <c r="AE75">
        <v>84</v>
      </c>
      <c r="AF75">
        <v>103</v>
      </c>
      <c r="AG75">
        <v>0</v>
      </c>
      <c r="AH75">
        <v>0</v>
      </c>
      <c r="AI75" t="s">
        <v>97</v>
      </c>
      <c r="AJ75">
        <v>71</v>
      </c>
      <c r="AK75">
        <v>208</v>
      </c>
      <c r="AL75">
        <f>(AK75*703) / (AJ75*AJ75)</f>
        <v>29.006943066851814</v>
      </c>
      <c r="AM75">
        <f>VLOOKUP(A75,rel!A:M,10,FALSE)</f>
        <v>-0.86</v>
      </c>
      <c r="AN75">
        <f>VLOOKUP(A75,rel!A:M,13,FALSE)</f>
        <v>-0.98</v>
      </c>
      <c r="AO75">
        <v>1</v>
      </c>
      <c r="AP75">
        <f>IF(E75&gt;25,IF(AN75&gt;5,99, IF(AN75 &gt; 3.5, 89, IF(AN75 &gt; 1.5, 79, IF(AN75 &gt; -1.1, 69, IF(AN75 &gt; -2.5, 59, IF(AN75 &gt;-4.5, 49,  IF(AN75 &gt; -5,39,30))))))),30)</f>
        <v>69</v>
      </c>
      <c r="AQ75">
        <f>((M75/E75) / 0.015 + (AO75/E75) / 0.015) / 3.5 + 25</f>
        <v>48.693379790940767</v>
      </c>
      <c r="AR75" s="2">
        <f>MIN(((AD75/MAX(F75,240)) / 0.0035) + ((AF75/MAX(F75,240)) / 0.0055) + ((AC75/MAX(F75,240)) / 0.0055) + 25, 99)</f>
        <v>63.049333593763201</v>
      </c>
      <c r="AS75" s="2">
        <f>MIN((((((AL75 / 32) * (AL75 - 21) / 11) * 74 + 25)) + (((AJ75 - 60) + (AK75 - 155) / 1.75) + 25)) / 1.825,93)</f>
        <v>76.773949428500643</v>
      </c>
      <c r="AT75" s="2">
        <f>((IF(F75&gt;240,89,79)-((V75/F75)/0.00341)))</f>
        <v>83.545423140314952</v>
      </c>
      <c r="AU75" s="2">
        <f>MIN((H75/(MAX(E75,25))) / 0.0117 + 35, 94)</f>
        <v>62.100271002710031</v>
      </c>
      <c r="AV75" s="2">
        <f>MIN(94,((AP75*0.35)+(AQ75*0.65)*0.9))</f>
        <v>52.635627177700343</v>
      </c>
      <c r="AW75" s="2">
        <f>IF(D76="D",(99-((30-(G75/(IF(E75&gt;10,E75,10))*82)*1.633))),(99-((55-(G75/(IF(E75&gt;10,E75,10))*82)*0.89))))</f>
        <v>73.899000000000001</v>
      </c>
    </row>
    <row r="76" spans="1:49" x14ac:dyDescent="0.25">
      <c r="A76">
        <v>392</v>
      </c>
      <c r="B76" t="s">
        <v>513</v>
      </c>
      <c r="C76" t="s">
        <v>135</v>
      </c>
      <c r="D76" t="s">
        <v>73</v>
      </c>
      <c r="E76">
        <v>79</v>
      </c>
      <c r="F76">
        <v>1480.0166666667001</v>
      </c>
      <c r="G76">
        <v>4</v>
      </c>
      <c r="H76">
        <v>15</v>
      </c>
      <c r="I76">
        <v>5</v>
      </c>
      <c r="J76">
        <v>10</v>
      </c>
      <c r="K76">
        <v>19</v>
      </c>
      <c r="L76">
        <v>33.33</v>
      </c>
      <c r="M76">
        <v>104</v>
      </c>
      <c r="N76">
        <v>3.85</v>
      </c>
      <c r="O76">
        <v>4.54</v>
      </c>
      <c r="P76">
        <v>274</v>
      </c>
      <c r="Q76">
        <v>162</v>
      </c>
      <c r="R76">
        <v>57</v>
      </c>
      <c r="S76">
        <v>10</v>
      </c>
      <c r="T76">
        <v>0</v>
      </c>
      <c r="U76">
        <v>16</v>
      </c>
      <c r="V76">
        <v>68</v>
      </c>
      <c r="W76">
        <v>24</v>
      </c>
      <c r="X76">
        <v>19</v>
      </c>
      <c r="Y76">
        <v>4</v>
      </c>
      <c r="Z76">
        <v>1</v>
      </c>
      <c r="AA76">
        <v>19</v>
      </c>
      <c r="AB76">
        <v>72</v>
      </c>
      <c r="AC76">
        <v>10</v>
      </c>
      <c r="AD76">
        <v>118</v>
      </c>
      <c r="AE76">
        <v>79</v>
      </c>
      <c r="AF76">
        <v>159</v>
      </c>
      <c r="AG76">
        <v>0</v>
      </c>
      <c r="AH76">
        <v>1</v>
      </c>
      <c r="AI76">
        <v>0</v>
      </c>
      <c r="AJ76">
        <v>76</v>
      </c>
      <c r="AK76">
        <v>223</v>
      </c>
      <c r="AL76">
        <f>(AK76*703) / (AJ76*AJ76)</f>
        <v>27.141447368421051</v>
      </c>
      <c r="AM76">
        <f>VLOOKUP(A76,rel!A:M,10,FALSE)</f>
        <v>2.4900000000000002</v>
      </c>
      <c r="AN76">
        <f>VLOOKUP(A76,rel!A:M,13,FALSE)</f>
        <v>3.03</v>
      </c>
      <c r="AO76">
        <v>0</v>
      </c>
      <c r="AP76">
        <f>IF(E76&gt;25,IF(AN76&gt;5,99, IF(AN76 &gt; 3.5, 89, IF(AN76 &gt; 1.5, 79, IF(AN76 &gt; -1.1, 69, IF(AN76 &gt; -2.5, 59, IF(AN76 &gt;-4.5, 49,  IF(AN76 &gt; -5,39,30))))))),30)</f>
        <v>79</v>
      </c>
      <c r="AQ76">
        <f>((M76/E76) / 0.015 + (AO76/E76) / 0.015) / 3.5 + 25</f>
        <v>50.075346594333936</v>
      </c>
      <c r="AR76" s="2">
        <f>MIN(((AD76/MAX(F76,240)) / 0.0035) + ((AF76/MAX(F76,240)) / 0.0055) + ((AC76/MAX(F76,240)) / 0.0055) + 25, 99)</f>
        <v>68.54110321385366</v>
      </c>
      <c r="AS76" s="2">
        <f>MIN((((((AL76 / 32) * (AL76 - 21) / 11) * 74 + 25)) + (((AJ76 - 60) + (AK76 - 155) / 1.75) + 25)) / 1.825,93)</f>
        <v>76.657237397093638</v>
      </c>
      <c r="AT76" s="2">
        <f>((IF(F76&gt;240,89,79)-((V76/F76)/0.00341)))</f>
        <v>75.526267289598138</v>
      </c>
      <c r="AU76" s="2">
        <f>MIN((H76/(MAX(E76,25))) / 0.0117 + 35, 94)</f>
        <v>51.228497241155466</v>
      </c>
      <c r="AV76" s="2">
        <f>MIN(94,((AP76*0.35)+(AQ76*0.65)*0.9))</f>
        <v>56.944077757685349</v>
      </c>
      <c r="AW76" s="2">
        <f>IF(D77="D",(99-((30-(G76/(IF(E76&gt;10,E76,10))*82)*1.633))),(99-((55-(G76/(IF(E76&gt;10,E76,10))*82)*0.89))))</f>
        <v>47.695189873417718</v>
      </c>
    </row>
    <row r="77" spans="1:49" x14ac:dyDescent="0.25">
      <c r="A77">
        <v>24</v>
      </c>
      <c r="B77" t="s">
        <v>382</v>
      </c>
      <c r="C77" t="s">
        <v>87</v>
      </c>
      <c r="D77" t="s">
        <v>47</v>
      </c>
      <c r="E77">
        <v>65</v>
      </c>
      <c r="F77">
        <v>1029.6833333333</v>
      </c>
      <c r="G77">
        <v>10</v>
      </c>
      <c r="H77">
        <v>17</v>
      </c>
      <c r="I77">
        <v>9</v>
      </c>
      <c r="J77">
        <v>8</v>
      </c>
      <c r="K77">
        <v>27</v>
      </c>
      <c r="L77">
        <v>58.7</v>
      </c>
      <c r="M77">
        <v>114</v>
      </c>
      <c r="N77">
        <v>8.77</v>
      </c>
      <c r="O77">
        <v>9.32</v>
      </c>
      <c r="P77">
        <v>186</v>
      </c>
      <c r="Q77">
        <v>146</v>
      </c>
      <c r="R77">
        <v>109</v>
      </c>
      <c r="S77">
        <v>47</v>
      </c>
      <c r="T77">
        <v>5</v>
      </c>
      <c r="U77">
        <v>10</v>
      </c>
      <c r="V77">
        <v>14</v>
      </c>
      <c r="W77">
        <v>7</v>
      </c>
      <c r="X77">
        <v>7</v>
      </c>
      <c r="Y77">
        <v>0</v>
      </c>
      <c r="Z77">
        <v>0</v>
      </c>
      <c r="AA77">
        <v>18</v>
      </c>
      <c r="AB77">
        <v>16</v>
      </c>
      <c r="AC77">
        <v>34</v>
      </c>
      <c r="AD77">
        <v>55</v>
      </c>
      <c r="AE77">
        <v>73</v>
      </c>
      <c r="AF77">
        <v>50</v>
      </c>
      <c r="AG77">
        <v>11</v>
      </c>
      <c r="AH77">
        <v>18</v>
      </c>
      <c r="AI77">
        <v>37.93</v>
      </c>
      <c r="AJ77">
        <v>72</v>
      </c>
      <c r="AK77">
        <v>211</v>
      </c>
      <c r="AL77">
        <f>(AK77*703) / (AJ77*AJ77)</f>
        <v>28.613618827160494</v>
      </c>
      <c r="AM77">
        <f>VLOOKUP(A77,rel!A:M,10,FALSE)</f>
        <v>1.05</v>
      </c>
      <c r="AN77">
        <f>VLOOKUP(A77,rel!A:M,13,FALSE)</f>
        <v>0.83</v>
      </c>
      <c r="AO77">
        <v>5</v>
      </c>
      <c r="AP77">
        <f>IF(E77&gt;25,IF(AN77&gt;5,99, IF(AN77 &gt; 3.5, 89, IF(AN77 &gt; 1.5, 79, IF(AN77 &gt; -1.1, 69, IF(AN77 &gt; -2.5, 59, IF(AN77 &gt;-4.5, 49,  IF(AN77 &gt; -5,39,30))))))),30)</f>
        <v>69</v>
      </c>
      <c r="AQ77">
        <f>((M77/E77) / 0.015 + (AO77/E77) / 0.015) / 3.5 + 25</f>
        <v>59.871794871794869</v>
      </c>
      <c r="AR77" s="2">
        <f>MIN(((AD77/MAX(F77,240)) / 0.0035) + ((AF77/MAX(F77,240)) / 0.0055) + ((AC77/MAX(F77,240)) / 0.0055) + 25, 99)</f>
        <v>55.093730746035831</v>
      </c>
      <c r="AS77" s="2">
        <f>MIN((((((AL77 / 32) * (AL77 - 21) / 11) * 74 + 25)) + (((AJ77 - 60) + (AK77 - 155) / 1.75) + 25)) / 1.825,93)</f>
        <v>76.602017184245128</v>
      </c>
      <c r="AT77" s="2">
        <f>((IF(F77&gt;240,89,79)-((V77/F77)/0.00341)))</f>
        <v>85.012782071341547</v>
      </c>
      <c r="AU77" s="2">
        <f>MIN((H77/(MAX(E77,25))) / 0.0117 + 35, 94)</f>
        <v>57.353714661406968</v>
      </c>
      <c r="AV77" s="2">
        <f>MIN(94,((AP77*0.35)+(AQ77*0.65)*0.9))</f>
        <v>59.174999999999997</v>
      </c>
      <c r="AW77" s="2">
        <f>IF(D78="D",(99-((30-(G77/(IF(E77&gt;10,E77,10))*82)*1.633))),(99-((55-(G77/(IF(E77&gt;10,E77,10))*82)*0.89))))</f>
        <v>55.227692307692308</v>
      </c>
    </row>
    <row r="78" spans="1:49" x14ac:dyDescent="0.25">
      <c r="A78">
        <v>10</v>
      </c>
      <c r="B78" t="s">
        <v>816</v>
      </c>
      <c r="C78" t="s">
        <v>817</v>
      </c>
      <c r="D78" t="s">
        <v>39</v>
      </c>
      <c r="E78">
        <v>26</v>
      </c>
      <c r="F78">
        <v>229.85</v>
      </c>
      <c r="G78">
        <v>0</v>
      </c>
      <c r="H78">
        <v>3</v>
      </c>
      <c r="I78">
        <v>3</v>
      </c>
      <c r="J78">
        <v>0</v>
      </c>
      <c r="K78">
        <v>3</v>
      </c>
      <c r="L78">
        <v>60</v>
      </c>
      <c r="M78">
        <v>23</v>
      </c>
      <c r="N78">
        <v>0</v>
      </c>
      <c r="O78">
        <v>1.06</v>
      </c>
      <c r="P78">
        <v>40</v>
      </c>
      <c r="Q78">
        <v>28</v>
      </c>
      <c r="R78">
        <v>13</v>
      </c>
      <c r="S78">
        <v>5</v>
      </c>
      <c r="T78">
        <v>0</v>
      </c>
      <c r="U78">
        <v>4</v>
      </c>
      <c r="V78">
        <v>19</v>
      </c>
      <c r="W78">
        <v>5</v>
      </c>
      <c r="X78">
        <v>2</v>
      </c>
      <c r="Y78">
        <v>3</v>
      </c>
      <c r="Z78">
        <v>0</v>
      </c>
      <c r="AA78">
        <v>3</v>
      </c>
      <c r="AB78">
        <v>10</v>
      </c>
      <c r="AC78">
        <v>5</v>
      </c>
      <c r="AD78">
        <v>40</v>
      </c>
      <c r="AE78">
        <v>17</v>
      </c>
      <c r="AF78">
        <v>8</v>
      </c>
      <c r="AG78">
        <v>42</v>
      </c>
      <c r="AH78">
        <v>35</v>
      </c>
      <c r="AI78">
        <v>54.55</v>
      </c>
      <c r="AJ78">
        <v>72</v>
      </c>
      <c r="AK78">
        <v>211</v>
      </c>
      <c r="AL78">
        <f>(AK78*703) / (AJ78*AJ78)</f>
        <v>28.613618827160494</v>
      </c>
      <c r="AM78">
        <f>VLOOKUP(A78,rel!A:M,10,FALSE)</f>
        <v>-1.46</v>
      </c>
      <c r="AN78">
        <f>VLOOKUP(A78,rel!A:M,13,FALSE)</f>
        <v>-3.63</v>
      </c>
      <c r="AO78">
        <v>0</v>
      </c>
      <c r="AP78">
        <f>IF(E78&gt;25,IF(AN78&gt;5,99, IF(AN78 &gt; 3.5, 89, IF(AN78 &gt; 1.5, 79, IF(AN78 &gt; -1.1, 69, IF(AN78 &gt; -2.5, 59, IF(AN78 &gt;-4.5, 49,  IF(AN78 &gt; -5,39,30))))))),30)</f>
        <v>49</v>
      </c>
      <c r="AQ78">
        <f>((M78/E78) / 0.015 + (AO78/E78) / 0.015) / 3.5 + 25</f>
        <v>41.849816849816847</v>
      </c>
      <c r="AR78" s="2">
        <f>MIN(((AD78/MAX(F78,240)) / 0.0035) + ((AF78/MAX(F78,240)) / 0.0055) + ((AC78/MAX(F78,240)) / 0.0055) + 25, 99)</f>
        <v>82.467532467532465</v>
      </c>
      <c r="AS78" s="2">
        <f>MIN((((((AL78 / 32) * (AL78 - 21) / 11) * 74 + 25)) + (((AJ78 - 60) + (AK78 - 155) / 1.75) + 25)) / 1.825,93)</f>
        <v>76.602017184245128</v>
      </c>
      <c r="AT78" s="2">
        <f>((IF(F78&gt;240,89,79)-((V78/F78)/0.00341)))</f>
        <v>54.758766555008137</v>
      </c>
      <c r="AU78" s="2">
        <f>MIN((H78/(MAX(E78,25))) / 0.0117 + 35, 94)</f>
        <v>44.861932938856015</v>
      </c>
      <c r="AV78" s="2">
        <f>MIN(94,((AP78*0.35)+(AQ78*0.65)*0.9))</f>
        <v>41.632142857142853</v>
      </c>
      <c r="AW78" s="2">
        <f>IF(D79="D",(99-((30-(G78/(IF(E78&gt;10,E78,10))*82)*1.633))),(99-((55-(G78/(IF(E78&gt;10,E78,10))*82)*0.89))))</f>
        <v>44</v>
      </c>
    </row>
    <row r="79" spans="1:49" x14ac:dyDescent="0.25">
      <c r="A79">
        <v>588</v>
      </c>
      <c r="B79" t="s">
        <v>976</v>
      </c>
      <c r="C79" t="s">
        <v>49</v>
      </c>
      <c r="D79" t="s">
        <v>39</v>
      </c>
      <c r="E79">
        <v>1</v>
      </c>
      <c r="F79">
        <v>4.8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97</v>
      </c>
      <c r="M79">
        <v>0</v>
      </c>
      <c r="N79" t="s">
        <v>97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1</v>
      </c>
      <c r="AG79">
        <v>3</v>
      </c>
      <c r="AH79">
        <v>1</v>
      </c>
      <c r="AI79">
        <v>75</v>
      </c>
      <c r="AJ79">
        <v>72</v>
      </c>
      <c r="AK79">
        <v>211</v>
      </c>
      <c r="AL79">
        <f>(AK79*703) / (AJ79*AJ79)</f>
        <v>28.613618827160494</v>
      </c>
      <c r="AM79">
        <f>VLOOKUP(A79,rel!A:M,10,FALSE)</f>
        <v>9.49</v>
      </c>
      <c r="AN79">
        <f>VLOOKUP(A79,rel!A:M,13,FALSE)</f>
        <v>10.66</v>
      </c>
      <c r="AO79">
        <v>0</v>
      </c>
      <c r="AP79">
        <f>IF(E79&gt;25,IF(AN79&gt;5,99, IF(AN79 &gt; 3.5, 89, IF(AN79 &gt; 1.5, 79, IF(AN79 &gt; -1.1, 69, IF(AN79 &gt; -2.5, 59, IF(AN79 &gt;-4.5, 49,  IF(AN79 &gt; -5,39,30))))))),30)</f>
        <v>30</v>
      </c>
      <c r="AQ79">
        <f>((M79/E79) / 0.015 + (AO79/E79) / 0.015) / 3.5 + 25</f>
        <v>25</v>
      </c>
      <c r="AR79" s="2">
        <f>MIN(((AD79/MAX(F79,240)) / 0.0035) + ((AF79/MAX(F79,240)) / 0.0055) + ((AC79/MAX(F79,240)) / 0.0055) + 25, 99)</f>
        <v>25.757575757575758</v>
      </c>
      <c r="AS79" s="2">
        <f>MIN((((((AL79 / 32) * (AL79 - 21) / 11) * 74 + 25)) + (((AJ79 - 60) + (AK79 - 155) / 1.75) + 25)) / 1.825,93)</f>
        <v>76.602017184245128</v>
      </c>
      <c r="AT79" s="2">
        <f>((IF(F79&gt;240,89,79)-((V79/F79)/0.00341)))</f>
        <v>79</v>
      </c>
      <c r="AU79" s="2">
        <f>MIN((H79/(MAX(E79,25))) / 0.0117 + 35, 94)</f>
        <v>35</v>
      </c>
      <c r="AV79" s="2">
        <f>MIN(94,((AP79*0.35)+(AQ79*0.65)*0.9))</f>
        <v>25.125</v>
      </c>
      <c r="AW79" s="2">
        <f>IF(D80="D",(99-((30-(G79/(IF(E79&gt;10,E79,10))*82)*1.633))),(99-((55-(G79/(IF(E79&gt;10,E79,10))*82)*0.89))))</f>
        <v>44</v>
      </c>
    </row>
    <row r="80" spans="1:49" x14ac:dyDescent="0.25">
      <c r="A80">
        <v>777</v>
      </c>
      <c r="B80" t="s">
        <v>107</v>
      </c>
      <c r="C80" t="s">
        <v>56</v>
      </c>
      <c r="D80" t="s">
        <v>39</v>
      </c>
      <c r="E80">
        <v>68</v>
      </c>
      <c r="F80">
        <v>1261.7333333332999</v>
      </c>
      <c r="G80">
        <v>37</v>
      </c>
      <c r="H80">
        <v>36</v>
      </c>
      <c r="I80">
        <v>23</v>
      </c>
      <c r="J80">
        <v>13</v>
      </c>
      <c r="K80">
        <v>73</v>
      </c>
      <c r="L80">
        <v>79.349999999999994</v>
      </c>
      <c r="M80">
        <v>251</v>
      </c>
      <c r="N80">
        <v>14.74</v>
      </c>
      <c r="O80">
        <v>27.11</v>
      </c>
      <c r="P80">
        <v>447</v>
      </c>
      <c r="Q80">
        <v>359</v>
      </c>
      <c r="R80">
        <v>321</v>
      </c>
      <c r="S80">
        <v>112</v>
      </c>
      <c r="T80">
        <v>13</v>
      </c>
      <c r="U80">
        <v>26</v>
      </c>
      <c r="V80">
        <v>12</v>
      </c>
      <c r="W80">
        <v>6</v>
      </c>
      <c r="X80">
        <v>6</v>
      </c>
      <c r="Y80">
        <v>0</v>
      </c>
      <c r="Z80">
        <v>0</v>
      </c>
      <c r="AA80">
        <v>14</v>
      </c>
      <c r="AB80">
        <v>67</v>
      </c>
      <c r="AC80">
        <v>57</v>
      </c>
      <c r="AD80">
        <v>28</v>
      </c>
      <c r="AE80">
        <v>105</v>
      </c>
      <c r="AF80">
        <v>60</v>
      </c>
      <c r="AG80">
        <v>475</v>
      </c>
      <c r="AH80">
        <v>436</v>
      </c>
      <c r="AI80">
        <v>52.14</v>
      </c>
      <c r="AJ80">
        <v>75</v>
      </c>
      <c r="AK80">
        <v>220</v>
      </c>
      <c r="AL80">
        <f>(AK80*703) / (AJ80*AJ80)</f>
        <v>27.495111111111111</v>
      </c>
      <c r="AM80">
        <f>VLOOKUP(A80,rel!A:M,10,FALSE)</f>
        <v>0.84</v>
      </c>
      <c r="AN80">
        <f>VLOOKUP(A80,rel!A:M,13,FALSE)</f>
        <v>1.83</v>
      </c>
      <c r="AO80">
        <v>20</v>
      </c>
      <c r="AP80">
        <f>IF(E80&gt;25,IF(AN80&gt;5,99, IF(AN80 &gt; 3.5, 89, IF(AN80 &gt; 1.5, 79, IF(AN80 &gt; -1.1, 69, IF(AN80 &gt; -2.5, 59, IF(AN80 &gt;-4.5, 49,  IF(AN80 &gt; -5,39,30))))))),30)</f>
        <v>79</v>
      </c>
      <c r="AQ80">
        <f>((M80/E80) / 0.015 + (AO80/E80) / 0.015) / 3.5 + 25</f>
        <v>100.91036414565826</v>
      </c>
      <c r="AR80" s="2">
        <f>MIN(((AD80/MAX(F80,240)) / 0.0035) + ((AF80/MAX(F80,240)) / 0.0055) + ((AC80/MAX(F80,240)) / 0.0055) + 25, 99)</f>
        <v>48.200407328063022</v>
      </c>
      <c r="AS80" s="2">
        <f>MIN((((((AL80 / 32) * (AL80 - 21) / 11) * 74 + 25)) + (((AJ80 - 60) + (AK80 - 155) / 1.75) + 25)) / 1.825,93)</f>
        <v>76.540297382522766</v>
      </c>
      <c r="AT80" s="2">
        <f>((IF(F80&gt;240,89,79)-((V80/F80)/0.00341)))</f>
        <v>86.210930796065355</v>
      </c>
      <c r="AU80" s="2">
        <f>MIN((H80/(MAX(E80,25))) / 0.0117 + 35, 94)</f>
        <v>80.248868778280553</v>
      </c>
      <c r="AV80" s="2">
        <f>MIN(94,((AP80*0.35)+(AQ80*0.65)*0.9))</f>
        <v>86.682563025210086</v>
      </c>
      <c r="AW80" s="2">
        <f>IF(D81="D",(99-((30-(G80/(IF(E80&gt;10,E80,10))*82)*1.633))),(99-((55-(G80/(IF(E80&gt;10,E80,10))*82)*0.89))))</f>
        <v>141.8606176470588</v>
      </c>
    </row>
    <row r="81" spans="1:49" x14ac:dyDescent="0.25">
      <c r="A81">
        <v>35</v>
      </c>
      <c r="B81" t="s">
        <v>367</v>
      </c>
      <c r="C81" t="s">
        <v>41</v>
      </c>
      <c r="D81" t="s">
        <v>73</v>
      </c>
      <c r="E81">
        <v>78</v>
      </c>
      <c r="F81">
        <v>1489.55</v>
      </c>
      <c r="G81">
        <v>5</v>
      </c>
      <c r="H81">
        <v>23</v>
      </c>
      <c r="I81">
        <v>10</v>
      </c>
      <c r="J81">
        <v>13</v>
      </c>
      <c r="K81">
        <v>28</v>
      </c>
      <c r="L81">
        <v>42.42</v>
      </c>
      <c r="M81">
        <v>165</v>
      </c>
      <c r="N81">
        <v>3.03</v>
      </c>
      <c r="O81">
        <v>7.19</v>
      </c>
      <c r="P81">
        <v>303</v>
      </c>
      <c r="Q81">
        <v>206</v>
      </c>
      <c r="R81">
        <v>66</v>
      </c>
      <c r="S81">
        <v>9</v>
      </c>
      <c r="T81">
        <v>7</v>
      </c>
      <c r="U81">
        <v>15</v>
      </c>
      <c r="V81">
        <v>41</v>
      </c>
      <c r="W81">
        <v>19</v>
      </c>
      <c r="X81">
        <v>18</v>
      </c>
      <c r="Y81">
        <v>1</v>
      </c>
      <c r="Z81">
        <v>0</v>
      </c>
      <c r="AA81">
        <v>11</v>
      </c>
      <c r="AB81">
        <v>72</v>
      </c>
      <c r="AC81">
        <v>19</v>
      </c>
      <c r="AD81">
        <v>124</v>
      </c>
      <c r="AE81">
        <v>88</v>
      </c>
      <c r="AF81">
        <v>180</v>
      </c>
      <c r="AG81">
        <v>0</v>
      </c>
      <c r="AH81">
        <v>0</v>
      </c>
      <c r="AI81" t="s">
        <v>97</v>
      </c>
      <c r="AJ81">
        <v>75</v>
      </c>
      <c r="AK81">
        <v>220</v>
      </c>
      <c r="AL81">
        <f>(AK81*703) / (AJ81*AJ81)</f>
        <v>27.495111111111111</v>
      </c>
      <c r="AM81">
        <f>VLOOKUP(A81,rel!A:M,10,FALSE)</f>
        <v>-3.61</v>
      </c>
      <c r="AN81">
        <f>VLOOKUP(A81,rel!A:M,13,FALSE)</f>
        <v>-2.12</v>
      </c>
      <c r="AO81">
        <v>10</v>
      </c>
      <c r="AP81">
        <f>IF(E81&gt;25,IF(AN81&gt;5,99, IF(AN81 &gt; 3.5, 89, IF(AN81 &gt; 1.5, 79, IF(AN81 &gt; -1.1, 69, IF(AN81 &gt; -2.5, 59, IF(AN81 &gt;-4.5, 49,  IF(AN81 &gt; -5,39,30))))))),30)</f>
        <v>59</v>
      </c>
      <c r="AQ81">
        <f>((M81/E81) / 0.015 + (AO81/E81) / 0.015) / 3.5 + 25</f>
        <v>67.735042735042725</v>
      </c>
      <c r="AR81" s="2">
        <f>MIN(((AD81/MAX(F81,240)) / 0.0035) + ((AF81/MAX(F81,240)) / 0.0055) + ((AC81/MAX(F81,240)) / 0.0055) + 25, 99)</f>
        <v>73.075183518773869</v>
      </c>
      <c r="AS81" s="2">
        <f>MIN((((((AL81 / 32) * (AL81 - 21) / 11) * 74 + 25)) + (((AJ81 - 60) + (AK81 - 155) / 1.75) + 25)) / 1.825,93)</f>
        <v>76.540297382522766</v>
      </c>
      <c r="AT81" s="2">
        <f>((IF(F81&gt;240,89,79)-((V81/F81)/0.00341)))</f>
        <v>80.928125668452097</v>
      </c>
      <c r="AU81" s="2">
        <f>MIN((H81/(MAX(E81,25))) / 0.0117 + 35, 94)</f>
        <v>60.202717510409819</v>
      </c>
      <c r="AV81" s="2">
        <f>MIN(94,((AP81*0.35)+(AQ81*0.65)*0.9))</f>
        <v>60.274999999999991</v>
      </c>
      <c r="AW81" s="2">
        <f>IF(D82="D",(99-((30-(G81/(IF(E81&gt;10,E81,10))*82)*1.633))),(99-((55-(G81/(IF(E81&gt;10,E81,10))*82)*0.89))))</f>
        <v>48.678205128205128</v>
      </c>
    </row>
    <row r="82" spans="1:49" x14ac:dyDescent="0.25">
      <c r="A82">
        <v>307</v>
      </c>
      <c r="B82" t="s">
        <v>306</v>
      </c>
      <c r="C82" t="s">
        <v>307</v>
      </c>
      <c r="D82" t="s">
        <v>39</v>
      </c>
      <c r="E82">
        <v>81</v>
      </c>
      <c r="F82">
        <v>1358.9333333333</v>
      </c>
      <c r="G82">
        <v>12</v>
      </c>
      <c r="H82">
        <v>22</v>
      </c>
      <c r="I82">
        <v>11</v>
      </c>
      <c r="J82">
        <v>11</v>
      </c>
      <c r="K82">
        <v>34</v>
      </c>
      <c r="L82">
        <v>52.31</v>
      </c>
      <c r="M82">
        <v>155</v>
      </c>
      <c r="N82">
        <v>7.74</v>
      </c>
      <c r="O82">
        <v>14.86</v>
      </c>
      <c r="P82">
        <v>258</v>
      </c>
      <c r="Q82">
        <v>209</v>
      </c>
      <c r="R82">
        <v>150</v>
      </c>
      <c r="S82">
        <v>83</v>
      </c>
      <c r="T82">
        <v>5</v>
      </c>
      <c r="U82">
        <v>19</v>
      </c>
      <c r="V82">
        <v>20</v>
      </c>
      <c r="W82">
        <v>10</v>
      </c>
      <c r="X82">
        <v>10</v>
      </c>
      <c r="Y82">
        <v>0</v>
      </c>
      <c r="Z82">
        <v>0</v>
      </c>
      <c r="AA82">
        <v>18</v>
      </c>
      <c r="AB82">
        <v>43</v>
      </c>
      <c r="AC82">
        <v>42</v>
      </c>
      <c r="AD82">
        <v>77</v>
      </c>
      <c r="AE82">
        <v>69</v>
      </c>
      <c r="AF82">
        <v>56</v>
      </c>
      <c r="AG82">
        <v>322</v>
      </c>
      <c r="AH82">
        <v>380</v>
      </c>
      <c r="AI82">
        <v>45.87</v>
      </c>
      <c r="AJ82">
        <v>75</v>
      </c>
      <c r="AK82">
        <v>220</v>
      </c>
      <c r="AL82">
        <f>(AK82*703) / (AJ82*AJ82)</f>
        <v>27.495111111111111</v>
      </c>
      <c r="AM82">
        <f>VLOOKUP(A82,rel!A:M,10,FALSE)</f>
        <v>-1.01</v>
      </c>
      <c r="AN82">
        <f>VLOOKUP(A82,rel!A:M,13,FALSE)</f>
        <v>-0.78</v>
      </c>
      <c r="AO82">
        <v>4</v>
      </c>
      <c r="AP82">
        <f>IF(E82&gt;25,IF(AN82&gt;5,99, IF(AN82 &gt; 3.5, 89, IF(AN82 &gt; 1.5, 79, IF(AN82 &gt; -1.1, 69, IF(AN82 &gt; -2.5, 59, IF(AN82 &gt;-4.5, 49,  IF(AN82 &gt; -5,39,30))))))),30)</f>
        <v>69</v>
      </c>
      <c r="AQ82">
        <f>((M82/E82) / 0.015 + (AO82/E82) / 0.015) / 3.5 + 25</f>
        <v>62.389770723104057</v>
      </c>
      <c r="AR82" s="2">
        <f>MIN(((AD82/MAX(F82,240)) / 0.0035) + ((AF82/MAX(F82,240)) / 0.0055) + ((AC82/MAX(F82,240)) / 0.0055) + 25, 99)</f>
        <v>54.301056086771091</v>
      </c>
      <c r="AS82" s="2">
        <f>MIN((((((AL82 / 32) * (AL82 - 21) / 11) * 74 + 25)) + (((AJ82 - 60) + (AK82 - 155) / 1.75) + 25)) / 1.825,93)</f>
        <v>76.540297382522766</v>
      </c>
      <c r="AT82" s="2">
        <f>((IF(F82&gt;240,89,79)-((V82/F82)/0.00341)))</f>
        <v>84.684039462841199</v>
      </c>
      <c r="AU82" s="2">
        <f>MIN((H82/(MAX(E82,25))) / 0.0117 + 35, 94)</f>
        <v>58.214097288171359</v>
      </c>
      <c r="AV82" s="2">
        <f>MIN(94,((AP82*0.35)+(AQ82*0.65)*0.9))</f>
        <v>60.648015873015872</v>
      </c>
      <c r="AW82" s="2">
        <f>IF(D83="D",(99-((30-(G82/(IF(E82&gt;10,E82,10))*82)*1.633))),(99-((55-(G82/(IF(E82&gt;10,E82,10))*82)*0.89))))</f>
        <v>54.811851851851848</v>
      </c>
    </row>
    <row r="83" spans="1:49" x14ac:dyDescent="0.25">
      <c r="A83">
        <v>714</v>
      </c>
      <c r="B83" t="s">
        <v>469</v>
      </c>
      <c r="C83" t="s">
        <v>83</v>
      </c>
      <c r="D83" t="s">
        <v>47</v>
      </c>
      <c r="E83">
        <v>58</v>
      </c>
      <c r="F83">
        <v>815.26666666666995</v>
      </c>
      <c r="G83">
        <v>9</v>
      </c>
      <c r="H83">
        <v>13</v>
      </c>
      <c r="I83">
        <v>8</v>
      </c>
      <c r="J83">
        <v>5</v>
      </c>
      <c r="K83">
        <v>22</v>
      </c>
      <c r="L83">
        <v>70.97</v>
      </c>
      <c r="M83">
        <v>99</v>
      </c>
      <c r="N83">
        <v>9.09</v>
      </c>
      <c r="O83">
        <v>10.45</v>
      </c>
      <c r="P83">
        <v>165</v>
      </c>
      <c r="Q83">
        <v>129</v>
      </c>
      <c r="R83">
        <v>115</v>
      </c>
      <c r="S83">
        <v>60</v>
      </c>
      <c r="T83">
        <v>7</v>
      </c>
      <c r="U83">
        <v>11</v>
      </c>
      <c r="V83">
        <v>24</v>
      </c>
      <c r="W83">
        <v>12</v>
      </c>
      <c r="X83">
        <v>12</v>
      </c>
      <c r="Y83">
        <v>0</v>
      </c>
      <c r="Z83">
        <v>0</v>
      </c>
      <c r="AA83">
        <v>13</v>
      </c>
      <c r="AB83">
        <v>23</v>
      </c>
      <c r="AC83">
        <v>33</v>
      </c>
      <c r="AD83">
        <v>87</v>
      </c>
      <c r="AE83">
        <v>66</v>
      </c>
      <c r="AF83">
        <v>36</v>
      </c>
      <c r="AG83">
        <v>217</v>
      </c>
      <c r="AH83">
        <v>183</v>
      </c>
      <c r="AI83">
        <v>54.25</v>
      </c>
      <c r="AJ83">
        <v>75</v>
      </c>
      <c r="AK83">
        <v>220</v>
      </c>
      <c r="AL83">
        <f>(AK83*703) / (AJ83*AJ83)</f>
        <v>27.495111111111111</v>
      </c>
      <c r="AM83">
        <f>VLOOKUP(A83,rel!A:M,10,FALSE)</f>
        <v>0.26</v>
      </c>
      <c r="AN83">
        <f>VLOOKUP(A83,rel!A:M,13,FALSE)</f>
        <v>2.02</v>
      </c>
      <c r="AO83">
        <v>6</v>
      </c>
      <c r="AP83">
        <f>IF(E83&gt;25,IF(AN83&gt;5,99, IF(AN83 &gt; 3.5, 89, IF(AN83 &gt; 1.5, 79, IF(AN83 &gt; -1.1, 69, IF(AN83 &gt; -2.5, 59, IF(AN83 &gt;-4.5, 49,  IF(AN83 &gt; -5,39,30))))))),30)</f>
        <v>79</v>
      </c>
      <c r="AQ83">
        <f>((M83/E83) / 0.015 + (AO83/E83) / 0.015) / 3.5 + 25</f>
        <v>59.482758620689658</v>
      </c>
      <c r="AR83" s="2">
        <f>MIN(((AD83/MAX(F83,240)) / 0.0035) + ((AF83/MAX(F83,240)) / 0.0055) + ((AC83/MAX(F83,240)) / 0.0055) + 25, 99)</f>
        <v>70.877746425624238</v>
      </c>
      <c r="AS83" s="2">
        <f>MIN((((((AL83 / 32) * (AL83 - 21) / 11) * 74 + 25)) + (((AJ83 - 60) + (AK83 - 155) / 1.75) + 25)) / 1.825,93)</f>
        <v>76.540297382522766</v>
      </c>
      <c r="AT83" s="2">
        <f>((IF(F83&gt;240,89,79)-((V83/F83)/0.00341)))</f>
        <v>80.367090726361027</v>
      </c>
      <c r="AU83" s="2">
        <f>MIN((H83/(MAX(E83,25))) / 0.0117 + 35, 94)</f>
        <v>54.157088122605359</v>
      </c>
      <c r="AV83" s="2">
        <f>MIN(94,((AP83*0.35)+(AQ83*0.65)*0.9))</f>
        <v>62.447413793103451</v>
      </c>
      <c r="AW83" s="2">
        <f>IF(D84="D",(99-((30-(G83/(IF(E83&gt;10,E83,10))*82)*1.633))),(99-((55-(G83/(IF(E83&gt;10,E83,10))*82)*0.89))))</f>
        <v>55.32448275862069</v>
      </c>
    </row>
    <row r="84" spans="1:49" x14ac:dyDescent="0.25">
      <c r="A84">
        <v>467</v>
      </c>
      <c r="B84" t="s">
        <v>350</v>
      </c>
      <c r="C84" t="s">
        <v>83</v>
      </c>
      <c r="D84" t="s">
        <v>39</v>
      </c>
      <c r="E84">
        <v>81</v>
      </c>
      <c r="F84">
        <v>1330.8166666667</v>
      </c>
      <c r="G84">
        <v>15</v>
      </c>
      <c r="H84">
        <v>15</v>
      </c>
      <c r="I84">
        <v>12</v>
      </c>
      <c r="J84">
        <v>3</v>
      </c>
      <c r="K84">
        <v>30</v>
      </c>
      <c r="L84">
        <v>63.83</v>
      </c>
      <c r="M84">
        <v>114</v>
      </c>
      <c r="N84">
        <v>13.16</v>
      </c>
      <c r="O84">
        <v>16.86</v>
      </c>
      <c r="P84">
        <v>199</v>
      </c>
      <c r="Q84">
        <v>163</v>
      </c>
      <c r="R84">
        <v>131</v>
      </c>
      <c r="S84">
        <v>89</v>
      </c>
      <c r="T84">
        <v>6</v>
      </c>
      <c r="U84">
        <v>7</v>
      </c>
      <c r="V84">
        <v>54</v>
      </c>
      <c r="W84">
        <v>24</v>
      </c>
      <c r="X84">
        <v>22</v>
      </c>
      <c r="Y84">
        <v>2</v>
      </c>
      <c r="Z84">
        <v>0</v>
      </c>
      <c r="AA84">
        <v>23</v>
      </c>
      <c r="AB84">
        <v>29</v>
      </c>
      <c r="AC84">
        <v>42</v>
      </c>
      <c r="AD84">
        <v>103</v>
      </c>
      <c r="AE84">
        <v>115</v>
      </c>
      <c r="AF84">
        <v>65</v>
      </c>
      <c r="AG84">
        <v>570</v>
      </c>
      <c r="AH84">
        <v>562</v>
      </c>
      <c r="AI84">
        <v>50.35</v>
      </c>
      <c r="AJ84">
        <v>75</v>
      </c>
      <c r="AK84">
        <v>220</v>
      </c>
      <c r="AL84">
        <f>(AK84*703) / (AJ84*AJ84)</f>
        <v>27.495111111111111</v>
      </c>
      <c r="AM84">
        <f>VLOOKUP(A84,rel!A:M,10,FALSE)</f>
        <v>-3.69</v>
      </c>
      <c r="AN84">
        <f>VLOOKUP(A84,rel!A:M,13,FALSE)</f>
        <v>-3.98</v>
      </c>
      <c r="AO84">
        <v>3</v>
      </c>
      <c r="AP84">
        <f>IF(E84&gt;25,IF(AN84&gt;5,99, IF(AN84 &gt; 3.5, 89, IF(AN84 &gt; 1.5, 79, IF(AN84 &gt; -1.1, 69, IF(AN84 &gt; -2.5, 59, IF(AN84 &gt;-4.5, 49,  IF(AN84 &gt; -5,39,30))))))),30)</f>
        <v>49</v>
      </c>
      <c r="AQ84">
        <f>((M84/E84) / 0.015 + (AO84/E84) / 0.015) / 3.5 + 25</f>
        <v>52.51322751322752</v>
      </c>
      <c r="AR84" s="2">
        <f>MIN(((AD84/MAX(F84,240)) / 0.0035) + ((AF84/MAX(F84,240)) / 0.0055) + ((AC84/MAX(F84,240)) / 0.0055) + 25, 99)</f>
        <v>61.731668686983426</v>
      </c>
      <c r="AS84" s="2">
        <f>MIN((((((AL84 / 32) * (AL84 - 21) / 11) * 74 + 25)) + (((AJ84 - 60) + (AK84 - 155) / 1.75) + 25)) / 1.825,93)</f>
        <v>76.540297382522766</v>
      </c>
      <c r="AT84" s="2">
        <f>((IF(F84&gt;240,89,79)-((V84/F84)/0.00341)))</f>
        <v>77.100707240341663</v>
      </c>
      <c r="AU84" s="2">
        <f>MIN((H84/(MAX(E84,25))) / 0.0117 + 35, 94)</f>
        <v>50.827793605571379</v>
      </c>
      <c r="AV84" s="2">
        <f>MIN(94,((AP84*0.35)+(AQ84*0.65)*0.9))</f>
        <v>47.870238095238093</v>
      </c>
      <c r="AW84" s="2">
        <f>IF(D85="D",(99-((30-(G84/(IF(E84&gt;10,E84,10))*82)*1.633))),(99-((55-(G84/(IF(E84&gt;10,E84,10))*82)*0.89))))</f>
        <v>57.514814814814812</v>
      </c>
    </row>
    <row r="85" spans="1:49" x14ac:dyDescent="0.25">
      <c r="A85">
        <v>218</v>
      </c>
      <c r="B85" t="s">
        <v>576</v>
      </c>
      <c r="C85" t="s">
        <v>135</v>
      </c>
      <c r="D85" t="s">
        <v>47</v>
      </c>
      <c r="E85">
        <v>67</v>
      </c>
      <c r="F85">
        <v>766.03333333333001</v>
      </c>
      <c r="G85">
        <v>6</v>
      </c>
      <c r="H85">
        <v>8</v>
      </c>
      <c r="I85">
        <v>3</v>
      </c>
      <c r="J85">
        <v>5</v>
      </c>
      <c r="K85">
        <v>14</v>
      </c>
      <c r="L85">
        <v>58.33</v>
      </c>
      <c r="M85">
        <v>62</v>
      </c>
      <c r="N85">
        <v>9.68</v>
      </c>
      <c r="O85">
        <v>5.99</v>
      </c>
      <c r="P85">
        <v>108</v>
      </c>
      <c r="Q85">
        <v>90</v>
      </c>
      <c r="R85">
        <v>66</v>
      </c>
      <c r="S85">
        <v>31</v>
      </c>
      <c r="T85">
        <v>0</v>
      </c>
      <c r="U85">
        <v>4</v>
      </c>
      <c r="V85">
        <v>53</v>
      </c>
      <c r="W85">
        <v>14</v>
      </c>
      <c r="X85">
        <v>9</v>
      </c>
      <c r="Y85">
        <v>3</v>
      </c>
      <c r="Z85">
        <v>2</v>
      </c>
      <c r="AA85">
        <v>16</v>
      </c>
      <c r="AB85">
        <v>19</v>
      </c>
      <c r="AC85">
        <v>13</v>
      </c>
      <c r="AD85">
        <v>275</v>
      </c>
      <c r="AE85">
        <v>80</v>
      </c>
      <c r="AF85">
        <v>42</v>
      </c>
      <c r="AG85">
        <v>6</v>
      </c>
      <c r="AH85">
        <v>9</v>
      </c>
      <c r="AI85">
        <v>40</v>
      </c>
      <c r="AJ85">
        <v>75</v>
      </c>
      <c r="AK85">
        <v>220</v>
      </c>
      <c r="AL85">
        <f>(AK85*703) / (AJ85*AJ85)</f>
        <v>27.495111111111111</v>
      </c>
      <c r="AM85">
        <f>VLOOKUP(A85,rel!A:M,10,FALSE)</f>
        <v>-1.9</v>
      </c>
      <c r="AN85">
        <f>VLOOKUP(A85,rel!A:M,13,FALSE)</f>
        <v>0.15</v>
      </c>
      <c r="AO85">
        <v>0</v>
      </c>
      <c r="AP85">
        <f>IF(E85&gt;25,IF(AN85&gt;5,99, IF(AN85 &gt; 3.5, 89, IF(AN85 &gt; 1.5, 79, IF(AN85 &gt; -1.1, 69, IF(AN85 &gt; -2.5, 59, IF(AN85 &gt;-4.5, 49,  IF(AN85 &gt; -5,39,30))))))),30)</f>
        <v>69</v>
      </c>
      <c r="AQ85">
        <f>((M85/E85) / 0.015 + (AO85/E85) / 0.015) / 3.5 + 25</f>
        <v>42.626154939587778</v>
      </c>
      <c r="AR85" s="2">
        <f>MIN(((AD85/MAX(F85,240)) / 0.0035) + ((AF85/MAX(F85,240)) / 0.0055) + ((AC85/MAX(F85,240)) / 0.0055) + 25, 99)</f>
        <v>99</v>
      </c>
      <c r="AS85" s="2">
        <f>MIN((((((AL85 / 32) * (AL85 - 21) / 11) * 74 + 25)) + (((AJ85 - 60) + (AK85 - 155) / 1.75) + 25)) / 1.825,93)</f>
        <v>76.540297382522766</v>
      </c>
      <c r="AT85" s="2">
        <f>((IF(F85&gt;240,89,79)-((V85/F85)/0.00341)))</f>
        <v>68.710384238107608</v>
      </c>
      <c r="AU85" s="2">
        <f>MIN((H85/(MAX(E85,25))) / 0.0117 + 35, 94)</f>
        <v>45.205383339711702</v>
      </c>
      <c r="AV85" s="2">
        <f>MIN(94,((AP85*0.35)+(AQ85*0.65)*0.9))</f>
        <v>49.086300639658852</v>
      </c>
      <c r="AW85" s="2">
        <f>IF(D86="D",(99-((30-(G85/(IF(E85&gt;10,E85,10))*82)*1.633))),(99-((55-(G85/(IF(E85&gt;10,E85,10))*82)*0.89))))</f>
        <v>50.535522388059704</v>
      </c>
    </row>
    <row r="86" spans="1:49" x14ac:dyDescent="0.25">
      <c r="A86">
        <v>795</v>
      </c>
      <c r="B86" t="s">
        <v>783</v>
      </c>
      <c r="C86" t="s">
        <v>193</v>
      </c>
      <c r="D86" t="s">
        <v>47</v>
      </c>
      <c r="E86">
        <v>30</v>
      </c>
      <c r="F86">
        <v>394.9</v>
      </c>
      <c r="G86">
        <v>2</v>
      </c>
      <c r="H86">
        <v>3</v>
      </c>
      <c r="I86">
        <v>2</v>
      </c>
      <c r="J86">
        <v>1</v>
      </c>
      <c r="K86">
        <v>5</v>
      </c>
      <c r="L86">
        <v>38.46</v>
      </c>
      <c r="M86">
        <v>58</v>
      </c>
      <c r="N86">
        <v>3.45</v>
      </c>
      <c r="O86">
        <v>7.34</v>
      </c>
      <c r="P86">
        <v>110</v>
      </c>
      <c r="Q86">
        <v>85</v>
      </c>
      <c r="R86">
        <v>72</v>
      </c>
      <c r="S86">
        <v>43</v>
      </c>
      <c r="T86">
        <v>1</v>
      </c>
      <c r="U86">
        <v>6</v>
      </c>
      <c r="V86">
        <v>14</v>
      </c>
      <c r="W86">
        <v>7</v>
      </c>
      <c r="X86">
        <v>7</v>
      </c>
      <c r="Y86">
        <v>0</v>
      </c>
      <c r="Z86">
        <v>0</v>
      </c>
      <c r="AA86">
        <v>8</v>
      </c>
      <c r="AB86">
        <v>9</v>
      </c>
      <c r="AC86">
        <v>12</v>
      </c>
      <c r="AD86">
        <v>30</v>
      </c>
      <c r="AE86">
        <v>44</v>
      </c>
      <c r="AF86">
        <v>5</v>
      </c>
      <c r="AG86">
        <v>1</v>
      </c>
      <c r="AH86">
        <v>2</v>
      </c>
      <c r="AI86">
        <v>33.33</v>
      </c>
      <c r="AJ86">
        <v>75</v>
      </c>
      <c r="AK86">
        <v>220</v>
      </c>
      <c r="AL86">
        <f>(AK86*703) / (AJ86*AJ86)</f>
        <v>27.495111111111111</v>
      </c>
      <c r="AM86">
        <f>VLOOKUP(A86,rel!A:M,10,FALSE)</f>
        <v>1.37</v>
      </c>
      <c r="AN86">
        <f>VLOOKUP(A86,rel!A:M,13,FALSE)</f>
        <v>1.38</v>
      </c>
      <c r="AO86">
        <v>1</v>
      </c>
      <c r="AP86">
        <f>IF(E86&gt;25,IF(AN86&gt;5,99, IF(AN86 &gt; 3.5, 89, IF(AN86 &gt; 1.5, 79, IF(AN86 &gt; -1.1, 69, IF(AN86 &gt; -2.5, 59, IF(AN86 &gt;-4.5, 49,  IF(AN86 &gt; -5,39,30))))))),30)</f>
        <v>69</v>
      </c>
      <c r="AQ86">
        <f>((M86/E86) / 0.015 + (AO86/E86) / 0.015) / 3.5 + 25</f>
        <v>62.460317460317462</v>
      </c>
      <c r="AR86" s="2">
        <f>MIN(((AD86/MAX(F86,240)) / 0.0035) + ((AF86/MAX(F86,240)) / 0.0055) + ((AC86/MAX(F86,240)) / 0.0055) + 25, 99)</f>
        <v>54.532382026684388</v>
      </c>
      <c r="AS86" s="2">
        <f>MIN((((((AL86 / 32) * (AL86 - 21) / 11) * 74 + 25)) + (((AJ86 - 60) + (AK86 - 155) / 1.75) + 25)) / 1.825,93)</f>
        <v>76.540297382522766</v>
      </c>
      <c r="AT86" s="2">
        <f>((IF(F86&gt;240,89,79)-((V86/F86)/0.00341)))</f>
        <v>78.603515200032078</v>
      </c>
      <c r="AU86" s="2">
        <f>MIN((H86/(MAX(E86,25))) / 0.0117 + 35, 94)</f>
        <v>43.547008547008545</v>
      </c>
      <c r="AV86" s="2">
        <f>MIN(94,((AP86*0.35)+(AQ86*0.65)*0.9))</f>
        <v>60.689285714285717</v>
      </c>
      <c r="AW86" s="2">
        <f>IF(D87="D",(99-((30-(G86/(IF(E86&gt;10,E86,10))*82)*1.633))),(99-((55-(G86/(IF(E86&gt;10,E86,10))*82)*0.89))))</f>
        <v>77.927066666666661</v>
      </c>
    </row>
    <row r="87" spans="1:49" x14ac:dyDescent="0.25">
      <c r="A87">
        <v>216</v>
      </c>
      <c r="B87" t="s">
        <v>715</v>
      </c>
      <c r="C87" t="s">
        <v>137</v>
      </c>
      <c r="D87" t="s">
        <v>73</v>
      </c>
      <c r="E87">
        <v>80</v>
      </c>
      <c r="F87">
        <v>1369.65</v>
      </c>
      <c r="G87">
        <v>1</v>
      </c>
      <c r="H87">
        <v>6</v>
      </c>
      <c r="I87">
        <v>5</v>
      </c>
      <c r="J87">
        <v>1</v>
      </c>
      <c r="K87">
        <v>7</v>
      </c>
      <c r="L87">
        <v>16.670000000000002</v>
      </c>
      <c r="M87">
        <v>100</v>
      </c>
      <c r="N87">
        <v>1</v>
      </c>
      <c r="O87">
        <v>2.57</v>
      </c>
      <c r="P87">
        <v>205</v>
      </c>
      <c r="Q87">
        <v>145</v>
      </c>
      <c r="R87">
        <v>26</v>
      </c>
      <c r="S87">
        <v>6</v>
      </c>
      <c r="T87">
        <v>3</v>
      </c>
      <c r="U87">
        <v>9</v>
      </c>
      <c r="V87">
        <v>41</v>
      </c>
      <c r="W87">
        <v>19</v>
      </c>
      <c r="X87">
        <v>18</v>
      </c>
      <c r="Y87">
        <v>1</v>
      </c>
      <c r="Z87">
        <v>0</v>
      </c>
      <c r="AA87">
        <v>6</v>
      </c>
      <c r="AB87">
        <v>17</v>
      </c>
      <c r="AC87">
        <v>14</v>
      </c>
      <c r="AD87">
        <v>144</v>
      </c>
      <c r="AE87">
        <v>89</v>
      </c>
      <c r="AF87">
        <v>118</v>
      </c>
      <c r="AG87">
        <v>0</v>
      </c>
      <c r="AH87">
        <v>1</v>
      </c>
      <c r="AI87">
        <v>0</v>
      </c>
      <c r="AJ87">
        <v>75</v>
      </c>
      <c r="AK87">
        <v>220</v>
      </c>
      <c r="AL87">
        <f>(AK87*703) / (AJ87*AJ87)</f>
        <v>27.495111111111111</v>
      </c>
      <c r="AM87">
        <f>VLOOKUP(A87,rel!A:M,10,FALSE)</f>
        <v>-2.71</v>
      </c>
      <c r="AN87">
        <f>VLOOKUP(A87,rel!A:M,13,FALSE)</f>
        <v>-1.62</v>
      </c>
      <c r="AO87">
        <v>0</v>
      </c>
      <c r="AP87">
        <f>IF(E87&gt;25,IF(AN87&gt;5,99, IF(AN87 &gt; 3.5, 89, IF(AN87 &gt; 1.5, 79, IF(AN87 &gt; -1.1, 69, IF(AN87 &gt; -2.5, 59, IF(AN87 &gt;-4.5, 49,  IF(AN87 &gt; -5,39,30))))))),30)</f>
        <v>59</v>
      </c>
      <c r="AQ87">
        <f>((M87/E87) / 0.015 + (AO87/E87) / 0.015) / 3.5 + 25</f>
        <v>48.80952380952381</v>
      </c>
      <c r="AR87" s="2">
        <f>MIN(((AD87/MAX(F87,240)) / 0.0035) + ((AF87/MAX(F87,240)) / 0.0055) + ((AC87/MAX(F87,240)) / 0.0055) + 25, 99)</f>
        <v>72.561681555767635</v>
      </c>
      <c r="AS87" s="2">
        <f>MIN((((((AL87 / 32) * (AL87 - 21) / 11) * 74 + 25)) + (((AJ87 - 60) + (AK87 - 155) / 1.75) + 25)) / 1.825,93)</f>
        <v>76.540297382522766</v>
      </c>
      <c r="AT87" s="2">
        <f>((IF(F87&gt;240,89,79)-((V87/F87)/0.00341)))</f>
        <v>80.221508844918645</v>
      </c>
      <c r="AU87" s="2">
        <f>MIN((H87/(MAX(E87,25))) / 0.0117 + 35, 94)</f>
        <v>41.410256410256409</v>
      </c>
      <c r="AV87" s="2">
        <f>MIN(94,((AP87*0.35)+(AQ87*0.65)*0.9))</f>
        <v>49.203571428571429</v>
      </c>
      <c r="AW87" s="2">
        <f>IF(D88="D",(99-((30-(G87/(IF(E87&gt;10,E87,10))*82)*1.633))),(99-((55-(G87/(IF(E87&gt;10,E87,10))*82)*0.89))))</f>
        <v>44.91225</v>
      </c>
    </row>
    <row r="88" spans="1:49" x14ac:dyDescent="0.25">
      <c r="A88">
        <v>398</v>
      </c>
      <c r="B88" t="s">
        <v>742</v>
      </c>
      <c r="C88" t="s">
        <v>83</v>
      </c>
      <c r="D88" t="s">
        <v>36</v>
      </c>
      <c r="E88">
        <v>53</v>
      </c>
      <c r="F88">
        <v>509.05</v>
      </c>
      <c r="G88">
        <v>4</v>
      </c>
      <c r="H88">
        <v>2</v>
      </c>
      <c r="I88">
        <v>0</v>
      </c>
      <c r="J88">
        <v>2</v>
      </c>
      <c r="K88">
        <v>6</v>
      </c>
      <c r="L88">
        <v>50</v>
      </c>
      <c r="M88">
        <v>57</v>
      </c>
      <c r="N88">
        <v>7.02</v>
      </c>
      <c r="O88">
        <v>4.55</v>
      </c>
      <c r="P88">
        <v>106</v>
      </c>
      <c r="Q88">
        <v>79</v>
      </c>
      <c r="R88">
        <v>56</v>
      </c>
      <c r="S88">
        <v>25</v>
      </c>
      <c r="T88">
        <v>1</v>
      </c>
      <c r="U88">
        <v>5</v>
      </c>
      <c r="V88">
        <v>57</v>
      </c>
      <c r="W88">
        <v>20</v>
      </c>
      <c r="X88">
        <v>16</v>
      </c>
      <c r="Y88">
        <v>3</v>
      </c>
      <c r="Z88">
        <v>1</v>
      </c>
      <c r="AA88">
        <v>3</v>
      </c>
      <c r="AB88">
        <v>12</v>
      </c>
      <c r="AC88">
        <v>7</v>
      </c>
      <c r="AD88">
        <v>126</v>
      </c>
      <c r="AE88">
        <v>57</v>
      </c>
      <c r="AF88">
        <v>13</v>
      </c>
      <c r="AG88">
        <v>2</v>
      </c>
      <c r="AH88">
        <v>7</v>
      </c>
      <c r="AI88">
        <v>22.22</v>
      </c>
      <c r="AJ88">
        <v>75</v>
      </c>
      <c r="AK88">
        <v>220</v>
      </c>
      <c r="AL88">
        <f>(AK88*703) / (AJ88*AJ88)</f>
        <v>27.495111111111111</v>
      </c>
      <c r="AM88">
        <f>VLOOKUP(A88,rel!A:M,10,FALSE)</f>
        <v>-4.05</v>
      </c>
      <c r="AN88">
        <f>VLOOKUP(A88,rel!A:M,13,FALSE)</f>
        <v>-4.78</v>
      </c>
      <c r="AO88">
        <v>1</v>
      </c>
      <c r="AP88">
        <f>IF(E88&gt;25,IF(AN88&gt;5,99, IF(AN88 &gt; 3.5, 89, IF(AN88 &gt; 1.5, 79, IF(AN88 &gt; -1.1, 69, IF(AN88 &gt; -2.5, 59, IF(AN88 &gt;-4.5, 49,  IF(AN88 &gt; -5,39,30))))))),30)</f>
        <v>39</v>
      </c>
      <c r="AQ88">
        <f>((M88/E88) / 0.015 + (AO88/E88) / 0.015) / 3.5 + 25</f>
        <v>45.844564240790653</v>
      </c>
      <c r="AR88" s="2">
        <f>MIN(((AD88/MAX(F88,240)) / 0.0035) + ((AF88/MAX(F88,240)) / 0.0055) + ((AC88/MAX(F88,240)) / 0.0055) + 25, 99)</f>
        <v>99</v>
      </c>
      <c r="AS88" s="2">
        <f>MIN((((((AL88 / 32) * (AL88 - 21) / 11) * 74 + 25)) + (((AJ88 - 60) + (AK88 - 155) / 1.75) + 25)) / 1.825,93)</f>
        <v>76.540297382522766</v>
      </c>
      <c r="AT88" s="2">
        <f>((IF(F88&gt;240,89,79)-((V88/F88)/0.00341)))</f>
        <v>56.163259950900432</v>
      </c>
      <c r="AU88" s="2">
        <f>MIN((H88/(MAX(E88,25))) / 0.0117 + 35, 94)</f>
        <v>38.225286244154169</v>
      </c>
      <c r="AV88" s="2">
        <f>MIN(94,((AP88*0.35)+(AQ88*0.65)*0.9))</f>
        <v>40.469070080862537</v>
      </c>
      <c r="AW88" s="2">
        <f>IF(D89="D",(99-((30-(G88/(IF(E88&gt;10,E88,10))*82)*1.633))),(99-((55-(G88/(IF(E88&gt;10,E88,10))*82)*0.89))))</f>
        <v>79.106113207547168</v>
      </c>
    </row>
    <row r="89" spans="1:49" x14ac:dyDescent="0.25">
      <c r="A89">
        <v>169</v>
      </c>
      <c r="B89" t="s">
        <v>214</v>
      </c>
      <c r="C89" t="s">
        <v>35</v>
      </c>
      <c r="D89" t="s">
        <v>73</v>
      </c>
      <c r="E89">
        <v>82</v>
      </c>
      <c r="F89">
        <v>1811.2333333332999</v>
      </c>
      <c r="G89">
        <v>9</v>
      </c>
      <c r="H89">
        <v>37</v>
      </c>
      <c r="I89">
        <v>17</v>
      </c>
      <c r="J89">
        <v>20</v>
      </c>
      <c r="K89">
        <v>46</v>
      </c>
      <c r="L89">
        <v>42.2</v>
      </c>
      <c r="M89">
        <v>128</v>
      </c>
      <c r="N89">
        <v>7.03</v>
      </c>
      <c r="O89">
        <v>7.05</v>
      </c>
      <c r="P89">
        <v>243</v>
      </c>
      <c r="Q89">
        <v>173</v>
      </c>
      <c r="R89">
        <v>69</v>
      </c>
      <c r="S89">
        <v>17</v>
      </c>
      <c r="T89">
        <v>5</v>
      </c>
      <c r="U89">
        <v>12</v>
      </c>
      <c r="V89">
        <v>34</v>
      </c>
      <c r="W89">
        <v>17</v>
      </c>
      <c r="X89">
        <v>17</v>
      </c>
      <c r="Y89">
        <v>0</v>
      </c>
      <c r="Z89">
        <v>0</v>
      </c>
      <c r="AA89">
        <v>16</v>
      </c>
      <c r="AB89">
        <v>66</v>
      </c>
      <c r="AC89">
        <v>46</v>
      </c>
      <c r="AD89">
        <v>98</v>
      </c>
      <c r="AE89">
        <v>72</v>
      </c>
      <c r="AF89">
        <v>161</v>
      </c>
      <c r="AG89">
        <v>0</v>
      </c>
      <c r="AH89">
        <v>0</v>
      </c>
      <c r="AI89" t="s">
        <v>97</v>
      </c>
      <c r="AJ89">
        <v>73</v>
      </c>
      <c r="AK89">
        <v>214</v>
      </c>
      <c r="AL89">
        <f>(AK89*703) / (AJ89*AJ89)</f>
        <v>28.230812535184839</v>
      </c>
      <c r="AM89">
        <f>VLOOKUP(A89,rel!A:M,10,FALSE)</f>
        <v>-2.38</v>
      </c>
      <c r="AN89">
        <f>VLOOKUP(A89,rel!A:M,13,FALSE)</f>
        <v>-1.41</v>
      </c>
      <c r="AO89">
        <v>3</v>
      </c>
      <c r="AP89">
        <f>IF(E89&gt;25,IF(AN89&gt;5,99, IF(AN89 &gt; 3.5, 89, IF(AN89 &gt; 1.5, 79, IF(AN89 &gt; -1.1, 69, IF(AN89 &gt; -2.5, 59, IF(AN89 &gt;-4.5, 49,  IF(AN89 &gt; -5,39,30))))))),30)</f>
        <v>59</v>
      </c>
      <c r="AQ89">
        <f>((M89/E89) / 0.015 + (AO89/E89) / 0.015) / 3.5 + 25</f>
        <v>55.429732868757263</v>
      </c>
      <c r="AR89" s="2">
        <f>MIN(((AD89/MAX(F89,240)) / 0.0035) + ((AF89/MAX(F89,240)) / 0.0055) + ((AC89/MAX(F89,240)) / 0.0055) + 25, 99)</f>
        <v>61.238491434767205</v>
      </c>
      <c r="AS89" s="2">
        <f>MIN((((((AL89 / 32) * (AL89 - 21) / 11) * 74 + 25)) + (((AJ89 - 60) + (AK89 - 155) / 1.75) + 25)) / 1.825,93)</f>
        <v>76.508678930745319</v>
      </c>
      <c r="AT89" s="2">
        <f>((IF(F89&gt;240,89,79)-((V89/F89)/0.00341)))</f>
        <v>83.495091105432564</v>
      </c>
      <c r="AU89" s="2">
        <f>MIN((H89/(MAX(E89,25))) / 0.0117 + 35, 94)</f>
        <v>73.565770273087338</v>
      </c>
      <c r="AV89" s="2">
        <f>MIN(94,((AP89*0.35)+(AQ89*0.65)*0.9))</f>
        <v>53.076393728223003</v>
      </c>
      <c r="AW89" s="2">
        <f>IF(D90="D",(99-((30-(G89/(IF(E89&gt;10,E89,10))*82)*1.633))),(99-((55-(G89/(IF(E89&gt;10,E89,10))*82)*0.89))))</f>
        <v>83.697000000000003</v>
      </c>
    </row>
    <row r="90" spans="1:49" x14ac:dyDescent="0.25">
      <c r="A90">
        <v>687</v>
      </c>
      <c r="B90" t="s">
        <v>515</v>
      </c>
      <c r="C90" t="s">
        <v>49</v>
      </c>
      <c r="D90" t="s">
        <v>73</v>
      </c>
      <c r="E90">
        <v>79</v>
      </c>
      <c r="F90">
        <v>1267.1166666667</v>
      </c>
      <c r="G90">
        <v>2</v>
      </c>
      <c r="H90">
        <v>17</v>
      </c>
      <c r="I90">
        <v>6</v>
      </c>
      <c r="J90">
        <v>11</v>
      </c>
      <c r="K90">
        <v>19</v>
      </c>
      <c r="L90">
        <v>29.69</v>
      </c>
      <c r="M90">
        <v>115</v>
      </c>
      <c r="N90">
        <v>1.74</v>
      </c>
      <c r="O90">
        <v>3.74</v>
      </c>
      <c r="P90">
        <v>222</v>
      </c>
      <c r="Q90">
        <v>148</v>
      </c>
      <c r="R90">
        <v>30</v>
      </c>
      <c r="S90">
        <v>6</v>
      </c>
      <c r="T90">
        <v>5</v>
      </c>
      <c r="U90">
        <v>9</v>
      </c>
      <c r="V90">
        <v>23</v>
      </c>
      <c r="W90">
        <v>6</v>
      </c>
      <c r="X90">
        <v>4</v>
      </c>
      <c r="Y90">
        <v>1</v>
      </c>
      <c r="Z90">
        <v>1</v>
      </c>
      <c r="AA90">
        <v>12</v>
      </c>
      <c r="AB90">
        <v>45</v>
      </c>
      <c r="AC90">
        <v>24</v>
      </c>
      <c r="AD90">
        <v>52</v>
      </c>
      <c r="AE90">
        <v>98</v>
      </c>
      <c r="AF90">
        <v>83</v>
      </c>
      <c r="AG90">
        <v>0</v>
      </c>
      <c r="AH90">
        <v>0</v>
      </c>
      <c r="AI90" t="s">
        <v>97</v>
      </c>
      <c r="AJ90">
        <v>73</v>
      </c>
      <c r="AK90">
        <v>214</v>
      </c>
      <c r="AL90">
        <f>(AK90*703) / (AJ90*AJ90)</f>
        <v>28.230812535184839</v>
      </c>
      <c r="AM90">
        <f>VLOOKUP(A90,rel!A:M,10,FALSE)</f>
        <v>-3.91</v>
      </c>
      <c r="AN90">
        <f>VLOOKUP(A90,rel!A:M,13,FALSE)</f>
        <v>-4.3499999999999996</v>
      </c>
      <c r="AO90">
        <v>2</v>
      </c>
      <c r="AP90">
        <f>IF(E90&gt;25,IF(AN90&gt;5,99, IF(AN90 &gt; 3.5, 89, IF(AN90 &gt; 1.5, 79, IF(AN90 &gt; -1.1, 69, IF(AN90 &gt; -2.5, 59, IF(AN90 &gt;-4.5, 49,  IF(AN90 &gt; -5,39,30))))))),30)</f>
        <v>49</v>
      </c>
      <c r="AQ90">
        <f>((M90/E90) / 0.015 + (AO90/E90) / 0.015) / 3.5 + 25</f>
        <v>53.20976491862568</v>
      </c>
      <c r="AR90" s="2">
        <f>MIN(((AD90/MAX(F90,240)) / 0.0035) + ((AF90/MAX(F90,240)) / 0.0055) + ((AC90/MAX(F90,240)) / 0.0055) + 25, 99)</f>
        <v>52.07855496996126</v>
      </c>
      <c r="AS90" s="2">
        <f>MIN((((((AL90 / 32) * (AL90 - 21) / 11) * 74 + 25)) + (((AJ90 - 60) + (AK90 - 155) / 1.75) + 25)) / 1.825,93)</f>
        <v>76.508678930745319</v>
      </c>
      <c r="AT90" s="2">
        <f>((IF(F90&gt;240,89,79)-((V90/F90)/0.00341)))</f>
        <v>83.676995250221282</v>
      </c>
      <c r="AU90" s="2">
        <f>MIN((H90/(MAX(E90,25))) / 0.0117 + 35, 94)</f>
        <v>53.392296873309533</v>
      </c>
      <c r="AV90" s="2">
        <f>MIN(94,((AP90*0.35)+(AQ90*0.65)*0.9))</f>
        <v>48.277712477396022</v>
      </c>
      <c r="AW90" s="2">
        <f>IF(D91="D",(99-((30-(G90/(IF(E90&gt;10,E90,10))*82)*1.633))),(99-((55-(G90/(IF(E90&gt;10,E90,10))*82)*0.89))))</f>
        <v>72.390025316455691</v>
      </c>
    </row>
    <row r="91" spans="1:49" x14ac:dyDescent="0.25">
      <c r="A91">
        <v>586</v>
      </c>
      <c r="B91" t="s">
        <v>275</v>
      </c>
      <c r="C91" t="s">
        <v>135</v>
      </c>
      <c r="D91" t="s">
        <v>73</v>
      </c>
      <c r="E91">
        <v>82</v>
      </c>
      <c r="F91">
        <v>1833.8166666667</v>
      </c>
      <c r="G91">
        <v>9</v>
      </c>
      <c r="H91">
        <v>28</v>
      </c>
      <c r="I91">
        <v>15</v>
      </c>
      <c r="J91">
        <v>13</v>
      </c>
      <c r="K91">
        <v>37</v>
      </c>
      <c r="L91">
        <v>44.05</v>
      </c>
      <c r="M91">
        <v>180</v>
      </c>
      <c r="N91">
        <v>5</v>
      </c>
      <c r="O91">
        <v>10.09</v>
      </c>
      <c r="P91">
        <v>382</v>
      </c>
      <c r="Q91">
        <v>242</v>
      </c>
      <c r="R91">
        <v>106</v>
      </c>
      <c r="S91">
        <v>15</v>
      </c>
      <c r="T91">
        <v>5</v>
      </c>
      <c r="U91">
        <v>20</v>
      </c>
      <c r="V91">
        <v>22</v>
      </c>
      <c r="W91">
        <v>11</v>
      </c>
      <c r="X91">
        <v>11</v>
      </c>
      <c r="Y91">
        <v>0</v>
      </c>
      <c r="Z91">
        <v>0</v>
      </c>
      <c r="AA91">
        <v>8</v>
      </c>
      <c r="AB91">
        <v>68</v>
      </c>
      <c r="AC91">
        <v>35</v>
      </c>
      <c r="AD91">
        <v>143</v>
      </c>
      <c r="AE91">
        <v>102</v>
      </c>
      <c r="AF91">
        <v>148</v>
      </c>
      <c r="AG91">
        <v>0</v>
      </c>
      <c r="AH91">
        <v>0</v>
      </c>
      <c r="AI91" t="s">
        <v>97</v>
      </c>
      <c r="AJ91">
        <v>74</v>
      </c>
      <c r="AK91">
        <v>217</v>
      </c>
      <c r="AL91">
        <f>(AK91*703) / (AJ91*AJ91)</f>
        <v>27.858108108108109</v>
      </c>
      <c r="AM91">
        <f>VLOOKUP(A91,rel!A:M,10,FALSE)</f>
        <v>-1.99</v>
      </c>
      <c r="AN91">
        <f>VLOOKUP(A91,rel!A:M,13,FALSE)</f>
        <v>-1.26</v>
      </c>
      <c r="AO91">
        <v>9</v>
      </c>
      <c r="AP91">
        <f>IF(E91&gt;25,IF(AN91&gt;5,99, IF(AN91 &gt; 3.5, 89, IF(AN91 &gt; 1.5, 79, IF(AN91 &gt; -1.1, 69, IF(AN91 &gt; -2.5, 59, IF(AN91 &gt;-4.5, 49,  IF(AN91 &gt; -5,39,30))))))),30)</f>
        <v>59</v>
      </c>
      <c r="AQ91">
        <f>((M91/E91) / 0.015 + (AO91/E91) / 0.015) / 3.5 + 25</f>
        <v>68.902439024390247</v>
      </c>
      <c r="AR91" s="2">
        <f>MIN(((AD91/MAX(F91,240)) / 0.0035) + ((AF91/MAX(F91,240)) / 0.0055) + ((AC91/MAX(F91,240)) / 0.0055) + 25, 99)</f>
        <v>65.423817428061028</v>
      </c>
      <c r="AS91" s="2">
        <f>MIN((((((AL91 / 32) * (AL91 - 21) / 11) * 74 + 25)) + (((AJ91 - 60) + (AK91 - 155) / 1.75) + 25)) / 1.825,93)</f>
        <v>76.48948787005294</v>
      </c>
      <c r="AT91" s="2">
        <f>((IF(F91&gt;240,89,79)-((V91/F91)/0.00341)))</f>
        <v>85.481865924496802</v>
      </c>
      <c r="AU91" s="2">
        <f>MIN((H91/(MAX(E91,25))) / 0.0117 + 35, 94)</f>
        <v>64.184907233687724</v>
      </c>
      <c r="AV91" s="2">
        <f>MIN(94,((AP91*0.35)+(AQ91*0.65)*0.9))</f>
        <v>60.957926829268295</v>
      </c>
      <c r="AW91" s="2">
        <f>IF(D92="D",(99-((30-(G91/(IF(E91&gt;10,E91,10))*82)*1.633))),(99-((55-(G91/(IF(E91&gt;10,E91,10))*82)*0.89))))</f>
        <v>52.01</v>
      </c>
    </row>
    <row r="92" spans="1:49" x14ac:dyDescent="0.25">
      <c r="A92">
        <v>351</v>
      </c>
      <c r="B92" t="s">
        <v>251</v>
      </c>
      <c r="C92" t="s">
        <v>75</v>
      </c>
      <c r="D92" t="s">
        <v>47</v>
      </c>
      <c r="E92">
        <v>71</v>
      </c>
      <c r="F92">
        <v>1000.7333333333</v>
      </c>
      <c r="G92">
        <v>17</v>
      </c>
      <c r="H92">
        <v>23</v>
      </c>
      <c r="I92">
        <v>18</v>
      </c>
      <c r="J92">
        <v>5</v>
      </c>
      <c r="K92">
        <v>40</v>
      </c>
      <c r="L92">
        <v>60.61</v>
      </c>
      <c r="M92">
        <v>156</v>
      </c>
      <c r="N92">
        <v>10.9</v>
      </c>
      <c r="O92">
        <v>18.489999999999998</v>
      </c>
      <c r="P92">
        <v>251</v>
      </c>
      <c r="Q92">
        <v>207</v>
      </c>
      <c r="R92">
        <v>166</v>
      </c>
      <c r="S92">
        <v>101</v>
      </c>
      <c r="T92">
        <v>6</v>
      </c>
      <c r="U92">
        <v>29</v>
      </c>
      <c r="V92">
        <v>58</v>
      </c>
      <c r="W92">
        <v>19</v>
      </c>
      <c r="X92">
        <v>13</v>
      </c>
      <c r="Y92">
        <v>6</v>
      </c>
      <c r="Z92">
        <v>0</v>
      </c>
      <c r="AA92">
        <v>11</v>
      </c>
      <c r="AB92">
        <v>48</v>
      </c>
      <c r="AC92">
        <v>36</v>
      </c>
      <c r="AD92">
        <v>182</v>
      </c>
      <c r="AE92">
        <v>85</v>
      </c>
      <c r="AF92">
        <v>19</v>
      </c>
      <c r="AG92">
        <v>23</v>
      </c>
      <c r="AH92">
        <v>50</v>
      </c>
      <c r="AI92">
        <v>31.51</v>
      </c>
      <c r="AJ92">
        <v>74</v>
      </c>
      <c r="AK92">
        <v>217</v>
      </c>
      <c r="AL92">
        <f>(AK92*703) / (AJ92*AJ92)</f>
        <v>27.858108108108109</v>
      </c>
      <c r="AM92">
        <f>VLOOKUP(A92,rel!A:M,10,FALSE)</f>
        <v>-1.83</v>
      </c>
      <c r="AN92">
        <f>VLOOKUP(A92,rel!A:M,13,FALSE)</f>
        <v>-1.29</v>
      </c>
      <c r="AO92">
        <v>13</v>
      </c>
      <c r="AP92">
        <f>IF(E92&gt;25,IF(AN92&gt;5,99, IF(AN92 &gt; 3.5, 89, IF(AN92 &gt; 1.5, 79, IF(AN92 &gt; -1.1, 69, IF(AN92 &gt; -2.5, 59, IF(AN92 &gt;-4.5, 49,  IF(AN92 &gt; -5,39,30))))))),30)</f>
        <v>59</v>
      </c>
      <c r="AQ92">
        <f>((M92/E92) / 0.015 + (AO92/E92) / 0.015) / 3.5 + 25</f>
        <v>70.338698859825627</v>
      </c>
      <c r="AR92" s="2">
        <f>MIN(((AD92/MAX(F92,240)) / 0.0035) + ((AF92/MAX(F92,240)) / 0.0055) + ((AC92/MAX(F92,240)) / 0.0055) + 25, 99)</f>
        <v>86.954566651124566</v>
      </c>
      <c r="AS92" s="2">
        <f>MIN((((((AL92 / 32) * (AL92 - 21) / 11) * 74 + 25)) + (((AJ92 - 60) + (AK92 - 155) / 1.75) + 25)) / 1.825,93)</f>
        <v>76.48948787005294</v>
      </c>
      <c r="AT92" s="2">
        <f>((IF(F92&gt;240,89,79)-((V92/F92)/0.00341)))</f>
        <v>72.003666324069499</v>
      </c>
      <c r="AU92" s="2">
        <f>MIN((H92/(MAX(E92,25))) / 0.0117 + 35, 94)</f>
        <v>62.687492476224875</v>
      </c>
      <c r="AV92" s="2">
        <f>MIN(94,((AP92*0.35)+(AQ92*0.65)*0.9))</f>
        <v>61.798138832997992</v>
      </c>
      <c r="AW92" s="2">
        <f>IF(D93="D",(99-((30-(G92/(IF(E92&gt;10,E92,10))*82)*1.633))),(99-((55-(G92/(IF(E92&gt;10,E92,10))*82)*0.89))))</f>
        <v>61.474084507042249</v>
      </c>
    </row>
    <row r="93" spans="1:49" x14ac:dyDescent="0.25">
      <c r="A93">
        <v>450</v>
      </c>
      <c r="B93" t="s">
        <v>824</v>
      </c>
      <c r="C93" t="s">
        <v>127</v>
      </c>
      <c r="D93" t="s">
        <v>39</v>
      </c>
      <c r="E93">
        <v>3</v>
      </c>
      <c r="F93">
        <v>22.833333333333002</v>
      </c>
      <c r="G93">
        <v>1</v>
      </c>
      <c r="H93">
        <v>2</v>
      </c>
      <c r="I93">
        <v>1</v>
      </c>
      <c r="J93">
        <v>1</v>
      </c>
      <c r="K93">
        <v>3</v>
      </c>
      <c r="L93">
        <v>75</v>
      </c>
      <c r="M93">
        <v>2</v>
      </c>
      <c r="N93">
        <v>50</v>
      </c>
      <c r="O93">
        <v>0.09</v>
      </c>
      <c r="P93">
        <v>2</v>
      </c>
      <c r="Q93">
        <v>2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4</v>
      </c>
      <c r="AE93">
        <v>1</v>
      </c>
      <c r="AF93">
        <v>0</v>
      </c>
      <c r="AG93">
        <v>8</v>
      </c>
      <c r="AH93">
        <v>5</v>
      </c>
      <c r="AI93">
        <v>61.54</v>
      </c>
      <c r="AJ93">
        <v>74</v>
      </c>
      <c r="AK93">
        <v>217</v>
      </c>
      <c r="AL93">
        <f>(AK93*703) / (AJ93*AJ93)</f>
        <v>27.858108108108109</v>
      </c>
      <c r="AM93">
        <f>VLOOKUP(A93,rel!A:M,10,FALSE)</f>
        <v>6.19</v>
      </c>
      <c r="AN93">
        <f>VLOOKUP(A93,rel!A:M,13,FALSE)</f>
        <v>-2.89</v>
      </c>
      <c r="AO93">
        <v>0</v>
      </c>
      <c r="AP93">
        <f>IF(E93&gt;25,IF(AN93&gt;5,99, IF(AN93 &gt; 3.5, 89, IF(AN93 &gt; 1.5, 79, IF(AN93 &gt; -1.1, 69, IF(AN93 &gt; -2.5, 59, IF(AN93 &gt;-4.5, 49,  IF(AN93 &gt; -5,39,30))))))),30)</f>
        <v>30</v>
      </c>
      <c r="AQ93">
        <f>((M93/E93) / 0.015 + (AO93/E93) / 0.015) / 3.5 + 25</f>
        <v>37.698412698412696</v>
      </c>
      <c r="AR93" s="2">
        <f>MIN(((AD93/MAX(F93,240)) / 0.0035) + ((AF93/MAX(F93,240)) / 0.0055) + ((AC93/MAX(F93,240)) / 0.0055) + 25, 99)</f>
        <v>29.761904761904763</v>
      </c>
      <c r="AS93" s="2">
        <f>MIN((((((AL93 / 32) * (AL93 - 21) / 11) * 74 + 25)) + (((AJ93 - 60) + (AK93 - 155) / 1.75) + 25)) / 1.825,93)</f>
        <v>76.48948787005294</v>
      </c>
      <c r="AT93" s="2">
        <f>((IF(F93&gt;240,89,79)-((V93/F93)/0.00341)))</f>
        <v>79</v>
      </c>
      <c r="AU93" s="2">
        <f>MIN((H93/(MAX(E93,25))) / 0.0117 + 35, 94)</f>
        <v>41.837606837606835</v>
      </c>
      <c r="AV93" s="2">
        <f>MIN(94,((AP93*0.35)+(AQ93*0.65)*0.9))</f>
        <v>32.553571428571431</v>
      </c>
      <c r="AW93" s="2">
        <f>IF(D94="D",(99-((30-(G93/(IF(E93&gt;10,E93,10))*82)*1.633))),(99-((55-(G93/(IF(E93&gt;10,E93,10))*82)*0.89))))</f>
        <v>51.298000000000002</v>
      </c>
    </row>
    <row r="94" spans="1:49" x14ac:dyDescent="0.25">
      <c r="A94">
        <v>222</v>
      </c>
      <c r="B94" t="s">
        <v>847</v>
      </c>
      <c r="C94" t="s">
        <v>106</v>
      </c>
      <c r="D94" t="s">
        <v>36</v>
      </c>
      <c r="E94">
        <v>34</v>
      </c>
      <c r="F94">
        <v>326.31666666667002</v>
      </c>
      <c r="G94">
        <v>0</v>
      </c>
      <c r="H94">
        <v>2</v>
      </c>
      <c r="I94">
        <v>2</v>
      </c>
      <c r="J94">
        <v>0</v>
      </c>
      <c r="K94">
        <v>2</v>
      </c>
      <c r="L94">
        <v>16.670000000000002</v>
      </c>
      <c r="M94">
        <v>14</v>
      </c>
      <c r="N94">
        <v>0</v>
      </c>
      <c r="O94">
        <v>0.6</v>
      </c>
      <c r="P94">
        <v>28</v>
      </c>
      <c r="Q94">
        <v>21</v>
      </c>
      <c r="R94">
        <v>3</v>
      </c>
      <c r="S94">
        <v>1</v>
      </c>
      <c r="T94">
        <v>1</v>
      </c>
      <c r="U94">
        <v>1</v>
      </c>
      <c r="V94">
        <v>23</v>
      </c>
      <c r="W94">
        <v>7</v>
      </c>
      <c r="X94">
        <v>4</v>
      </c>
      <c r="Y94">
        <v>3</v>
      </c>
      <c r="Z94">
        <v>0</v>
      </c>
      <c r="AA94">
        <v>8</v>
      </c>
      <c r="AB94">
        <v>20</v>
      </c>
      <c r="AC94">
        <v>3</v>
      </c>
      <c r="AD94">
        <v>67</v>
      </c>
      <c r="AE94">
        <v>44</v>
      </c>
      <c r="AF94">
        <v>27</v>
      </c>
      <c r="AG94">
        <v>0</v>
      </c>
      <c r="AH94">
        <v>0</v>
      </c>
      <c r="AI94" t="s">
        <v>97</v>
      </c>
      <c r="AJ94">
        <v>74</v>
      </c>
      <c r="AK94">
        <v>217</v>
      </c>
      <c r="AL94">
        <f>(AK94*703) / (AJ94*AJ94)</f>
        <v>27.858108108108109</v>
      </c>
      <c r="AM94">
        <f>VLOOKUP(A94,rel!A:M,10,FALSE)</f>
        <v>-0.24</v>
      </c>
      <c r="AN94">
        <f>VLOOKUP(A94,rel!A:M,13,FALSE)</f>
        <v>-0.67</v>
      </c>
      <c r="AO94">
        <v>0</v>
      </c>
      <c r="AP94">
        <f>IF(E94&gt;25,IF(AN94&gt;5,99, IF(AN94 &gt; 3.5, 89, IF(AN94 &gt; 1.5, 79, IF(AN94 &gt; -1.1, 69, IF(AN94 &gt; -2.5, 59, IF(AN94 &gt;-4.5, 49,  IF(AN94 &gt; -5,39,30))))))),30)</f>
        <v>69</v>
      </c>
      <c r="AQ94">
        <f>((M94/E94) / 0.015 + (AO94/E94) / 0.015) / 3.5 + 25</f>
        <v>32.843137254901961</v>
      </c>
      <c r="AR94" s="2">
        <f>MIN(((AD94/MAX(F94,240)) / 0.0035) + ((AF94/MAX(F94,240)) / 0.0055) + ((AC94/MAX(F94,240)) / 0.0055) + 25, 99)</f>
        <v>99</v>
      </c>
      <c r="AS94" s="2">
        <f>MIN((((((AL94 / 32) * (AL94 - 21) / 11) * 74 + 25)) + (((AJ94 - 60) + (AK94 - 155) / 1.75) + 25)) / 1.825,93)</f>
        <v>76.48948787005294</v>
      </c>
      <c r="AT94" s="2">
        <f>((IF(F94&gt;240,89,79)-((V94/F94)/0.00341)))</f>
        <v>68.330298681677675</v>
      </c>
      <c r="AU94" s="2">
        <f>MIN((H94/(MAX(E94,25))) / 0.0117 + 35, 94)</f>
        <v>40.027652086475612</v>
      </c>
      <c r="AV94" s="2">
        <f>MIN(94,((AP94*0.35)+(AQ94*0.65)*0.9))</f>
        <v>43.363235294117644</v>
      </c>
      <c r="AW94" s="2">
        <f>IF(D95="D",(99-((30-(G94/(IF(E94&gt;10,E94,10))*82)*1.633))),(99-((55-(G94/(IF(E94&gt;10,E94,10))*82)*0.89))))</f>
        <v>44</v>
      </c>
    </row>
    <row r="95" spans="1:49" x14ac:dyDescent="0.25">
      <c r="A95">
        <v>59</v>
      </c>
      <c r="B95" t="s">
        <v>60</v>
      </c>
      <c r="C95" t="s">
        <v>61</v>
      </c>
      <c r="D95" t="s">
        <v>36</v>
      </c>
      <c r="E95">
        <v>82</v>
      </c>
      <c r="F95">
        <v>1698.2</v>
      </c>
      <c r="G95">
        <v>20</v>
      </c>
      <c r="H95">
        <v>71</v>
      </c>
      <c r="I95">
        <v>47</v>
      </c>
      <c r="J95">
        <v>24</v>
      </c>
      <c r="K95">
        <v>91</v>
      </c>
      <c r="L95">
        <v>73.39</v>
      </c>
      <c r="M95">
        <v>231</v>
      </c>
      <c r="N95">
        <v>8.66</v>
      </c>
      <c r="O95">
        <v>18.66</v>
      </c>
      <c r="P95">
        <v>378</v>
      </c>
      <c r="Q95">
        <v>304</v>
      </c>
      <c r="R95">
        <v>194</v>
      </c>
      <c r="S95">
        <v>64</v>
      </c>
      <c r="T95">
        <v>7</v>
      </c>
      <c r="U95">
        <v>17</v>
      </c>
      <c r="V95">
        <v>60</v>
      </c>
      <c r="W95">
        <v>27</v>
      </c>
      <c r="X95">
        <v>25</v>
      </c>
      <c r="Y95">
        <v>2</v>
      </c>
      <c r="Z95">
        <v>0</v>
      </c>
      <c r="AA95">
        <v>17</v>
      </c>
      <c r="AB95">
        <v>33</v>
      </c>
      <c r="AC95">
        <v>42</v>
      </c>
      <c r="AD95">
        <v>81</v>
      </c>
      <c r="AE95">
        <v>86</v>
      </c>
      <c r="AF95">
        <v>53</v>
      </c>
      <c r="AG95">
        <v>31</v>
      </c>
      <c r="AH95">
        <v>57</v>
      </c>
      <c r="AI95">
        <v>35.229999999999997</v>
      </c>
      <c r="AJ95">
        <v>77</v>
      </c>
      <c r="AK95">
        <v>225</v>
      </c>
      <c r="AL95">
        <f>(AK95*703) / (AJ95*AJ95)</f>
        <v>26.678191937932198</v>
      </c>
      <c r="AM95">
        <f>VLOOKUP(A95,rel!A:M,10,FALSE)</f>
        <v>0.16</v>
      </c>
      <c r="AN95">
        <f>VLOOKUP(A95,rel!A:M,13,FALSE)</f>
        <v>0.46</v>
      </c>
      <c r="AO95">
        <v>33</v>
      </c>
      <c r="AP95">
        <f>IF(E95&gt;25,IF(AN95&gt;5,99, IF(AN95 &gt; 3.5, 89, IF(AN95 &gt; 1.5, 79, IF(AN95 &gt; -1.1, 69, IF(AN95 &gt; -2.5, 59, IF(AN95 &gt;-4.5, 49,  IF(AN95 &gt; -5,39,30))))))),30)</f>
        <v>69</v>
      </c>
      <c r="AQ95">
        <f>((M95/E95) / 0.015 + (AO95/E95) / 0.015) / 3.5 + 25</f>
        <v>86.324041811846698</v>
      </c>
      <c r="AR95" s="2">
        <f>MIN(((AD95/MAX(F95,240)) / 0.0035) + ((AF95/MAX(F95,240)) / 0.0055) + ((AC95/MAX(F95,240)) / 0.0055) + 25, 99)</f>
        <v>48.799072203264878</v>
      </c>
      <c r="AS95" s="2">
        <f>MIN((((((AL95 / 32) * (AL95 - 21) / 11) * 74 + 25)) + (((AJ95 - 60) + (AK95 - 155) / 1.75) + 25)) / 1.825,93)</f>
        <v>76.080025193279113</v>
      </c>
      <c r="AT95" s="2">
        <f>((IF(F95&gt;240,89,79)-((V95/F95)/0.00341)))</f>
        <v>78.638848240555546</v>
      </c>
      <c r="AU95" s="2">
        <f>MIN((H95/(MAX(E95,25))) / 0.0117 + 35, 94)</f>
        <v>94</v>
      </c>
      <c r="AV95" s="2">
        <f>MIN(94,((AP95*0.35)+(AQ95*0.65)*0.9))</f>
        <v>74.649564459930332</v>
      </c>
      <c r="AW95" s="2">
        <f>IF(D96="D",(99-((30-(G95/(IF(E95&gt;10,E95,10))*82)*1.633))),(99-((55-(G95/(IF(E95&gt;10,E95,10))*82)*0.89))))</f>
        <v>101.66</v>
      </c>
    </row>
    <row r="96" spans="1:49" x14ac:dyDescent="0.25">
      <c r="A96">
        <v>114</v>
      </c>
      <c r="B96" t="s">
        <v>946</v>
      </c>
      <c r="C96" t="s">
        <v>186</v>
      </c>
      <c r="D96" t="s">
        <v>73</v>
      </c>
      <c r="E96">
        <v>10</v>
      </c>
      <c r="F96">
        <v>152.94999999999999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11</v>
      </c>
      <c r="N96">
        <v>0</v>
      </c>
      <c r="O96">
        <v>0.28999999999999998</v>
      </c>
      <c r="P96">
        <v>23</v>
      </c>
      <c r="Q96">
        <v>16</v>
      </c>
      <c r="R96">
        <v>3</v>
      </c>
      <c r="S96">
        <v>0</v>
      </c>
      <c r="T96">
        <v>0</v>
      </c>
      <c r="U96">
        <v>1</v>
      </c>
      <c r="V96">
        <v>10</v>
      </c>
      <c r="W96">
        <v>5</v>
      </c>
      <c r="X96">
        <v>5</v>
      </c>
      <c r="Y96">
        <v>0</v>
      </c>
      <c r="Z96">
        <v>0</v>
      </c>
      <c r="AA96">
        <v>1</v>
      </c>
      <c r="AB96">
        <v>6</v>
      </c>
      <c r="AC96">
        <v>4</v>
      </c>
      <c r="AD96">
        <v>21</v>
      </c>
      <c r="AE96">
        <v>8</v>
      </c>
      <c r="AF96">
        <v>16</v>
      </c>
      <c r="AG96">
        <v>0</v>
      </c>
      <c r="AH96">
        <v>0</v>
      </c>
      <c r="AI96" t="s">
        <v>97</v>
      </c>
      <c r="AJ96">
        <v>76</v>
      </c>
      <c r="AK96">
        <v>222</v>
      </c>
      <c r="AL96">
        <f>(AK96*703) / (AJ96*AJ96)</f>
        <v>27.019736842105264</v>
      </c>
      <c r="AM96">
        <f>VLOOKUP(A96,rel!A:M,10,FALSE)</f>
        <v>3.59</v>
      </c>
      <c r="AN96">
        <f>VLOOKUP(A96,rel!A:M,13,FALSE)</f>
        <v>1.69</v>
      </c>
      <c r="AO96">
        <v>0</v>
      </c>
      <c r="AP96">
        <f>IF(E96&gt;25,IF(AN96&gt;5,99, IF(AN96 &gt; 3.5, 89, IF(AN96 &gt; 1.5, 79, IF(AN96 &gt; -1.1, 69, IF(AN96 &gt; -2.5, 59, IF(AN96 &gt;-4.5, 49,  IF(AN96 &gt; -5,39,30))))))),30)</f>
        <v>30</v>
      </c>
      <c r="AQ96">
        <f>((M96/E96) / 0.015 + (AO96/E96) / 0.015) / 3.5 + 25</f>
        <v>45.952380952380956</v>
      </c>
      <c r="AR96" s="2">
        <f>MIN(((AD96/MAX(F96,240)) / 0.0035) + ((AF96/MAX(F96,240)) / 0.0055) + ((AC96/MAX(F96,240)) / 0.0055) + 25, 99)</f>
        <v>65.151515151515156</v>
      </c>
      <c r="AS96" s="2">
        <f>MIN((((((AL96 / 32) * (AL96 - 21) / 11) * 74 + 25)) + (((AJ96 - 60) + (AK96 - 155) / 1.75) + 25)) / 1.825,93)</f>
        <v>75.879199288869501</v>
      </c>
      <c r="AT96" s="2">
        <f>((IF(F96&gt;240,89,79)-((V96/F96)/0.00341)))</f>
        <v>59.826732136985328</v>
      </c>
      <c r="AU96" s="2">
        <f>MIN((H96/(MAX(E96,25))) / 0.0117 + 35, 94)</f>
        <v>35</v>
      </c>
      <c r="AV96" s="2">
        <f>MIN(94,((AP96*0.35)+(AQ96*0.65)*0.9))</f>
        <v>37.382142857142867</v>
      </c>
      <c r="AW96" s="2">
        <f>IF(D97="D",(99-((30-(G96/(IF(E96&gt;10,E96,10))*82)*1.633))),(99-((55-(G96/(IF(E96&gt;10,E96,10))*82)*0.89))))</f>
        <v>44</v>
      </c>
    </row>
    <row r="97" spans="1:49" x14ac:dyDescent="0.25">
      <c r="A97">
        <v>33</v>
      </c>
      <c r="B97" t="s">
        <v>313</v>
      </c>
      <c r="C97" t="s">
        <v>141</v>
      </c>
      <c r="D97" t="s">
        <v>39</v>
      </c>
      <c r="E97">
        <v>76</v>
      </c>
      <c r="F97">
        <v>1379.9666666666999</v>
      </c>
      <c r="G97">
        <v>13</v>
      </c>
      <c r="H97">
        <v>20</v>
      </c>
      <c r="I97">
        <v>10</v>
      </c>
      <c r="J97">
        <v>10</v>
      </c>
      <c r="K97">
        <v>33</v>
      </c>
      <c r="L97">
        <v>55</v>
      </c>
      <c r="M97">
        <v>174</v>
      </c>
      <c r="N97">
        <v>7.47</v>
      </c>
      <c r="O97">
        <v>19.399999999999999</v>
      </c>
      <c r="P97">
        <v>329</v>
      </c>
      <c r="Q97">
        <v>259</v>
      </c>
      <c r="R97">
        <v>183</v>
      </c>
      <c r="S97">
        <v>87</v>
      </c>
      <c r="T97">
        <v>12</v>
      </c>
      <c r="U97">
        <v>30</v>
      </c>
      <c r="V97">
        <v>42</v>
      </c>
      <c r="W97">
        <v>21</v>
      </c>
      <c r="X97">
        <v>21</v>
      </c>
      <c r="Y97">
        <v>0</v>
      </c>
      <c r="Z97">
        <v>0</v>
      </c>
      <c r="AA97">
        <v>10</v>
      </c>
      <c r="AB97">
        <v>40</v>
      </c>
      <c r="AC97">
        <v>23</v>
      </c>
      <c r="AD97">
        <v>80</v>
      </c>
      <c r="AE97">
        <v>44</v>
      </c>
      <c r="AF97">
        <v>30</v>
      </c>
      <c r="AG97">
        <v>607</v>
      </c>
      <c r="AH97">
        <v>577</v>
      </c>
      <c r="AI97">
        <v>51.27</v>
      </c>
      <c r="AJ97">
        <v>75</v>
      </c>
      <c r="AK97">
        <v>219</v>
      </c>
      <c r="AL97">
        <f>(AK97*703) / (AJ97*AJ97)</f>
        <v>27.370133333333332</v>
      </c>
      <c r="AM97">
        <f>VLOOKUP(A97,rel!A:M,10,FALSE)</f>
        <v>-1.58</v>
      </c>
      <c r="AN97">
        <f>VLOOKUP(A97,rel!A:M,13,FALSE)</f>
        <v>-2.36</v>
      </c>
      <c r="AO97">
        <v>13</v>
      </c>
      <c r="AP97">
        <f>IF(E97&gt;25,IF(AN97&gt;5,99, IF(AN97 &gt; 3.5, 89, IF(AN97 &gt; 1.5, 79, IF(AN97 &gt; -1.1, 69, IF(AN97 &gt; -2.5, 59, IF(AN97 &gt;-4.5, 49,  IF(AN97 &gt; -5,39,30))))))),30)</f>
        <v>59</v>
      </c>
      <c r="AQ97">
        <f>((M97/E97) / 0.015 + (AO97/E97) / 0.015) / 3.5 + 25</f>
        <v>71.867167919799499</v>
      </c>
      <c r="AR97" s="2">
        <f>MIN(((AD97/MAX(F97,240)) / 0.0035) + ((AF97/MAX(F97,240)) / 0.0055) + ((AC97/MAX(F97,240)) / 0.0055) + 25, 99)</f>
        <v>48.546587956355737</v>
      </c>
      <c r="AS97" s="2">
        <f>MIN((((((AL97 / 32) * (AL97 - 21) / 11) * 74 + 25)) + (((AJ97 - 60) + (AK97 - 155) / 1.75) + 25)) / 1.825,93)</f>
        <v>75.739642527695736</v>
      </c>
      <c r="AT97" s="2">
        <f>((IF(F97&gt;240,89,79)-((V97/F97)/0.00341)))</f>
        <v>80.07462822107658</v>
      </c>
      <c r="AU97" s="2">
        <f>MIN((H97/(MAX(E97,25))) / 0.0117 + 35, 94)</f>
        <v>57.492127755285651</v>
      </c>
      <c r="AV97" s="2">
        <f>MIN(94,((AP97*0.35)+(AQ97*0.65)*0.9))</f>
        <v>62.692293233082708</v>
      </c>
      <c r="AW97" s="2">
        <f>IF(D98="D",(99-((30-(G97/(IF(E97&gt;10,E97,10))*82)*1.633))),(99-((55-(G97/(IF(E97&gt;10,E97,10))*82)*0.89))))</f>
        <v>56.483421052631577</v>
      </c>
    </row>
    <row r="98" spans="1:49" x14ac:dyDescent="0.25">
      <c r="A98">
        <v>282</v>
      </c>
      <c r="B98" t="s">
        <v>849</v>
      </c>
      <c r="C98" t="s">
        <v>87</v>
      </c>
      <c r="D98" t="s">
        <v>39</v>
      </c>
      <c r="E98">
        <v>14</v>
      </c>
      <c r="F98">
        <v>111.13333333333</v>
      </c>
      <c r="G98">
        <v>0</v>
      </c>
      <c r="H98">
        <v>2</v>
      </c>
      <c r="I98">
        <v>1</v>
      </c>
      <c r="J98">
        <v>1</v>
      </c>
      <c r="K98">
        <v>2</v>
      </c>
      <c r="L98">
        <v>28.57</v>
      </c>
      <c r="M98">
        <v>17</v>
      </c>
      <c r="N98">
        <v>0</v>
      </c>
      <c r="O98">
        <v>0.86</v>
      </c>
      <c r="P98">
        <v>28</v>
      </c>
      <c r="Q98">
        <v>24</v>
      </c>
      <c r="R98">
        <v>12</v>
      </c>
      <c r="S98">
        <v>0</v>
      </c>
      <c r="T98">
        <v>1</v>
      </c>
      <c r="U98">
        <v>2</v>
      </c>
      <c r="V98">
        <v>14</v>
      </c>
      <c r="W98">
        <v>3</v>
      </c>
      <c r="X98">
        <v>2</v>
      </c>
      <c r="Y98">
        <v>0</v>
      </c>
      <c r="Z98">
        <v>1</v>
      </c>
      <c r="AA98">
        <v>0</v>
      </c>
      <c r="AB98">
        <v>0</v>
      </c>
      <c r="AC98">
        <v>1</v>
      </c>
      <c r="AD98">
        <v>22</v>
      </c>
      <c r="AE98">
        <v>2</v>
      </c>
      <c r="AF98">
        <v>4</v>
      </c>
      <c r="AG98">
        <v>0</v>
      </c>
      <c r="AH98">
        <v>1</v>
      </c>
      <c r="AI98">
        <v>0</v>
      </c>
      <c r="AJ98">
        <v>75</v>
      </c>
      <c r="AK98">
        <v>219</v>
      </c>
      <c r="AL98">
        <f>(AK98*703) / (AJ98*AJ98)</f>
        <v>27.370133333333332</v>
      </c>
      <c r="AM98">
        <f>VLOOKUP(A98,rel!A:M,10,FALSE)</f>
        <v>0.55000000000000004</v>
      </c>
      <c r="AN98">
        <f>VLOOKUP(A98,rel!A:M,13,FALSE)</f>
        <v>0.69</v>
      </c>
      <c r="AO98">
        <v>0</v>
      </c>
      <c r="AP98">
        <f>IF(E98&gt;25,IF(AN98&gt;5,99, IF(AN98 &gt; 3.5, 89, IF(AN98 &gt; 1.5, 79, IF(AN98 &gt; -1.1, 69, IF(AN98 &gt; -2.5, 59, IF(AN98 &gt;-4.5, 49,  IF(AN98 &gt; -5,39,30))))))),30)</f>
        <v>30</v>
      </c>
      <c r="AQ98">
        <f>((M98/E98) / 0.015 + (AO98/E98) / 0.015) / 3.5 + 25</f>
        <v>48.129251700680271</v>
      </c>
      <c r="AR98" s="2">
        <f>MIN(((AD98/MAX(F98,240)) / 0.0035) + ((AF98/MAX(F98,240)) / 0.0055) + ((AC98/MAX(F98,240)) / 0.0055) + 25, 99)</f>
        <v>54.978354978354979</v>
      </c>
      <c r="AS98" s="2">
        <f>MIN((((((AL98 / 32) * (AL98 - 21) / 11) * 74 + 25)) + (((AJ98 - 60) + (AK98 - 155) / 1.75) + 25)) / 1.825,93)</f>
        <v>75.739642527695736</v>
      </c>
      <c r="AT98" s="2">
        <f>((IF(F98&gt;240,89,79)-((V98/F98)/0.00341)))</f>
        <v>42.0572419240481</v>
      </c>
      <c r="AU98" s="2">
        <f>MIN((H98/(MAX(E98,25))) / 0.0117 + 35, 94)</f>
        <v>41.837606837606835</v>
      </c>
      <c r="AV98" s="2">
        <f>MIN(94,((AP98*0.35)+(AQ98*0.65)*0.9))</f>
        <v>38.655612244897959</v>
      </c>
      <c r="AW98" s="2">
        <f>IF(D99="D",(99-((30-(G98/(IF(E98&gt;10,E98,10))*82)*1.633))),(99-((55-(G98/(IF(E98&gt;10,E98,10))*82)*0.89))))</f>
        <v>69</v>
      </c>
    </row>
    <row r="99" spans="1:49" x14ac:dyDescent="0.25">
      <c r="A99">
        <v>229</v>
      </c>
      <c r="B99" t="s">
        <v>886</v>
      </c>
      <c r="C99" t="s">
        <v>106</v>
      </c>
      <c r="D99" t="s">
        <v>73</v>
      </c>
      <c r="E99">
        <v>4</v>
      </c>
      <c r="F99">
        <v>54.633333333332999</v>
      </c>
      <c r="G99">
        <v>0</v>
      </c>
      <c r="H99">
        <v>1</v>
      </c>
      <c r="I99">
        <v>0</v>
      </c>
      <c r="J99">
        <v>1</v>
      </c>
      <c r="K99">
        <v>1</v>
      </c>
      <c r="L99">
        <v>50</v>
      </c>
      <c r="M99">
        <v>2</v>
      </c>
      <c r="N99">
        <v>0</v>
      </c>
      <c r="O99">
        <v>0.03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2</v>
      </c>
      <c r="W99">
        <v>1</v>
      </c>
      <c r="X99">
        <v>1</v>
      </c>
      <c r="Y99">
        <v>0</v>
      </c>
      <c r="Z99">
        <v>0</v>
      </c>
      <c r="AA99">
        <v>1</v>
      </c>
      <c r="AB99">
        <v>0</v>
      </c>
      <c r="AC99">
        <v>0</v>
      </c>
      <c r="AD99">
        <v>3</v>
      </c>
      <c r="AE99">
        <v>7</v>
      </c>
      <c r="AF99">
        <v>4</v>
      </c>
      <c r="AG99">
        <v>0</v>
      </c>
      <c r="AH99">
        <v>0</v>
      </c>
      <c r="AI99" t="s">
        <v>97</v>
      </c>
      <c r="AJ99">
        <v>75</v>
      </c>
      <c r="AK99">
        <v>219</v>
      </c>
      <c r="AL99">
        <f>(AK99*703) / (AJ99*AJ99)</f>
        <v>27.370133333333332</v>
      </c>
      <c r="AM99">
        <f>VLOOKUP(A99,rel!A:M,10,FALSE)</f>
        <v>-9.19</v>
      </c>
      <c r="AN99">
        <f>VLOOKUP(A99,rel!A:M,13,FALSE)</f>
        <v>-8.8000000000000007</v>
      </c>
      <c r="AO99">
        <v>0</v>
      </c>
      <c r="AP99">
        <f>IF(E99&gt;25,IF(AN99&gt;5,99, IF(AN99 &gt; 3.5, 89, IF(AN99 &gt; 1.5, 79, IF(AN99 &gt; -1.1, 69, IF(AN99 &gt; -2.5, 59, IF(AN99 &gt;-4.5, 49,  IF(AN99 &gt; -5,39,30))))))),30)</f>
        <v>30</v>
      </c>
      <c r="AQ99">
        <f>((M99/E99) / 0.015 + (AO99/E99) / 0.015) / 3.5 + 25</f>
        <v>34.523809523809526</v>
      </c>
      <c r="AR99" s="2">
        <f>MIN(((AD99/MAX(F99,240)) / 0.0035) + ((AF99/MAX(F99,240)) / 0.0055) + ((AC99/MAX(F99,240)) / 0.0055) + 25, 99)</f>
        <v>31.601731601731601</v>
      </c>
      <c r="AS99" s="2">
        <f>MIN((((((AL99 / 32) * (AL99 - 21) / 11) * 74 + 25)) + (((AJ99 - 60) + (AK99 - 155) / 1.75) + 25)) / 1.825,93)</f>
        <v>75.739642527695736</v>
      </c>
      <c r="AT99" s="2">
        <f>((IF(F99&gt;240,89,79)-((V99/F99)/0.00341)))</f>
        <v>68.264607737712836</v>
      </c>
      <c r="AU99" s="2">
        <f>MIN((H99/(MAX(E99,25))) / 0.0117 + 35, 94)</f>
        <v>38.418803418803421</v>
      </c>
      <c r="AV99" s="2">
        <f>MIN(94,((AP99*0.35)+(AQ99*0.65)*0.9))</f>
        <v>30.696428571428573</v>
      </c>
      <c r="AW99" s="2">
        <f>IF(D100="D",(99-((30-(G99/(IF(E99&gt;10,E99,10))*82)*1.633))),(99-((55-(G99/(IF(E99&gt;10,E99,10))*82)*0.89))))</f>
        <v>44</v>
      </c>
    </row>
    <row r="100" spans="1:49" x14ac:dyDescent="0.25">
      <c r="A100">
        <v>698</v>
      </c>
      <c r="B100" t="s">
        <v>125</v>
      </c>
      <c r="C100" t="s">
        <v>72</v>
      </c>
      <c r="D100" t="s">
        <v>36</v>
      </c>
      <c r="E100">
        <v>78</v>
      </c>
      <c r="F100">
        <v>1323.4166666666999</v>
      </c>
      <c r="G100">
        <v>30</v>
      </c>
      <c r="H100">
        <v>36</v>
      </c>
      <c r="I100">
        <v>20</v>
      </c>
      <c r="J100">
        <v>16</v>
      </c>
      <c r="K100">
        <v>66</v>
      </c>
      <c r="L100">
        <v>72.53</v>
      </c>
      <c r="M100">
        <v>250</v>
      </c>
      <c r="N100">
        <v>12</v>
      </c>
      <c r="O100">
        <v>27.62</v>
      </c>
      <c r="P100">
        <v>444</v>
      </c>
      <c r="Q100">
        <v>346</v>
      </c>
      <c r="R100">
        <v>304</v>
      </c>
      <c r="S100">
        <v>149</v>
      </c>
      <c r="T100">
        <v>18</v>
      </c>
      <c r="U100">
        <v>37</v>
      </c>
      <c r="V100">
        <v>55</v>
      </c>
      <c r="W100">
        <v>25</v>
      </c>
      <c r="X100">
        <v>24</v>
      </c>
      <c r="Y100">
        <v>1</v>
      </c>
      <c r="Z100">
        <v>0</v>
      </c>
      <c r="AA100">
        <v>36</v>
      </c>
      <c r="AB100">
        <v>38</v>
      </c>
      <c r="AC100">
        <v>49</v>
      </c>
      <c r="AD100">
        <v>99</v>
      </c>
      <c r="AE100">
        <v>109</v>
      </c>
      <c r="AF100">
        <v>40</v>
      </c>
      <c r="AG100">
        <v>12</v>
      </c>
      <c r="AH100">
        <v>26</v>
      </c>
      <c r="AI100">
        <v>31.58</v>
      </c>
      <c r="AJ100">
        <v>72</v>
      </c>
      <c r="AK100">
        <v>210</v>
      </c>
      <c r="AL100">
        <f>(AK100*703) / (AJ100*AJ100)</f>
        <v>28.47800925925926</v>
      </c>
      <c r="AM100">
        <f>VLOOKUP(A100,rel!A:M,10,FALSE)</f>
        <v>1.84</v>
      </c>
      <c r="AN100">
        <f>VLOOKUP(A100,rel!A:M,13,FALSE)</f>
        <v>1.3</v>
      </c>
      <c r="AO100">
        <v>10</v>
      </c>
      <c r="AP100">
        <f>IF(E100&gt;25,IF(AN100&gt;5,99, IF(AN100 &gt; 3.5, 89, IF(AN100 &gt; 1.5, 79, IF(AN100 &gt; -1.1, 69, IF(AN100 &gt; -2.5, 59, IF(AN100 &gt;-4.5, 49,  IF(AN100 &gt; -5,39,30))))))),30)</f>
        <v>69</v>
      </c>
      <c r="AQ100">
        <f>((M100/E100) / 0.015 + (AO100/E100) / 0.015) / 3.5 + 25</f>
        <v>88.492063492063494</v>
      </c>
      <c r="AR100" s="2">
        <f>MIN(((AD100/MAX(F100,240)) / 0.0035) + ((AF100/MAX(F100,240)) / 0.0055) + ((AC100/MAX(F100,240)) / 0.0055) + 25, 99)</f>
        <v>58.600553467059768</v>
      </c>
      <c r="AS100" s="2">
        <f>MIN((((((AL100 / 32) * (AL100 - 21) / 11) * 74 + 25)) + (((AJ100 - 60) + (AK100 - 155) / 1.75) + 25)) / 1.825,93)</f>
        <v>75.725108336522439</v>
      </c>
      <c r="AT100" s="2">
        <f>((IF(F100&gt;240,89,79)-((V100/F100)/0.00341)))</f>
        <v>76.812581884215774</v>
      </c>
      <c r="AU100" s="2">
        <f>MIN((H100/(MAX(E100,25))) / 0.0117 + 35, 94)</f>
        <v>74.447731755424059</v>
      </c>
      <c r="AV100" s="2">
        <f>MIN(94,((AP100*0.35)+(AQ100*0.65)*0.9))</f>
        <v>75.917857142857144</v>
      </c>
      <c r="AW100" s="2">
        <f>IF(D101="D",(99-((30-(G100/(IF(E100&gt;10,E100,10))*82)*1.633))),(99-((55-(G100/(IF(E100&gt;10,E100,10))*82)*0.89))))</f>
        <v>72.069230769230771</v>
      </c>
    </row>
    <row r="101" spans="1:49" x14ac:dyDescent="0.25">
      <c r="A101">
        <v>34</v>
      </c>
      <c r="B101" t="s">
        <v>183</v>
      </c>
      <c r="C101" t="s">
        <v>141</v>
      </c>
      <c r="D101" t="s">
        <v>36</v>
      </c>
      <c r="E101">
        <v>72</v>
      </c>
      <c r="F101">
        <v>1469.2333333332999</v>
      </c>
      <c r="G101">
        <v>22</v>
      </c>
      <c r="H101">
        <v>29</v>
      </c>
      <c r="I101">
        <v>19</v>
      </c>
      <c r="J101">
        <v>10</v>
      </c>
      <c r="K101">
        <v>51</v>
      </c>
      <c r="L101">
        <v>63.75</v>
      </c>
      <c r="M101">
        <v>180</v>
      </c>
      <c r="N101">
        <v>12.22</v>
      </c>
      <c r="O101">
        <v>18.04</v>
      </c>
      <c r="P101">
        <v>296</v>
      </c>
      <c r="Q101">
        <v>231</v>
      </c>
      <c r="R101">
        <v>179</v>
      </c>
      <c r="S101">
        <v>86</v>
      </c>
      <c r="T101">
        <v>6</v>
      </c>
      <c r="U101">
        <v>20</v>
      </c>
      <c r="V101">
        <v>24</v>
      </c>
      <c r="W101">
        <v>12</v>
      </c>
      <c r="X101">
        <v>12</v>
      </c>
      <c r="Y101">
        <v>0</v>
      </c>
      <c r="Z101">
        <v>0</v>
      </c>
      <c r="AA101">
        <v>14</v>
      </c>
      <c r="AB101">
        <v>44</v>
      </c>
      <c r="AC101">
        <v>31</v>
      </c>
      <c r="AD101">
        <v>150</v>
      </c>
      <c r="AE101">
        <v>87</v>
      </c>
      <c r="AF101">
        <v>29</v>
      </c>
      <c r="AG101">
        <v>1</v>
      </c>
      <c r="AH101">
        <v>16</v>
      </c>
      <c r="AI101">
        <v>5.88</v>
      </c>
      <c r="AJ101">
        <v>72</v>
      </c>
      <c r="AK101">
        <v>210</v>
      </c>
      <c r="AL101">
        <f>(AK101*703) / (AJ101*AJ101)</f>
        <v>28.47800925925926</v>
      </c>
      <c r="AM101">
        <f>VLOOKUP(A101,rel!A:M,10,FALSE)</f>
        <v>-2.81</v>
      </c>
      <c r="AN101">
        <f>VLOOKUP(A101,rel!A:M,13,FALSE)</f>
        <v>-2.94</v>
      </c>
      <c r="AO101">
        <v>12</v>
      </c>
      <c r="AP101">
        <f>IF(E101&gt;25,IF(AN101&gt;5,99, IF(AN101 &gt; 3.5, 89, IF(AN101 &gt; 1.5, 79, IF(AN101 &gt; -1.1, 69, IF(AN101 &gt; -2.5, 59, IF(AN101 &gt;-4.5, 49,  IF(AN101 &gt; -5,39,30))))))),30)</f>
        <v>49</v>
      </c>
      <c r="AQ101">
        <f>((M101/E101) / 0.015 + (AO101/E101) / 0.015) / 3.5 + 25</f>
        <v>75.793650793650798</v>
      </c>
      <c r="AR101" s="2">
        <f>MIN(((AD101/MAX(F101,240)) / 0.0035) + ((AF101/MAX(F101,240)) / 0.0055) + ((AC101/MAX(F101,240)) / 0.0055) + 25, 99)</f>
        <v>61.594754928580656</v>
      </c>
      <c r="AS101" s="2">
        <f>MIN((((((AL101 / 32) * (AL101 - 21) / 11) * 74 + 25)) + (((AJ101 - 60) + (AK101 - 155) / 1.75) + 25)) / 1.825,93)</f>
        <v>75.725108336522439</v>
      </c>
      <c r="AT101" s="2">
        <f>((IF(F101&gt;240,89,79)-((V101/F101)/0.00341)))</f>
        <v>84.209662748946897</v>
      </c>
      <c r="AU101" s="2">
        <f>MIN((H101/(MAX(E101,25))) / 0.0117 + 35, 94)</f>
        <v>69.425451092117754</v>
      </c>
      <c r="AV101" s="2">
        <f>MIN(94,((AP101*0.35)+(AQ101*0.65)*0.9))</f>
        <v>61.489285714285714</v>
      </c>
      <c r="AW101" s="2">
        <f>IF(D102="D",(99-((30-(G101/(IF(E101&gt;10,E101,10))*82)*1.633))),(99-((55-(G101/(IF(E101&gt;10,E101,10))*82)*0.89))))</f>
        <v>109.91572222222223</v>
      </c>
    </row>
    <row r="102" spans="1:49" x14ac:dyDescent="0.25">
      <c r="A102">
        <v>152</v>
      </c>
      <c r="B102" t="s">
        <v>333</v>
      </c>
      <c r="C102" t="s">
        <v>131</v>
      </c>
      <c r="D102" t="s">
        <v>73</v>
      </c>
      <c r="E102">
        <v>63</v>
      </c>
      <c r="F102">
        <v>1427.85</v>
      </c>
      <c r="G102">
        <v>9</v>
      </c>
      <c r="H102">
        <v>22</v>
      </c>
      <c r="I102">
        <v>12</v>
      </c>
      <c r="J102">
        <v>10</v>
      </c>
      <c r="K102">
        <v>31</v>
      </c>
      <c r="L102">
        <v>42.47</v>
      </c>
      <c r="M102">
        <v>168</v>
      </c>
      <c r="N102">
        <v>5.36</v>
      </c>
      <c r="O102">
        <v>5.78</v>
      </c>
      <c r="P102">
        <v>306</v>
      </c>
      <c r="Q102">
        <v>226</v>
      </c>
      <c r="R102">
        <v>45</v>
      </c>
      <c r="S102">
        <v>2</v>
      </c>
      <c r="T102">
        <v>3</v>
      </c>
      <c r="U102">
        <v>23</v>
      </c>
      <c r="V102">
        <v>60</v>
      </c>
      <c r="W102">
        <v>26</v>
      </c>
      <c r="X102">
        <v>25</v>
      </c>
      <c r="Y102">
        <v>0</v>
      </c>
      <c r="Z102">
        <v>1</v>
      </c>
      <c r="AA102">
        <v>17</v>
      </c>
      <c r="AB102">
        <v>57</v>
      </c>
      <c r="AC102">
        <v>22</v>
      </c>
      <c r="AD102">
        <v>56</v>
      </c>
      <c r="AE102">
        <v>67</v>
      </c>
      <c r="AF102">
        <v>75</v>
      </c>
      <c r="AG102">
        <v>0</v>
      </c>
      <c r="AH102">
        <v>0</v>
      </c>
      <c r="AI102" t="s">
        <v>97</v>
      </c>
      <c r="AJ102">
        <v>72</v>
      </c>
      <c r="AK102">
        <v>210</v>
      </c>
      <c r="AL102">
        <f>(AK102*703) / (AJ102*AJ102)</f>
        <v>28.47800925925926</v>
      </c>
      <c r="AM102">
        <f>VLOOKUP(A102,rel!A:M,10,FALSE)</f>
        <v>3.98</v>
      </c>
      <c r="AN102">
        <f>VLOOKUP(A102,rel!A:M,13,FALSE)</f>
        <v>2.92</v>
      </c>
      <c r="AO102">
        <v>10</v>
      </c>
      <c r="AP102">
        <f>IF(E102&gt;25,IF(AN102&gt;5,99, IF(AN102 &gt; 3.5, 89, IF(AN102 &gt; 1.5, 79, IF(AN102 &gt; -1.1, 69, IF(AN102 &gt; -2.5, 59, IF(AN102 &gt;-4.5, 49,  IF(AN102 &gt; -5,39,30))))))),30)</f>
        <v>79</v>
      </c>
      <c r="AQ102">
        <f>((M102/E102) / 0.015 + (AO102/E102) / 0.015) / 3.5 + 25</f>
        <v>78.817082388510954</v>
      </c>
      <c r="AR102" s="2">
        <f>MIN(((AD102/MAX(F102,240)) / 0.0035) + ((AF102/MAX(F102,240)) / 0.0055) + ((AC102/MAX(F102,240)) / 0.0055) + 25, 99)</f>
        <v>48.557351007713443</v>
      </c>
      <c r="AS102" s="2">
        <f>MIN((((((AL102 / 32) * (AL102 - 21) / 11) * 74 + 25)) + (((AJ102 - 60) + (AK102 - 155) / 1.75) + 25)) / 1.825,93)</f>
        <v>75.725108336522439</v>
      </c>
      <c r="AT102" s="2">
        <f>((IF(F102&gt;240,89,79)-((V102/F102)/0.00341)))</f>
        <v>76.677061373471602</v>
      </c>
      <c r="AU102" s="2">
        <f>MIN((H102/(MAX(E102,25))) / 0.0117 + 35, 94)</f>
        <v>64.846696513363185</v>
      </c>
      <c r="AV102" s="2">
        <f>MIN(94,((AP102*0.35)+(AQ102*0.65)*0.9))</f>
        <v>73.757993197278907</v>
      </c>
      <c r="AW102" s="2">
        <f>IF(D103="D",(99-((30-(G102/(IF(E102&gt;10,E102,10))*82)*1.633))),(99-((55-(G102/(IF(E102&gt;10,E102,10))*82)*0.89))))</f>
        <v>54.425714285714285</v>
      </c>
    </row>
    <row r="103" spans="1:49" x14ac:dyDescent="0.25">
      <c r="A103">
        <v>395</v>
      </c>
      <c r="B103" t="s">
        <v>698</v>
      </c>
      <c r="C103" t="s">
        <v>63</v>
      </c>
      <c r="D103" t="s">
        <v>36</v>
      </c>
      <c r="E103">
        <v>37</v>
      </c>
      <c r="F103">
        <v>373.11666666667003</v>
      </c>
      <c r="G103">
        <v>2</v>
      </c>
      <c r="H103">
        <v>6</v>
      </c>
      <c r="I103">
        <v>1</v>
      </c>
      <c r="J103">
        <v>5</v>
      </c>
      <c r="K103">
        <v>8</v>
      </c>
      <c r="L103">
        <v>61.54</v>
      </c>
      <c r="M103">
        <v>48</v>
      </c>
      <c r="N103">
        <v>4.17</v>
      </c>
      <c r="O103">
        <v>5.47</v>
      </c>
      <c r="P103">
        <v>92</v>
      </c>
      <c r="Q103">
        <v>75</v>
      </c>
      <c r="R103">
        <v>64</v>
      </c>
      <c r="S103">
        <v>31</v>
      </c>
      <c r="T103">
        <v>3</v>
      </c>
      <c r="U103">
        <v>5</v>
      </c>
      <c r="V103">
        <v>6</v>
      </c>
      <c r="W103">
        <v>3</v>
      </c>
      <c r="X103">
        <v>3</v>
      </c>
      <c r="Y103">
        <v>0</v>
      </c>
      <c r="Z103">
        <v>0</v>
      </c>
      <c r="AA103">
        <v>4</v>
      </c>
      <c r="AB103">
        <v>6</v>
      </c>
      <c r="AC103">
        <v>13</v>
      </c>
      <c r="AD103">
        <v>87</v>
      </c>
      <c r="AE103">
        <v>46</v>
      </c>
      <c r="AF103">
        <v>14</v>
      </c>
      <c r="AG103">
        <v>0</v>
      </c>
      <c r="AH103">
        <v>3</v>
      </c>
      <c r="AI103">
        <v>0</v>
      </c>
      <c r="AJ103">
        <v>74</v>
      </c>
      <c r="AK103">
        <v>216</v>
      </c>
      <c r="AL103">
        <f>(AK103*703) / (AJ103*AJ103)</f>
        <v>27.72972972972973</v>
      </c>
      <c r="AM103">
        <f>VLOOKUP(A103,rel!A:M,10,FALSE)</f>
        <v>3.85</v>
      </c>
      <c r="AN103">
        <f>VLOOKUP(A103,rel!A:M,13,FALSE)</f>
        <v>3.27</v>
      </c>
      <c r="AO103">
        <v>0</v>
      </c>
      <c r="AP103">
        <f>IF(E103&gt;25,IF(AN103&gt;5,99, IF(AN103 &gt; 3.5, 89, IF(AN103 &gt; 1.5, 79, IF(AN103 &gt; -1.1, 69, IF(AN103 &gt; -2.5, 59, IF(AN103 &gt;-4.5, 49,  IF(AN103 &gt; -5,39,30))))))),30)</f>
        <v>79</v>
      </c>
      <c r="AQ103">
        <f>((M103/E103) / 0.015 + (AO103/E103) / 0.015) / 3.5 + 25</f>
        <v>49.710424710424718</v>
      </c>
      <c r="AR103" s="2">
        <f>MIN(((AD103/MAX(F103,240)) / 0.0035) + ((AF103/MAX(F103,240)) / 0.0055) + ((AC103/MAX(F103,240)) / 0.0055) + 25, 99)</f>
        <v>99</v>
      </c>
      <c r="AS103" s="2">
        <f>MIN((((((AL103 / 32) * (AL103 - 21) / 11) * 74 + 25)) + (((AJ103 - 60) + (AK103 - 155) / 1.75) + 25)) / 1.825,93)</f>
        <v>75.66488121282643</v>
      </c>
      <c r="AT103" s="2">
        <f>((IF(F103&gt;240,89,79)-((V103/F103)/0.00341)))</f>
        <v>84.284234265094454</v>
      </c>
      <c r="AU103" s="2">
        <f>MIN((H103/(MAX(E103,25))) / 0.0117 + 35, 94)</f>
        <v>48.860013860013858</v>
      </c>
      <c r="AV103" s="2">
        <f>MIN(94,((AP103*0.35)+(AQ103*0.65)*0.9))</f>
        <v>56.730598455598454</v>
      </c>
      <c r="AW103" s="2">
        <f>IF(D104="D",(99-((30-(G103/(IF(E103&gt;10,E103,10))*82)*1.633))),(99-((55-(G103/(IF(E103&gt;10,E103,10))*82)*0.89))))</f>
        <v>76.238162162162155</v>
      </c>
    </row>
    <row r="104" spans="1:49" x14ac:dyDescent="0.25">
      <c r="A104">
        <v>737</v>
      </c>
      <c r="B104" t="s">
        <v>999</v>
      </c>
      <c r="C104" t="s">
        <v>41</v>
      </c>
      <c r="D104" t="s">
        <v>73</v>
      </c>
      <c r="E104">
        <v>1</v>
      </c>
      <c r="F104">
        <v>12.766666666667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97</v>
      </c>
      <c r="M104">
        <v>0</v>
      </c>
      <c r="N104" t="s">
        <v>97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</v>
      </c>
      <c r="AE104">
        <v>3</v>
      </c>
      <c r="AF104">
        <v>1</v>
      </c>
      <c r="AG104">
        <v>0</v>
      </c>
      <c r="AH104">
        <v>0</v>
      </c>
      <c r="AI104" t="s">
        <v>97</v>
      </c>
      <c r="AJ104">
        <v>74</v>
      </c>
      <c r="AK104">
        <v>216</v>
      </c>
      <c r="AL104">
        <f>(AK104*703) / (AJ104*AJ104)</f>
        <v>27.72972972972973</v>
      </c>
      <c r="AM104">
        <f>VLOOKUP(A104,rel!A:M,10,FALSE)</f>
        <v>-3.01</v>
      </c>
      <c r="AN104">
        <f>VLOOKUP(A104,rel!A:M,13,FALSE)</f>
        <v>5.0599999999999996</v>
      </c>
      <c r="AO104">
        <v>0</v>
      </c>
      <c r="AP104">
        <f>IF(E104&gt;25,IF(AN104&gt;5,99, IF(AN104 &gt; 3.5, 89, IF(AN104 &gt; 1.5, 79, IF(AN104 &gt; -1.1, 69, IF(AN104 &gt; -2.5, 59, IF(AN104 &gt;-4.5, 49,  IF(AN104 &gt; -5,39,30))))))),30)</f>
        <v>30</v>
      </c>
      <c r="AQ104">
        <f>((M104/E104) / 0.015 + (AO104/E104) / 0.015) / 3.5 + 25</f>
        <v>25</v>
      </c>
      <c r="AR104" s="2">
        <f>MIN(((AD104/MAX(F104,240)) / 0.0035) + ((AF104/MAX(F104,240)) / 0.0055) + ((AC104/MAX(F104,240)) / 0.0055) + 25, 99)</f>
        <v>32.900432900432904</v>
      </c>
      <c r="AS104" s="2">
        <f>MIN((((((AL104 / 32) * (AL104 - 21) / 11) * 74 + 25)) + (((AJ104 - 60) + (AK104 - 155) / 1.75) + 25)) / 1.825,93)</f>
        <v>75.66488121282643</v>
      </c>
      <c r="AT104" s="2">
        <f>((IF(F104&gt;240,89,79)-((V104/F104)/0.00341)))</f>
        <v>33.059248256166825</v>
      </c>
      <c r="AU104" s="2">
        <f>MIN((H104/(MAX(E104,25))) / 0.0117 + 35, 94)</f>
        <v>35</v>
      </c>
      <c r="AV104" s="2">
        <f>MIN(94,((AP104*0.35)+(AQ104*0.65)*0.9))</f>
        <v>25.125</v>
      </c>
      <c r="AW104" s="2">
        <f>IF(D105="D",(99-((30-(G104/(IF(E104&gt;10,E104,10))*82)*1.633))),(99-((55-(G104/(IF(E104&gt;10,E104,10))*82)*0.89))))</f>
        <v>44</v>
      </c>
    </row>
    <row r="105" spans="1:49" x14ac:dyDescent="0.25">
      <c r="A105">
        <v>641</v>
      </c>
      <c r="B105" t="s">
        <v>546</v>
      </c>
      <c r="C105" t="s">
        <v>160</v>
      </c>
      <c r="D105" t="s">
        <v>47</v>
      </c>
      <c r="E105">
        <v>63</v>
      </c>
      <c r="F105">
        <v>570</v>
      </c>
      <c r="G105">
        <v>12</v>
      </c>
      <c r="H105">
        <v>5</v>
      </c>
      <c r="I105">
        <v>2</v>
      </c>
      <c r="J105">
        <v>3</v>
      </c>
      <c r="K105">
        <v>17</v>
      </c>
      <c r="L105">
        <v>62.96</v>
      </c>
      <c r="M105">
        <v>67</v>
      </c>
      <c r="N105">
        <v>17.91</v>
      </c>
      <c r="O105">
        <v>6.15</v>
      </c>
      <c r="P105">
        <v>108</v>
      </c>
      <c r="Q105">
        <v>86</v>
      </c>
      <c r="R105">
        <v>68</v>
      </c>
      <c r="S105">
        <v>30</v>
      </c>
      <c r="T105">
        <v>3</v>
      </c>
      <c r="U105">
        <v>4</v>
      </c>
      <c r="V105">
        <v>108</v>
      </c>
      <c r="W105">
        <v>25</v>
      </c>
      <c r="X105">
        <v>14</v>
      </c>
      <c r="Y105">
        <v>6</v>
      </c>
      <c r="Z105">
        <v>5</v>
      </c>
      <c r="AA105">
        <v>31</v>
      </c>
      <c r="AB105">
        <v>14</v>
      </c>
      <c r="AC105">
        <v>13</v>
      </c>
      <c r="AD105">
        <v>129</v>
      </c>
      <c r="AE105">
        <v>60</v>
      </c>
      <c r="AF105">
        <v>31</v>
      </c>
      <c r="AG105">
        <v>7</v>
      </c>
      <c r="AH105">
        <v>13</v>
      </c>
      <c r="AI105">
        <v>35</v>
      </c>
      <c r="AJ105">
        <v>73</v>
      </c>
      <c r="AK105">
        <v>213</v>
      </c>
      <c r="AL105">
        <f>(AK105*703) / (AJ105*AJ105)</f>
        <v>28.098892850440983</v>
      </c>
      <c r="AM105">
        <f>VLOOKUP(A105,rel!A:M,10,FALSE)</f>
        <v>-2.75</v>
      </c>
      <c r="AN105">
        <f>VLOOKUP(A105,rel!A:M,13,FALSE)</f>
        <v>-1.26</v>
      </c>
      <c r="AO105">
        <v>0</v>
      </c>
      <c r="AP105">
        <f>IF(E105&gt;25,IF(AN105&gt;5,99, IF(AN105 &gt; 3.5, 89, IF(AN105 &gt; 1.5, 79, IF(AN105 &gt; -1.1, 69, IF(AN105 &gt; -2.5, 59, IF(AN105 &gt;-4.5, 49,  IF(AN105 &gt; -5,39,30))))))),30)</f>
        <v>59</v>
      </c>
      <c r="AQ105">
        <f>((M105/E105) / 0.015 + (AO105/E105) / 0.015) / 3.5 + 25</f>
        <v>45.256991685563115</v>
      </c>
      <c r="AR105" s="2">
        <f>MIN(((AD105/MAX(F105,240)) / 0.0035) + ((AF105/MAX(F105,240)) / 0.0055) + ((AC105/MAX(F105,240)) / 0.0055) + 25, 99)</f>
        <v>99</v>
      </c>
      <c r="AS105" s="2">
        <f>MIN((((((AL105 / 32) * (AL105 - 21) / 11) * 74 + 25)) + (((AJ105 - 60) + (AK105 - 155) / 1.75) + 25)) / 1.825,93)</f>
        <v>75.658689137332061</v>
      </c>
      <c r="AT105" s="2">
        <f>((IF(F105&gt;240,89,79)-((V105/F105)/0.00341)))</f>
        <v>33.435869732983484</v>
      </c>
      <c r="AU105" s="2">
        <f>MIN((H105/(MAX(E105,25))) / 0.0117 + 35, 94)</f>
        <v>41.78334011667345</v>
      </c>
      <c r="AV105" s="2">
        <f>MIN(94,((AP105*0.35)+(AQ105*0.65)*0.9))</f>
        <v>47.125340136054419</v>
      </c>
      <c r="AW105" s="2">
        <f>IF(D106="D",(99-((30-(G105/(IF(E105&gt;10,E105,10))*82)*1.633))),(99-((55-(G105/(IF(E105&gt;10,E105,10))*82)*0.89))))</f>
        <v>57.900952380952383</v>
      </c>
    </row>
    <row r="106" spans="1:49" x14ac:dyDescent="0.25">
      <c r="A106">
        <v>590</v>
      </c>
      <c r="B106" t="s">
        <v>977</v>
      </c>
      <c r="C106" t="s">
        <v>49</v>
      </c>
      <c r="D106" t="s">
        <v>47</v>
      </c>
      <c r="E106">
        <v>2</v>
      </c>
      <c r="F106">
        <v>18.350000000000001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0.01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73</v>
      </c>
      <c r="AK106">
        <v>213</v>
      </c>
      <c r="AL106">
        <f>(AK106*703) / (AJ106*AJ106)</f>
        <v>28.098892850440983</v>
      </c>
      <c r="AM106">
        <f>VLOOKUP(A106,rel!A:M,10,FALSE)</f>
        <v>-16.39</v>
      </c>
      <c r="AN106">
        <f>VLOOKUP(A106,rel!A:M,13,FALSE)</f>
        <v>-29.45</v>
      </c>
      <c r="AO106">
        <v>0</v>
      </c>
      <c r="AP106">
        <f>IF(E106&gt;25,IF(AN106&gt;5,99, IF(AN106 &gt; 3.5, 89, IF(AN106 &gt; 1.5, 79, IF(AN106 &gt; -1.1, 69, IF(AN106 &gt; -2.5, 59, IF(AN106 &gt;-4.5, 49,  IF(AN106 &gt; -5,39,30))))))),30)</f>
        <v>30</v>
      </c>
      <c r="AQ106">
        <f>((M106/E106) / 0.015 + (AO106/E106) / 0.015) / 3.5 + 25</f>
        <v>34.523809523809526</v>
      </c>
      <c r="AR106" s="2">
        <f>MIN(((AD106/MAX(F106,240)) / 0.0035) + ((AF106/MAX(F106,240)) / 0.0055) + ((AC106/MAX(F106,240)) / 0.0055) + 25, 99)</f>
        <v>29.329004329004327</v>
      </c>
      <c r="AS106" s="2">
        <f>MIN((((((AL106 / 32) * (AL106 - 21) / 11) * 74 + 25)) + (((AJ106 - 60) + (AK106 - 155) / 1.75) + 25)) / 1.825,93)</f>
        <v>75.658689137332061</v>
      </c>
      <c r="AT106" s="2">
        <f>((IF(F106&gt;240,89,79)-((V106/F106)/0.00341)))</f>
        <v>79</v>
      </c>
      <c r="AU106" s="2">
        <f>MIN((H106/(MAX(E106,25))) / 0.0117 + 35, 94)</f>
        <v>35</v>
      </c>
      <c r="AV106" s="2">
        <f>MIN(94,((AP106*0.35)+(AQ106*0.65)*0.9))</f>
        <v>30.696428571428573</v>
      </c>
      <c r="AW106" s="2">
        <f>IF(D107="D",(99-((30-(G106/(IF(E106&gt;10,E106,10))*82)*1.633))),(99-((55-(G106/(IF(E106&gt;10,E106,10))*82)*0.89))))</f>
        <v>44</v>
      </c>
    </row>
    <row r="107" spans="1:49" x14ac:dyDescent="0.25">
      <c r="A107">
        <v>746</v>
      </c>
      <c r="B107" t="s">
        <v>587</v>
      </c>
      <c r="C107" t="s">
        <v>46</v>
      </c>
      <c r="D107" t="s">
        <v>39</v>
      </c>
      <c r="E107">
        <v>72</v>
      </c>
      <c r="F107">
        <v>934.98333333333005</v>
      </c>
      <c r="G107">
        <v>6</v>
      </c>
      <c r="H107">
        <v>8</v>
      </c>
      <c r="I107">
        <v>5</v>
      </c>
      <c r="J107">
        <v>3</v>
      </c>
      <c r="K107">
        <v>14</v>
      </c>
      <c r="L107">
        <v>60.87</v>
      </c>
      <c r="M107">
        <v>99</v>
      </c>
      <c r="N107">
        <v>6.06</v>
      </c>
      <c r="O107">
        <v>9.41</v>
      </c>
      <c r="P107">
        <v>159</v>
      </c>
      <c r="Q107">
        <v>137</v>
      </c>
      <c r="R107">
        <v>102</v>
      </c>
      <c r="S107">
        <v>53</v>
      </c>
      <c r="T107">
        <v>3</v>
      </c>
      <c r="U107">
        <v>10</v>
      </c>
      <c r="V107">
        <v>47</v>
      </c>
      <c r="W107">
        <v>15</v>
      </c>
      <c r="X107">
        <v>11</v>
      </c>
      <c r="Y107">
        <v>3</v>
      </c>
      <c r="Z107">
        <v>1</v>
      </c>
      <c r="AA107">
        <v>18</v>
      </c>
      <c r="AB107">
        <v>13</v>
      </c>
      <c r="AC107">
        <v>35</v>
      </c>
      <c r="AD107">
        <v>221</v>
      </c>
      <c r="AE107">
        <v>150</v>
      </c>
      <c r="AF107">
        <v>36</v>
      </c>
      <c r="AG107">
        <v>200</v>
      </c>
      <c r="AH107">
        <v>203</v>
      </c>
      <c r="AI107">
        <v>49.63</v>
      </c>
      <c r="AJ107">
        <v>70</v>
      </c>
      <c r="AK107">
        <v>203</v>
      </c>
      <c r="AL107">
        <f>(AK107*703) / (AJ107*AJ107)</f>
        <v>29.124285714285715</v>
      </c>
      <c r="AM107">
        <f>VLOOKUP(A107,rel!A:M,10,FALSE)</f>
        <v>-4.32</v>
      </c>
      <c r="AN107">
        <f>VLOOKUP(A107,rel!A:M,13,FALSE)</f>
        <v>-2.0299999999999998</v>
      </c>
      <c r="AO107">
        <v>0</v>
      </c>
      <c r="AP107">
        <f>IF(E107&gt;25,IF(AN107&gt;5,99, IF(AN107 &gt; 3.5, 89, IF(AN107 &gt; 1.5, 79, IF(AN107 &gt; -1.1, 69, IF(AN107 &gt; -2.5, 59, IF(AN107 &gt;-4.5, 49,  IF(AN107 &gt; -5,39,30))))))),30)</f>
        <v>59</v>
      </c>
      <c r="AQ107">
        <f>((M107/E107) / 0.015 + (AO107/E107) / 0.015) / 3.5 + 25</f>
        <v>51.19047619047619</v>
      </c>
      <c r="AR107" s="2">
        <f>MIN(((AD107/MAX(F107,240)) / 0.0035) + ((AF107/MAX(F107,240)) / 0.0055) + ((AC107/MAX(F107,240)) / 0.0055) + 25, 99)</f>
        <v>99</v>
      </c>
      <c r="AS107" s="2">
        <f>MIN((((((AL107 / 32) * (AL107 - 21) / 11) * 74 + 25)) + (((AJ107 - 60) + (AK107 - 155) / 1.75) + 25)) / 1.825,93)</f>
        <v>75.162351341906628</v>
      </c>
      <c r="AT107" s="2">
        <f>((IF(F107&gt;240,89,79)-((V107/F107)/0.00341)))</f>
        <v>74.258570168082045</v>
      </c>
      <c r="AU107" s="2">
        <f>MIN((H107/(MAX(E107,25))) / 0.0117 + 35, 94)</f>
        <v>44.496676163342826</v>
      </c>
      <c r="AV107" s="2">
        <f>MIN(94,((AP107*0.35)+(AQ107*0.65)*0.9))</f>
        <v>50.596428571428575</v>
      </c>
      <c r="AW107" s="2">
        <f>IF(D108="D",(99-((30-(G107/(IF(E107&gt;10,E107,10))*82)*1.633))),(99-((55-(G107/(IF(E107&gt;10,E107,10))*82)*0.89))))</f>
        <v>50.081666666666663</v>
      </c>
    </row>
    <row r="108" spans="1:49" x14ac:dyDescent="0.25">
      <c r="A108">
        <v>43</v>
      </c>
      <c r="B108" t="s">
        <v>941</v>
      </c>
      <c r="C108" t="s">
        <v>193</v>
      </c>
      <c r="D108" t="s">
        <v>36</v>
      </c>
      <c r="E108">
        <v>7</v>
      </c>
      <c r="F108">
        <v>97.15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</v>
      </c>
      <c r="N108">
        <v>0</v>
      </c>
      <c r="O108">
        <v>1.03</v>
      </c>
      <c r="P108">
        <v>12</v>
      </c>
      <c r="Q108">
        <v>12</v>
      </c>
      <c r="R108">
        <v>12</v>
      </c>
      <c r="S108">
        <v>5</v>
      </c>
      <c r="T108">
        <v>1</v>
      </c>
      <c r="U108">
        <v>1</v>
      </c>
      <c r="V108">
        <v>4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3</v>
      </c>
      <c r="AC108">
        <v>1</v>
      </c>
      <c r="AD108">
        <v>14</v>
      </c>
      <c r="AE108">
        <v>7</v>
      </c>
      <c r="AF108">
        <v>1</v>
      </c>
      <c r="AG108">
        <v>0</v>
      </c>
      <c r="AH108">
        <v>0</v>
      </c>
      <c r="AI108" t="s">
        <v>97</v>
      </c>
      <c r="AJ108">
        <v>70</v>
      </c>
      <c r="AK108">
        <v>203</v>
      </c>
      <c r="AL108">
        <f>(AK108*703) / (AJ108*AJ108)</f>
        <v>29.124285714285715</v>
      </c>
      <c r="AM108">
        <f>VLOOKUP(A108,rel!A:M,10,FALSE)</f>
        <v>-7.89</v>
      </c>
      <c r="AN108">
        <f>VLOOKUP(A108,rel!A:M,13,FALSE)</f>
        <v>-6.33</v>
      </c>
      <c r="AO108">
        <v>0</v>
      </c>
      <c r="AP108">
        <f>IF(E108&gt;25,IF(AN108&gt;5,99, IF(AN108 &gt; 3.5, 89, IF(AN108 &gt; 1.5, 79, IF(AN108 &gt; -1.1, 69, IF(AN108 &gt; -2.5, 59, IF(AN108 &gt;-4.5, 49,  IF(AN108 &gt; -5,39,30))))))),30)</f>
        <v>30</v>
      </c>
      <c r="AQ108">
        <f>((M108/E108) / 0.015 + (AO108/E108) / 0.015) / 3.5 + 25</f>
        <v>41.326530612244895</v>
      </c>
      <c r="AR108" s="2">
        <f>MIN(((AD108/MAX(F108,240)) / 0.0035) + ((AF108/MAX(F108,240)) / 0.0055) + ((AC108/MAX(F108,240)) / 0.0055) + 25, 99)</f>
        <v>43.181818181818187</v>
      </c>
      <c r="AS108" s="2">
        <f>MIN((((((AL108 / 32) * (AL108 - 21) / 11) * 74 + 25)) + (((AJ108 - 60) + (AK108 - 155) / 1.75) + 25)) / 1.825,93)</f>
        <v>75.162351341906628</v>
      </c>
      <c r="AT108" s="2">
        <f>((IF(F108&gt;240,89,79)-((V108/F108)/0.00341)))</f>
        <v>66.925676501706249</v>
      </c>
      <c r="AU108" s="2">
        <f>MIN((H108/(MAX(E108,25))) / 0.0117 + 35, 94)</f>
        <v>35</v>
      </c>
      <c r="AV108" s="2">
        <f>MIN(94,((AP108*0.35)+(AQ108*0.65)*0.9))</f>
        <v>34.676020408163268</v>
      </c>
      <c r="AW108" s="2">
        <f>IF(D109="D",(99-((30-(G108/(IF(E108&gt;10,E108,10))*82)*1.633))),(99-((55-(G108/(IF(E108&gt;10,E108,10))*82)*0.89))))</f>
        <v>69</v>
      </c>
    </row>
    <row r="109" spans="1:49" x14ac:dyDescent="0.25">
      <c r="A109">
        <v>578</v>
      </c>
      <c r="B109" t="s">
        <v>244</v>
      </c>
      <c r="C109" t="s">
        <v>38</v>
      </c>
      <c r="D109" t="s">
        <v>73</v>
      </c>
      <c r="E109">
        <v>82</v>
      </c>
      <c r="F109">
        <v>1953.2666666667001</v>
      </c>
      <c r="G109">
        <v>10</v>
      </c>
      <c r="H109">
        <v>31</v>
      </c>
      <c r="I109">
        <v>12</v>
      </c>
      <c r="J109">
        <v>19</v>
      </c>
      <c r="K109">
        <v>41</v>
      </c>
      <c r="L109">
        <v>39.81</v>
      </c>
      <c r="M109">
        <v>196</v>
      </c>
      <c r="N109">
        <v>5.0999999999999996</v>
      </c>
      <c r="O109">
        <v>9.1999999999999993</v>
      </c>
      <c r="P109">
        <v>395</v>
      </c>
      <c r="Q109">
        <v>267</v>
      </c>
      <c r="R109">
        <v>109</v>
      </c>
      <c r="S109">
        <v>18</v>
      </c>
      <c r="T109">
        <v>6</v>
      </c>
      <c r="U109">
        <v>19</v>
      </c>
      <c r="V109">
        <v>87</v>
      </c>
      <c r="W109">
        <v>31</v>
      </c>
      <c r="X109">
        <v>26</v>
      </c>
      <c r="Y109">
        <v>3</v>
      </c>
      <c r="Z109">
        <v>2</v>
      </c>
      <c r="AA109">
        <v>20</v>
      </c>
      <c r="AB109">
        <v>73</v>
      </c>
      <c r="AC109">
        <v>30</v>
      </c>
      <c r="AD109">
        <v>162</v>
      </c>
      <c r="AE109">
        <v>80</v>
      </c>
      <c r="AF109">
        <v>146</v>
      </c>
      <c r="AG109">
        <v>0</v>
      </c>
      <c r="AH109">
        <v>0</v>
      </c>
      <c r="AI109" t="s">
        <v>97</v>
      </c>
      <c r="AJ109">
        <v>76</v>
      </c>
      <c r="AK109">
        <v>221</v>
      </c>
      <c r="AL109">
        <f>(AK109*703) / (AJ109*AJ109)</f>
        <v>26.898026315789473</v>
      </c>
      <c r="AM109">
        <f>VLOOKUP(A109,rel!A:M,10,FALSE)</f>
        <v>-2.75</v>
      </c>
      <c r="AN109">
        <f>VLOOKUP(A109,rel!A:M,13,FALSE)</f>
        <v>-3.29</v>
      </c>
      <c r="AO109">
        <v>9</v>
      </c>
      <c r="AP109">
        <f>IF(E109&gt;25,IF(AN109&gt;5,99, IF(AN109 &gt; 3.5, 89, IF(AN109 &gt; 1.5, 79, IF(AN109 &gt; -1.1, 69, IF(AN109 &gt; -2.5, 59, IF(AN109 &gt;-4.5, 49,  IF(AN109 &gt; -5,39,30))))))),30)</f>
        <v>49</v>
      </c>
      <c r="AQ109">
        <f>((M109/E109) / 0.015 + (AO109/E109) / 0.015) / 3.5 + 25</f>
        <v>72.61904761904762</v>
      </c>
      <c r="AR109" s="2">
        <f>MIN(((AD109/MAX(F109,240)) / 0.0035) + ((AF109/MAX(F109,240)) / 0.0055) + ((AC109/MAX(F109,240)) / 0.0055) + 25, 99)</f>
        <v>65.079378623355552</v>
      </c>
      <c r="AS109" s="2">
        <f>MIN((((((AL109 / 32) * (AL109 - 21) / 11) * 74 + 25)) + (((AJ109 - 60) + (AK109 - 155) / 1.75) + 25)) / 1.825,93)</f>
        <v>75.104573993422406</v>
      </c>
      <c r="AT109" s="2">
        <f>((IF(F109&gt;240,89,79)-((V109/F109)/0.00341)))</f>
        <v>75.938190818319072</v>
      </c>
      <c r="AU109" s="2">
        <f>MIN((H109/(MAX(E109,25))) / 0.0117 + 35, 94)</f>
        <v>67.311861580154272</v>
      </c>
      <c r="AV109" s="2">
        <f>MIN(94,((AP109*0.35)+(AQ109*0.65)*0.9))</f>
        <v>59.63214285714286</v>
      </c>
      <c r="AW109" s="2">
        <f>IF(D110="D",(99-((30-(G109/(IF(E109&gt;10,E109,10))*82)*1.633))),(99-((55-(G109/(IF(E109&gt;10,E109,10))*82)*0.89))))</f>
        <v>52.9</v>
      </c>
    </row>
    <row r="110" spans="1:49" x14ac:dyDescent="0.25">
      <c r="A110">
        <v>329</v>
      </c>
      <c r="B110" t="s">
        <v>130</v>
      </c>
      <c r="C110" t="s">
        <v>131</v>
      </c>
      <c r="D110" t="s">
        <v>39</v>
      </c>
      <c r="E110">
        <v>80</v>
      </c>
      <c r="F110">
        <v>1564.4166666666999</v>
      </c>
      <c r="G110">
        <v>14</v>
      </c>
      <c r="H110">
        <v>50</v>
      </c>
      <c r="I110">
        <v>29</v>
      </c>
      <c r="J110">
        <v>21</v>
      </c>
      <c r="K110">
        <v>64</v>
      </c>
      <c r="L110">
        <v>62.75</v>
      </c>
      <c r="M110">
        <v>136</v>
      </c>
      <c r="N110">
        <v>10.29</v>
      </c>
      <c r="O110">
        <v>15.43</v>
      </c>
      <c r="P110">
        <v>225</v>
      </c>
      <c r="Q110">
        <v>174</v>
      </c>
      <c r="R110">
        <v>136</v>
      </c>
      <c r="S110">
        <v>81</v>
      </c>
      <c r="T110">
        <v>5</v>
      </c>
      <c r="U110">
        <v>17</v>
      </c>
      <c r="V110">
        <v>42</v>
      </c>
      <c r="W110">
        <v>20</v>
      </c>
      <c r="X110">
        <v>20</v>
      </c>
      <c r="Y110">
        <v>0</v>
      </c>
      <c r="Z110">
        <v>0</v>
      </c>
      <c r="AA110">
        <v>13</v>
      </c>
      <c r="AB110">
        <v>66</v>
      </c>
      <c r="AC110">
        <v>43</v>
      </c>
      <c r="AD110">
        <v>95</v>
      </c>
      <c r="AE110">
        <v>41</v>
      </c>
      <c r="AF110">
        <v>23</v>
      </c>
      <c r="AG110">
        <v>782</v>
      </c>
      <c r="AH110">
        <v>679</v>
      </c>
      <c r="AI110">
        <v>53.52</v>
      </c>
      <c r="AJ110">
        <v>75</v>
      </c>
      <c r="AK110">
        <v>218</v>
      </c>
      <c r="AL110">
        <f>(AK110*703) / (AJ110*AJ110)</f>
        <v>27.245155555555556</v>
      </c>
      <c r="AM110">
        <f>VLOOKUP(A110,rel!A:M,10,FALSE)</f>
        <v>4.16</v>
      </c>
      <c r="AN110">
        <f>VLOOKUP(A110,rel!A:M,13,FALSE)</f>
        <v>1.1200000000000001</v>
      </c>
      <c r="AO110">
        <v>16</v>
      </c>
      <c r="AP110">
        <f>IF(E110&gt;25,IF(AN110&gt;5,99, IF(AN110 &gt; 3.5, 89, IF(AN110 &gt; 1.5, 79, IF(AN110 &gt; -1.1, 69, IF(AN110 &gt; -2.5, 59, IF(AN110 &gt;-4.5, 49,  IF(AN110 &gt; -5,39,30))))))),30)</f>
        <v>69</v>
      </c>
      <c r="AQ110">
        <f>((M110/E110) / 0.015 + (AO110/E110) / 0.015) / 3.5 + 25</f>
        <v>61.19047619047619</v>
      </c>
      <c r="AR110" s="2">
        <f>MIN(((AD110/MAX(F110,240)) / 0.0035) + ((AF110/MAX(F110,240)) / 0.0055) + ((AC110/MAX(F110,240)) / 0.0055) + 25, 99)</f>
        <v>50.020736468027259</v>
      </c>
      <c r="AS110" s="2">
        <f>MIN((((((AL110 / 32) * (AL110 - 21) / 11) * 74 + 25)) + (((AJ110 - 60) + (AK110 - 155) / 1.75) + 25)) / 1.825,93)</f>
        <v>74.942586175127232</v>
      </c>
      <c r="AT110" s="2">
        <f>((IF(F110&gt;240,89,79)-((V110/F110)/0.00341)))</f>
        <v>81.126959648950049</v>
      </c>
      <c r="AU110" s="2">
        <f>MIN((H110/(MAX(E110,25))) / 0.0117 + 35, 94)</f>
        <v>88.418803418803407</v>
      </c>
      <c r="AV110" s="2">
        <f>MIN(94,((AP110*0.35)+(AQ110*0.65)*0.9))</f>
        <v>59.946428571428569</v>
      </c>
      <c r="AW110" s="2">
        <f>IF(D111="D",(99-((30-(G110/(IF(E110&gt;10,E110,10))*82)*1.633))),(99-((55-(G110/(IF(E110&gt;10,E110,10))*82)*0.89))))</f>
        <v>56.771500000000003</v>
      </c>
    </row>
    <row r="111" spans="1:49" x14ac:dyDescent="0.25">
      <c r="A111">
        <v>804</v>
      </c>
      <c r="B111" t="s">
        <v>139</v>
      </c>
      <c r="C111" t="s">
        <v>67</v>
      </c>
      <c r="D111" t="s">
        <v>39</v>
      </c>
      <c r="E111">
        <v>82</v>
      </c>
      <c r="F111">
        <v>1452.6666666666999</v>
      </c>
      <c r="G111">
        <v>27</v>
      </c>
      <c r="H111">
        <v>34</v>
      </c>
      <c r="I111">
        <v>19</v>
      </c>
      <c r="J111">
        <v>15</v>
      </c>
      <c r="K111">
        <v>61</v>
      </c>
      <c r="L111">
        <v>58.1</v>
      </c>
      <c r="M111">
        <v>174</v>
      </c>
      <c r="N111">
        <v>15.52</v>
      </c>
      <c r="O111">
        <v>19.84</v>
      </c>
      <c r="P111">
        <v>309</v>
      </c>
      <c r="Q111">
        <v>248</v>
      </c>
      <c r="R111">
        <v>225</v>
      </c>
      <c r="S111">
        <v>96</v>
      </c>
      <c r="T111">
        <v>7</v>
      </c>
      <c r="U111">
        <v>19</v>
      </c>
      <c r="V111">
        <v>64</v>
      </c>
      <c r="W111">
        <v>32</v>
      </c>
      <c r="X111">
        <v>32</v>
      </c>
      <c r="Y111">
        <v>0</v>
      </c>
      <c r="Z111">
        <v>0</v>
      </c>
      <c r="AA111">
        <v>29</v>
      </c>
      <c r="AB111">
        <v>54</v>
      </c>
      <c r="AC111">
        <v>45</v>
      </c>
      <c r="AD111">
        <v>115</v>
      </c>
      <c r="AE111">
        <v>133</v>
      </c>
      <c r="AF111">
        <v>52</v>
      </c>
      <c r="AG111">
        <v>455</v>
      </c>
      <c r="AH111">
        <v>592</v>
      </c>
      <c r="AI111">
        <v>43.46</v>
      </c>
      <c r="AJ111">
        <v>75</v>
      </c>
      <c r="AK111">
        <v>218</v>
      </c>
      <c r="AL111">
        <f>(AK111*703) / (AJ111*AJ111)</f>
        <v>27.245155555555556</v>
      </c>
      <c r="AM111">
        <f>VLOOKUP(A111,rel!A:M,10,FALSE)</f>
        <v>2.96</v>
      </c>
      <c r="AN111">
        <f>VLOOKUP(A111,rel!A:M,13,FALSE)</f>
        <v>2.97</v>
      </c>
      <c r="AO111">
        <v>9</v>
      </c>
      <c r="AP111">
        <f>IF(E111&gt;25,IF(AN111&gt;5,99, IF(AN111 &gt; 3.5, 89, IF(AN111 &gt; 1.5, 79, IF(AN111 &gt; -1.1, 69, IF(AN111 &gt; -2.5, 59, IF(AN111 &gt;-4.5, 49,  IF(AN111 &gt; -5,39,30))))))),30)</f>
        <v>79</v>
      </c>
      <c r="AQ111">
        <f>((M111/E111) / 0.015 + (AO111/E111) / 0.015) / 3.5 + 25</f>
        <v>67.508710801393732</v>
      </c>
      <c r="AR111" s="2">
        <f>MIN(((AD111/MAX(F111,240)) / 0.0035) + ((AF111/MAX(F111,240)) / 0.0055) + ((AC111/MAX(F111,240)) / 0.0055) + 25, 99)</f>
        <v>59.75918299231666</v>
      </c>
      <c r="AS111" s="2">
        <f>MIN((((((AL111 / 32) * (AL111 - 21) / 11) * 74 + 25)) + (((AJ111 - 60) + (AK111 - 155) / 1.75) + 25)) / 1.825,93)</f>
        <v>74.942586175127232</v>
      </c>
      <c r="AT111" s="2">
        <f>((IF(F111&gt;240,89,79)-((V111/F111)/0.00341)))</f>
        <v>76.080085971261568</v>
      </c>
      <c r="AU111" s="2">
        <f>MIN((H111/(MAX(E111,25))) / 0.0117 + 35, 94)</f>
        <v>70.438815926620805</v>
      </c>
      <c r="AV111" s="2">
        <f>MIN(94,((AP111*0.35)+(AQ111*0.65)*0.9))</f>
        <v>67.142595818815337</v>
      </c>
      <c r="AW111" s="2">
        <f>IF(D112="D",(99-((30-(G111/(IF(E111&gt;10,E111,10))*82)*1.633))),(99-((55-(G111/(IF(E111&gt;10,E111,10))*82)*0.89))))</f>
        <v>113.09100000000001</v>
      </c>
    </row>
    <row r="112" spans="1:49" x14ac:dyDescent="0.25">
      <c r="A112">
        <v>478</v>
      </c>
      <c r="B112" t="s">
        <v>475</v>
      </c>
      <c r="C112" t="s">
        <v>135</v>
      </c>
      <c r="D112" t="s">
        <v>73</v>
      </c>
      <c r="E112">
        <v>78</v>
      </c>
      <c r="F112">
        <v>1453.1</v>
      </c>
      <c r="G112">
        <v>5</v>
      </c>
      <c r="H112">
        <v>16</v>
      </c>
      <c r="I112">
        <v>7</v>
      </c>
      <c r="J112">
        <v>9</v>
      </c>
      <c r="K112">
        <v>21</v>
      </c>
      <c r="L112">
        <v>36.21</v>
      </c>
      <c r="M112">
        <v>110</v>
      </c>
      <c r="N112">
        <v>4.55</v>
      </c>
      <c r="O112">
        <v>4.54</v>
      </c>
      <c r="P112">
        <v>218</v>
      </c>
      <c r="Q112">
        <v>158</v>
      </c>
      <c r="R112">
        <v>54</v>
      </c>
      <c r="S112">
        <v>10</v>
      </c>
      <c r="T112">
        <v>4</v>
      </c>
      <c r="U112">
        <v>11</v>
      </c>
      <c r="V112">
        <v>24</v>
      </c>
      <c r="W112">
        <v>12</v>
      </c>
      <c r="X112">
        <v>12</v>
      </c>
      <c r="Y112">
        <v>0</v>
      </c>
      <c r="Z112">
        <v>0</v>
      </c>
      <c r="AA112">
        <v>4</v>
      </c>
      <c r="AB112">
        <v>41</v>
      </c>
      <c r="AC112">
        <v>37</v>
      </c>
      <c r="AD112">
        <v>149</v>
      </c>
      <c r="AE112">
        <v>151</v>
      </c>
      <c r="AF112">
        <v>116</v>
      </c>
      <c r="AG112">
        <v>0</v>
      </c>
      <c r="AH112">
        <v>0</v>
      </c>
      <c r="AI112" t="s">
        <v>97</v>
      </c>
      <c r="AJ112">
        <v>75</v>
      </c>
      <c r="AK112">
        <v>218</v>
      </c>
      <c r="AL112">
        <f>(AK112*703) / (AJ112*AJ112)</f>
        <v>27.245155555555556</v>
      </c>
      <c r="AM112">
        <f>VLOOKUP(A112,rel!A:M,10,FALSE)</f>
        <v>2.1</v>
      </c>
      <c r="AN112">
        <f>VLOOKUP(A112,rel!A:M,13,FALSE)</f>
        <v>2.2999999999999998</v>
      </c>
      <c r="AO112">
        <v>0</v>
      </c>
      <c r="AP112">
        <f>IF(E112&gt;25,IF(AN112&gt;5,99, IF(AN112 &gt; 3.5, 89, IF(AN112 &gt; 1.5, 79, IF(AN112 &gt; -1.1, 69, IF(AN112 &gt; -2.5, 59, IF(AN112 &gt;-4.5, 49,  IF(AN112 &gt; -5,39,30))))))),30)</f>
        <v>79</v>
      </c>
      <c r="AQ112">
        <f>((M112/E112) / 0.015 + (AO112/E112) / 0.015) / 3.5 + 25</f>
        <v>51.862026862026866</v>
      </c>
      <c r="AR112" s="2">
        <f>MIN(((AD112/MAX(F112,240)) / 0.0035) + ((AF112/MAX(F112,240)) / 0.0055) + ((AC112/MAX(F112,240)) / 0.0055) + 25, 99)</f>
        <v>73.440995382018031</v>
      </c>
      <c r="AS112" s="2">
        <f>MIN((((((AL112 / 32) * (AL112 - 21) / 11) * 74 + 25)) + (((AJ112 - 60) + (AK112 - 155) / 1.75) + 25)) / 1.825,93)</f>
        <v>74.942586175127232</v>
      </c>
      <c r="AT112" s="2">
        <f>((IF(F112&gt;240,89,79)-((V112/F112)/0.00341)))</f>
        <v>84.156477071670622</v>
      </c>
      <c r="AU112" s="2">
        <f>MIN((H112/(MAX(E112,25))) / 0.0117 + 35, 94)</f>
        <v>52.532325224632913</v>
      </c>
      <c r="AV112" s="2">
        <f>MIN(94,((AP112*0.35)+(AQ112*0.65)*0.9))</f>
        <v>57.989285714285714</v>
      </c>
      <c r="AW112" s="2">
        <f>IF(D113="D",(99-((30-(G112/(IF(E112&gt;10,E112,10))*82)*1.633))),(99-((55-(G112/(IF(E112&gt;10,E112,10))*82)*0.89))))</f>
        <v>48.678205128205128</v>
      </c>
    </row>
    <row r="113" spans="1:49" x14ac:dyDescent="0.25">
      <c r="A113">
        <v>461</v>
      </c>
      <c r="B113" t="s">
        <v>101</v>
      </c>
      <c r="C113" t="s">
        <v>72</v>
      </c>
      <c r="D113" t="s">
        <v>39</v>
      </c>
      <c r="E113">
        <v>77</v>
      </c>
      <c r="F113">
        <v>1464.5166666667001</v>
      </c>
      <c r="G113">
        <v>35</v>
      </c>
      <c r="H113">
        <v>39</v>
      </c>
      <c r="I113">
        <v>24</v>
      </c>
      <c r="J113">
        <v>15</v>
      </c>
      <c r="K113">
        <v>74</v>
      </c>
      <c r="L113">
        <v>65.489999999999995</v>
      </c>
      <c r="M113">
        <v>176</v>
      </c>
      <c r="N113">
        <v>19.89</v>
      </c>
      <c r="O113">
        <v>26.02</v>
      </c>
      <c r="P113">
        <v>309</v>
      </c>
      <c r="Q113">
        <v>250</v>
      </c>
      <c r="R113">
        <v>224</v>
      </c>
      <c r="S113">
        <v>133</v>
      </c>
      <c r="T113">
        <v>11</v>
      </c>
      <c r="U113">
        <v>17</v>
      </c>
      <c r="V113">
        <v>18</v>
      </c>
      <c r="W113">
        <v>9</v>
      </c>
      <c r="X113">
        <v>9</v>
      </c>
      <c r="Y113">
        <v>0</v>
      </c>
      <c r="Z113">
        <v>0</v>
      </c>
      <c r="AA113">
        <v>19</v>
      </c>
      <c r="AB113">
        <v>44</v>
      </c>
      <c r="AC113">
        <v>57</v>
      </c>
      <c r="AD113">
        <v>53</v>
      </c>
      <c r="AE113">
        <v>112</v>
      </c>
      <c r="AF113">
        <v>64</v>
      </c>
      <c r="AG113">
        <v>609</v>
      </c>
      <c r="AH113">
        <v>574</v>
      </c>
      <c r="AI113">
        <v>51.48</v>
      </c>
      <c r="AJ113">
        <v>74</v>
      </c>
      <c r="AK113">
        <v>215</v>
      </c>
      <c r="AL113">
        <f>(AK113*703) / (AJ113*AJ113)</f>
        <v>27.601351351351351</v>
      </c>
      <c r="AM113">
        <f>VLOOKUP(A113,rel!A:M,10,FALSE)</f>
        <v>-1.6</v>
      </c>
      <c r="AN113">
        <f>VLOOKUP(A113,rel!A:M,13,FALSE)</f>
        <v>-0.97</v>
      </c>
      <c r="AO113">
        <v>15</v>
      </c>
      <c r="AP113">
        <f>IF(E113&gt;25,IF(AN113&gt;5,99, IF(AN113 &gt; 3.5, 89, IF(AN113 &gt; 1.5, 79, IF(AN113 &gt; -1.1, 69, IF(AN113 &gt; -2.5, 59, IF(AN113 &gt;-4.5, 49,  IF(AN113 &gt; -5,39,30))))))),30)</f>
        <v>69</v>
      </c>
      <c r="AQ113">
        <f>((M113/E113) / 0.015 + (AO113/E113) / 0.015) / 3.5 + 25</f>
        <v>72.24799010513297</v>
      </c>
      <c r="AR113" s="2">
        <f>MIN(((AD113/MAX(F113,240)) / 0.0035) + ((AF113/MAX(F113,240)) / 0.0055) + ((AC113/MAX(F113,240)) / 0.0055) + 25, 99)</f>
        <v>50.361853496277249</v>
      </c>
      <c r="AS113" s="2">
        <f>MIN((((((AL113 / 32) * (AL113 - 21) / 11) * 74 + 25)) + (((AJ113 - 60) + (AK113 - 155) / 1.75) + 25)) / 1.825,93)</f>
        <v>74.844071549979077</v>
      </c>
      <c r="AT113" s="2">
        <f>((IF(F113&gt;240,89,79)-((V113/F113)/0.00341)))</f>
        <v>85.395676132945027</v>
      </c>
      <c r="AU113" s="2">
        <f>MIN((H113/(MAX(E113,25))) / 0.0117 + 35, 94)</f>
        <v>78.290043290043286</v>
      </c>
      <c r="AV113" s="2">
        <f>MIN(94,((AP113*0.35)+(AQ113*0.65)*0.9))</f>
        <v>66.415074211502798</v>
      </c>
      <c r="AW113" s="2">
        <f>IF(D114="D",(99-((30-(G113/(IF(E113&gt;10,E113,10))*82)*1.633))),(99-((55-(G113/(IF(E113&gt;10,E113,10))*82)*0.89))))</f>
        <v>77.172727272727272</v>
      </c>
    </row>
    <row r="114" spans="1:49" x14ac:dyDescent="0.25">
      <c r="A114">
        <v>170</v>
      </c>
      <c r="B114" t="s">
        <v>248</v>
      </c>
      <c r="C114" t="s">
        <v>147</v>
      </c>
      <c r="D114" t="s">
        <v>47</v>
      </c>
      <c r="E114">
        <v>66</v>
      </c>
      <c r="F114">
        <v>1122.0833333333001</v>
      </c>
      <c r="G114">
        <v>22</v>
      </c>
      <c r="H114">
        <v>18</v>
      </c>
      <c r="I114">
        <v>13</v>
      </c>
      <c r="J114">
        <v>5</v>
      </c>
      <c r="K114">
        <v>40</v>
      </c>
      <c r="L114">
        <v>68.97</v>
      </c>
      <c r="M114">
        <v>191</v>
      </c>
      <c r="N114">
        <v>11.52</v>
      </c>
      <c r="O114">
        <v>18.510000000000002</v>
      </c>
      <c r="P114">
        <v>335</v>
      </c>
      <c r="Q114">
        <v>261</v>
      </c>
      <c r="R114">
        <v>205</v>
      </c>
      <c r="S114">
        <v>74</v>
      </c>
      <c r="T114">
        <v>6</v>
      </c>
      <c r="U114">
        <v>29</v>
      </c>
      <c r="V114">
        <v>36</v>
      </c>
      <c r="W114">
        <v>18</v>
      </c>
      <c r="X114">
        <v>18</v>
      </c>
      <c r="Y114">
        <v>0</v>
      </c>
      <c r="Z114">
        <v>0</v>
      </c>
      <c r="AA114">
        <v>13</v>
      </c>
      <c r="AB114">
        <v>38</v>
      </c>
      <c r="AC114">
        <v>39</v>
      </c>
      <c r="AD114">
        <v>119</v>
      </c>
      <c r="AE114">
        <v>127</v>
      </c>
      <c r="AF114">
        <v>20</v>
      </c>
      <c r="AG114">
        <v>21</v>
      </c>
      <c r="AH114">
        <v>32</v>
      </c>
      <c r="AI114">
        <v>39.619999999999997</v>
      </c>
      <c r="AJ114">
        <v>74</v>
      </c>
      <c r="AK114">
        <v>215</v>
      </c>
      <c r="AL114">
        <f>(AK114*703) / (AJ114*AJ114)</f>
        <v>27.601351351351351</v>
      </c>
      <c r="AM114">
        <f>VLOOKUP(A114,rel!A:M,10,FALSE)</f>
        <v>-3.25</v>
      </c>
      <c r="AN114">
        <f>VLOOKUP(A114,rel!A:M,13,FALSE)</f>
        <v>-3.1</v>
      </c>
      <c r="AO114">
        <v>8</v>
      </c>
      <c r="AP114">
        <f>IF(E114&gt;25,IF(AN114&gt;5,99, IF(AN114 &gt; 3.5, 89, IF(AN114 &gt; 1.5, 79, IF(AN114 &gt; -1.1, 69, IF(AN114 &gt; -2.5, 59, IF(AN114 &gt;-4.5, 49,  IF(AN114 &gt; -5,39,30))))))),30)</f>
        <v>49</v>
      </c>
      <c r="AQ114">
        <f>((M114/E114) / 0.015 + (AO114/E114) / 0.015) / 3.5 + 25</f>
        <v>82.431457431457432</v>
      </c>
      <c r="AR114" s="2">
        <f>MIN(((AD114/MAX(F114,240)) / 0.0035) + ((AF114/MAX(F114,240)) / 0.0055) + ((AC114/MAX(F114,240)) / 0.0055) + 25, 99)</f>
        <v>64.860918880600707</v>
      </c>
      <c r="AS114" s="2">
        <f>MIN((((((AL114 / 32) * (AL114 - 21) / 11) * 74 + 25)) + (((AJ114 - 60) + (AK114 - 155) / 1.75) + 25)) / 1.825,93)</f>
        <v>74.844071549979077</v>
      </c>
      <c r="AT114" s="2">
        <f>((IF(F114&gt;240,89,79)-((V114/F114)/0.00341)))</f>
        <v>79.59144322251754</v>
      </c>
      <c r="AU114" s="2">
        <f>MIN((H114/(MAX(E114,25))) / 0.0117 + 35, 94)</f>
        <v>58.310023310023311</v>
      </c>
      <c r="AV114" s="2">
        <f>MIN(94,((AP114*0.35)+(AQ114*0.65)*0.9))</f>
        <v>65.372402597402598</v>
      </c>
      <c r="AW114" s="2">
        <f>IF(D115="D",(99-((30-(G114/(IF(E114&gt;10,E114,10))*82)*1.633))),(99-((55-(G114/(IF(E114&gt;10,E114,10))*82)*0.89))))</f>
        <v>68.326666666666668</v>
      </c>
    </row>
    <row r="115" spans="1:49" x14ac:dyDescent="0.25">
      <c r="A115">
        <v>4</v>
      </c>
      <c r="B115" t="s">
        <v>265</v>
      </c>
      <c r="C115" t="s">
        <v>56</v>
      </c>
      <c r="D115" t="s">
        <v>39</v>
      </c>
      <c r="E115">
        <v>82</v>
      </c>
      <c r="F115">
        <v>1340.25</v>
      </c>
      <c r="G115">
        <v>16</v>
      </c>
      <c r="H115">
        <v>21</v>
      </c>
      <c r="I115">
        <v>15</v>
      </c>
      <c r="J115">
        <v>6</v>
      </c>
      <c r="K115">
        <v>37</v>
      </c>
      <c r="L115">
        <v>50</v>
      </c>
      <c r="M115">
        <v>161</v>
      </c>
      <c r="N115">
        <v>9.94</v>
      </c>
      <c r="O115">
        <v>18.510000000000002</v>
      </c>
      <c r="P115">
        <v>259</v>
      </c>
      <c r="Q115">
        <v>218</v>
      </c>
      <c r="R115">
        <v>194</v>
      </c>
      <c r="S115">
        <v>96</v>
      </c>
      <c r="T115">
        <v>9</v>
      </c>
      <c r="U115">
        <v>15</v>
      </c>
      <c r="V115">
        <v>28</v>
      </c>
      <c r="W115">
        <v>14</v>
      </c>
      <c r="X115">
        <v>14</v>
      </c>
      <c r="Y115">
        <v>0</v>
      </c>
      <c r="Z115">
        <v>0</v>
      </c>
      <c r="AA115">
        <v>6</v>
      </c>
      <c r="AB115">
        <v>22</v>
      </c>
      <c r="AC115">
        <v>31</v>
      </c>
      <c r="AD115">
        <v>74</v>
      </c>
      <c r="AE115">
        <v>94</v>
      </c>
      <c r="AF115">
        <v>41</v>
      </c>
      <c r="AG115">
        <v>104</v>
      </c>
      <c r="AH115">
        <v>99</v>
      </c>
      <c r="AI115">
        <v>51.23</v>
      </c>
      <c r="AJ115">
        <v>74</v>
      </c>
      <c r="AK115">
        <v>215</v>
      </c>
      <c r="AL115">
        <f>(AK115*703) / (AJ115*AJ115)</f>
        <v>27.601351351351351</v>
      </c>
      <c r="AM115">
        <f>VLOOKUP(A115,rel!A:M,10,FALSE)</f>
        <v>-1.79</v>
      </c>
      <c r="AN115">
        <f>VLOOKUP(A115,rel!A:M,13,FALSE)</f>
        <v>-1.93</v>
      </c>
      <c r="AO115">
        <v>10</v>
      </c>
      <c r="AP115">
        <f>IF(E115&gt;25,IF(AN115&gt;5,99, IF(AN115 &gt; 3.5, 89, IF(AN115 &gt; 1.5, 79, IF(AN115 &gt; -1.1, 69, IF(AN115 &gt; -2.5, 59, IF(AN115 &gt;-4.5, 49,  IF(AN115 &gt; -5,39,30))))))),30)</f>
        <v>59</v>
      </c>
      <c r="AQ115">
        <f>((M115/E115) / 0.015 + (AO115/E115) / 0.015) / 3.5 + 25</f>
        <v>64.721254355400703</v>
      </c>
      <c r="AR115" s="2">
        <f>MIN(((AD115/MAX(F115,240)) / 0.0035) + ((AF115/MAX(F115,240)) / 0.0055) + ((AC115/MAX(F115,240)) / 0.0055) + 25, 99)</f>
        <v>50.542821289883406</v>
      </c>
      <c r="AS115" s="2">
        <f>MIN((((((AL115 / 32) * (AL115 - 21) / 11) * 74 + 25)) + (((AJ115 - 60) + (AK115 - 155) / 1.75) + 25)) / 1.825,93)</f>
        <v>74.844071549979077</v>
      </c>
      <c r="AT115" s="2">
        <f>((IF(F115&gt;240,89,79)-((V115/F115)/0.00341)))</f>
        <v>82.873423842555752</v>
      </c>
      <c r="AU115" s="2">
        <f>MIN((H115/(MAX(E115,25))) / 0.0117 + 35, 94)</f>
        <v>56.88868042526579</v>
      </c>
      <c r="AV115" s="2">
        <f>MIN(94,((AP115*0.35)+(AQ115*0.65)*0.9))</f>
        <v>58.511933797909407</v>
      </c>
      <c r="AW115" s="2">
        <f>IF(D116="D",(99-((30-(G115/(IF(E115&gt;10,E115,10))*82)*1.633))),(99-((55-(G115/(IF(E115&gt;10,E115,10))*82)*0.89))))</f>
        <v>58.24</v>
      </c>
    </row>
    <row r="116" spans="1:49" x14ac:dyDescent="0.25">
      <c r="A116">
        <v>848</v>
      </c>
      <c r="B116" t="s">
        <v>730</v>
      </c>
      <c r="C116" t="s">
        <v>193</v>
      </c>
      <c r="D116" t="s">
        <v>47</v>
      </c>
      <c r="E116">
        <v>10</v>
      </c>
      <c r="F116">
        <v>145.9</v>
      </c>
      <c r="G116">
        <v>2</v>
      </c>
      <c r="H116">
        <v>5</v>
      </c>
      <c r="I116">
        <v>3</v>
      </c>
      <c r="J116">
        <v>2</v>
      </c>
      <c r="K116">
        <v>7</v>
      </c>
      <c r="L116">
        <v>87.5</v>
      </c>
      <c r="M116">
        <v>9</v>
      </c>
      <c r="N116">
        <v>22.22</v>
      </c>
      <c r="O116">
        <v>0.93</v>
      </c>
      <c r="P116">
        <v>19</v>
      </c>
      <c r="Q116">
        <v>14</v>
      </c>
      <c r="R116">
        <v>12</v>
      </c>
      <c r="S116">
        <v>4</v>
      </c>
      <c r="T116">
        <v>2</v>
      </c>
      <c r="U116">
        <v>1</v>
      </c>
      <c r="V116">
        <v>7</v>
      </c>
      <c r="W116">
        <v>2</v>
      </c>
      <c r="X116">
        <v>1</v>
      </c>
      <c r="Y116">
        <v>1</v>
      </c>
      <c r="Z116">
        <v>0</v>
      </c>
      <c r="AA116">
        <v>2</v>
      </c>
      <c r="AB116">
        <v>4</v>
      </c>
      <c r="AC116">
        <v>2</v>
      </c>
      <c r="AD116">
        <v>27</v>
      </c>
      <c r="AE116">
        <v>8</v>
      </c>
      <c r="AF116">
        <v>3</v>
      </c>
      <c r="AG116">
        <v>3</v>
      </c>
      <c r="AH116">
        <v>8</v>
      </c>
      <c r="AI116">
        <v>27.27</v>
      </c>
      <c r="AJ116">
        <v>74</v>
      </c>
      <c r="AK116">
        <v>215</v>
      </c>
      <c r="AL116">
        <f>(AK116*703) / (AJ116*AJ116)</f>
        <v>27.601351351351351</v>
      </c>
      <c r="AM116">
        <f>VLOOKUP(A116,rel!A:M,10,FALSE)</f>
        <v>-9.52</v>
      </c>
      <c r="AN116">
        <f>VLOOKUP(A116,rel!A:M,13,FALSE)</f>
        <v>-11.17</v>
      </c>
      <c r="AO116">
        <v>0</v>
      </c>
      <c r="AP116">
        <f>IF(E116&gt;25,IF(AN116&gt;5,99, IF(AN116 &gt; 3.5, 89, IF(AN116 &gt; 1.5, 79, IF(AN116 &gt; -1.1, 69, IF(AN116 &gt; -2.5, 59, IF(AN116 &gt;-4.5, 49,  IF(AN116 &gt; -5,39,30))))))),30)</f>
        <v>30</v>
      </c>
      <c r="AQ116">
        <f>((M116/E116) / 0.015 + (AO116/E116) / 0.015) / 3.5 + 25</f>
        <v>42.142857142857146</v>
      </c>
      <c r="AR116" s="2">
        <f>MIN(((AD116/MAX(F116,240)) / 0.0035) + ((AF116/MAX(F116,240)) / 0.0055) + ((AC116/MAX(F116,240)) / 0.0055) + 25, 99)</f>
        <v>60.930735930735935</v>
      </c>
      <c r="AS116" s="2">
        <f>MIN((((((AL116 / 32) * (AL116 - 21) / 11) * 74 + 25)) + (((AJ116 - 60) + (AK116 - 155) / 1.75) + 25)) / 1.825,93)</f>
        <v>74.844071549979077</v>
      </c>
      <c r="AT116" s="2">
        <f>((IF(F116&gt;240,89,79)-((V116/F116)/0.00341)))</f>
        <v>64.930185580852182</v>
      </c>
      <c r="AU116" s="2">
        <f>MIN((H116/(MAX(E116,25))) / 0.0117 + 35, 94)</f>
        <v>52.09401709401709</v>
      </c>
      <c r="AV116" s="2">
        <f>MIN(94,((AP116*0.35)+(AQ116*0.65)*0.9))</f>
        <v>35.153571428571432</v>
      </c>
      <c r="AW116" s="2">
        <f>IF(D117="D",(99-((30-(G116/(IF(E116&gt;10,E116,10))*82)*1.633))),(99-((55-(G116/(IF(E116&gt;10,E116,10))*82)*0.89))))</f>
        <v>58.596000000000004</v>
      </c>
    </row>
    <row r="117" spans="1:49" x14ac:dyDescent="0.25">
      <c r="A117">
        <v>60</v>
      </c>
      <c r="B117" t="s">
        <v>592</v>
      </c>
      <c r="C117" t="s">
        <v>186</v>
      </c>
      <c r="D117" t="s">
        <v>36</v>
      </c>
      <c r="E117">
        <v>57</v>
      </c>
      <c r="F117">
        <v>699.13333333333003</v>
      </c>
      <c r="G117">
        <v>5</v>
      </c>
      <c r="H117">
        <v>8</v>
      </c>
      <c r="I117">
        <v>6</v>
      </c>
      <c r="J117">
        <v>2</v>
      </c>
      <c r="K117">
        <v>13</v>
      </c>
      <c r="L117">
        <v>52</v>
      </c>
      <c r="M117">
        <v>77</v>
      </c>
      <c r="N117">
        <v>6.49</v>
      </c>
      <c r="O117">
        <v>7.06</v>
      </c>
      <c r="P117">
        <v>136</v>
      </c>
      <c r="Q117">
        <v>106</v>
      </c>
      <c r="R117">
        <v>75</v>
      </c>
      <c r="S117">
        <v>38</v>
      </c>
      <c r="T117">
        <v>3</v>
      </c>
      <c r="U117">
        <v>7</v>
      </c>
      <c r="V117">
        <v>18</v>
      </c>
      <c r="W117">
        <v>9</v>
      </c>
      <c r="X117">
        <v>9</v>
      </c>
      <c r="Y117">
        <v>0</v>
      </c>
      <c r="Z117">
        <v>0</v>
      </c>
      <c r="AA117">
        <v>3</v>
      </c>
      <c r="AB117">
        <v>17</v>
      </c>
      <c r="AC117">
        <v>15</v>
      </c>
      <c r="AD117">
        <v>50</v>
      </c>
      <c r="AE117">
        <v>62</v>
      </c>
      <c r="AF117">
        <v>19</v>
      </c>
      <c r="AG117">
        <v>16</v>
      </c>
      <c r="AH117">
        <v>23</v>
      </c>
      <c r="AI117">
        <v>41.03</v>
      </c>
      <c r="AJ117">
        <v>74</v>
      </c>
      <c r="AK117">
        <v>215</v>
      </c>
      <c r="AL117">
        <f>(AK117*703) / (AJ117*AJ117)</f>
        <v>27.601351351351351</v>
      </c>
      <c r="AM117">
        <f>VLOOKUP(A117,rel!A:M,10,FALSE)</f>
        <v>-1.68</v>
      </c>
      <c r="AN117">
        <f>VLOOKUP(A117,rel!A:M,13,FALSE)</f>
        <v>-2.74</v>
      </c>
      <c r="AO117">
        <v>2</v>
      </c>
      <c r="AP117">
        <f>IF(E117&gt;25,IF(AN117&gt;5,99, IF(AN117 &gt; 3.5, 89, IF(AN117 &gt; 1.5, 79, IF(AN117 &gt; -1.1, 69, IF(AN117 &gt; -2.5, 59, IF(AN117 &gt;-4.5, 49,  IF(AN117 &gt; -5,39,30))))))),30)</f>
        <v>49</v>
      </c>
      <c r="AQ117">
        <f>((M117/E117) / 0.015 + (AO117/E117) / 0.015) / 3.5 + 25</f>
        <v>51.399331662489558</v>
      </c>
      <c r="AR117" s="2">
        <f>MIN(((AD117/MAX(F117,240)) / 0.0035) + ((AF117/MAX(F117,240)) / 0.0055) + ((AC117/MAX(F117,240)) / 0.0055) + 25, 99)</f>
        <v>54.275578050251596</v>
      </c>
      <c r="AS117" s="2">
        <f>MIN((((((AL117 / 32) * (AL117 - 21) / 11) * 74 + 25)) + (((AJ117 - 60) + (AK117 - 155) / 1.75) + 25)) / 1.825,93)</f>
        <v>74.844071549979077</v>
      </c>
      <c r="AT117" s="2">
        <f>((IF(F117&gt;240,89,79)-((V117/F117)/0.00341)))</f>
        <v>81.449805890102141</v>
      </c>
      <c r="AU117" s="2">
        <f>MIN((H117/(MAX(E117,25))) / 0.0117 + 35, 94)</f>
        <v>46.995801469485677</v>
      </c>
      <c r="AV117" s="2">
        <f>MIN(94,((AP117*0.35)+(AQ117*0.65)*0.9))</f>
        <v>47.218609022556393</v>
      </c>
      <c r="AW117" s="2">
        <f>IF(D118="D",(99-((30-(G117/(IF(E117&gt;10,E117,10))*82)*1.633))),(99-((55-(G117/(IF(E117&gt;10,E117,10))*82)*0.89))))</f>
        <v>50.401754385964914</v>
      </c>
    </row>
    <row r="118" spans="1:49" x14ac:dyDescent="0.25">
      <c r="A118">
        <v>435</v>
      </c>
      <c r="B118" t="s">
        <v>540</v>
      </c>
      <c r="C118" t="s">
        <v>72</v>
      </c>
      <c r="D118" t="s">
        <v>36</v>
      </c>
      <c r="E118">
        <v>82</v>
      </c>
      <c r="F118">
        <v>902.73333333333005</v>
      </c>
      <c r="G118">
        <v>7</v>
      </c>
      <c r="H118">
        <v>10</v>
      </c>
      <c r="I118">
        <v>3</v>
      </c>
      <c r="J118">
        <v>7</v>
      </c>
      <c r="K118">
        <v>17</v>
      </c>
      <c r="L118">
        <v>50</v>
      </c>
      <c r="M118">
        <v>84</v>
      </c>
      <c r="N118">
        <v>8.33</v>
      </c>
      <c r="O118">
        <v>7.28</v>
      </c>
      <c r="P118">
        <v>145</v>
      </c>
      <c r="Q118">
        <v>120</v>
      </c>
      <c r="R118">
        <v>84</v>
      </c>
      <c r="S118">
        <v>35</v>
      </c>
      <c r="T118">
        <v>10</v>
      </c>
      <c r="U118">
        <v>8</v>
      </c>
      <c r="V118">
        <v>76</v>
      </c>
      <c r="W118">
        <v>21</v>
      </c>
      <c r="X118">
        <v>13</v>
      </c>
      <c r="Y118">
        <v>6</v>
      </c>
      <c r="Z118">
        <v>2</v>
      </c>
      <c r="AA118">
        <v>15</v>
      </c>
      <c r="AB118">
        <v>17</v>
      </c>
      <c r="AC118">
        <v>35</v>
      </c>
      <c r="AD118">
        <v>125</v>
      </c>
      <c r="AE118">
        <v>107</v>
      </c>
      <c r="AF118">
        <v>68</v>
      </c>
      <c r="AG118">
        <v>296</v>
      </c>
      <c r="AH118">
        <v>255</v>
      </c>
      <c r="AI118">
        <v>53.72</v>
      </c>
      <c r="AJ118">
        <v>74</v>
      </c>
      <c r="AK118">
        <v>215</v>
      </c>
      <c r="AL118">
        <f>(AK118*703) / (AJ118*AJ118)</f>
        <v>27.601351351351351</v>
      </c>
      <c r="AM118">
        <f>VLOOKUP(A118,rel!A:M,10,FALSE)</f>
        <v>0.24</v>
      </c>
      <c r="AN118">
        <f>VLOOKUP(A118,rel!A:M,13,FALSE)</f>
        <v>1.46</v>
      </c>
      <c r="AO118">
        <v>0</v>
      </c>
      <c r="AP118">
        <f>IF(E118&gt;25,IF(AN118&gt;5,99, IF(AN118 &gt; 3.5, 89, IF(AN118 &gt; 1.5, 79, IF(AN118 &gt; -1.1, 69, IF(AN118 &gt; -2.5, 59, IF(AN118 &gt;-4.5, 49,  IF(AN118 &gt; -5,39,30))))))),30)</f>
        <v>69</v>
      </c>
      <c r="AQ118">
        <f>((M118/E118) / 0.015 + (AO118/E118) / 0.015) / 3.5 + 25</f>
        <v>44.512195121951223</v>
      </c>
      <c r="AR118" s="2">
        <f>MIN(((AD118/MAX(F118,240)) / 0.0035) + ((AF118/MAX(F118,240)) / 0.0055) + ((AC118/MAX(F118,240)) / 0.0055) + 25, 99)</f>
        <v>85.307464487362793</v>
      </c>
      <c r="AS118" s="2">
        <f>MIN((((((AL118 / 32) * (AL118 - 21) / 11) * 74 + 25)) + (((AJ118 - 60) + (AK118 - 155) / 1.75) + 25)) / 1.825,93)</f>
        <v>74.844071549979077</v>
      </c>
      <c r="AT118" s="2">
        <f>((IF(F118&gt;240,89,79)-((V118/F118)/0.00341)))</f>
        <v>64.311214058054503</v>
      </c>
      <c r="AU118" s="2">
        <f>MIN((H118/(MAX(E118,25))) / 0.0117 + 35, 94)</f>
        <v>45.423181154888468</v>
      </c>
      <c r="AV118" s="2">
        <f>MIN(94,((AP118*0.35)+(AQ118*0.65)*0.9))</f>
        <v>50.189634146341461</v>
      </c>
      <c r="AW118" s="2">
        <f>IF(D119="D",(99-((30-(G118/(IF(E118&gt;10,E118,10))*82)*1.633))),(99-((55-(G118/(IF(E118&gt;10,E118,10))*82)*0.89))))</f>
        <v>50.230000000000004</v>
      </c>
    </row>
    <row r="119" spans="1:49" x14ac:dyDescent="0.25">
      <c r="A119">
        <v>875</v>
      </c>
      <c r="B119" t="s">
        <v>871</v>
      </c>
      <c r="C119" t="s">
        <v>83</v>
      </c>
      <c r="D119" t="s">
        <v>39</v>
      </c>
      <c r="E119">
        <v>18</v>
      </c>
      <c r="F119">
        <v>220.46666666666999</v>
      </c>
      <c r="G119">
        <v>2</v>
      </c>
      <c r="H119">
        <v>0</v>
      </c>
      <c r="I119">
        <v>0</v>
      </c>
      <c r="J119">
        <v>0</v>
      </c>
      <c r="K119">
        <v>2</v>
      </c>
      <c r="L119">
        <v>66.67</v>
      </c>
      <c r="M119">
        <v>24</v>
      </c>
      <c r="N119">
        <v>8.33</v>
      </c>
      <c r="O119">
        <v>2.75</v>
      </c>
      <c r="P119">
        <v>45</v>
      </c>
      <c r="Q119">
        <v>33</v>
      </c>
      <c r="R119">
        <v>31</v>
      </c>
      <c r="S119">
        <v>12</v>
      </c>
      <c r="T119">
        <v>0</v>
      </c>
      <c r="U119">
        <v>4</v>
      </c>
      <c r="V119">
        <v>6</v>
      </c>
      <c r="W119">
        <v>3</v>
      </c>
      <c r="X119">
        <v>3</v>
      </c>
      <c r="Y119">
        <v>0</v>
      </c>
      <c r="Z119">
        <v>0</v>
      </c>
      <c r="AA119">
        <v>1</v>
      </c>
      <c r="AB119">
        <v>7</v>
      </c>
      <c r="AC119">
        <v>6</v>
      </c>
      <c r="AD119">
        <v>22</v>
      </c>
      <c r="AE119">
        <v>9</v>
      </c>
      <c r="AF119">
        <v>4</v>
      </c>
      <c r="AG119">
        <v>26</v>
      </c>
      <c r="AH119">
        <v>30</v>
      </c>
      <c r="AI119">
        <v>46.43</v>
      </c>
      <c r="AJ119">
        <v>74</v>
      </c>
      <c r="AK119">
        <v>215</v>
      </c>
      <c r="AL119">
        <f>(AK119*703) / (AJ119*AJ119)</f>
        <v>27.601351351351351</v>
      </c>
      <c r="AM119">
        <f>VLOOKUP(A119,rel!A:M,10,FALSE)</f>
        <v>-0.86</v>
      </c>
      <c r="AN119">
        <f>VLOOKUP(A119,rel!A:M,13,FALSE)</f>
        <v>-0.56999999999999995</v>
      </c>
      <c r="AO119">
        <v>1</v>
      </c>
      <c r="AP119">
        <f>IF(E119&gt;25,IF(AN119&gt;5,99, IF(AN119 &gt; 3.5, 89, IF(AN119 &gt; 1.5, 79, IF(AN119 &gt; -1.1, 69, IF(AN119 &gt; -2.5, 59, IF(AN119 &gt;-4.5, 49,  IF(AN119 &gt; -5,39,30))))))),30)</f>
        <v>30</v>
      </c>
      <c r="AQ119">
        <f>((M119/E119) / 0.015 + (AO119/E119) / 0.015) / 3.5 + 25</f>
        <v>51.455026455026456</v>
      </c>
      <c r="AR119" s="2">
        <f>MIN(((AD119/MAX(F119,240)) / 0.0035) + ((AF119/MAX(F119,240)) / 0.0055) + ((AC119/MAX(F119,240)) / 0.0055) + 25, 99)</f>
        <v>58.766233766233768</v>
      </c>
      <c r="AS119" s="2">
        <f>MIN((((((AL119 / 32) * (AL119 - 21) / 11) * 74 + 25)) + (((AJ119 - 60) + (AK119 - 155) / 1.75) + 25)) / 1.825,93)</f>
        <v>74.844071549979077</v>
      </c>
      <c r="AT119" s="2">
        <f>((IF(F119&gt;240,89,79)-((V119/F119)/0.00341)))</f>
        <v>71.019062026963269</v>
      </c>
      <c r="AU119" s="2">
        <f>MIN((H119/(MAX(E119,25))) / 0.0117 + 35, 94)</f>
        <v>35</v>
      </c>
      <c r="AV119" s="2">
        <f>MIN(94,((AP119*0.35)+(AQ119*0.65)*0.9))</f>
        <v>40.601190476190482</v>
      </c>
      <c r="AW119" s="2">
        <f>IF(D120="D",(99-((30-(G119/(IF(E119&gt;10,E119,10))*82)*1.633))),(99-((55-(G119/(IF(E119&gt;10,E119,10))*82)*0.89))))</f>
        <v>52.108888888888885</v>
      </c>
    </row>
    <row r="120" spans="1:49" x14ac:dyDescent="0.25">
      <c r="A120">
        <v>554</v>
      </c>
      <c r="B120" t="s">
        <v>494</v>
      </c>
      <c r="C120" t="s">
        <v>35</v>
      </c>
      <c r="D120" t="s">
        <v>47</v>
      </c>
      <c r="E120">
        <v>65</v>
      </c>
      <c r="F120">
        <v>685.63333333333003</v>
      </c>
      <c r="G120">
        <v>7</v>
      </c>
      <c r="H120">
        <v>13</v>
      </c>
      <c r="I120">
        <v>6</v>
      </c>
      <c r="J120">
        <v>7</v>
      </c>
      <c r="K120">
        <v>20</v>
      </c>
      <c r="L120">
        <v>58.82</v>
      </c>
      <c r="M120">
        <v>70</v>
      </c>
      <c r="N120">
        <v>10</v>
      </c>
      <c r="O120">
        <v>6.52</v>
      </c>
      <c r="P120">
        <v>135</v>
      </c>
      <c r="Q120">
        <v>103</v>
      </c>
      <c r="R120">
        <v>83</v>
      </c>
      <c r="S120">
        <v>37</v>
      </c>
      <c r="T120">
        <v>8</v>
      </c>
      <c r="U120">
        <v>8</v>
      </c>
      <c r="V120">
        <v>40</v>
      </c>
      <c r="W120">
        <v>13</v>
      </c>
      <c r="X120">
        <v>10</v>
      </c>
      <c r="Y120">
        <v>2</v>
      </c>
      <c r="Z120">
        <v>1</v>
      </c>
      <c r="AA120">
        <v>12</v>
      </c>
      <c r="AB120">
        <v>8</v>
      </c>
      <c r="AC120">
        <v>16</v>
      </c>
      <c r="AD120">
        <v>159</v>
      </c>
      <c r="AE120">
        <v>55</v>
      </c>
      <c r="AF120">
        <v>26</v>
      </c>
      <c r="AG120">
        <v>11</v>
      </c>
      <c r="AH120">
        <v>12</v>
      </c>
      <c r="AI120">
        <v>47.83</v>
      </c>
      <c r="AJ120">
        <v>73</v>
      </c>
      <c r="AK120">
        <v>212</v>
      </c>
      <c r="AL120">
        <f>(AK120*703) / (AJ120*AJ120)</f>
        <v>27.96697316569713</v>
      </c>
      <c r="AM120">
        <f>VLOOKUP(A120,rel!A:M,10,FALSE)</f>
        <v>-3.44</v>
      </c>
      <c r="AN120">
        <f>VLOOKUP(A120,rel!A:M,13,FALSE)</f>
        <v>-2.96</v>
      </c>
      <c r="AO120">
        <v>2</v>
      </c>
      <c r="AP120">
        <f>IF(E120&gt;25,IF(AN120&gt;5,99, IF(AN120 &gt; 3.5, 89, IF(AN120 &gt; 1.5, 79, IF(AN120 &gt; -1.1, 69, IF(AN120 &gt; -2.5, 59, IF(AN120 &gt;-4.5, 49,  IF(AN120 &gt; -5,39,30))))))),30)</f>
        <v>49</v>
      </c>
      <c r="AQ120">
        <f>((M120/E120) / 0.015 + (AO120/E120) / 0.015) / 3.5 + 25</f>
        <v>46.098901098901102</v>
      </c>
      <c r="AR120" s="2">
        <f>MIN(((AD120/MAX(F120,240)) / 0.0035) + ((AF120/MAX(F120,240)) / 0.0055) + ((AC120/MAX(F120,240)) / 0.0055) + 25, 99)</f>
        <v>99</v>
      </c>
      <c r="AS120" s="2">
        <f>MIN((((((AL120 / 32) * (AL120 - 21) / 11) * 74 + 25)) + (((AJ120 - 60) + (AK120 - 155) / 1.75) + 25)) / 1.825,93)</f>
        <v>74.812708707052366</v>
      </c>
      <c r="AT120" s="2">
        <f>((IF(F120&gt;240,89,79)-((V120/F120)/0.00341)))</f>
        <v>71.89143087375308</v>
      </c>
      <c r="AU120" s="2">
        <f>MIN((H120/(MAX(E120,25))) / 0.0117 + 35, 94)</f>
        <v>52.09401709401709</v>
      </c>
      <c r="AV120" s="2">
        <f>MIN(94,((AP120*0.35)+(AQ120*0.65)*0.9))</f>
        <v>44.117857142857147</v>
      </c>
      <c r="AW120" s="2">
        <f>IF(D121="D",(99-((30-(G120/(IF(E120&gt;10,E120,10))*82)*1.633))),(99-((55-(G120/(IF(E120&gt;10,E120,10))*82)*0.89))))</f>
        <v>83.42064615384615</v>
      </c>
    </row>
    <row r="121" spans="1:49" x14ac:dyDescent="0.25">
      <c r="A121">
        <v>102</v>
      </c>
      <c r="B121" t="s">
        <v>551</v>
      </c>
      <c r="C121" t="s">
        <v>35</v>
      </c>
      <c r="D121" t="s">
        <v>73</v>
      </c>
      <c r="E121">
        <v>62</v>
      </c>
      <c r="F121">
        <v>1103.6166666667</v>
      </c>
      <c r="G121">
        <v>4</v>
      </c>
      <c r="H121">
        <v>12</v>
      </c>
      <c r="I121">
        <v>1</v>
      </c>
      <c r="J121">
        <v>11</v>
      </c>
      <c r="K121">
        <v>16</v>
      </c>
      <c r="L121">
        <v>29.09</v>
      </c>
      <c r="M121">
        <v>75</v>
      </c>
      <c r="N121">
        <v>5.33</v>
      </c>
      <c r="O121">
        <v>3.88</v>
      </c>
      <c r="P121">
        <v>131</v>
      </c>
      <c r="Q121">
        <v>96</v>
      </c>
      <c r="R121">
        <v>37</v>
      </c>
      <c r="S121">
        <v>9</v>
      </c>
      <c r="T121">
        <v>3</v>
      </c>
      <c r="U121">
        <v>11</v>
      </c>
      <c r="V121">
        <v>12</v>
      </c>
      <c r="W121">
        <v>6</v>
      </c>
      <c r="X121">
        <v>6</v>
      </c>
      <c r="Y121">
        <v>0</v>
      </c>
      <c r="Z121">
        <v>0</v>
      </c>
      <c r="AA121">
        <v>2</v>
      </c>
      <c r="AB121">
        <v>25</v>
      </c>
      <c r="AC121">
        <v>8</v>
      </c>
      <c r="AD121">
        <v>151</v>
      </c>
      <c r="AE121">
        <v>83</v>
      </c>
      <c r="AF121">
        <v>108</v>
      </c>
      <c r="AG121">
        <v>0</v>
      </c>
      <c r="AH121">
        <v>0</v>
      </c>
      <c r="AI121" t="s">
        <v>97</v>
      </c>
      <c r="AJ121">
        <v>73</v>
      </c>
      <c r="AK121">
        <v>212</v>
      </c>
      <c r="AL121">
        <f>(AK121*703) / (AJ121*AJ121)</f>
        <v>27.96697316569713</v>
      </c>
      <c r="AM121">
        <f>VLOOKUP(A121,rel!A:M,10,FALSE)</f>
        <v>-1.52</v>
      </c>
      <c r="AN121">
        <f>VLOOKUP(A121,rel!A:M,13,FALSE)</f>
        <v>-0.68</v>
      </c>
      <c r="AO121">
        <v>0</v>
      </c>
      <c r="AP121">
        <f>IF(E121&gt;25,IF(AN121&gt;5,99, IF(AN121 &gt; 3.5, 89, IF(AN121 &gt; 1.5, 79, IF(AN121 &gt; -1.1, 69, IF(AN121 &gt; -2.5, 59, IF(AN121 &gt;-4.5, 49,  IF(AN121 &gt; -5,39,30))))))),30)</f>
        <v>69</v>
      </c>
      <c r="AQ121">
        <f>((M121/E121) / 0.015 + (AO121/E121) / 0.015) / 3.5 + 25</f>
        <v>48.041474654377879</v>
      </c>
      <c r="AR121" s="2">
        <f>MIN(((AD121/MAX(F121,240)) / 0.0035) + ((AF121/MAX(F121,240)) / 0.0055) + ((AC121/MAX(F121,240)) / 0.0055) + 25, 99)</f>
        <v>83.202968633822991</v>
      </c>
      <c r="AS121" s="2">
        <f>MIN((((((AL121 / 32) * (AL121 - 21) / 11) * 74 + 25)) + (((AJ121 - 60) + (AK121 - 155) / 1.75) + 25)) / 1.825,93)</f>
        <v>74.812708707052366</v>
      </c>
      <c r="AT121" s="2">
        <f>((IF(F121&gt;240,89,79)-((V121/F121)/0.00341)))</f>
        <v>85.811337043136106</v>
      </c>
      <c r="AU121" s="2">
        <f>MIN((H121/(MAX(E121,25))) / 0.0117 + 35, 94)</f>
        <v>51.542597187758474</v>
      </c>
      <c r="AV121" s="2">
        <f>MIN(94,((AP121*0.35)+(AQ121*0.65)*0.9))</f>
        <v>52.254262672811059</v>
      </c>
      <c r="AW121" s="2">
        <f>IF(D122="D",(99-((30-(G121/(IF(E121&gt;10,E121,10))*82)*1.633))),(99-((55-(G121/(IF(E121&gt;10,E121,10))*82)*0.89))))</f>
        <v>48.708387096774196</v>
      </c>
    </row>
    <row r="122" spans="1:49" x14ac:dyDescent="0.25">
      <c r="A122">
        <v>765</v>
      </c>
      <c r="B122" t="s">
        <v>1004</v>
      </c>
      <c r="C122" t="s">
        <v>67</v>
      </c>
      <c r="D122" t="s">
        <v>36</v>
      </c>
      <c r="E122">
        <v>2</v>
      </c>
      <c r="F122">
        <v>18.45</v>
      </c>
      <c r="G122">
        <v>0</v>
      </c>
      <c r="H122">
        <v>0</v>
      </c>
      <c r="I122">
        <v>0</v>
      </c>
      <c r="J122">
        <v>0</v>
      </c>
      <c r="K122">
        <v>0</v>
      </c>
      <c r="L122" t="s">
        <v>97</v>
      </c>
      <c r="M122">
        <v>2</v>
      </c>
      <c r="N122">
        <v>0</v>
      </c>
      <c r="O122">
        <v>0.09</v>
      </c>
      <c r="P122">
        <v>3</v>
      </c>
      <c r="Q122">
        <v>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</v>
      </c>
      <c r="AE122">
        <v>2</v>
      </c>
      <c r="AF122">
        <v>1</v>
      </c>
      <c r="AG122">
        <v>0</v>
      </c>
      <c r="AH122">
        <v>0</v>
      </c>
      <c r="AI122" t="s">
        <v>97</v>
      </c>
      <c r="AJ122">
        <v>73</v>
      </c>
      <c r="AK122">
        <v>212</v>
      </c>
      <c r="AL122">
        <f>(AK122*703) / (AJ122*AJ122)</f>
        <v>27.96697316569713</v>
      </c>
      <c r="AM122">
        <f>VLOOKUP(A122,rel!A:M,10,FALSE)</f>
        <v>-14.43</v>
      </c>
      <c r="AN122">
        <f>VLOOKUP(A122,rel!A:M,13,FALSE)</f>
        <v>-16.579999999999998</v>
      </c>
      <c r="AO122">
        <v>0</v>
      </c>
      <c r="AP122">
        <f>IF(E122&gt;25,IF(AN122&gt;5,99, IF(AN122 &gt; 3.5, 89, IF(AN122 &gt; 1.5, 79, IF(AN122 &gt; -1.1, 69, IF(AN122 &gt; -2.5, 59, IF(AN122 &gt;-4.5, 49,  IF(AN122 &gt; -5,39,30))))))),30)</f>
        <v>30</v>
      </c>
      <c r="AQ122">
        <f>((M122/E122) / 0.015 + (AO122/E122) / 0.015) / 3.5 + 25</f>
        <v>44.047619047619051</v>
      </c>
      <c r="AR122" s="2">
        <f>MIN(((AD122/MAX(F122,240)) / 0.0035) + ((AF122/MAX(F122,240)) / 0.0055) + ((AC122/MAX(F122,240)) / 0.0055) + 25, 99)</f>
        <v>38.419913419913421</v>
      </c>
      <c r="AS122" s="2">
        <f>MIN((((((AL122 / 32) * (AL122 - 21) / 11) * 74 + 25)) + (((AJ122 - 60) + (AK122 - 155) / 1.75) + 25)) / 1.825,93)</f>
        <v>74.812708707052366</v>
      </c>
      <c r="AT122" s="2">
        <f>((IF(F122&gt;240,89,79)-((V122/F122)/0.00341)))</f>
        <v>79</v>
      </c>
      <c r="AU122" s="2">
        <f>MIN((H122/(MAX(E122,25))) / 0.0117 + 35, 94)</f>
        <v>35</v>
      </c>
      <c r="AV122" s="2">
        <f>MIN(94,((AP122*0.35)+(AQ122*0.65)*0.9))</f>
        <v>36.267857142857146</v>
      </c>
      <c r="AW122" s="2">
        <f>IF(D123="D",(99-((30-(G122/(IF(E122&gt;10,E122,10))*82)*1.633))),(99-((55-(G122/(IF(E122&gt;10,E122,10))*82)*0.89))))</f>
        <v>69</v>
      </c>
    </row>
    <row r="123" spans="1:49" x14ac:dyDescent="0.25">
      <c r="A123">
        <v>31</v>
      </c>
      <c r="B123" t="s">
        <v>441</v>
      </c>
      <c r="C123" t="s">
        <v>35</v>
      </c>
      <c r="D123" t="s">
        <v>73</v>
      </c>
      <c r="E123">
        <v>74</v>
      </c>
      <c r="F123">
        <v>1192.1500000000001</v>
      </c>
      <c r="G123">
        <v>4</v>
      </c>
      <c r="H123">
        <v>19</v>
      </c>
      <c r="I123">
        <v>7</v>
      </c>
      <c r="J123">
        <v>12</v>
      </c>
      <c r="K123">
        <v>23</v>
      </c>
      <c r="L123">
        <v>44.23</v>
      </c>
      <c r="M123">
        <v>113</v>
      </c>
      <c r="N123">
        <v>3.54</v>
      </c>
      <c r="O123">
        <v>4.3600000000000003</v>
      </c>
      <c r="P123">
        <v>225</v>
      </c>
      <c r="Q123">
        <v>160</v>
      </c>
      <c r="R123">
        <v>49</v>
      </c>
      <c r="S123">
        <v>9</v>
      </c>
      <c r="T123">
        <v>4</v>
      </c>
      <c r="U123">
        <v>11</v>
      </c>
      <c r="V123">
        <v>34</v>
      </c>
      <c r="W123">
        <v>17</v>
      </c>
      <c r="X123">
        <v>17</v>
      </c>
      <c r="Y123">
        <v>0</v>
      </c>
      <c r="Z123">
        <v>0</v>
      </c>
      <c r="AA123">
        <v>6</v>
      </c>
      <c r="AB123">
        <v>22</v>
      </c>
      <c r="AC123">
        <v>17</v>
      </c>
      <c r="AD123">
        <v>96</v>
      </c>
      <c r="AE123">
        <v>101</v>
      </c>
      <c r="AF123">
        <v>62</v>
      </c>
      <c r="AG123">
        <v>0</v>
      </c>
      <c r="AH123">
        <v>0</v>
      </c>
      <c r="AI123" t="s">
        <v>97</v>
      </c>
      <c r="AJ123">
        <v>77</v>
      </c>
      <c r="AK123">
        <v>223</v>
      </c>
      <c r="AL123">
        <f>(AK123*703) / (AJ123*AJ123)</f>
        <v>26.441052454039468</v>
      </c>
      <c r="AM123">
        <f>VLOOKUP(A123,rel!A:M,10,FALSE)</f>
        <v>1.69</v>
      </c>
      <c r="AN123">
        <f>VLOOKUP(A123,rel!A:M,13,FALSE)</f>
        <v>1.35</v>
      </c>
      <c r="AO123">
        <v>0</v>
      </c>
      <c r="AP123">
        <f>IF(E123&gt;25,IF(AN123&gt;5,99, IF(AN123 &gt; 3.5, 89, IF(AN123 &gt; 1.5, 79, IF(AN123 &gt; -1.1, 69, IF(AN123 &gt; -2.5, 59, IF(AN123 &gt;-4.5, 49,  IF(AN123 &gt; -5,39,30))))))),30)</f>
        <v>69</v>
      </c>
      <c r="AQ123">
        <f>((M123/E123) / 0.015 + (AO123/E123) / 0.015) / 3.5 + 25</f>
        <v>54.086229086229082</v>
      </c>
      <c r="AR123" s="2">
        <f>MIN(((AD123/MAX(F123,240)) / 0.0035) + ((AF123/MAX(F123,240)) / 0.0055) + ((AC123/MAX(F123,240)) / 0.0055) + 25, 99)</f>
        <v>60.056165576653768</v>
      </c>
      <c r="AS123" s="2">
        <f>MIN((((((AL123 / 32) * (AL123 - 21) / 11) * 74 + 25)) + (((AJ123 - 60) + (AK123 - 155) / 1.75) + 25)) / 1.825,93)</f>
        <v>74.576406651704048</v>
      </c>
      <c r="AT123" s="2">
        <f>((IF(F123&gt;240,89,79)-((V123/F123)/0.00341)))</f>
        <v>80.636392663000862</v>
      </c>
      <c r="AU123" s="2">
        <f>MIN((H123/(MAX(E123,25))) / 0.0117 + 35, 94)</f>
        <v>56.945021945021942</v>
      </c>
      <c r="AV123" s="2">
        <f>MIN(94,((AP123*0.35)+(AQ123*0.65)*0.9))</f>
        <v>55.79044401544401</v>
      </c>
      <c r="AW123" s="2">
        <f>IF(D124="D",(99-((30-(G123/(IF(E123&gt;10,E123,10))*82)*1.633))),(99-((55-(G123/(IF(E123&gt;10,E123,10))*82)*0.89))))</f>
        <v>76.238162162162155</v>
      </c>
    </row>
    <row r="124" spans="1:49" x14ac:dyDescent="0.25">
      <c r="A124">
        <v>138</v>
      </c>
      <c r="B124" t="s">
        <v>948</v>
      </c>
      <c r="C124" t="s">
        <v>162</v>
      </c>
      <c r="D124" t="s">
        <v>73</v>
      </c>
      <c r="E124">
        <v>10</v>
      </c>
      <c r="F124">
        <v>129.25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</v>
      </c>
      <c r="N124">
        <v>0</v>
      </c>
      <c r="O124">
        <v>0.22</v>
      </c>
      <c r="P124">
        <v>15</v>
      </c>
      <c r="Q124">
        <v>11</v>
      </c>
      <c r="R124">
        <v>3</v>
      </c>
      <c r="S124">
        <v>1</v>
      </c>
      <c r="T124">
        <v>0</v>
      </c>
      <c r="U124">
        <v>1</v>
      </c>
      <c r="V124">
        <v>11</v>
      </c>
      <c r="W124">
        <v>4</v>
      </c>
      <c r="X124">
        <v>3</v>
      </c>
      <c r="Y124">
        <v>1</v>
      </c>
      <c r="Z124">
        <v>0</v>
      </c>
      <c r="AA124">
        <v>2</v>
      </c>
      <c r="AB124">
        <v>5</v>
      </c>
      <c r="AC124">
        <v>1</v>
      </c>
      <c r="AD124">
        <v>36</v>
      </c>
      <c r="AE124">
        <v>16</v>
      </c>
      <c r="AF124">
        <v>9</v>
      </c>
      <c r="AG124">
        <v>0</v>
      </c>
      <c r="AH124">
        <v>0</v>
      </c>
      <c r="AI124" t="s">
        <v>97</v>
      </c>
      <c r="AJ124">
        <v>77</v>
      </c>
      <c r="AK124">
        <v>223</v>
      </c>
      <c r="AL124">
        <f>(AK124*703) / (AJ124*AJ124)</f>
        <v>26.441052454039468</v>
      </c>
      <c r="AM124">
        <f>VLOOKUP(A124,rel!A:M,10,FALSE)</f>
        <v>-2.75</v>
      </c>
      <c r="AN124">
        <f>VLOOKUP(A124,rel!A:M,13,FALSE)</f>
        <v>-5.35</v>
      </c>
      <c r="AO124">
        <v>0</v>
      </c>
      <c r="AP124">
        <f>IF(E124&gt;25,IF(AN124&gt;5,99, IF(AN124 &gt; 3.5, 89, IF(AN124 &gt; 1.5, 79, IF(AN124 &gt; -1.1, 69, IF(AN124 &gt; -2.5, 59, IF(AN124 &gt;-4.5, 49,  IF(AN124 &gt; -5,39,30))))))),30)</f>
        <v>30</v>
      </c>
      <c r="AQ124">
        <f>((M124/E124) / 0.015 + (AO124/E124) / 0.015) / 3.5 + 25</f>
        <v>38.333333333333329</v>
      </c>
      <c r="AR124" s="2">
        <f>MIN(((AD124/MAX(F124,240)) / 0.0035) + ((AF124/MAX(F124,240)) / 0.0055) + ((AC124/MAX(F124,240)) / 0.0055) + 25, 99)</f>
        <v>75.432900432900425</v>
      </c>
      <c r="AS124" s="2">
        <f>MIN((((((AL124 / 32) * (AL124 - 21) / 11) * 74 + 25)) + (((AJ124 - 60) + (AK124 - 155) / 1.75) + 25)) / 1.825,93)</f>
        <v>74.576406651704048</v>
      </c>
      <c r="AT124" s="2">
        <f>((IF(F124&gt;240,89,79)-((V124/F124)/0.00341)))</f>
        <v>54.04211642852686</v>
      </c>
      <c r="AU124" s="2">
        <f>MIN((H124/(MAX(E124,25))) / 0.0117 + 35, 94)</f>
        <v>35</v>
      </c>
      <c r="AV124" s="2">
        <f>MIN(94,((AP124*0.35)+(AQ124*0.65)*0.9))</f>
        <v>32.924999999999997</v>
      </c>
      <c r="AW124" s="2">
        <f>IF(D125="D",(99-((30-(G124/(IF(E124&gt;10,E124,10))*82)*1.633))),(99-((55-(G124/(IF(E124&gt;10,E124,10))*82)*0.89))))</f>
        <v>69</v>
      </c>
    </row>
    <row r="125" spans="1:49" x14ac:dyDescent="0.25">
      <c r="A125">
        <v>579</v>
      </c>
      <c r="B125" t="s">
        <v>231</v>
      </c>
      <c r="C125" t="s">
        <v>79</v>
      </c>
      <c r="D125" t="s">
        <v>73</v>
      </c>
      <c r="E125">
        <v>78</v>
      </c>
      <c r="F125">
        <v>1922.0333333333001</v>
      </c>
      <c r="G125">
        <v>5</v>
      </c>
      <c r="H125">
        <v>38</v>
      </c>
      <c r="I125">
        <v>22</v>
      </c>
      <c r="J125">
        <v>16</v>
      </c>
      <c r="K125">
        <v>43</v>
      </c>
      <c r="L125">
        <v>48.31</v>
      </c>
      <c r="M125">
        <v>182</v>
      </c>
      <c r="N125">
        <v>2.75</v>
      </c>
      <c r="O125">
        <v>9</v>
      </c>
      <c r="P125">
        <v>332</v>
      </c>
      <c r="Q125">
        <v>245</v>
      </c>
      <c r="R125">
        <v>88</v>
      </c>
      <c r="S125">
        <v>21</v>
      </c>
      <c r="T125">
        <v>4</v>
      </c>
      <c r="U125">
        <v>14</v>
      </c>
      <c r="V125">
        <v>38</v>
      </c>
      <c r="W125">
        <v>19</v>
      </c>
      <c r="X125">
        <v>19</v>
      </c>
      <c r="Y125">
        <v>0</v>
      </c>
      <c r="Z125">
        <v>0</v>
      </c>
      <c r="AA125">
        <v>10</v>
      </c>
      <c r="AB125">
        <v>44</v>
      </c>
      <c r="AC125">
        <v>23</v>
      </c>
      <c r="AD125">
        <v>235</v>
      </c>
      <c r="AE125">
        <v>171</v>
      </c>
      <c r="AF125">
        <v>121</v>
      </c>
      <c r="AG125">
        <v>0</v>
      </c>
      <c r="AH125">
        <v>0</v>
      </c>
      <c r="AI125" t="s">
        <v>97</v>
      </c>
      <c r="AJ125">
        <v>76</v>
      </c>
      <c r="AK125">
        <v>220</v>
      </c>
      <c r="AL125">
        <f>(AK125*703) / (AJ125*AJ125)</f>
        <v>26.776315789473685</v>
      </c>
      <c r="AM125">
        <f>VLOOKUP(A125,rel!A:M,10,FALSE)</f>
        <v>-2.78</v>
      </c>
      <c r="AN125">
        <f>VLOOKUP(A125,rel!A:M,13,FALSE)</f>
        <v>-1.85</v>
      </c>
      <c r="AO125">
        <v>17</v>
      </c>
      <c r="AP125">
        <f>IF(E125&gt;25,IF(AN125&gt;5,99, IF(AN125 &gt; 3.5, 89, IF(AN125 &gt; 1.5, 79, IF(AN125 &gt; -1.1, 69, IF(AN125 &gt; -2.5, 59, IF(AN125 &gt;-4.5, 49,  IF(AN125 &gt; -5,39,30))))))),30)</f>
        <v>59</v>
      </c>
      <c r="AQ125">
        <f>((M125/E125) / 0.015 + (AO125/E125) / 0.015) / 3.5 + 25</f>
        <v>73.595848595848594</v>
      </c>
      <c r="AR125" s="2">
        <f>MIN(((AD125/MAX(F125,240)) / 0.0035) + ((AF125/MAX(F125,240)) / 0.0055) + ((AC125/MAX(F125,240)) / 0.0055) + 25, 99)</f>
        <v>73.555180446754449</v>
      </c>
      <c r="AS125" s="2">
        <f>MIN((((((AL125 / 32) * (AL125 - 21) / 11) * 74 + 25)) + (((AJ125 - 60) + (AK125 - 155) / 1.75) + 25)) / 1.825,93)</f>
        <v>74.333361510752383</v>
      </c>
      <c r="AT125" s="2">
        <f>((IF(F125&gt;240,89,79)-((V125/F125)/0.00341)))</f>
        <v>83.202132282827421</v>
      </c>
      <c r="AU125" s="2">
        <f>MIN((H125/(MAX(E125,25))) / 0.0117 + 35, 94)</f>
        <v>76.639272408503174</v>
      </c>
      <c r="AV125" s="2">
        <f>MIN(94,((AP125*0.35)+(AQ125*0.65)*0.9))</f>
        <v>63.703571428571429</v>
      </c>
      <c r="AW125" s="2">
        <f>IF(D126="D",(99-((30-(G125/(IF(E125&gt;10,E125,10))*82)*1.633))),(99-((55-(G125/(IF(E125&gt;10,E125,10))*82)*0.89))))</f>
        <v>48.678205128205128</v>
      </c>
    </row>
    <row r="126" spans="1:49" x14ac:dyDescent="0.25">
      <c r="A126">
        <v>3</v>
      </c>
      <c r="B126" t="s">
        <v>182</v>
      </c>
      <c r="C126" t="s">
        <v>72</v>
      </c>
      <c r="D126" t="s">
        <v>39</v>
      </c>
      <c r="E126">
        <v>73</v>
      </c>
      <c r="F126">
        <v>1135.0333333333001</v>
      </c>
      <c r="G126">
        <v>16</v>
      </c>
      <c r="H126">
        <v>35</v>
      </c>
      <c r="I126">
        <v>23</v>
      </c>
      <c r="J126">
        <v>12</v>
      </c>
      <c r="K126">
        <v>51</v>
      </c>
      <c r="L126">
        <v>67.11</v>
      </c>
      <c r="M126">
        <v>90</v>
      </c>
      <c r="N126">
        <v>17.78</v>
      </c>
      <c r="O126">
        <v>9.7899999999999991</v>
      </c>
      <c r="P126">
        <v>149</v>
      </c>
      <c r="Q126">
        <v>117</v>
      </c>
      <c r="R126">
        <v>87</v>
      </c>
      <c r="S126">
        <v>35</v>
      </c>
      <c r="T126">
        <v>2</v>
      </c>
      <c r="U126">
        <v>15</v>
      </c>
      <c r="V126">
        <v>20</v>
      </c>
      <c r="W126">
        <v>10</v>
      </c>
      <c r="X126">
        <v>10</v>
      </c>
      <c r="Y126">
        <v>0</v>
      </c>
      <c r="Z126">
        <v>0</v>
      </c>
      <c r="AA126">
        <v>12</v>
      </c>
      <c r="AB126">
        <v>42</v>
      </c>
      <c r="AC126">
        <v>43</v>
      </c>
      <c r="AD126">
        <v>17</v>
      </c>
      <c r="AE126">
        <v>29</v>
      </c>
      <c r="AF126">
        <v>14</v>
      </c>
      <c r="AG126">
        <v>356</v>
      </c>
      <c r="AH126">
        <v>319</v>
      </c>
      <c r="AI126">
        <v>52.74</v>
      </c>
      <c r="AJ126">
        <v>76</v>
      </c>
      <c r="AK126">
        <v>220</v>
      </c>
      <c r="AL126">
        <f>(AK126*703) / (AJ126*AJ126)</f>
        <v>26.776315789473685</v>
      </c>
      <c r="AM126">
        <f>VLOOKUP(A126,rel!A:M,10,FALSE)</f>
        <v>3.37</v>
      </c>
      <c r="AN126">
        <f>VLOOKUP(A126,rel!A:M,13,FALSE)</f>
        <v>2.81</v>
      </c>
      <c r="AO126">
        <v>15</v>
      </c>
      <c r="AP126">
        <f>IF(E126&gt;25,IF(AN126&gt;5,99, IF(AN126 &gt; 3.5, 89, IF(AN126 &gt; 1.5, 79, IF(AN126 &gt; -1.1, 69, IF(AN126 &gt; -2.5, 59, IF(AN126 &gt;-4.5, 49,  IF(AN126 &gt; -5,39,30))))))),30)</f>
        <v>79</v>
      </c>
      <c r="AQ126">
        <f>((M126/E126) / 0.015 + (AO126/E126) / 0.015) / 3.5 + 25</f>
        <v>52.397260273972606</v>
      </c>
      <c r="AR126" s="2">
        <f>MIN(((AD126/MAX(F126,240)) / 0.0035) + ((AF126/MAX(F126,240)) / 0.0055) + ((AC126/MAX(F126,240)) / 0.0055) + 25, 99)</f>
        <v>38.409984335948721</v>
      </c>
      <c r="AS126" s="2">
        <f>MIN((((((AL126 / 32) * (AL126 - 21) / 11) * 74 + 25)) + (((AJ126 - 60) + (AK126 - 155) / 1.75) + 25)) / 1.825,93)</f>
        <v>74.333361510752383</v>
      </c>
      <c r="AT126" s="2">
        <f>((IF(F126&gt;240,89,79)-((V126/F126)/0.00341)))</f>
        <v>83.8326604452471</v>
      </c>
      <c r="AU126" s="2">
        <f>MIN((H126/(MAX(E126,25))) / 0.0117 + 35, 94)</f>
        <v>75.978808102095769</v>
      </c>
      <c r="AV126" s="2">
        <f>MIN(94,((AP126*0.35)+(AQ126*0.65)*0.9))</f>
        <v>58.302397260273978</v>
      </c>
      <c r="AW126" s="2">
        <f>IF(D127="D",(99-((30-(G126/(IF(E126&gt;10,E126,10))*82)*1.633))),(99-((55-(G126/(IF(E126&gt;10,E126,10))*82)*0.89))))</f>
        <v>59.995616438356166</v>
      </c>
    </row>
    <row r="127" spans="1:49" x14ac:dyDescent="0.25">
      <c r="A127">
        <v>629</v>
      </c>
      <c r="B127" t="s">
        <v>181</v>
      </c>
      <c r="C127" t="s">
        <v>147</v>
      </c>
      <c r="D127" t="s">
        <v>36</v>
      </c>
      <c r="E127">
        <v>74</v>
      </c>
      <c r="F127">
        <v>1237.7833333333001</v>
      </c>
      <c r="G127">
        <v>20</v>
      </c>
      <c r="H127">
        <v>32</v>
      </c>
      <c r="I127">
        <v>13</v>
      </c>
      <c r="J127">
        <v>19</v>
      </c>
      <c r="K127">
        <v>52</v>
      </c>
      <c r="L127">
        <v>65</v>
      </c>
      <c r="M127">
        <v>180</v>
      </c>
      <c r="N127">
        <v>11.11</v>
      </c>
      <c r="O127">
        <v>19.260000000000002</v>
      </c>
      <c r="P127">
        <v>327</v>
      </c>
      <c r="Q127">
        <v>250</v>
      </c>
      <c r="R127">
        <v>195</v>
      </c>
      <c r="S127">
        <v>85</v>
      </c>
      <c r="T127">
        <v>13</v>
      </c>
      <c r="U127">
        <v>31</v>
      </c>
      <c r="V127">
        <v>8</v>
      </c>
      <c r="W127">
        <v>4</v>
      </c>
      <c r="X127">
        <v>4</v>
      </c>
      <c r="Y127">
        <v>0</v>
      </c>
      <c r="Z127">
        <v>0</v>
      </c>
      <c r="AA127">
        <v>11</v>
      </c>
      <c r="AB127">
        <v>51</v>
      </c>
      <c r="AC127">
        <v>69</v>
      </c>
      <c r="AD127">
        <v>92</v>
      </c>
      <c r="AE127">
        <v>93</v>
      </c>
      <c r="AF127">
        <v>40</v>
      </c>
      <c r="AG127">
        <v>43</v>
      </c>
      <c r="AH127">
        <v>69</v>
      </c>
      <c r="AI127">
        <v>38.39</v>
      </c>
      <c r="AJ127">
        <v>76</v>
      </c>
      <c r="AK127">
        <v>220</v>
      </c>
      <c r="AL127">
        <f>(AK127*703) / (AJ127*AJ127)</f>
        <v>26.776315789473685</v>
      </c>
      <c r="AM127">
        <f>VLOOKUP(A127,rel!A:M,10,FALSE)</f>
        <v>-0.17</v>
      </c>
      <c r="AN127">
        <f>VLOOKUP(A127,rel!A:M,13,FALSE)</f>
        <v>-0.41</v>
      </c>
      <c r="AO127">
        <v>6</v>
      </c>
      <c r="AP127">
        <f>IF(E127&gt;25,IF(AN127&gt;5,99, IF(AN127 &gt; 3.5, 89, IF(AN127 &gt; 1.5, 79, IF(AN127 &gt; -1.1, 69, IF(AN127 &gt; -2.5, 59, IF(AN127 &gt;-4.5, 49,  IF(AN127 &gt; -5,39,30))))))),30)</f>
        <v>69</v>
      </c>
      <c r="AQ127">
        <f>((M127/E127) / 0.015 + (AO127/E127) / 0.015) / 3.5 + 25</f>
        <v>72.876447876447884</v>
      </c>
      <c r="AR127" s="2">
        <f>MIN(((AD127/MAX(F127,240)) / 0.0035) + ((AF127/MAX(F127,240)) / 0.0055) + ((AC127/MAX(F127,240)) / 0.0055) + 25, 99)</f>
        <v>62.247145653302823</v>
      </c>
      <c r="AS127" s="2">
        <f>MIN((((((AL127 / 32) * (AL127 - 21) / 11) * 74 + 25)) + (((AJ127 - 60) + (AK127 - 155) / 1.75) + 25)) / 1.825,93)</f>
        <v>74.333361510752383</v>
      </c>
      <c r="AT127" s="2">
        <f>((IF(F127&gt;240,89,79)-((V127/F127)/0.00341)))</f>
        <v>87.104643201649282</v>
      </c>
      <c r="AU127" s="2">
        <f>MIN((H127/(MAX(E127,25))) / 0.0117 + 35, 94)</f>
        <v>71.960036960036959</v>
      </c>
      <c r="AV127" s="2">
        <f>MIN(94,((AP127*0.35)+(AQ127*0.65)*0.9))</f>
        <v>66.782722007722015</v>
      </c>
      <c r="AW127" s="2">
        <f>IF(D128="D",(99-((30-(G127/(IF(E127&gt;10,E127,10))*82)*1.633))),(99-((55-(G127/(IF(E127&gt;10,E127,10))*82)*0.89))))</f>
        <v>63.724324324324328</v>
      </c>
    </row>
    <row r="128" spans="1:49" x14ac:dyDescent="0.25">
      <c r="A128">
        <v>120</v>
      </c>
      <c r="B128" t="s">
        <v>368</v>
      </c>
      <c r="C128" t="s">
        <v>75</v>
      </c>
      <c r="D128" t="s">
        <v>39</v>
      </c>
      <c r="E128">
        <v>50</v>
      </c>
      <c r="F128">
        <v>914.23333333333005</v>
      </c>
      <c r="G128">
        <v>11</v>
      </c>
      <c r="H128">
        <v>17</v>
      </c>
      <c r="I128">
        <v>8</v>
      </c>
      <c r="J128">
        <v>9</v>
      </c>
      <c r="K128">
        <v>28</v>
      </c>
      <c r="L128">
        <v>62.22</v>
      </c>
      <c r="M128">
        <v>121</v>
      </c>
      <c r="N128">
        <v>9.09</v>
      </c>
      <c r="O128">
        <v>16.12</v>
      </c>
      <c r="P128">
        <v>197</v>
      </c>
      <c r="Q128">
        <v>159</v>
      </c>
      <c r="R128">
        <v>143</v>
      </c>
      <c r="S128">
        <v>76</v>
      </c>
      <c r="T128">
        <v>5</v>
      </c>
      <c r="U128">
        <v>25</v>
      </c>
      <c r="V128">
        <v>26</v>
      </c>
      <c r="W128">
        <v>13</v>
      </c>
      <c r="X128">
        <v>13</v>
      </c>
      <c r="Y128">
        <v>0</v>
      </c>
      <c r="Z128">
        <v>0</v>
      </c>
      <c r="AA128">
        <v>10</v>
      </c>
      <c r="AB128">
        <v>24</v>
      </c>
      <c r="AC128">
        <v>40</v>
      </c>
      <c r="AD128">
        <v>122</v>
      </c>
      <c r="AE128">
        <v>87</v>
      </c>
      <c r="AF128">
        <v>18</v>
      </c>
      <c r="AG128">
        <v>571</v>
      </c>
      <c r="AH128">
        <v>452</v>
      </c>
      <c r="AI128">
        <v>55.82</v>
      </c>
      <c r="AJ128">
        <v>76</v>
      </c>
      <c r="AK128">
        <v>220</v>
      </c>
      <c r="AL128">
        <f>(AK128*703) / (AJ128*AJ128)</f>
        <v>26.776315789473685</v>
      </c>
      <c r="AM128">
        <f>VLOOKUP(A128,rel!A:M,10,FALSE)</f>
        <v>4.6900000000000004</v>
      </c>
      <c r="AN128">
        <f>VLOOKUP(A128,rel!A:M,13,FALSE)</f>
        <v>3.43</v>
      </c>
      <c r="AO128">
        <v>2</v>
      </c>
      <c r="AP128">
        <f>IF(E128&gt;25,IF(AN128&gt;5,99, IF(AN128 &gt; 3.5, 89, IF(AN128 &gt; 1.5, 79, IF(AN128 &gt; -1.1, 69, IF(AN128 &gt; -2.5, 59, IF(AN128 &gt;-4.5, 49,  IF(AN128 &gt; -5,39,30))))))),30)</f>
        <v>79</v>
      </c>
      <c r="AQ128">
        <f>((M128/E128) / 0.015 + (AO128/E128) / 0.015) / 3.5 + 25</f>
        <v>71.857142857142861</v>
      </c>
      <c r="AR128" s="2">
        <f>MIN(((AD128/MAX(F128,240)) / 0.0035) + ((AF128/MAX(F128,240)) / 0.0055) + ((AC128/MAX(F128,240)) / 0.0055) + 25, 99)</f>
        <v>74.661936124181537</v>
      </c>
      <c r="AS128" s="2">
        <f>MIN((((((AL128 / 32) * (AL128 - 21) / 11) * 74 + 25)) + (((AJ128 - 60) + (AK128 - 155) / 1.75) + 25)) / 1.825,93)</f>
        <v>74.333361510752383</v>
      </c>
      <c r="AT128" s="2">
        <f>((IF(F128&gt;240,89,79)-((V128/F128)/0.00341)))</f>
        <v>80.660079376798336</v>
      </c>
      <c r="AU128" s="2">
        <f>MIN((H128/(MAX(E128,25))) / 0.0117 + 35, 94)</f>
        <v>64.059829059829056</v>
      </c>
      <c r="AV128" s="2">
        <f>MIN(94,((AP128*0.35)+(AQ128*0.65)*0.9))</f>
        <v>69.686428571428578</v>
      </c>
      <c r="AW128" s="2">
        <f>IF(D129="D",(99-((30-(G128/(IF(E128&gt;10,E128,10))*82)*1.633))),(99-((55-(G128/(IF(E128&gt;10,E128,10))*82)*0.89))))</f>
        <v>60.055599999999998</v>
      </c>
    </row>
    <row r="129" spans="1:49" x14ac:dyDescent="0.25">
      <c r="A129">
        <v>460</v>
      </c>
      <c r="B129" t="s">
        <v>252</v>
      </c>
      <c r="C129" t="s">
        <v>63</v>
      </c>
      <c r="D129" t="s">
        <v>36</v>
      </c>
      <c r="E129">
        <v>63</v>
      </c>
      <c r="F129">
        <v>1142.9833333332999</v>
      </c>
      <c r="G129">
        <v>22</v>
      </c>
      <c r="H129">
        <v>18</v>
      </c>
      <c r="I129">
        <v>9</v>
      </c>
      <c r="J129">
        <v>9</v>
      </c>
      <c r="K129">
        <v>40</v>
      </c>
      <c r="L129">
        <v>59.7</v>
      </c>
      <c r="M129">
        <v>130</v>
      </c>
      <c r="N129">
        <v>16.920000000000002</v>
      </c>
      <c r="O129">
        <v>16.260000000000002</v>
      </c>
      <c r="P129">
        <v>229</v>
      </c>
      <c r="Q129">
        <v>189</v>
      </c>
      <c r="R129">
        <v>145</v>
      </c>
      <c r="S129">
        <v>78</v>
      </c>
      <c r="T129">
        <v>6</v>
      </c>
      <c r="U129">
        <v>12</v>
      </c>
      <c r="V129">
        <v>128</v>
      </c>
      <c r="W129">
        <v>35</v>
      </c>
      <c r="X129">
        <v>24</v>
      </c>
      <c r="Y129">
        <v>6</v>
      </c>
      <c r="Z129">
        <v>5</v>
      </c>
      <c r="AA129">
        <v>30</v>
      </c>
      <c r="AB129">
        <v>44</v>
      </c>
      <c r="AC129">
        <v>43</v>
      </c>
      <c r="AD129">
        <v>200</v>
      </c>
      <c r="AE129">
        <v>93</v>
      </c>
      <c r="AF129">
        <v>52</v>
      </c>
      <c r="AG129">
        <v>29</v>
      </c>
      <c r="AH129">
        <v>24</v>
      </c>
      <c r="AI129">
        <v>54.72</v>
      </c>
      <c r="AJ129">
        <v>76</v>
      </c>
      <c r="AK129">
        <v>220</v>
      </c>
      <c r="AL129">
        <f>(AK129*703) / (AJ129*AJ129)</f>
        <v>26.776315789473685</v>
      </c>
      <c r="AM129">
        <f>VLOOKUP(A129,rel!A:M,10,FALSE)</f>
        <v>-0.44</v>
      </c>
      <c r="AN129">
        <f>VLOOKUP(A129,rel!A:M,13,FALSE)</f>
        <v>-0.86</v>
      </c>
      <c r="AO129">
        <v>5</v>
      </c>
      <c r="AP129">
        <f>IF(E129&gt;25,IF(AN129&gt;5,99, IF(AN129 &gt; 3.5, 89, IF(AN129 &gt; 1.5, 79, IF(AN129 &gt; -1.1, 69, IF(AN129 &gt; -2.5, 59, IF(AN129 &gt;-4.5, 49,  IF(AN129 &gt; -5,39,30))))))),30)</f>
        <v>69</v>
      </c>
      <c r="AQ129">
        <f>((M129/E129) / 0.015 + (AO129/E129) / 0.015) / 3.5 + 25</f>
        <v>65.816326530612258</v>
      </c>
      <c r="AR129" s="2">
        <f>MIN(((AD129/MAX(F129,240)) / 0.0035) + ((AF129/MAX(F129,240)) / 0.0055) + ((AC129/MAX(F129,240)) / 0.0055) + 25, 99)</f>
        <v>90.106447526723855</v>
      </c>
      <c r="AS129" s="2">
        <f>MIN((((((AL129 / 32) * (AL129 - 21) / 11) * 74 + 25)) + (((AJ129 - 60) + (AK129 - 155) / 1.75) + 25)) / 1.825,93)</f>
        <v>74.333361510752383</v>
      </c>
      <c r="AT129" s="2">
        <f>((IF(F129&gt;240,89,79)-((V129/F129)/0.00341)))</f>
        <v>56.159051408014086</v>
      </c>
      <c r="AU129" s="2">
        <f>MIN((H129/(MAX(E129,25))) / 0.0117 + 35, 94)</f>
        <v>59.420024420024419</v>
      </c>
      <c r="AV129" s="2">
        <f>MIN(94,((AP129*0.35)+(AQ129*0.65)*0.9))</f>
        <v>62.652551020408168</v>
      </c>
      <c r="AW129" s="2">
        <f>IF(D130="D",(99-((30-(G129/(IF(E129&gt;10,E129,10))*82)*1.633))),(99-((55-(G129/(IF(E129&gt;10,E129,10))*82)*0.89))))</f>
        <v>69.485079365079372</v>
      </c>
    </row>
    <row r="130" spans="1:49" x14ac:dyDescent="0.25">
      <c r="A130">
        <v>727</v>
      </c>
      <c r="B130" t="s">
        <v>427</v>
      </c>
      <c r="C130" t="s">
        <v>209</v>
      </c>
      <c r="D130" t="s">
        <v>47</v>
      </c>
      <c r="E130">
        <v>81</v>
      </c>
      <c r="F130">
        <v>1048.75</v>
      </c>
      <c r="G130">
        <v>11</v>
      </c>
      <c r="H130">
        <v>14</v>
      </c>
      <c r="I130">
        <v>11</v>
      </c>
      <c r="J130">
        <v>3</v>
      </c>
      <c r="K130">
        <v>25</v>
      </c>
      <c r="L130">
        <v>65.790000000000006</v>
      </c>
      <c r="M130">
        <v>131</v>
      </c>
      <c r="N130">
        <v>8.4</v>
      </c>
      <c r="O130">
        <v>12.71</v>
      </c>
      <c r="P130">
        <v>215</v>
      </c>
      <c r="Q130">
        <v>184</v>
      </c>
      <c r="R130">
        <v>116</v>
      </c>
      <c r="S130">
        <v>56</v>
      </c>
      <c r="T130">
        <v>9</v>
      </c>
      <c r="U130">
        <v>14</v>
      </c>
      <c r="V130">
        <v>67</v>
      </c>
      <c r="W130">
        <v>21</v>
      </c>
      <c r="X130">
        <v>16</v>
      </c>
      <c r="Y130">
        <v>3</v>
      </c>
      <c r="Z130">
        <v>2</v>
      </c>
      <c r="AA130">
        <v>24</v>
      </c>
      <c r="AB130">
        <v>23</v>
      </c>
      <c r="AC130">
        <v>25</v>
      </c>
      <c r="AD130">
        <v>288</v>
      </c>
      <c r="AE130">
        <v>72</v>
      </c>
      <c r="AF130">
        <v>44</v>
      </c>
      <c r="AG130">
        <v>24</v>
      </c>
      <c r="AH130">
        <v>34</v>
      </c>
      <c r="AI130">
        <v>41.38</v>
      </c>
      <c r="AJ130">
        <v>76</v>
      </c>
      <c r="AK130">
        <v>220</v>
      </c>
      <c r="AL130">
        <f>(AK130*703) / (AJ130*AJ130)</f>
        <v>26.776315789473685</v>
      </c>
      <c r="AM130">
        <f>VLOOKUP(A130,rel!A:M,10,FALSE)</f>
        <v>-4.83</v>
      </c>
      <c r="AN130">
        <f>VLOOKUP(A130,rel!A:M,13,FALSE)</f>
        <v>-2.87</v>
      </c>
      <c r="AO130">
        <v>0</v>
      </c>
      <c r="AP130">
        <f>IF(E130&gt;25,IF(AN130&gt;5,99, IF(AN130 &gt; 3.5, 89, IF(AN130 &gt; 1.5, 79, IF(AN130 &gt; -1.1, 69, IF(AN130 &gt; -2.5, 59, IF(AN130 &gt;-4.5, 49,  IF(AN130 &gt; -5,39,30))))))),30)</f>
        <v>49</v>
      </c>
      <c r="AQ130">
        <f>((M130/E130) / 0.015 + (AO130/E130) / 0.015) / 3.5 + 25</f>
        <v>55.805408583186363</v>
      </c>
      <c r="AR130" s="2">
        <f>MIN(((AD130/MAX(F130,240)) / 0.0035) + ((AF130/MAX(F130,240)) / 0.0055) + ((AC130/MAX(F130,240)) / 0.0055) + 25, 99)</f>
        <v>99</v>
      </c>
      <c r="AS130" s="2">
        <f>MIN((((((AL130 / 32) * (AL130 - 21) / 11) * 74 + 25)) + (((AJ130 - 60) + (AK130 - 155) / 1.75) + 25)) / 1.825,93)</f>
        <v>74.333361510752383</v>
      </c>
      <c r="AT130" s="2">
        <f>((IF(F130&gt;240,89,79)-((V130/F130)/0.00341)))</f>
        <v>70.26522637268917</v>
      </c>
      <c r="AU130" s="2">
        <f>MIN((H130/(MAX(E130,25))) / 0.0117 + 35, 94)</f>
        <v>49.77260736519996</v>
      </c>
      <c r="AV130" s="2">
        <f>MIN(94,((AP130*0.35)+(AQ130*0.65)*0.9))</f>
        <v>49.796164021164024</v>
      </c>
      <c r="AW130" s="2">
        <f>IF(D131="D",(99-((30-(G130/(IF(E130&gt;10,E130,10))*82)*1.633))),(99-((55-(G130/(IF(E130&gt;10,E130,10))*82)*0.89))))</f>
        <v>87.184765432098771</v>
      </c>
    </row>
    <row r="131" spans="1:49" x14ac:dyDescent="0.25">
      <c r="A131">
        <v>198</v>
      </c>
      <c r="B131" t="s">
        <v>116</v>
      </c>
      <c r="C131" t="s">
        <v>63</v>
      </c>
      <c r="D131" t="s">
        <v>73</v>
      </c>
      <c r="E131">
        <v>80</v>
      </c>
      <c r="F131">
        <v>2005.1833333333</v>
      </c>
      <c r="G131">
        <v>13</v>
      </c>
      <c r="H131">
        <v>57</v>
      </c>
      <c r="I131">
        <v>35</v>
      </c>
      <c r="J131">
        <v>22</v>
      </c>
      <c r="K131">
        <v>70</v>
      </c>
      <c r="L131">
        <v>45.16</v>
      </c>
      <c r="M131">
        <v>185</v>
      </c>
      <c r="N131">
        <v>7.03</v>
      </c>
      <c r="O131">
        <v>10.28</v>
      </c>
      <c r="P131">
        <v>397</v>
      </c>
      <c r="Q131">
        <v>267</v>
      </c>
      <c r="R131">
        <v>103</v>
      </c>
      <c r="S131">
        <v>18</v>
      </c>
      <c r="T131">
        <v>11</v>
      </c>
      <c r="U131">
        <v>19</v>
      </c>
      <c r="V131">
        <v>34</v>
      </c>
      <c r="W131">
        <v>13</v>
      </c>
      <c r="X131">
        <v>12</v>
      </c>
      <c r="Y131">
        <v>0</v>
      </c>
      <c r="Z131">
        <v>1</v>
      </c>
      <c r="AA131">
        <v>8</v>
      </c>
      <c r="AB131">
        <v>87</v>
      </c>
      <c r="AC131">
        <v>55</v>
      </c>
      <c r="AD131">
        <v>54</v>
      </c>
      <c r="AE131">
        <v>82</v>
      </c>
      <c r="AF131">
        <v>164</v>
      </c>
      <c r="AG131">
        <v>0</v>
      </c>
      <c r="AH131">
        <v>0</v>
      </c>
      <c r="AI131" t="s">
        <v>97</v>
      </c>
      <c r="AJ131">
        <v>75</v>
      </c>
      <c r="AK131">
        <v>217</v>
      </c>
      <c r="AL131">
        <f>(AK131*703) / (AJ131*AJ131)</f>
        <v>27.120177777777776</v>
      </c>
      <c r="AM131">
        <f>VLOOKUP(A131,rel!A:M,10,FALSE)</f>
        <v>3.36</v>
      </c>
      <c r="AN131">
        <f>VLOOKUP(A131,rel!A:M,13,FALSE)</f>
        <v>3.56</v>
      </c>
      <c r="AO131">
        <v>33</v>
      </c>
      <c r="AP131">
        <f>IF(E131&gt;25,IF(AN131&gt;5,99, IF(AN131 &gt; 3.5, 89, IF(AN131 &gt; 1.5, 79, IF(AN131 &gt; -1.1, 69, IF(AN131 &gt; -2.5, 59, IF(AN131 &gt;-4.5, 49,  IF(AN131 &gt; -5,39,30))))))),30)</f>
        <v>89</v>
      </c>
      <c r="AQ131">
        <f>((M131/E131) / 0.015 + (AO131/E131) / 0.015) / 3.5 + 25</f>
        <v>76.904761904761912</v>
      </c>
      <c r="AR131" s="2">
        <f>MIN(((AD131/MAX(F131,240)) / 0.0035) + ((AF131/MAX(F131,240)) / 0.0055) + ((AC131/MAX(F131,240)) / 0.0055) + 25, 99)</f>
        <v>52.55197109828071</v>
      </c>
      <c r="AS131" s="2">
        <f>MIN((((((AL131 / 32) * (AL131 - 21) / 11) * 74 + 25)) + (((AJ131 - 60) + (AK131 - 155) / 1.75) + 25)) / 1.825,93)</f>
        <v>74.149128324817198</v>
      </c>
      <c r="AT131" s="2">
        <f>((IF(F131&gt;240,89,79)-((V131/F131)/0.00341)))</f>
        <v>84.027549690317414</v>
      </c>
      <c r="AU131" s="2">
        <f>MIN((H131/(MAX(E131,25))) / 0.0117 + 35, 94)</f>
        <v>94</v>
      </c>
      <c r="AV131" s="2">
        <f>MIN(94,((AP131*0.35)+(AQ131*0.65)*0.9))</f>
        <v>76.13928571428572</v>
      </c>
      <c r="AW131" s="2">
        <f>IF(D132="D",(99-((30-(G131/(IF(E131&gt;10,E131,10))*82)*1.633))),(99-((55-(G131/(IF(E131&gt;10,E131,10))*82)*0.89))))</f>
        <v>90.759725000000003</v>
      </c>
    </row>
    <row r="132" spans="1:49" x14ac:dyDescent="0.25">
      <c r="A132">
        <v>172</v>
      </c>
      <c r="B132" t="s">
        <v>268</v>
      </c>
      <c r="C132" t="s">
        <v>269</v>
      </c>
      <c r="D132" t="s">
        <v>73</v>
      </c>
      <c r="E132">
        <v>80</v>
      </c>
      <c r="F132">
        <v>1707</v>
      </c>
      <c r="G132">
        <v>9</v>
      </c>
      <c r="H132">
        <v>28</v>
      </c>
      <c r="I132">
        <v>12</v>
      </c>
      <c r="J132">
        <v>16</v>
      </c>
      <c r="K132">
        <v>37</v>
      </c>
      <c r="L132">
        <v>45.12</v>
      </c>
      <c r="M132">
        <v>141</v>
      </c>
      <c r="N132">
        <v>6.38</v>
      </c>
      <c r="O132">
        <v>5.33</v>
      </c>
      <c r="P132">
        <v>322</v>
      </c>
      <c r="Q132">
        <v>204</v>
      </c>
      <c r="R132">
        <v>70</v>
      </c>
      <c r="S132">
        <v>6</v>
      </c>
      <c r="T132">
        <v>2</v>
      </c>
      <c r="U132">
        <v>19</v>
      </c>
      <c r="V132">
        <v>47</v>
      </c>
      <c r="W132">
        <v>22</v>
      </c>
      <c r="X132">
        <v>21</v>
      </c>
      <c r="Y132">
        <v>1</v>
      </c>
      <c r="Z132">
        <v>0</v>
      </c>
      <c r="AA132">
        <v>17</v>
      </c>
      <c r="AB132">
        <v>102</v>
      </c>
      <c r="AC132">
        <v>20</v>
      </c>
      <c r="AD132">
        <v>172</v>
      </c>
      <c r="AE132">
        <v>140</v>
      </c>
      <c r="AF132">
        <v>134</v>
      </c>
      <c r="AG132">
        <v>0</v>
      </c>
      <c r="AH132">
        <v>0</v>
      </c>
      <c r="AI132" t="s">
        <v>97</v>
      </c>
      <c r="AJ132">
        <v>75</v>
      </c>
      <c r="AK132">
        <v>217</v>
      </c>
      <c r="AL132">
        <f>(AK132*703) / (AJ132*AJ132)</f>
        <v>27.120177777777776</v>
      </c>
      <c r="AM132">
        <f>VLOOKUP(A132,rel!A:M,10,FALSE)</f>
        <v>2.66</v>
      </c>
      <c r="AN132">
        <f>VLOOKUP(A132,rel!A:M,13,FALSE)</f>
        <v>3.15</v>
      </c>
      <c r="AO132">
        <v>5</v>
      </c>
      <c r="AP132">
        <f>IF(E132&gt;25,IF(AN132&gt;5,99, IF(AN132 &gt; 3.5, 89, IF(AN132 &gt; 1.5, 79, IF(AN132 &gt; -1.1, 69, IF(AN132 &gt; -2.5, 59, IF(AN132 &gt;-4.5, 49,  IF(AN132 &gt; -5,39,30))))))),30)</f>
        <v>79</v>
      </c>
      <c r="AQ132">
        <f>((M132/E132) / 0.015 + (AO132/E132) / 0.015) / 3.5 + 25</f>
        <v>59.761904761904766</v>
      </c>
      <c r="AR132" s="2">
        <f>MIN(((AD132/MAX(F132,240)) / 0.0035) + ((AF132/MAX(F132,240)) / 0.0055) + ((AC132/MAX(F132,240)) / 0.0055) + 25, 99)</f>
        <v>70.192066281697208</v>
      </c>
      <c r="AS132" s="2">
        <f>MIN((((((AL132 / 32) * (AL132 - 21) / 11) * 74 + 25)) + (((AJ132 - 60) + (AK132 - 155) / 1.75) + 25)) / 1.825,93)</f>
        <v>74.149128324817198</v>
      </c>
      <c r="AT132" s="2">
        <f>((IF(F132&gt;240,89,79)-((V132/F132)/0.00341)))</f>
        <v>80.925605622527215</v>
      </c>
      <c r="AU132" s="2">
        <f>MIN((H132/(MAX(E132,25))) / 0.0117 + 35, 94)</f>
        <v>64.914529914529908</v>
      </c>
      <c r="AV132" s="2">
        <f>MIN(94,((AP132*0.35)+(AQ132*0.65)*0.9))</f>
        <v>62.610714285714295</v>
      </c>
      <c r="AW132" s="2">
        <f>IF(D133="D",(99-((30-(G132/(IF(E132&gt;10,E132,10))*82)*1.633))),(99-((55-(G132/(IF(E132&gt;10,E132,10))*82)*0.89))))</f>
        <v>84.064425</v>
      </c>
    </row>
    <row r="133" spans="1:49" x14ac:dyDescent="0.25">
      <c r="A133">
        <v>808</v>
      </c>
      <c r="B133" t="s">
        <v>328</v>
      </c>
      <c r="C133" t="s">
        <v>35</v>
      </c>
      <c r="D133" t="s">
        <v>73</v>
      </c>
      <c r="E133">
        <v>75</v>
      </c>
      <c r="F133">
        <v>1344.25</v>
      </c>
      <c r="G133">
        <v>6</v>
      </c>
      <c r="H133">
        <v>26</v>
      </c>
      <c r="I133">
        <v>15</v>
      </c>
      <c r="J133">
        <v>11</v>
      </c>
      <c r="K133">
        <v>32</v>
      </c>
      <c r="L133">
        <v>42.67</v>
      </c>
      <c r="M133">
        <v>128</v>
      </c>
      <c r="N133">
        <v>4.6900000000000004</v>
      </c>
      <c r="O133">
        <v>6.59</v>
      </c>
      <c r="P133">
        <v>270</v>
      </c>
      <c r="Q133">
        <v>186</v>
      </c>
      <c r="R133">
        <v>58</v>
      </c>
      <c r="S133">
        <v>12</v>
      </c>
      <c r="T133">
        <v>3</v>
      </c>
      <c r="U133">
        <v>14</v>
      </c>
      <c r="V133">
        <v>28</v>
      </c>
      <c r="W133">
        <v>13</v>
      </c>
      <c r="X133">
        <v>13</v>
      </c>
      <c r="Y133">
        <v>0</v>
      </c>
      <c r="Z133">
        <v>0</v>
      </c>
      <c r="AA133">
        <v>8</v>
      </c>
      <c r="AB133">
        <v>50</v>
      </c>
      <c r="AC133">
        <v>18</v>
      </c>
      <c r="AD133">
        <v>97</v>
      </c>
      <c r="AE133">
        <v>100</v>
      </c>
      <c r="AF133">
        <v>93</v>
      </c>
      <c r="AG133">
        <v>1</v>
      </c>
      <c r="AH133">
        <v>1</v>
      </c>
      <c r="AI133">
        <v>50</v>
      </c>
      <c r="AJ133">
        <v>75</v>
      </c>
      <c r="AK133">
        <v>217</v>
      </c>
      <c r="AL133">
        <f>(AK133*703) / (AJ133*AJ133)</f>
        <v>27.120177777777776</v>
      </c>
      <c r="AM133">
        <f>VLOOKUP(A133,rel!A:M,10,FALSE)</f>
        <v>2.87</v>
      </c>
      <c r="AN133">
        <f>VLOOKUP(A133,rel!A:M,13,FALSE)</f>
        <v>2.5299999999999998</v>
      </c>
      <c r="AO133">
        <v>6</v>
      </c>
      <c r="AP133">
        <f>IF(E133&gt;25,IF(AN133&gt;5,99, IF(AN133 &gt; 3.5, 89, IF(AN133 &gt; 1.5, 79, IF(AN133 &gt; -1.1, 69, IF(AN133 &gt; -2.5, 59, IF(AN133 &gt;-4.5, 49,  IF(AN133 &gt; -5,39,30))))))),30)</f>
        <v>79</v>
      </c>
      <c r="AQ133">
        <f>((M133/E133) / 0.015 + (AO133/E133) / 0.015) / 3.5 + 25</f>
        <v>59.031746031746032</v>
      </c>
      <c r="AR133" s="2">
        <f>MIN(((AD133/MAX(F133,240)) / 0.0035) + ((AF133/MAX(F133,240)) / 0.0055) + ((AC133/MAX(F133,240)) / 0.0055) + 25, 99)</f>
        <v>60.630354395465055</v>
      </c>
      <c r="AS133" s="2">
        <f>MIN((((((AL133 / 32) * (AL133 - 21) / 11) * 74 + 25)) + (((AJ133 - 60) + (AK133 - 155) / 1.75) + 25)) / 1.825,93)</f>
        <v>74.149128324817198</v>
      </c>
      <c r="AT133" s="2">
        <f>((IF(F133&gt;240,89,79)-((V133/F133)/0.00341)))</f>
        <v>82.891654309083378</v>
      </c>
      <c r="AU133" s="2">
        <f>MIN((H133/(MAX(E133,25))) / 0.0117 + 35, 94)</f>
        <v>64.629629629629633</v>
      </c>
      <c r="AV133" s="2">
        <f>MIN(94,((AP133*0.35)+(AQ133*0.65)*0.9))</f>
        <v>62.183571428571426</v>
      </c>
      <c r="AW133" s="2">
        <f>IF(D134="D",(99-((30-(G133/(IF(E133&gt;10,E133,10))*82)*1.633))),(99-((55-(G133/(IF(E133&gt;10,E133,10))*82)*0.89))))</f>
        <v>49.8384</v>
      </c>
    </row>
    <row r="134" spans="1:49" x14ac:dyDescent="0.25">
      <c r="A134">
        <v>148</v>
      </c>
      <c r="B134" t="s">
        <v>194</v>
      </c>
      <c r="C134" t="s">
        <v>69</v>
      </c>
      <c r="D134" t="s">
        <v>47</v>
      </c>
      <c r="E134">
        <v>66</v>
      </c>
      <c r="F134">
        <v>1095.8333333333001</v>
      </c>
      <c r="G134">
        <v>27</v>
      </c>
      <c r="H134">
        <v>21</v>
      </c>
      <c r="I134">
        <v>9</v>
      </c>
      <c r="J134">
        <v>12</v>
      </c>
      <c r="K134">
        <v>48</v>
      </c>
      <c r="L134">
        <v>66.67</v>
      </c>
      <c r="M134">
        <v>167</v>
      </c>
      <c r="N134">
        <v>16.170000000000002</v>
      </c>
      <c r="O134">
        <v>18.88</v>
      </c>
      <c r="P134">
        <v>262</v>
      </c>
      <c r="Q134">
        <v>206</v>
      </c>
      <c r="R134">
        <v>155</v>
      </c>
      <c r="S134">
        <v>95</v>
      </c>
      <c r="T134">
        <v>8</v>
      </c>
      <c r="U134">
        <v>25</v>
      </c>
      <c r="V134">
        <v>18</v>
      </c>
      <c r="W134">
        <v>9</v>
      </c>
      <c r="X134">
        <v>9</v>
      </c>
      <c r="Y134">
        <v>0</v>
      </c>
      <c r="Z134">
        <v>0</v>
      </c>
      <c r="AA134">
        <v>6</v>
      </c>
      <c r="AB134">
        <v>19</v>
      </c>
      <c r="AC134">
        <v>25</v>
      </c>
      <c r="AD134">
        <v>34</v>
      </c>
      <c r="AE134">
        <v>69</v>
      </c>
      <c r="AF134">
        <v>16</v>
      </c>
      <c r="AG134">
        <v>6</v>
      </c>
      <c r="AH134">
        <v>5</v>
      </c>
      <c r="AI134">
        <v>54.55</v>
      </c>
      <c r="AJ134">
        <v>75</v>
      </c>
      <c r="AK134">
        <v>217</v>
      </c>
      <c r="AL134">
        <f>(AK134*703) / (AJ134*AJ134)</f>
        <v>27.120177777777776</v>
      </c>
      <c r="AM134">
        <f>VLOOKUP(A134,rel!A:M,10,FALSE)</f>
        <v>-2.0299999999999998</v>
      </c>
      <c r="AN134">
        <f>VLOOKUP(A134,rel!A:M,13,FALSE)</f>
        <v>-2.88</v>
      </c>
      <c r="AO134">
        <v>13</v>
      </c>
      <c r="AP134">
        <f>IF(E134&gt;25,IF(AN134&gt;5,99, IF(AN134 &gt; 3.5, 89, IF(AN134 &gt; 1.5, 79, IF(AN134 &gt; -1.1, 69, IF(AN134 &gt; -2.5, 59, IF(AN134 &gt;-4.5, 49,  IF(AN134 &gt; -5,39,30))))))),30)</f>
        <v>49</v>
      </c>
      <c r="AQ134">
        <f>((M134/E134) / 0.015 + (AO134/E134) / 0.015) / 3.5 + 25</f>
        <v>76.948051948051955</v>
      </c>
      <c r="AR134" s="2">
        <f>MIN(((AD134/MAX(F134,240)) / 0.0035) + ((AF134/MAX(F134,240)) / 0.0055) + ((AC134/MAX(F134,240)) / 0.0055) + 25, 99)</f>
        <v>40.667374450644886</v>
      </c>
      <c r="AS134" s="2">
        <f>MIN((((((AL134 / 32) * (AL134 - 21) / 11) * 74 + 25)) + (((AJ134 - 60) + (AK134 - 155) / 1.75) + 25)) / 1.825,93)</f>
        <v>74.149128324817198</v>
      </c>
      <c r="AT134" s="2">
        <f>((IF(F134&gt;240,89,79)-((V134/F134)/0.00341)))</f>
        <v>84.183033573809823</v>
      </c>
      <c r="AU134" s="2">
        <f>MIN((H134/(MAX(E134,25))) / 0.0117 + 35, 94)</f>
        <v>62.195027195027194</v>
      </c>
      <c r="AV134" s="2">
        <f>MIN(94,((AP134*0.35)+(AQ134*0.65)*0.9))</f>
        <v>62.164610389610395</v>
      </c>
      <c r="AW134" s="2">
        <f>IF(D135="D",(99-((30-(G134/(IF(E134&gt;10,E134,10))*82)*1.633))),(99-((55-(G134/(IF(E134&gt;10,E134,10))*82)*0.89))))</f>
        <v>73.855454545454549</v>
      </c>
    </row>
    <row r="135" spans="1:49" x14ac:dyDescent="0.25">
      <c r="A135">
        <v>251</v>
      </c>
      <c r="B135" t="s">
        <v>179</v>
      </c>
      <c r="C135" t="s">
        <v>100</v>
      </c>
      <c r="D135" t="s">
        <v>47</v>
      </c>
      <c r="E135">
        <v>79</v>
      </c>
      <c r="F135">
        <v>1375.0666666667</v>
      </c>
      <c r="G135">
        <v>28</v>
      </c>
      <c r="H135">
        <v>24</v>
      </c>
      <c r="I135">
        <v>11</v>
      </c>
      <c r="J135">
        <v>13</v>
      </c>
      <c r="K135">
        <v>52</v>
      </c>
      <c r="L135">
        <v>53.61</v>
      </c>
      <c r="M135">
        <v>201</v>
      </c>
      <c r="N135">
        <v>13.93</v>
      </c>
      <c r="O135">
        <v>24.28</v>
      </c>
      <c r="P135">
        <v>323</v>
      </c>
      <c r="Q135">
        <v>279</v>
      </c>
      <c r="R135">
        <v>213</v>
      </c>
      <c r="S135">
        <v>136</v>
      </c>
      <c r="T135">
        <v>16</v>
      </c>
      <c r="U135">
        <v>21</v>
      </c>
      <c r="V135">
        <v>57</v>
      </c>
      <c r="W135">
        <v>23</v>
      </c>
      <c r="X135">
        <v>21</v>
      </c>
      <c r="Y135">
        <v>1</v>
      </c>
      <c r="Z135">
        <v>1</v>
      </c>
      <c r="AA135">
        <v>6</v>
      </c>
      <c r="AB135">
        <v>52</v>
      </c>
      <c r="AC135">
        <v>31</v>
      </c>
      <c r="AD135">
        <v>159</v>
      </c>
      <c r="AE135">
        <v>82</v>
      </c>
      <c r="AF135">
        <v>49</v>
      </c>
      <c r="AG135">
        <v>27</v>
      </c>
      <c r="AH135">
        <v>45</v>
      </c>
      <c r="AI135">
        <v>37.5</v>
      </c>
      <c r="AJ135">
        <v>75</v>
      </c>
      <c r="AK135">
        <v>217</v>
      </c>
      <c r="AL135">
        <f>(AK135*703) / (AJ135*AJ135)</f>
        <v>27.120177777777776</v>
      </c>
      <c r="AM135">
        <f>VLOOKUP(A135,rel!A:M,10,FALSE)</f>
        <v>4.79</v>
      </c>
      <c r="AN135">
        <f>VLOOKUP(A135,rel!A:M,13,FALSE)</f>
        <v>6.02</v>
      </c>
      <c r="AO135">
        <v>12</v>
      </c>
      <c r="AP135">
        <f>IF(E135&gt;25,IF(AN135&gt;5,99, IF(AN135 &gt; 3.5, 89, IF(AN135 &gt; 1.5, 79, IF(AN135 &gt; -1.1, 69, IF(AN135 &gt; -2.5, 59, IF(AN135 &gt;-4.5, 49,  IF(AN135 &gt; -5,39,30))))))),30)</f>
        <v>99</v>
      </c>
      <c r="AQ135">
        <f>((M135/E135) / 0.015 + (AO135/E135) / 0.015) / 3.5 + 25</f>
        <v>76.356238698010841</v>
      </c>
      <c r="AR135" s="2">
        <f>MIN(((AD135/MAX(F135,240)) / 0.0035) + ((AF135/MAX(F135,240)) / 0.0055) + ((AC135/MAX(F135,240)) / 0.0055) + 25, 99)</f>
        <v>68.615358751593504</v>
      </c>
      <c r="AS135" s="2">
        <f>MIN((((((AL135 / 32) * (AL135 - 21) / 11) * 74 + 25)) + (((AJ135 - 60) + (AK135 - 155) / 1.75) + 25)) / 1.825,93)</f>
        <v>74.149128324817198</v>
      </c>
      <c r="AT135" s="2">
        <f>((IF(F135&gt;240,89,79)-((V135/F135)/0.00341)))</f>
        <v>76.843831192189185</v>
      </c>
      <c r="AU135" s="2">
        <f>MIN((H135/(MAX(E135,25))) / 0.0117 + 35, 94)</f>
        <v>60.965595585848746</v>
      </c>
      <c r="AV135" s="2">
        <f>MIN(94,((AP135*0.35)+(AQ135*0.65)*0.9))</f>
        <v>79.318399638336345</v>
      </c>
      <c r="AW135" s="2">
        <f>IF(D136="D",(99-((30-(G135/(IF(E135&gt;10,E135,10))*82)*1.633))),(99-((55-(G135/(IF(E135&gt;10,E135,10))*82)*0.89))))</f>
        <v>116.46035443037974</v>
      </c>
    </row>
    <row r="136" spans="1:49" x14ac:dyDescent="0.25">
      <c r="A136">
        <v>7</v>
      </c>
      <c r="B136" t="s">
        <v>672</v>
      </c>
      <c r="C136" t="s">
        <v>63</v>
      </c>
      <c r="D136" t="s">
        <v>73</v>
      </c>
      <c r="E136">
        <v>53</v>
      </c>
      <c r="F136">
        <v>830.15</v>
      </c>
      <c r="G136">
        <v>2</v>
      </c>
      <c r="H136">
        <v>7</v>
      </c>
      <c r="I136">
        <v>2</v>
      </c>
      <c r="J136">
        <v>5</v>
      </c>
      <c r="K136">
        <v>9</v>
      </c>
      <c r="L136">
        <v>21.43</v>
      </c>
      <c r="M136">
        <v>43</v>
      </c>
      <c r="N136">
        <v>4.6500000000000004</v>
      </c>
      <c r="O136">
        <v>1.1399999999999999</v>
      </c>
      <c r="P136">
        <v>100</v>
      </c>
      <c r="Q136">
        <v>61</v>
      </c>
      <c r="R136">
        <v>21</v>
      </c>
      <c r="S136">
        <v>2</v>
      </c>
      <c r="T136">
        <v>0</v>
      </c>
      <c r="U136">
        <v>6</v>
      </c>
      <c r="V136">
        <v>32</v>
      </c>
      <c r="W136">
        <v>12</v>
      </c>
      <c r="X136">
        <v>10</v>
      </c>
      <c r="Y136">
        <v>2</v>
      </c>
      <c r="Z136">
        <v>0</v>
      </c>
      <c r="AA136">
        <v>7</v>
      </c>
      <c r="AB136">
        <v>31</v>
      </c>
      <c r="AC136">
        <v>5</v>
      </c>
      <c r="AD136">
        <v>131</v>
      </c>
      <c r="AE136">
        <v>72</v>
      </c>
      <c r="AF136">
        <v>78</v>
      </c>
      <c r="AG136">
        <v>0</v>
      </c>
      <c r="AH136">
        <v>0</v>
      </c>
      <c r="AI136" t="s">
        <v>97</v>
      </c>
      <c r="AJ136">
        <v>75</v>
      </c>
      <c r="AK136">
        <v>217</v>
      </c>
      <c r="AL136">
        <f>(AK136*703) / (AJ136*AJ136)</f>
        <v>27.120177777777776</v>
      </c>
      <c r="AM136">
        <f>VLOOKUP(A136,rel!A:M,10,FALSE)</f>
        <v>-2.06</v>
      </c>
      <c r="AN136">
        <f>VLOOKUP(A136,rel!A:M,13,FALSE)</f>
        <v>-0.92</v>
      </c>
      <c r="AO136">
        <v>0</v>
      </c>
      <c r="AP136">
        <f>IF(E136&gt;25,IF(AN136&gt;5,99, IF(AN136 &gt; 3.5, 89, IF(AN136 &gt; 1.5, 79, IF(AN136 &gt; -1.1, 69, IF(AN136 &gt; -2.5, 59, IF(AN136 &gt;-4.5, 49,  IF(AN136 &gt; -5,39,30))))))),30)</f>
        <v>69</v>
      </c>
      <c r="AQ136">
        <f>((M136/E136) / 0.015 + (AO136/E136) / 0.015) / 3.5 + 25</f>
        <v>40.453728661275832</v>
      </c>
      <c r="AR136" s="2">
        <f>MIN(((AD136/MAX(F136,240)) / 0.0035) + ((AF136/MAX(F136,240)) / 0.0055) + ((AC136/MAX(F136,240)) / 0.0055) + 25, 99)</f>
        <v>88.265049110980584</v>
      </c>
      <c r="AS136" s="2">
        <f>MIN((((((AL136 / 32) * (AL136 - 21) / 11) * 74 + 25)) + (((AJ136 - 60) + (AK136 - 155) / 1.75) + 25)) / 1.825,93)</f>
        <v>74.149128324817198</v>
      </c>
      <c r="AT136" s="2">
        <f>((IF(F136&gt;240,89,79)-((V136/F136)/0.00341)))</f>
        <v>77.69582096865156</v>
      </c>
      <c r="AU136" s="2">
        <f>MIN((H136/(MAX(E136,25))) / 0.0117 + 35, 94)</f>
        <v>46.288501854539589</v>
      </c>
      <c r="AV136" s="2">
        <f>MIN(94,((AP136*0.35)+(AQ136*0.65)*0.9))</f>
        <v>47.81543126684636</v>
      </c>
      <c r="AW136" s="2">
        <f>IF(D137="D",(99-((30-(G136/(IF(E136&gt;10,E136,10))*82)*1.633))),(99-((55-(G136/(IF(E136&gt;10,E136,10))*82)*0.89))))</f>
        <v>74.053056603773584</v>
      </c>
    </row>
    <row r="137" spans="1:49" x14ac:dyDescent="0.25">
      <c r="A137">
        <v>349</v>
      </c>
      <c r="B137" t="s">
        <v>893</v>
      </c>
      <c r="C137" t="s">
        <v>44</v>
      </c>
      <c r="D137" t="s">
        <v>73</v>
      </c>
      <c r="E137">
        <v>13</v>
      </c>
      <c r="F137">
        <v>198.45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12.5</v>
      </c>
      <c r="M137">
        <v>16</v>
      </c>
      <c r="N137">
        <v>0</v>
      </c>
      <c r="O137">
        <v>0.5</v>
      </c>
      <c r="P137">
        <v>33</v>
      </c>
      <c r="Q137">
        <v>21</v>
      </c>
      <c r="R137">
        <v>5</v>
      </c>
      <c r="S137">
        <v>1</v>
      </c>
      <c r="T137">
        <v>0</v>
      </c>
      <c r="U137">
        <v>2</v>
      </c>
      <c r="V137">
        <v>4</v>
      </c>
      <c r="W137">
        <v>2</v>
      </c>
      <c r="X137">
        <v>2</v>
      </c>
      <c r="Y137">
        <v>0</v>
      </c>
      <c r="Z137">
        <v>0</v>
      </c>
      <c r="AA137">
        <v>1</v>
      </c>
      <c r="AB137">
        <v>5</v>
      </c>
      <c r="AC137">
        <v>2</v>
      </c>
      <c r="AD137">
        <v>20</v>
      </c>
      <c r="AE137">
        <v>38</v>
      </c>
      <c r="AF137">
        <v>18</v>
      </c>
      <c r="AG137">
        <v>0</v>
      </c>
      <c r="AH137">
        <v>0</v>
      </c>
      <c r="AI137" t="s">
        <v>97</v>
      </c>
      <c r="AJ137">
        <v>75</v>
      </c>
      <c r="AK137">
        <v>217</v>
      </c>
      <c r="AL137">
        <f>(AK137*703) / (AJ137*AJ137)</f>
        <v>27.120177777777776</v>
      </c>
      <c r="AM137">
        <f>VLOOKUP(A137,rel!A:M,10,FALSE)</f>
        <v>-3.76</v>
      </c>
      <c r="AN137">
        <f>VLOOKUP(A137,rel!A:M,13,FALSE)</f>
        <v>-1.95</v>
      </c>
      <c r="AO137">
        <v>1</v>
      </c>
      <c r="AP137">
        <f>IF(E137&gt;25,IF(AN137&gt;5,99, IF(AN137 &gt; 3.5, 89, IF(AN137 &gt; 1.5, 79, IF(AN137 &gt; -1.1, 69, IF(AN137 &gt; -2.5, 59, IF(AN137 &gt;-4.5, 49,  IF(AN137 &gt; -5,39,30))))))),30)</f>
        <v>30</v>
      </c>
      <c r="AQ137">
        <f>((M137/E137) / 0.015 + (AO137/E137) / 0.015) / 3.5 + 25</f>
        <v>49.908424908424905</v>
      </c>
      <c r="AR137" s="2">
        <f>MIN(((AD137/MAX(F137,240)) / 0.0035) + ((AF137/MAX(F137,240)) / 0.0055) + ((AC137/MAX(F137,240)) / 0.0055) + 25, 99)</f>
        <v>63.961038961038959</v>
      </c>
      <c r="AS137" s="2">
        <f>MIN((((((AL137 / 32) * (AL137 - 21) / 11) * 74 + 25)) + (((AJ137 - 60) + (AK137 - 155) / 1.75) + 25)) / 1.825,93)</f>
        <v>74.149128324817198</v>
      </c>
      <c r="AT137" s="2">
        <f>((IF(F137&gt;240,89,79)-((V137/F137)/0.00341)))</f>
        <v>73.089087791084722</v>
      </c>
      <c r="AU137" s="2">
        <f>MIN((H137/(MAX(E137,25))) / 0.0117 + 35, 94)</f>
        <v>38.418803418803421</v>
      </c>
      <c r="AV137" s="2">
        <f>MIN(94,((AP137*0.35)+(AQ137*0.65)*0.9))</f>
        <v>39.696428571428569</v>
      </c>
      <c r="AW137" s="2">
        <f>IF(D138="D",(99-((30-(G137/(IF(E137&gt;10,E137,10))*82)*1.633))),(99-((55-(G137/(IF(E137&gt;10,E137,10))*82)*0.89))))</f>
        <v>44</v>
      </c>
    </row>
    <row r="138" spans="1:49" x14ac:dyDescent="0.25">
      <c r="A138">
        <v>697</v>
      </c>
      <c r="B138" t="s">
        <v>438</v>
      </c>
      <c r="C138" t="s">
        <v>137</v>
      </c>
      <c r="D138" t="s">
        <v>47</v>
      </c>
      <c r="E138">
        <v>81</v>
      </c>
      <c r="F138">
        <v>1103.9166666666999</v>
      </c>
      <c r="G138">
        <v>12</v>
      </c>
      <c r="H138">
        <v>12</v>
      </c>
      <c r="I138">
        <v>7</v>
      </c>
      <c r="J138">
        <v>5</v>
      </c>
      <c r="K138">
        <v>24</v>
      </c>
      <c r="L138">
        <v>66.67</v>
      </c>
      <c r="M138">
        <v>109</v>
      </c>
      <c r="N138">
        <v>11.01</v>
      </c>
      <c r="O138">
        <v>12.15</v>
      </c>
      <c r="P138">
        <v>206</v>
      </c>
      <c r="Q138">
        <v>157</v>
      </c>
      <c r="R138">
        <v>123</v>
      </c>
      <c r="S138">
        <v>59</v>
      </c>
      <c r="T138">
        <v>5</v>
      </c>
      <c r="U138">
        <v>19</v>
      </c>
      <c r="V138">
        <v>29</v>
      </c>
      <c r="W138">
        <v>13</v>
      </c>
      <c r="X138">
        <v>12</v>
      </c>
      <c r="Y138">
        <v>1</v>
      </c>
      <c r="Z138">
        <v>0</v>
      </c>
      <c r="AA138">
        <v>17</v>
      </c>
      <c r="AB138">
        <v>20</v>
      </c>
      <c r="AC138">
        <v>34</v>
      </c>
      <c r="AD138">
        <v>57</v>
      </c>
      <c r="AE138">
        <v>108</v>
      </c>
      <c r="AF138">
        <v>40</v>
      </c>
      <c r="AG138">
        <v>31</v>
      </c>
      <c r="AH138">
        <v>50</v>
      </c>
      <c r="AI138">
        <v>38.270000000000003</v>
      </c>
      <c r="AJ138">
        <v>78</v>
      </c>
      <c r="AK138">
        <v>225</v>
      </c>
      <c r="AL138">
        <f>(AK138*703) / (AJ138*AJ138)</f>
        <v>25.998520710059172</v>
      </c>
      <c r="AM138">
        <f>VLOOKUP(A138,rel!A:M,10,FALSE)</f>
        <v>-3.32</v>
      </c>
      <c r="AN138">
        <f>VLOOKUP(A138,rel!A:M,13,FALSE)</f>
        <v>-4.1399999999999997</v>
      </c>
      <c r="AO138">
        <v>0</v>
      </c>
      <c r="AP138">
        <f>IF(E138&gt;25,IF(AN138&gt;5,99, IF(AN138 &gt; 3.5, 89, IF(AN138 &gt; 1.5, 79, IF(AN138 &gt; -1.1, 69, IF(AN138 &gt; -2.5, 59, IF(AN138 &gt;-4.5, 49,  IF(AN138 &gt; -5,39,30))))))),30)</f>
        <v>49</v>
      </c>
      <c r="AQ138">
        <f>((M138/E138) / 0.015 + (AO138/E138) / 0.015) / 3.5 + 25</f>
        <v>50.631981187536745</v>
      </c>
      <c r="AR138" s="2">
        <f>MIN(((AD138/MAX(F138,240)) / 0.0035) + ((AF138/MAX(F138,240)) / 0.0055) + ((AC138/MAX(F138,240)) / 0.0055) + 25, 99)</f>
        <v>51.940674634491288</v>
      </c>
      <c r="AS138" s="2">
        <f>MIN((((((AL138 / 32) * (AL138 - 21) / 11) * 74 + 25)) + (((AJ138 - 60) + (AK138 - 155) / 1.75) + 25)) / 1.825,93)</f>
        <v>74.147893323178451</v>
      </c>
      <c r="AT138" s="2">
        <f>((IF(F138&gt;240,89,79)-((V138/F138)/0.00341)))</f>
        <v>81.296158683192374</v>
      </c>
      <c r="AU138" s="2">
        <f>MIN((H138/(MAX(E138,25))) / 0.0117 + 35, 94)</f>
        <v>47.662234884457106</v>
      </c>
      <c r="AV138" s="2">
        <f>MIN(94,((AP138*0.35)+(AQ138*0.65)*0.9))</f>
        <v>46.769708994708999</v>
      </c>
      <c r="AW138" s="2">
        <f>IF(D139="D",(99-((30-(G138/(IF(E138&gt;10,E138,10))*82)*1.633))),(99-((55-(G138/(IF(E138&gt;10,E138,10))*82)*0.89))))</f>
        <v>54.811851851851848</v>
      </c>
    </row>
    <row r="139" spans="1:49" x14ac:dyDescent="0.25">
      <c r="A139">
        <v>171</v>
      </c>
      <c r="B139" t="s">
        <v>123</v>
      </c>
      <c r="C139" t="s">
        <v>69</v>
      </c>
      <c r="D139" t="s">
        <v>36</v>
      </c>
      <c r="E139">
        <v>78</v>
      </c>
      <c r="F139">
        <v>1456.4333333333</v>
      </c>
      <c r="G139">
        <v>20</v>
      </c>
      <c r="H139">
        <v>46</v>
      </c>
      <c r="I139">
        <v>29</v>
      </c>
      <c r="J139">
        <v>17</v>
      </c>
      <c r="K139">
        <v>66</v>
      </c>
      <c r="L139">
        <v>69.47</v>
      </c>
      <c r="M139">
        <v>210</v>
      </c>
      <c r="N139">
        <v>9.52</v>
      </c>
      <c r="O139">
        <v>17.95</v>
      </c>
      <c r="P139">
        <v>383</v>
      </c>
      <c r="Q139">
        <v>285</v>
      </c>
      <c r="R139">
        <v>177</v>
      </c>
      <c r="S139">
        <v>66</v>
      </c>
      <c r="T139">
        <v>6</v>
      </c>
      <c r="U139">
        <v>38</v>
      </c>
      <c r="V139">
        <v>25</v>
      </c>
      <c r="W139">
        <v>11</v>
      </c>
      <c r="X139">
        <v>10</v>
      </c>
      <c r="Y139">
        <v>1</v>
      </c>
      <c r="Z139">
        <v>0</v>
      </c>
      <c r="AA139">
        <v>20</v>
      </c>
      <c r="AB139">
        <v>58</v>
      </c>
      <c r="AC139">
        <v>32</v>
      </c>
      <c r="AD139">
        <v>17</v>
      </c>
      <c r="AE139">
        <v>75</v>
      </c>
      <c r="AF139">
        <v>29</v>
      </c>
      <c r="AG139">
        <v>12</v>
      </c>
      <c r="AH139">
        <v>18</v>
      </c>
      <c r="AI139">
        <v>40</v>
      </c>
      <c r="AJ139">
        <v>74</v>
      </c>
      <c r="AK139">
        <v>214</v>
      </c>
      <c r="AL139">
        <f>(AK139*703) / (AJ139*AJ139)</f>
        <v>27.472972972972972</v>
      </c>
      <c r="AM139">
        <f>VLOOKUP(A139,rel!A:M,10,FALSE)</f>
        <v>-0.1</v>
      </c>
      <c r="AN139">
        <f>VLOOKUP(A139,rel!A:M,13,FALSE)</f>
        <v>0.67</v>
      </c>
      <c r="AO139">
        <v>18</v>
      </c>
      <c r="AP139">
        <f>IF(E139&gt;25,IF(AN139&gt;5,99, IF(AN139 &gt; 3.5, 89, IF(AN139 &gt; 1.5, 79, IF(AN139 &gt; -1.1, 69, IF(AN139 &gt; -2.5, 59, IF(AN139 &gt;-4.5, 49,  IF(AN139 &gt; -5,39,30))))))),30)</f>
        <v>69</v>
      </c>
      <c r="AQ139">
        <f>((M139/E139) / 0.015 + (AO139/E139) / 0.015) / 3.5 + 25</f>
        <v>80.677655677655679</v>
      </c>
      <c r="AR139" s="2">
        <f>MIN(((AD139/MAX(F139,240)) / 0.0035) + ((AF139/MAX(F139,240)) / 0.0055) + ((AC139/MAX(F139,240)) / 0.0055) + 25, 99)</f>
        <v>35.950073431478025</v>
      </c>
      <c r="AS139" s="2">
        <f>MIN((((((AL139 / 32) * (AL139 - 21) / 11) * 74 + 25)) + (((AJ139 - 60) + (AK139 - 155) / 1.75) + 25)) / 1.825,93)</f>
        <v>74.027058881510925</v>
      </c>
      <c r="AT139" s="2">
        <f>((IF(F139&gt;240,89,79)-((V139/F139)/0.00341)))</f>
        <v>83.966210858178385</v>
      </c>
      <c r="AU139" s="2">
        <f>MIN((H139/(MAX(E139,25))) / 0.0117 + 35, 94)</f>
        <v>85.405435020819638</v>
      </c>
      <c r="AV139" s="2">
        <f>MIN(94,((AP139*0.35)+(AQ139*0.65)*0.9))</f>
        <v>71.346428571428561</v>
      </c>
      <c r="AW139" s="2">
        <f>IF(D140="D",(99-((30-(G139/(IF(E139&gt;10,E139,10))*82)*1.633))),(99-((55-(G139/(IF(E139&gt;10,E139,10))*82)*0.89))))</f>
        <v>62.712820512820514</v>
      </c>
    </row>
    <row r="140" spans="1:49" x14ac:dyDescent="0.25">
      <c r="A140">
        <v>29</v>
      </c>
      <c r="B140" t="s">
        <v>280</v>
      </c>
      <c r="C140" t="s">
        <v>106</v>
      </c>
      <c r="D140" t="s">
        <v>47</v>
      </c>
      <c r="E140">
        <v>64</v>
      </c>
      <c r="F140">
        <v>903.13333333333003</v>
      </c>
      <c r="G140">
        <v>16</v>
      </c>
      <c r="H140">
        <v>20</v>
      </c>
      <c r="I140">
        <v>12</v>
      </c>
      <c r="J140">
        <v>8</v>
      </c>
      <c r="K140">
        <v>36</v>
      </c>
      <c r="L140">
        <v>64.290000000000006</v>
      </c>
      <c r="M140">
        <v>108</v>
      </c>
      <c r="N140">
        <v>14.81</v>
      </c>
      <c r="O140">
        <v>11.99</v>
      </c>
      <c r="P140">
        <v>195</v>
      </c>
      <c r="Q140">
        <v>151</v>
      </c>
      <c r="R140">
        <v>109</v>
      </c>
      <c r="S140">
        <v>52</v>
      </c>
      <c r="T140">
        <v>0</v>
      </c>
      <c r="U140">
        <v>11</v>
      </c>
      <c r="V140">
        <v>26</v>
      </c>
      <c r="W140">
        <v>13</v>
      </c>
      <c r="X140">
        <v>13</v>
      </c>
      <c r="Y140">
        <v>0</v>
      </c>
      <c r="Z140">
        <v>0</v>
      </c>
      <c r="AA140">
        <v>1</v>
      </c>
      <c r="AB140">
        <v>41</v>
      </c>
      <c r="AC140">
        <v>20</v>
      </c>
      <c r="AD140">
        <v>38</v>
      </c>
      <c r="AE140">
        <v>25</v>
      </c>
      <c r="AF140">
        <v>13</v>
      </c>
      <c r="AG140">
        <v>7</v>
      </c>
      <c r="AH140">
        <v>18</v>
      </c>
      <c r="AI140">
        <v>28</v>
      </c>
      <c r="AJ140">
        <v>74</v>
      </c>
      <c r="AK140">
        <v>214</v>
      </c>
      <c r="AL140">
        <f>(AK140*703) / (AJ140*AJ140)</f>
        <v>27.472972972972972</v>
      </c>
      <c r="AM140">
        <f>VLOOKUP(A140,rel!A:M,10,FALSE)</f>
        <v>-3.81</v>
      </c>
      <c r="AN140">
        <f>VLOOKUP(A140,rel!A:M,13,FALSE)</f>
        <v>-3.31</v>
      </c>
      <c r="AO140">
        <v>11</v>
      </c>
      <c r="AP140">
        <f>IF(E140&gt;25,IF(AN140&gt;5,99, IF(AN140 &gt; 3.5, 89, IF(AN140 &gt; 1.5, 79, IF(AN140 &gt; -1.1, 69, IF(AN140 &gt; -2.5, 59, IF(AN140 &gt;-4.5, 49,  IF(AN140 &gt; -5,39,30))))))),30)</f>
        <v>49</v>
      </c>
      <c r="AQ140">
        <f>((M140/E140) / 0.015 + (AO140/E140) / 0.015) / 3.5 + 25</f>
        <v>60.416666666666664</v>
      </c>
      <c r="AR140" s="2">
        <f>MIN(((AD140/MAX(F140,240)) / 0.0035) + ((AF140/MAX(F140,240)) / 0.0055) + ((AC140/MAX(F140,240)) / 0.0055) + 25, 99)</f>
        <v>43.665176264644849</v>
      </c>
      <c r="AS140" s="2">
        <f>MIN((((((AL140 / 32) * (AL140 - 21) / 11) * 74 + 25)) + (((AJ140 - 60) + (AK140 - 155) / 1.75) + 25)) / 1.825,93)</f>
        <v>74.027058881510925</v>
      </c>
      <c r="AT140" s="2">
        <f>((IF(F140&gt;240,89,79)-((V140/F140)/0.00341)))</f>
        <v>80.557577215156414</v>
      </c>
      <c r="AU140" s="2">
        <f>MIN((H140/(MAX(E140,25))) / 0.0117 + 35, 94)</f>
        <v>61.709401709401703</v>
      </c>
      <c r="AV140" s="2">
        <f>MIN(94,((AP140*0.35)+(AQ140*0.65)*0.9))</f>
        <v>52.493749999999999</v>
      </c>
      <c r="AW140" s="2">
        <f>IF(D141="D",(99-((30-(G140/(IF(E140&gt;10,E140,10))*82)*1.633))),(99-((55-(G140/(IF(E140&gt;10,E140,10))*82)*0.89))))</f>
        <v>62.245000000000005</v>
      </c>
    </row>
    <row r="141" spans="1:49" x14ac:dyDescent="0.25">
      <c r="A141">
        <v>707</v>
      </c>
      <c r="B141" t="s">
        <v>528</v>
      </c>
      <c r="C141" t="s">
        <v>209</v>
      </c>
      <c r="D141" t="s">
        <v>36</v>
      </c>
      <c r="E141">
        <v>71</v>
      </c>
      <c r="F141">
        <v>935.03333333333001</v>
      </c>
      <c r="G141">
        <v>11</v>
      </c>
      <c r="H141">
        <v>7</v>
      </c>
      <c r="I141">
        <v>4</v>
      </c>
      <c r="J141">
        <v>3</v>
      </c>
      <c r="K141">
        <v>18</v>
      </c>
      <c r="L141">
        <v>58.06</v>
      </c>
      <c r="M141">
        <v>116</v>
      </c>
      <c r="N141">
        <v>9.48</v>
      </c>
      <c r="O141">
        <v>11.19</v>
      </c>
      <c r="P141">
        <v>194</v>
      </c>
      <c r="Q141">
        <v>154</v>
      </c>
      <c r="R141">
        <v>121</v>
      </c>
      <c r="S141">
        <v>66</v>
      </c>
      <c r="T141">
        <v>13</v>
      </c>
      <c r="U141">
        <v>13</v>
      </c>
      <c r="V141">
        <v>27</v>
      </c>
      <c r="W141">
        <v>12</v>
      </c>
      <c r="X141">
        <v>11</v>
      </c>
      <c r="Y141">
        <v>1</v>
      </c>
      <c r="Z141">
        <v>0</v>
      </c>
      <c r="AA141">
        <v>12</v>
      </c>
      <c r="AB141">
        <v>12</v>
      </c>
      <c r="AC141">
        <v>12</v>
      </c>
      <c r="AD141">
        <v>124</v>
      </c>
      <c r="AE141">
        <v>117</v>
      </c>
      <c r="AF141">
        <v>19</v>
      </c>
      <c r="AG141">
        <v>2</v>
      </c>
      <c r="AH141">
        <v>5</v>
      </c>
      <c r="AI141">
        <v>28.57</v>
      </c>
      <c r="AJ141">
        <v>74</v>
      </c>
      <c r="AK141">
        <v>214</v>
      </c>
      <c r="AL141">
        <f>(AK141*703) / (AJ141*AJ141)</f>
        <v>27.472972972972972</v>
      </c>
      <c r="AM141">
        <f>VLOOKUP(A141,rel!A:M,10,FALSE)</f>
        <v>2.12</v>
      </c>
      <c r="AN141">
        <f>VLOOKUP(A141,rel!A:M,13,FALSE)</f>
        <v>0.51</v>
      </c>
      <c r="AO141">
        <v>0</v>
      </c>
      <c r="AP141">
        <f>IF(E141&gt;25,IF(AN141&gt;5,99, IF(AN141 &gt; 3.5, 89, IF(AN141 &gt; 1.5, 79, IF(AN141 &gt; -1.1, 69, IF(AN141 &gt; -2.5, 59, IF(AN141 &gt;-4.5, 49,  IF(AN141 &gt; -5,39,30))))))),30)</f>
        <v>69</v>
      </c>
      <c r="AQ141">
        <f>((M141/E141) / 0.015 + (AO141/E141) / 0.015) / 3.5 + 25</f>
        <v>56.120053655264925</v>
      </c>
      <c r="AR141" s="2">
        <f>MIN(((AD141/MAX(F141,240)) / 0.0035) + ((AF141/MAX(F141,240)) / 0.0055) + ((AC141/MAX(F141,240)) / 0.0055) + 25, 99)</f>
        <v>68.918150937508699</v>
      </c>
      <c r="AS141" s="2">
        <f>MIN((((((AL141 / 32) * (AL141 - 21) / 11) * 74 + 25)) + (((AJ141 - 60) + (AK141 - 155) / 1.75) + 25)) / 1.825,93)</f>
        <v>74.027058881510925</v>
      </c>
      <c r="AT141" s="2">
        <f>((IF(F141&gt;240,89,79)-((V141/F141)/0.00341)))</f>
        <v>80.531971876528587</v>
      </c>
      <c r="AU141" s="2">
        <f>MIN((H141/(MAX(E141,25))) / 0.0117 + 35, 94)</f>
        <v>43.426628144938007</v>
      </c>
      <c r="AV141" s="2">
        <f>MIN(94,((AP141*0.35)+(AQ141*0.65)*0.9))</f>
        <v>56.980231388329983</v>
      </c>
      <c r="AW141" s="2">
        <f>IF(D142="D",(99-((30-(G141/(IF(E141&gt;10,E141,10))*82)*1.633))),(99-((55-(G141/(IF(E141&gt;10,E141,10))*82)*0.89))))</f>
        <v>89.745999999999995</v>
      </c>
    </row>
    <row r="142" spans="1:49" x14ac:dyDescent="0.25">
      <c r="A142">
        <v>780</v>
      </c>
      <c r="B142" t="s">
        <v>379</v>
      </c>
      <c r="C142" t="s">
        <v>46</v>
      </c>
      <c r="D142" t="s">
        <v>73</v>
      </c>
      <c r="E142">
        <v>54</v>
      </c>
      <c r="F142">
        <v>1197.3333333333001</v>
      </c>
      <c r="G142">
        <v>7</v>
      </c>
      <c r="H142">
        <v>21</v>
      </c>
      <c r="I142">
        <v>13</v>
      </c>
      <c r="J142">
        <v>8</v>
      </c>
      <c r="K142">
        <v>28</v>
      </c>
      <c r="L142">
        <v>38.36</v>
      </c>
      <c r="M142">
        <v>79</v>
      </c>
      <c r="N142">
        <v>8.86</v>
      </c>
      <c r="O142">
        <v>5</v>
      </c>
      <c r="P142">
        <v>156</v>
      </c>
      <c r="Q142">
        <v>111</v>
      </c>
      <c r="R142">
        <v>53</v>
      </c>
      <c r="S142">
        <v>13</v>
      </c>
      <c r="T142">
        <v>4</v>
      </c>
      <c r="U142">
        <v>8</v>
      </c>
      <c r="V142">
        <v>45</v>
      </c>
      <c r="W142">
        <v>20</v>
      </c>
      <c r="X142">
        <v>19</v>
      </c>
      <c r="Y142">
        <v>1</v>
      </c>
      <c r="Z142">
        <v>0</v>
      </c>
      <c r="AA142">
        <v>14</v>
      </c>
      <c r="AB142">
        <v>54</v>
      </c>
      <c r="AC142">
        <v>30</v>
      </c>
      <c r="AD142">
        <v>92</v>
      </c>
      <c r="AE142">
        <v>127</v>
      </c>
      <c r="AF142">
        <v>91</v>
      </c>
      <c r="AG142">
        <v>0</v>
      </c>
      <c r="AH142">
        <v>0</v>
      </c>
      <c r="AI142" t="s">
        <v>97</v>
      </c>
      <c r="AJ142">
        <v>72</v>
      </c>
      <c r="AK142">
        <v>208</v>
      </c>
      <c r="AL142">
        <f>(AK142*703) / (AJ142*AJ142)</f>
        <v>28.206790123456791</v>
      </c>
      <c r="AM142">
        <f>VLOOKUP(A142,rel!A:M,10,FALSE)</f>
        <v>1.81</v>
      </c>
      <c r="AN142">
        <f>VLOOKUP(A142,rel!A:M,13,FALSE)</f>
        <v>3.08</v>
      </c>
      <c r="AO142">
        <v>2</v>
      </c>
      <c r="AP142">
        <f>IF(E142&gt;25,IF(AN142&gt;5,99, IF(AN142 &gt; 3.5, 89, IF(AN142 &gt; 1.5, 79, IF(AN142 &gt; -1.1, 69, IF(AN142 &gt; -2.5, 59, IF(AN142 &gt;-4.5, 49,  IF(AN142 &gt; -5,39,30))))))),30)</f>
        <v>79</v>
      </c>
      <c r="AQ142">
        <f>((M142/E142) / 0.015 + (AO142/E142) / 0.015) / 3.5 + 25</f>
        <v>53.571428571428577</v>
      </c>
      <c r="AR142" s="2">
        <f>MIN(((AD142/MAX(F142,240)) / 0.0035) + ((AF142/MAX(F142,240)) / 0.0055) + ((AC142/MAX(F142,240)) / 0.0055) + 25, 99)</f>
        <v>65.327712376711276</v>
      </c>
      <c r="AS142" s="2">
        <f>MIN((((((AL142 / 32) * (AL142 - 21) / 11) * 74 + 25)) + (((AJ142 - 60) + (AK142 - 155) / 1.75) + 25)) / 1.825,93)</f>
        <v>73.984001008415788</v>
      </c>
      <c r="AT142" s="2">
        <f>((IF(F142&gt;240,89,79)-((V142/F142)/0.00341)))</f>
        <v>77.978440196199784</v>
      </c>
      <c r="AU142" s="2">
        <f>MIN((H142/(MAX(E142,25))) / 0.0117 + 35, 94)</f>
        <v>68.238366571699913</v>
      </c>
      <c r="AV142" s="2">
        <f>MIN(94,((AP142*0.35)+(AQ142*0.65)*0.9))</f>
        <v>58.989285714285714</v>
      </c>
      <c r="AW142" s="2">
        <f>IF(D143="D",(99-((30-(G142/(IF(E142&gt;10,E142,10))*82)*1.633))),(99-((55-(G142/(IF(E142&gt;10,E142,10))*82)*0.89))))</f>
        <v>53.46037037037037</v>
      </c>
    </row>
    <row r="143" spans="1:49" x14ac:dyDescent="0.25">
      <c r="A143">
        <v>108</v>
      </c>
      <c r="B143" t="s">
        <v>286</v>
      </c>
      <c r="C143" t="s">
        <v>67</v>
      </c>
      <c r="D143" t="s">
        <v>47</v>
      </c>
      <c r="E143">
        <v>73</v>
      </c>
      <c r="F143">
        <v>1292.3833333333</v>
      </c>
      <c r="G143">
        <v>17</v>
      </c>
      <c r="H143">
        <v>18</v>
      </c>
      <c r="I143">
        <v>7</v>
      </c>
      <c r="J143">
        <v>11</v>
      </c>
      <c r="K143">
        <v>35</v>
      </c>
      <c r="L143">
        <v>47.3</v>
      </c>
      <c r="M143">
        <v>141</v>
      </c>
      <c r="N143">
        <v>12.06</v>
      </c>
      <c r="O143">
        <v>16.91</v>
      </c>
      <c r="P143">
        <v>219</v>
      </c>
      <c r="Q143">
        <v>184</v>
      </c>
      <c r="R143">
        <v>142</v>
      </c>
      <c r="S143">
        <v>71</v>
      </c>
      <c r="T143">
        <v>7</v>
      </c>
      <c r="U143">
        <v>16</v>
      </c>
      <c r="V143">
        <v>44</v>
      </c>
      <c r="W143">
        <v>16</v>
      </c>
      <c r="X143">
        <v>12</v>
      </c>
      <c r="Y143">
        <v>4</v>
      </c>
      <c r="Z143">
        <v>0</v>
      </c>
      <c r="AA143">
        <v>17</v>
      </c>
      <c r="AB143">
        <v>26</v>
      </c>
      <c r="AC143">
        <v>37</v>
      </c>
      <c r="AD143">
        <v>175</v>
      </c>
      <c r="AE143">
        <v>58</v>
      </c>
      <c r="AF143">
        <v>51</v>
      </c>
      <c r="AG143">
        <v>133</v>
      </c>
      <c r="AH143">
        <v>102</v>
      </c>
      <c r="AI143">
        <v>56.6</v>
      </c>
      <c r="AJ143">
        <v>72</v>
      </c>
      <c r="AK143">
        <v>208</v>
      </c>
      <c r="AL143">
        <f>(AK143*703) / (AJ143*AJ143)</f>
        <v>28.206790123456791</v>
      </c>
      <c r="AM143">
        <f>VLOOKUP(A143,rel!A:M,10,FALSE)</f>
        <v>-3.1</v>
      </c>
      <c r="AN143">
        <f>VLOOKUP(A143,rel!A:M,13,FALSE)</f>
        <v>-2.99</v>
      </c>
      <c r="AO143">
        <v>4</v>
      </c>
      <c r="AP143">
        <f>IF(E143&gt;25,IF(AN143&gt;5,99, IF(AN143 &gt; 3.5, 89, IF(AN143 &gt; 1.5, 79, IF(AN143 &gt; -1.1, 69, IF(AN143 &gt; -2.5, 59, IF(AN143 &gt;-4.5, 49,  IF(AN143 &gt; -5,39,30))))))),30)</f>
        <v>49</v>
      </c>
      <c r="AQ143">
        <f>((M143/E143) / 0.015 + (AO143/E143) / 0.015) / 3.5 + 25</f>
        <v>62.834311806914549</v>
      </c>
      <c r="AR143" s="2">
        <f>MIN(((AD143/MAX(F143,240)) / 0.0035) + ((AF143/MAX(F143,240)) / 0.0055) + ((AC143/MAX(F143,240)) / 0.0055) + 25, 99)</f>
        <v>76.068439446501969</v>
      </c>
      <c r="AS143" s="2">
        <f>MIN((((((AL143 / 32) * (AL143 - 21) / 11) * 74 + 25)) + (((AJ143 - 60) + (AK143 - 155) / 1.75) + 25)) / 1.825,93)</f>
        <v>73.984001008415788</v>
      </c>
      <c r="AT143" s="2">
        <f>((IF(F143&gt;240,89,79)-((V143/F143)/0.00341)))</f>
        <v>79.015945367252797</v>
      </c>
      <c r="AU143" s="2">
        <f>MIN((H143/(MAX(E143,25))) / 0.0117 + 35, 94)</f>
        <v>56.074815595363539</v>
      </c>
      <c r="AV143" s="2">
        <f>MIN(94,((AP143*0.35)+(AQ143*0.65)*0.9))</f>
        <v>53.908072407045012</v>
      </c>
      <c r="AW143" s="2">
        <f>IF(D144="D",(99-((30-(G143/(IF(E143&gt;10,E143,10))*82)*1.633))),(99-((55-(G143/(IF(E143&gt;10,E143,10))*82)*0.89))))</f>
        <v>60.995342465753424</v>
      </c>
    </row>
    <row r="144" spans="1:49" x14ac:dyDescent="0.25">
      <c r="A144">
        <v>473</v>
      </c>
      <c r="B144" t="s">
        <v>643</v>
      </c>
      <c r="C144" t="s">
        <v>63</v>
      </c>
      <c r="D144" t="s">
        <v>39</v>
      </c>
      <c r="E144">
        <v>64</v>
      </c>
      <c r="F144">
        <v>775.45</v>
      </c>
      <c r="G144">
        <v>5</v>
      </c>
      <c r="H144">
        <v>6</v>
      </c>
      <c r="I144">
        <v>4</v>
      </c>
      <c r="J144">
        <v>2</v>
      </c>
      <c r="K144">
        <v>11</v>
      </c>
      <c r="L144">
        <v>73.33</v>
      </c>
      <c r="M144">
        <v>36</v>
      </c>
      <c r="N144">
        <v>13.89</v>
      </c>
      <c r="O144">
        <v>3.94</v>
      </c>
      <c r="P144">
        <v>65</v>
      </c>
      <c r="Q144">
        <v>50</v>
      </c>
      <c r="R144">
        <v>41</v>
      </c>
      <c r="S144">
        <v>25</v>
      </c>
      <c r="T144">
        <v>7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7</v>
      </c>
      <c r="AB144">
        <v>11</v>
      </c>
      <c r="AC144">
        <v>18</v>
      </c>
      <c r="AD144">
        <v>38</v>
      </c>
      <c r="AE144">
        <v>66</v>
      </c>
      <c r="AF144">
        <v>33</v>
      </c>
      <c r="AG144">
        <v>47</v>
      </c>
      <c r="AH144">
        <v>48</v>
      </c>
      <c r="AI144">
        <v>49.47</v>
      </c>
      <c r="AJ144">
        <v>72</v>
      </c>
      <c r="AK144">
        <v>208</v>
      </c>
      <c r="AL144">
        <f>(AK144*703) / (AJ144*AJ144)</f>
        <v>28.206790123456791</v>
      </c>
      <c r="AM144">
        <f>VLOOKUP(A144,rel!A:M,10,FALSE)</f>
        <v>-3.87</v>
      </c>
      <c r="AN144">
        <f>VLOOKUP(A144,rel!A:M,13,FALSE)</f>
        <v>-4.1500000000000004</v>
      </c>
      <c r="AO144">
        <v>0</v>
      </c>
      <c r="AP144">
        <f>IF(E144&gt;25,IF(AN144&gt;5,99, IF(AN144 &gt; 3.5, 89, IF(AN144 &gt; 1.5, 79, IF(AN144 &gt; -1.1, 69, IF(AN144 &gt; -2.5, 59, IF(AN144 &gt;-4.5, 49,  IF(AN144 &gt; -5,39,30))))))),30)</f>
        <v>49</v>
      </c>
      <c r="AQ144">
        <f>((M144/E144) / 0.015 + (AO144/E144) / 0.015) / 3.5 + 25</f>
        <v>35.714285714285715</v>
      </c>
      <c r="AR144" s="2">
        <f>MIN(((AD144/MAX(F144,240)) / 0.0035) + ((AF144/MAX(F144,240)) / 0.0055) + ((AC144/MAX(F144,240)) / 0.0055) + 25, 99)</f>
        <v>50.958953033554877</v>
      </c>
      <c r="AS144" s="2">
        <f>MIN((((((AL144 / 32) * (AL144 - 21) / 11) * 74 + 25)) + (((AJ144 - 60) + (AK144 - 155) / 1.75) + 25)) / 1.825,93)</f>
        <v>73.984001008415788</v>
      </c>
      <c r="AT144" s="2">
        <f>((IF(F144&gt;240,89,79)-((V144/F144)/0.00341)))</f>
        <v>89</v>
      </c>
      <c r="AU144" s="2">
        <f>MIN((H144/(MAX(E144,25))) / 0.0117 + 35, 94)</f>
        <v>43.012820512820511</v>
      </c>
      <c r="AV144" s="2">
        <f>MIN(94,((AP144*0.35)+(AQ144*0.65)*0.9))</f>
        <v>38.042857142857144</v>
      </c>
      <c r="AW144" s="2">
        <f>IF(D145="D",(99-((30-(G144/(IF(E144&gt;10,E144,10))*82)*1.633))),(99-((55-(G144/(IF(E144&gt;10,E144,10))*82)*0.89))))</f>
        <v>49.701562500000001</v>
      </c>
    </row>
    <row r="145" spans="1:49" x14ac:dyDescent="0.25">
      <c r="A145">
        <v>325</v>
      </c>
      <c r="B145" t="s">
        <v>242</v>
      </c>
      <c r="C145" t="s">
        <v>56</v>
      </c>
      <c r="D145" t="s">
        <v>92</v>
      </c>
      <c r="E145">
        <v>71</v>
      </c>
      <c r="F145">
        <v>1226.5666666667</v>
      </c>
      <c r="G145">
        <v>21</v>
      </c>
      <c r="H145">
        <v>20</v>
      </c>
      <c r="I145">
        <v>10</v>
      </c>
      <c r="J145">
        <v>10</v>
      </c>
      <c r="K145">
        <v>41</v>
      </c>
      <c r="L145">
        <v>56.16</v>
      </c>
      <c r="M145">
        <v>145</v>
      </c>
      <c r="N145">
        <v>14.48</v>
      </c>
      <c r="O145">
        <v>21.33</v>
      </c>
      <c r="P145">
        <v>242</v>
      </c>
      <c r="Q145">
        <v>196</v>
      </c>
      <c r="R145">
        <v>187</v>
      </c>
      <c r="S145">
        <v>110</v>
      </c>
      <c r="T145">
        <v>17</v>
      </c>
      <c r="U145">
        <v>16</v>
      </c>
      <c r="V145">
        <v>65</v>
      </c>
      <c r="W145">
        <v>24</v>
      </c>
      <c r="X145">
        <v>20</v>
      </c>
      <c r="Y145">
        <v>3</v>
      </c>
      <c r="Z145">
        <v>1</v>
      </c>
      <c r="AA145">
        <v>25</v>
      </c>
      <c r="AB145">
        <v>28</v>
      </c>
      <c r="AC145">
        <v>30</v>
      </c>
      <c r="AD145">
        <v>102</v>
      </c>
      <c r="AE145">
        <v>144</v>
      </c>
      <c r="AF145">
        <v>39</v>
      </c>
      <c r="AG145">
        <v>113</v>
      </c>
      <c r="AH145">
        <v>124</v>
      </c>
      <c r="AI145">
        <v>47.68</v>
      </c>
      <c r="AJ145">
        <v>73</v>
      </c>
      <c r="AK145">
        <v>211</v>
      </c>
      <c r="AL145">
        <f>(AK145*703) / (AJ145*AJ145)</f>
        <v>27.835053480953274</v>
      </c>
      <c r="AM145">
        <f>VLOOKUP(A145,rel!A:M,10,FALSE)</f>
        <v>1.45</v>
      </c>
      <c r="AN145">
        <f>VLOOKUP(A145,rel!A:M,13,FALSE)</f>
        <v>1.31</v>
      </c>
      <c r="AO145">
        <v>0</v>
      </c>
      <c r="AP145">
        <f>IF(E145&gt;25,IF(AN145&gt;5,99, IF(AN145 &gt; 3.5, 89, IF(AN145 &gt; 1.5, 79, IF(AN145 &gt; -1.1, 69, IF(AN145 &gt; -2.5, 59, IF(AN145 &gt;-4.5, 49,  IF(AN145 &gt; -5,39,30))))))),30)</f>
        <v>69</v>
      </c>
      <c r="AQ145">
        <f>((M145/E145) / 0.015 + (AO145/E145) / 0.015) / 3.5 + 25</f>
        <v>63.900067069081153</v>
      </c>
      <c r="AR145" s="2">
        <f>MIN(((AD145/MAX(F145,240)) / 0.0035) + ((AF145/MAX(F145,240)) / 0.0055) + ((AC145/MAX(F145,240)) / 0.0055) + 25, 99)</f>
        <v>58.987807447599444</v>
      </c>
      <c r="AS145" s="2">
        <f>MIN((((((AL145 / 32) * (AL145 - 21) / 11) * 74 + 25)) + (((AJ145 - 60) + (AK145 - 155) / 1.75) + 25)) / 1.825,93)</f>
        <v>73.970737639906233</v>
      </c>
      <c r="AT145" s="2">
        <f>((IF(F145&gt;240,89,79)-((V145/F145)/0.00341)))</f>
        <v>73.459398664799778</v>
      </c>
      <c r="AU145" s="2">
        <f>MIN((H145/(MAX(E145,25))) / 0.0117 + 35, 94)</f>
        <v>59.076080414108588</v>
      </c>
      <c r="AV145" s="2">
        <f>MIN(94,((AP145*0.35)+(AQ145*0.65)*0.9))</f>
        <v>61.531539235412474</v>
      </c>
      <c r="AW145" s="2">
        <f>IF(D146="D",(99-((30-(G145/(IF(E145&gt;10,E145,10))*82)*1.633))),(99-((55-(G145/(IF(E145&gt;10,E145,10))*82)*0.89))))</f>
        <v>108.60599999999999</v>
      </c>
    </row>
    <row r="146" spans="1:49" x14ac:dyDescent="0.25">
      <c r="A146">
        <v>316</v>
      </c>
      <c r="B146" t="s">
        <v>579</v>
      </c>
      <c r="C146" t="s">
        <v>141</v>
      </c>
      <c r="D146" t="s">
        <v>73</v>
      </c>
      <c r="E146">
        <v>81</v>
      </c>
      <c r="F146">
        <v>1680.1</v>
      </c>
      <c r="G146">
        <v>2</v>
      </c>
      <c r="H146">
        <v>12</v>
      </c>
      <c r="I146">
        <v>4</v>
      </c>
      <c r="J146">
        <v>8</v>
      </c>
      <c r="K146">
        <v>14</v>
      </c>
      <c r="L146">
        <v>29.17</v>
      </c>
      <c r="M146">
        <v>75</v>
      </c>
      <c r="N146">
        <v>2.67</v>
      </c>
      <c r="O146">
        <v>2.37</v>
      </c>
      <c r="P146">
        <v>183</v>
      </c>
      <c r="Q146">
        <v>118</v>
      </c>
      <c r="R146">
        <v>31</v>
      </c>
      <c r="S146">
        <v>4</v>
      </c>
      <c r="T146">
        <v>3</v>
      </c>
      <c r="U146">
        <v>14</v>
      </c>
      <c r="V146">
        <v>52</v>
      </c>
      <c r="W146">
        <v>18</v>
      </c>
      <c r="X146">
        <v>16</v>
      </c>
      <c r="Y146">
        <v>0</v>
      </c>
      <c r="Z146">
        <v>2</v>
      </c>
      <c r="AA146">
        <v>6</v>
      </c>
      <c r="AB146">
        <v>78</v>
      </c>
      <c r="AC146">
        <v>15</v>
      </c>
      <c r="AD146">
        <v>105</v>
      </c>
      <c r="AE146">
        <v>146</v>
      </c>
      <c r="AF146">
        <v>139</v>
      </c>
      <c r="AG146">
        <v>0</v>
      </c>
      <c r="AH146">
        <v>1</v>
      </c>
      <c r="AI146">
        <v>0</v>
      </c>
      <c r="AJ146">
        <v>76</v>
      </c>
      <c r="AK146">
        <v>219</v>
      </c>
      <c r="AL146">
        <f>(AK146*703) / (AJ146*AJ146)</f>
        <v>26.654605263157894</v>
      </c>
      <c r="AM146">
        <f>VLOOKUP(A146,rel!A:M,10,FALSE)</f>
        <v>-3.2</v>
      </c>
      <c r="AN146">
        <f>VLOOKUP(A146,rel!A:M,13,FALSE)</f>
        <v>-3.71</v>
      </c>
      <c r="AO146">
        <v>0</v>
      </c>
      <c r="AP146">
        <f>IF(E146&gt;25,IF(AN146&gt;5,99, IF(AN146 &gt; 3.5, 89, IF(AN146 &gt; 1.5, 79, IF(AN146 &gt; -1.1, 69, IF(AN146 &gt; -2.5, 59, IF(AN146 &gt;-4.5, 49,  IF(AN146 &gt; -5,39,30))))))),30)</f>
        <v>49</v>
      </c>
      <c r="AQ146">
        <f>((M146/E146) / 0.015 + (AO146/E146) / 0.015) / 3.5 + 25</f>
        <v>42.636684303350975</v>
      </c>
      <c r="AR146" s="2">
        <f>MIN(((AD146/MAX(F146,240)) / 0.0035) + ((AF146/MAX(F146,240)) / 0.0055) + ((AC146/MAX(F146,240)) / 0.0055) + 25, 99)</f>
        <v>59.521754657460868</v>
      </c>
      <c r="AS146" s="2">
        <f>MIN((((((AL146 / 32) * (AL146 - 21) / 11) * 74 + 25)) + (((AJ146 - 60) + (AK146 - 155) / 1.75) + 25)) / 1.825,93)</f>
        <v>73.565561840859374</v>
      </c>
      <c r="AT146" s="2">
        <f>((IF(F146&gt;240,89,79)-((V146/F146)/0.00341)))</f>
        <v>79.923595701345107</v>
      </c>
      <c r="AU146" s="2">
        <f>MIN((H146/(MAX(E146,25))) / 0.0117 + 35, 94)</f>
        <v>47.662234884457106</v>
      </c>
      <c r="AV146" s="2">
        <f>MIN(94,((AP146*0.35)+(AQ146*0.65)*0.9))</f>
        <v>42.092460317460322</v>
      </c>
      <c r="AW146" s="2">
        <f>IF(D147="D",(99-((30-(G146/(IF(E146&gt;10,E146,10))*82)*1.633))),(99-((55-(G146/(IF(E146&gt;10,E146,10))*82)*0.89))))</f>
        <v>45.801975308641978</v>
      </c>
    </row>
    <row r="147" spans="1:49" x14ac:dyDescent="0.25">
      <c r="A147">
        <v>544</v>
      </c>
      <c r="B147" t="s">
        <v>859</v>
      </c>
      <c r="C147" t="s">
        <v>162</v>
      </c>
      <c r="D147" t="s">
        <v>47</v>
      </c>
      <c r="E147">
        <v>20</v>
      </c>
      <c r="F147">
        <v>169.48333333332999</v>
      </c>
      <c r="G147">
        <v>1</v>
      </c>
      <c r="H147">
        <v>1</v>
      </c>
      <c r="I147">
        <v>0</v>
      </c>
      <c r="J147">
        <v>1</v>
      </c>
      <c r="K147">
        <v>2</v>
      </c>
      <c r="L147">
        <v>50</v>
      </c>
      <c r="M147">
        <v>30</v>
      </c>
      <c r="N147">
        <v>3.33</v>
      </c>
      <c r="O147">
        <v>2.68</v>
      </c>
      <c r="P147">
        <v>45</v>
      </c>
      <c r="Q147">
        <v>36</v>
      </c>
      <c r="R147">
        <v>29</v>
      </c>
      <c r="S147">
        <v>15</v>
      </c>
      <c r="T147">
        <v>1</v>
      </c>
      <c r="U147">
        <v>3</v>
      </c>
      <c r="V147">
        <v>4</v>
      </c>
      <c r="W147">
        <v>2</v>
      </c>
      <c r="X147">
        <v>2</v>
      </c>
      <c r="Y147">
        <v>0</v>
      </c>
      <c r="Z147">
        <v>0</v>
      </c>
      <c r="AA147">
        <v>0</v>
      </c>
      <c r="AB147">
        <v>3</v>
      </c>
      <c r="AC147">
        <v>5</v>
      </c>
      <c r="AD147">
        <v>28</v>
      </c>
      <c r="AE147">
        <v>24</v>
      </c>
      <c r="AF147">
        <v>4</v>
      </c>
      <c r="AG147">
        <v>16</v>
      </c>
      <c r="AH147">
        <v>19</v>
      </c>
      <c r="AI147">
        <v>45.71</v>
      </c>
      <c r="AJ147">
        <v>76</v>
      </c>
      <c r="AK147">
        <v>219</v>
      </c>
      <c r="AL147">
        <f>(AK147*703) / (AJ147*AJ147)</f>
        <v>26.654605263157894</v>
      </c>
      <c r="AM147">
        <f>VLOOKUP(A147,rel!A:M,10,FALSE)</f>
        <v>8.8000000000000007</v>
      </c>
      <c r="AN147">
        <f>VLOOKUP(A147,rel!A:M,13,FALSE)</f>
        <v>9.31</v>
      </c>
      <c r="AO147">
        <v>0</v>
      </c>
      <c r="AP147">
        <f>IF(E147&gt;25,IF(AN147&gt;5,99, IF(AN147 &gt; 3.5, 89, IF(AN147 &gt; 1.5, 79, IF(AN147 &gt; -1.1, 69, IF(AN147 &gt; -2.5, 59, IF(AN147 &gt;-4.5, 49,  IF(AN147 &gt; -5,39,30))))))),30)</f>
        <v>30</v>
      </c>
      <c r="AQ147">
        <f>((M147/E147) / 0.015 + (AO147/E147) / 0.015) / 3.5 + 25</f>
        <v>53.571428571428569</v>
      </c>
      <c r="AR147" s="2">
        <f>MIN(((AD147/MAX(F147,240)) / 0.0035) + ((AF147/MAX(F147,240)) / 0.0055) + ((AC147/MAX(F147,240)) / 0.0055) + 25, 99)</f>
        <v>65.151515151515156</v>
      </c>
      <c r="AS147" s="2">
        <f>MIN((((((AL147 / 32) * (AL147 - 21) / 11) * 74 + 25)) + (((AJ147 - 60) + (AK147 - 155) / 1.75) + 25)) / 1.825,93)</f>
        <v>73.565561840859374</v>
      </c>
      <c r="AT147" s="2">
        <f>((IF(F147&gt;240,89,79)-((V147/F147)/0.00341)))</f>
        <v>72.078844363107919</v>
      </c>
      <c r="AU147" s="2">
        <f>MIN((H147/(MAX(E147,25))) / 0.0117 + 35, 94)</f>
        <v>38.418803418803421</v>
      </c>
      <c r="AV147" s="2">
        <f>MIN(94,((AP147*0.35)+(AQ147*0.65)*0.9))</f>
        <v>41.839285714285708</v>
      </c>
      <c r="AW147" s="2">
        <f>IF(D148="D",(99-((30-(G147/(IF(E147&gt;10,E147,10))*82)*1.633))),(99-((55-(G147/(IF(E147&gt;10,E147,10))*82)*0.89))))</f>
        <v>75.695300000000003</v>
      </c>
    </row>
    <row r="148" spans="1:49" x14ac:dyDescent="0.25">
      <c r="A148">
        <v>191</v>
      </c>
      <c r="B148" t="s">
        <v>334</v>
      </c>
      <c r="C148" t="s">
        <v>61</v>
      </c>
      <c r="D148" t="s">
        <v>73</v>
      </c>
      <c r="E148">
        <v>80</v>
      </c>
      <c r="F148">
        <v>1627.75</v>
      </c>
      <c r="G148">
        <v>9</v>
      </c>
      <c r="H148">
        <v>22</v>
      </c>
      <c r="I148">
        <v>11</v>
      </c>
      <c r="J148">
        <v>11</v>
      </c>
      <c r="K148">
        <v>31</v>
      </c>
      <c r="L148">
        <v>36.47</v>
      </c>
      <c r="M148">
        <v>156</v>
      </c>
      <c r="N148">
        <v>5.77</v>
      </c>
      <c r="O148">
        <v>7.51</v>
      </c>
      <c r="P148">
        <v>301</v>
      </c>
      <c r="Q148">
        <v>213</v>
      </c>
      <c r="R148">
        <v>76</v>
      </c>
      <c r="S148">
        <v>17</v>
      </c>
      <c r="T148">
        <v>6</v>
      </c>
      <c r="U148">
        <v>14</v>
      </c>
      <c r="V148">
        <v>63</v>
      </c>
      <c r="W148">
        <v>26</v>
      </c>
      <c r="X148">
        <v>24</v>
      </c>
      <c r="Y148">
        <v>1</v>
      </c>
      <c r="Z148">
        <v>1</v>
      </c>
      <c r="AA148">
        <v>6</v>
      </c>
      <c r="AB148">
        <v>63</v>
      </c>
      <c r="AC148">
        <v>32</v>
      </c>
      <c r="AD148">
        <v>97</v>
      </c>
      <c r="AE148">
        <v>84</v>
      </c>
      <c r="AF148">
        <v>99</v>
      </c>
      <c r="AG148">
        <v>0</v>
      </c>
      <c r="AH148">
        <v>0</v>
      </c>
      <c r="AI148" t="s">
        <v>97</v>
      </c>
      <c r="AJ148">
        <v>80</v>
      </c>
      <c r="AK148">
        <v>229</v>
      </c>
      <c r="AL148">
        <f>(AK148*703) / (AJ148*AJ148)</f>
        <v>25.154218749999998</v>
      </c>
      <c r="AM148">
        <f>VLOOKUP(A148,rel!A:M,10,FALSE)</f>
        <v>-0.11</v>
      </c>
      <c r="AN148">
        <f>VLOOKUP(A148,rel!A:M,13,FALSE)</f>
        <v>-1.48</v>
      </c>
      <c r="AO148">
        <v>7</v>
      </c>
      <c r="AP148">
        <f>IF(E148&gt;25,IF(AN148&gt;5,99, IF(AN148 &gt; 3.5, 89, IF(AN148 &gt; 1.5, 79, IF(AN148 &gt; -1.1, 69, IF(AN148 &gt; -2.5, 59, IF(AN148 &gt;-4.5, 49,  IF(AN148 &gt; -5,39,30))))))),30)</f>
        <v>59</v>
      </c>
      <c r="AQ148">
        <f>((M148/E148) / 0.015 + (AO148/E148) / 0.015) / 3.5 + 25</f>
        <v>63.80952380952381</v>
      </c>
      <c r="AR148" s="2">
        <f>MIN(((AD148/MAX(F148,240)) / 0.0035) + ((AF148/MAX(F148,240)) / 0.0055) + ((AC148/MAX(F148,240)) / 0.0055) + 25, 99)</f>
        <v>56.658711431403802</v>
      </c>
      <c r="AS148" s="2">
        <f>MIN((((((AL148 / 32) * (AL148 - 21) / 11) * 74 + 25)) + (((AJ148 - 60) + (AK148 - 155) / 1.75) + 25)) / 1.825,93)</f>
        <v>73.563643896890468</v>
      </c>
      <c r="AT148" s="2">
        <f>((IF(F148&gt;240,89,79)-((V148/F148)/0.00341)))</f>
        <v>77.649931922111506</v>
      </c>
      <c r="AU148" s="2">
        <f>MIN((H148/(MAX(E148,25))) / 0.0117 + 35, 94)</f>
        <v>58.504273504273506</v>
      </c>
      <c r="AV148" s="2">
        <f>MIN(94,((AP148*0.35)+(AQ148*0.65)*0.9))</f>
        <v>57.978571428571428</v>
      </c>
      <c r="AW148" s="2">
        <f>IF(D149="D",(99-((30-(G148/(IF(E148&gt;10,E148,10))*82)*1.633))),(99-((55-(G148/(IF(E148&gt;10,E148,10))*82)*0.89))))</f>
        <v>84.064425</v>
      </c>
    </row>
    <row r="149" spans="1:49" x14ac:dyDescent="0.25">
      <c r="A149">
        <v>423</v>
      </c>
      <c r="B149" t="s">
        <v>372</v>
      </c>
      <c r="C149" t="s">
        <v>38</v>
      </c>
      <c r="D149" t="s">
        <v>73</v>
      </c>
      <c r="E149">
        <v>61</v>
      </c>
      <c r="F149">
        <v>1462.7</v>
      </c>
      <c r="G149">
        <v>5</v>
      </c>
      <c r="H149">
        <v>23</v>
      </c>
      <c r="I149">
        <v>9</v>
      </c>
      <c r="J149">
        <v>14</v>
      </c>
      <c r="K149">
        <v>28</v>
      </c>
      <c r="L149">
        <v>42.42</v>
      </c>
      <c r="M149">
        <v>167</v>
      </c>
      <c r="N149">
        <v>2.99</v>
      </c>
      <c r="O149">
        <v>7.97</v>
      </c>
      <c r="P149">
        <v>331</v>
      </c>
      <c r="Q149">
        <v>227</v>
      </c>
      <c r="R149">
        <v>65</v>
      </c>
      <c r="S149">
        <v>17</v>
      </c>
      <c r="T149">
        <v>2</v>
      </c>
      <c r="U149">
        <v>13</v>
      </c>
      <c r="V149">
        <v>16</v>
      </c>
      <c r="W149">
        <v>8</v>
      </c>
      <c r="X149">
        <v>8</v>
      </c>
      <c r="Y149">
        <v>0</v>
      </c>
      <c r="Z149">
        <v>0</v>
      </c>
      <c r="AA149">
        <v>3</v>
      </c>
      <c r="AB149">
        <v>51</v>
      </c>
      <c r="AC149">
        <v>26</v>
      </c>
      <c r="AD149">
        <v>44</v>
      </c>
      <c r="AE149">
        <v>109</v>
      </c>
      <c r="AF149">
        <v>102</v>
      </c>
      <c r="AG149">
        <v>0</v>
      </c>
      <c r="AH149">
        <v>0</v>
      </c>
      <c r="AI149" t="s">
        <v>97</v>
      </c>
      <c r="AJ149">
        <v>75</v>
      </c>
      <c r="AK149">
        <v>216</v>
      </c>
      <c r="AL149">
        <f>(AK149*703) / (AJ149*AJ149)</f>
        <v>26.995200000000001</v>
      </c>
      <c r="AM149">
        <f>VLOOKUP(A149,rel!A:M,10,FALSE)</f>
        <v>2.42</v>
      </c>
      <c r="AN149">
        <f>VLOOKUP(A149,rel!A:M,13,FALSE)</f>
        <v>2.64</v>
      </c>
      <c r="AO149">
        <v>11</v>
      </c>
      <c r="AP149">
        <f>IF(E149&gt;25,IF(AN149&gt;5,99, IF(AN149 &gt; 3.5, 89, IF(AN149 &gt; 1.5, 79, IF(AN149 &gt; -1.1, 69, IF(AN149 &gt; -2.5, 59, IF(AN149 &gt;-4.5, 49,  IF(AN149 &gt; -5,39,30))))))),30)</f>
        <v>79</v>
      </c>
      <c r="AQ149">
        <f>((M149/E149) / 0.015 + (AO149/E149) / 0.015) / 3.5 + 25</f>
        <v>80.581576893052301</v>
      </c>
      <c r="AR149" s="2">
        <f>MIN(((AD149/MAX(F149,240)) / 0.0035) + ((AF149/MAX(F149,240)) / 0.0055) + ((AC149/MAX(F149,240)) / 0.0055) + 25, 99)</f>
        <v>49.505473332984096</v>
      </c>
      <c r="AS149" s="2">
        <f>MIN((((((AL149 / 32) * (AL149 - 21) / 11) * 74 + 25)) + (((AJ149 - 60) + (AK149 - 155) / 1.75) + 25)) / 1.825,93)</f>
        <v>73.359268976765705</v>
      </c>
      <c r="AT149" s="2">
        <f>((IF(F149&gt;240,89,79)-((V149/F149)/0.00341)))</f>
        <v>85.79217740381695</v>
      </c>
      <c r="AU149" s="2">
        <f>MIN((H149/(MAX(E149,25))) / 0.0117 + 35, 94)</f>
        <v>67.226425669048609</v>
      </c>
      <c r="AV149" s="2">
        <f>MIN(94,((AP149*0.35)+(AQ149*0.65)*0.9))</f>
        <v>74.79022248243561</v>
      </c>
      <c r="AW149" s="2">
        <f>IF(D150="D",(99-((30-(G149/(IF(E149&gt;10,E149,10))*82)*1.633))),(99-((55-(G149/(IF(E149&gt;10,E149,10))*82)*0.89))))</f>
        <v>49.981967213114757</v>
      </c>
    </row>
    <row r="150" spans="1:49" x14ac:dyDescent="0.25">
      <c r="A150">
        <v>13</v>
      </c>
      <c r="B150" t="s">
        <v>381</v>
      </c>
      <c r="C150" t="s">
        <v>83</v>
      </c>
      <c r="D150" t="s">
        <v>39</v>
      </c>
      <c r="E150">
        <v>76</v>
      </c>
      <c r="F150">
        <v>1008.5333333333</v>
      </c>
      <c r="G150">
        <v>8</v>
      </c>
      <c r="H150">
        <v>19</v>
      </c>
      <c r="I150">
        <v>11</v>
      </c>
      <c r="J150">
        <v>8</v>
      </c>
      <c r="K150">
        <v>27</v>
      </c>
      <c r="L150">
        <v>51.92</v>
      </c>
      <c r="M150">
        <v>121</v>
      </c>
      <c r="N150">
        <v>6.61</v>
      </c>
      <c r="O150">
        <v>10.31</v>
      </c>
      <c r="P150">
        <v>215</v>
      </c>
      <c r="Q150">
        <v>164</v>
      </c>
      <c r="R150">
        <v>101</v>
      </c>
      <c r="S150">
        <v>48</v>
      </c>
      <c r="T150">
        <v>7</v>
      </c>
      <c r="U150">
        <v>9</v>
      </c>
      <c r="V150">
        <v>29</v>
      </c>
      <c r="W150">
        <v>13</v>
      </c>
      <c r="X150">
        <v>12</v>
      </c>
      <c r="Y150">
        <v>1</v>
      </c>
      <c r="Z150">
        <v>0</v>
      </c>
      <c r="AA150">
        <v>7</v>
      </c>
      <c r="AB150">
        <v>53</v>
      </c>
      <c r="AC150">
        <v>26</v>
      </c>
      <c r="AD150">
        <v>16</v>
      </c>
      <c r="AE150">
        <v>39</v>
      </c>
      <c r="AF150">
        <v>30</v>
      </c>
      <c r="AG150">
        <v>470</v>
      </c>
      <c r="AH150">
        <v>337</v>
      </c>
      <c r="AI150">
        <v>58.24</v>
      </c>
      <c r="AJ150">
        <v>75</v>
      </c>
      <c r="AK150">
        <v>216</v>
      </c>
      <c r="AL150">
        <f>(AK150*703) / (AJ150*AJ150)</f>
        <v>26.995200000000001</v>
      </c>
      <c r="AM150">
        <f>VLOOKUP(A150,rel!A:M,10,FALSE)</f>
        <v>1.64</v>
      </c>
      <c r="AN150">
        <f>VLOOKUP(A150,rel!A:M,13,FALSE)</f>
        <v>0.67</v>
      </c>
      <c r="AO150">
        <v>12</v>
      </c>
      <c r="AP150">
        <f>IF(E150&gt;25,IF(AN150&gt;5,99, IF(AN150 &gt; 3.5, 89, IF(AN150 &gt; 1.5, 79, IF(AN150 &gt; -1.1, 69, IF(AN150 &gt; -2.5, 59, IF(AN150 &gt;-4.5, 49,  IF(AN150 &gt; -5,39,30))))))),30)</f>
        <v>69</v>
      </c>
      <c r="AQ150">
        <f>((M150/E150) / 0.015 + (AO150/E150) / 0.015) / 3.5 + 25</f>
        <v>58.333333333333336</v>
      </c>
      <c r="AR150" s="2">
        <f>MIN(((AD150/MAX(F150,240)) / 0.0035) + ((AF150/MAX(F150,240)) / 0.0055) + ((AC150/MAX(F150,240)) / 0.0055) + 25, 99)</f>
        <v>39.628417589814163</v>
      </c>
      <c r="AS150" s="2">
        <f>MIN((((((AL150 / 32) * (AL150 - 21) / 11) * 74 + 25)) + (((AJ150 - 60) + (AK150 - 155) / 1.75) + 25)) / 1.825,93)</f>
        <v>73.359268976765705</v>
      </c>
      <c r="AT150" s="2">
        <f>((IF(F150&gt;240,89,79)-((V150/F150)/0.00341)))</f>
        <v>80.567558011323626</v>
      </c>
      <c r="AU150" s="2">
        <f>MIN((H150/(MAX(E150,25))) / 0.0117 + 35, 94)</f>
        <v>56.367521367521363</v>
      </c>
      <c r="AV150" s="2">
        <f>MIN(94,((AP150*0.35)+(AQ150*0.65)*0.9))</f>
        <v>58.275000000000006</v>
      </c>
      <c r="AW150" s="2">
        <f>IF(D151="D",(99-((30-(G150/(IF(E150&gt;10,E150,10))*82)*1.633))),(99-((55-(G150/(IF(E150&gt;10,E150,10))*82)*0.89))))</f>
        <v>51.682105263157894</v>
      </c>
    </row>
    <row r="151" spans="1:49" x14ac:dyDescent="0.25">
      <c r="A151">
        <v>376</v>
      </c>
      <c r="B151" t="s">
        <v>474</v>
      </c>
      <c r="C151" t="s">
        <v>46</v>
      </c>
      <c r="D151" t="s">
        <v>39</v>
      </c>
      <c r="E151">
        <v>71</v>
      </c>
      <c r="F151">
        <v>977.96666666666999</v>
      </c>
      <c r="G151">
        <v>8</v>
      </c>
      <c r="H151">
        <v>13</v>
      </c>
      <c r="I151">
        <v>8</v>
      </c>
      <c r="J151">
        <v>5</v>
      </c>
      <c r="K151">
        <v>21</v>
      </c>
      <c r="L151">
        <v>77.78</v>
      </c>
      <c r="M151">
        <v>134</v>
      </c>
      <c r="N151">
        <v>5.97</v>
      </c>
      <c r="O151">
        <v>9.25</v>
      </c>
      <c r="P151">
        <v>209</v>
      </c>
      <c r="Q151">
        <v>163</v>
      </c>
      <c r="R151">
        <v>111</v>
      </c>
      <c r="S151">
        <v>41</v>
      </c>
      <c r="T151">
        <v>16</v>
      </c>
      <c r="U151">
        <v>14</v>
      </c>
      <c r="V151">
        <v>38</v>
      </c>
      <c r="W151">
        <v>16</v>
      </c>
      <c r="X151">
        <v>14</v>
      </c>
      <c r="Y151">
        <v>2</v>
      </c>
      <c r="Z151">
        <v>0</v>
      </c>
      <c r="AA151">
        <v>14</v>
      </c>
      <c r="AB151">
        <v>32</v>
      </c>
      <c r="AC151">
        <v>34</v>
      </c>
      <c r="AD151">
        <v>129</v>
      </c>
      <c r="AE151">
        <v>91</v>
      </c>
      <c r="AF151">
        <v>35</v>
      </c>
      <c r="AG151">
        <v>286</v>
      </c>
      <c r="AH151">
        <v>245</v>
      </c>
      <c r="AI151">
        <v>53.86</v>
      </c>
      <c r="AJ151">
        <v>74</v>
      </c>
      <c r="AK151">
        <v>213</v>
      </c>
      <c r="AL151">
        <f>(AK151*703) / (AJ151*AJ151)</f>
        <v>27.344594594594593</v>
      </c>
      <c r="AM151">
        <f>VLOOKUP(A151,rel!A:M,10,FALSE)</f>
        <v>-4.3</v>
      </c>
      <c r="AN151">
        <f>VLOOKUP(A151,rel!A:M,13,FALSE)</f>
        <v>-2.91</v>
      </c>
      <c r="AO151">
        <v>0</v>
      </c>
      <c r="AP151">
        <f>IF(E151&gt;25,IF(AN151&gt;5,99, IF(AN151 &gt; 3.5, 89, IF(AN151 &gt; 1.5, 79, IF(AN151 &gt; -1.1, 69, IF(AN151 &gt; -2.5, 59, IF(AN151 &gt;-4.5, 49,  IF(AN151 &gt; -5,39,30))))))),30)</f>
        <v>49</v>
      </c>
      <c r="AQ151">
        <f>((M151/E151) / 0.015 + (AO151/E151) / 0.015) / 3.5 + 25</f>
        <v>60.949027498323275</v>
      </c>
      <c r="AR151" s="2">
        <f>MIN(((AD151/MAX(F151,240)) / 0.0035) + ((AF151/MAX(F151,240)) / 0.0055) + ((AC151/MAX(F151,240)) / 0.0055) + 25, 99)</f>
        <v>75.515625006916295</v>
      </c>
      <c r="AS151" s="2">
        <f>MIN((((((AL151 / 32) * (AL151 - 21) / 11) * 74 + 25)) + (((AJ151 - 60) + (AK151 - 155) / 1.75) + 25)) / 1.825,93)</f>
        <v>73.213843207421974</v>
      </c>
      <c r="AT151" s="2">
        <f>((IF(F151&gt;240,89,79)-((V151/F151)/0.00341)))</f>
        <v>77.605240449917119</v>
      </c>
      <c r="AU151" s="2">
        <f>MIN((H151/(MAX(E151,25))) / 0.0117 + 35, 94)</f>
        <v>50.649452269170581</v>
      </c>
      <c r="AV151" s="2">
        <f>MIN(94,((AP151*0.35)+(AQ151*0.65)*0.9))</f>
        <v>52.80518108651912</v>
      </c>
      <c r="AW151" s="2">
        <f>IF(D152="D",(99-((30-(G151/(IF(E151&gt;10,E151,10))*82)*1.633))),(99-((55-(G151/(IF(E151&gt;10,E151,10))*82)*0.89))))</f>
        <v>52.223098591549295</v>
      </c>
    </row>
    <row r="152" spans="1:49" x14ac:dyDescent="0.25">
      <c r="A152">
        <v>89</v>
      </c>
      <c r="B152" t="s">
        <v>502</v>
      </c>
      <c r="C152" t="s">
        <v>106</v>
      </c>
      <c r="D152" t="s">
        <v>47</v>
      </c>
      <c r="E152">
        <v>71</v>
      </c>
      <c r="F152">
        <v>1093.3166666667</v>
      </c>
      <c r="G152">
        <v>6</v>
      </c>
      <c r="H152">
        <v>13</v>
      </c>
      <c r="I152">
        <v>6</v>
      </c>
      <c r="J152">
        <v>7</v>
      </c>
      <c r="K152">
        <v>19</v>
      </c>
      <c r="L152">
        <v>57.58</v>
      </c>
      <c r="M152">
        <v>95</v>
      </c>
      <c r="N152">
        <v>6.32</v>
      </c>
      <c r="O152">
        <v>10.5</v>
      </c>
      <c r="P152">
        <v>159</v>
      </c>
      <c r="Q152">
        <v>135</v>
      </c>
      <c r="R152">
        <v>94</v>
      </c>
      <c r="S152">
        <v>55</v>
      </c>
      <c r="T152">
        <v>3</v>
      </c>
      <c r="U152">
        <v>11</v>
      </c>
      <c r="V152">
        <v>38</v>
      </c>
      <c r="W152">
        <v>16</v>
      </c>
      <c r="X152">
        <v>14</v>
      </c>
      <c r="Y152">
        <v>2</v>
      </c>
      <c r="Z152">
        <v>0</v>
      </c>
      <c r="AA152">
        <v>15</v>
      </c>
      <c r="AB152">
        <v>40</v>
      </c>
      <c r="AC152">
        <v>9</v>
      </c>
      <c r="AD152">
        <v>185</v>
      </c>
      <c r="AE152">
        <v>66</v>
      </c>
      <c r="AF152">
        <v>34</v>
      </c>
      <c r="AG152">
        <v>52</v>
      </c>
      <c r="AH152">
        <v>51</v>
      </c>
      <c r="AI152">
        <v>50.49</v>
      </c>
      <c r="AJ152">
        <v>74</v>
      </c>
      <c r="AK152">
        <v>213</v>
      </c>
      <c r="AL152">
        <f>(AK152*703) / (AJ152*AJ152)</f>
        <v>27.344594594594593</v>
      </c>
      <c r="AM152">
        <f>VLOOKUP(A152,rel!A:M,10,FALSE)</f>
        <v>-1.73</v>
      </c>
      <c r="AN152">
        <f>VLOOKUP(A152,rel!A:M,13,FALSE)</f>
        <v>-2.92</v>
      </c>
      <c r="AO152">
        <v>2</v>
      </c>
      <c r="AP152">
        <f>IF(E152&gt;25,IF(AN152&gt;5,99, IF(AN152 &gt; 3.5, 89, IF(AN152 &gt; 1.5, 79, IF(AN152 &gt; -1.1, 69, IF(AN152 &gt; -2.5, 59, IF(AN152 &gt;-4.5, 49,  IF(AN152 &gt; -5,39,30))))))),30)</f>
        <v>49</v>
      </c>
      <c r="AQ152">
        <f>((M152/E152) / 0.015 + (AO152/E152) / 0.015) / 3.5 + 25</f>
        <v>51.022803487592221</v>
      </c>
      <c r="AR152" s="2">
        <f>MIN(((AD152/MAX(F152,240)) / 0.0035) + ((AF152/MAX(F152,240)) / 0.0055) + ((AC152/MAX(F152,240)) / 0.0055) + 25, 99)</f>
        <v>80.496569772700326</v>
      </c>
      <c r="AS152" s="2">
        <f>MIN((((((AL152 / 32) * (AL152 - 21) / 11) * 74 + 25)) + (((AJ152 - 60) + (AK152 - 155) / 1.75) + 25)) / 1.825,93)</f>
        <v>73.213843207421974</v>
      </c>
      <c r="AT152" s="2">
        <f>((IF(F152&gt;240,89,79)-((V152/F152)/0.00341)))</f>
        <v>78.80744064879427</v>
      </c>
      <c r="AU152" s="2">
        <f>MIN((H152/(MAX(E152,25))) / 0.0117 + 35, 94)</f>
        <v>50.649452269170581</v>
      </c>
      <c r="AV152" s="2">
        <f>MIN(94,((AP152*0.35)+(AQ152*0.65)*0.9))</f>
        <v>46.998340040241452</v>
      </c>
      <c r="AW152" s="2">
        <f>IF(D153="D",(99-((30-(G152/(IF(E152&gt;10,E152,10))*82)*1.633))),(99-((55-(G152/(IF(E152&gt;10,E152,10))*82)*0.89))))</f>
        <v>50.16732394366197</v>
      </c>
    </row>
    <row r="153" spans="1:49" x14ac:dyDescent="0.25">
      <c r="A153">
        <v>301</v>
      </c>
      <c r="B153" t="s">
        <v>578</v>
      </c>
      <c r="C153" t="s">
        <v>79</v>
      </c>
      <c r="D153" t="s">
        <v>39</v>
      </c>
      <c r="E153">
        <v>73</v>
      </c>
      <c r="F153">
        <v>1043.3666666667</v>
      </c>
      <c r="G153">
        <v>6</v>
      </c>
      <c r="H153">
        <v>8</v>
      </c>
      <c r="I153">
        <v>4</v>
      </c>
      <c r="J153">
        <v>4</v>
      </c>
      <c r="K153">
        <v>14</v>
      </c>
      <c r="L153">
        <v>50</v>
      </c>
      <c r="M153">
        <v>79</v>
      </c>
      <c r="N153">
        <v>7.59</v>
      </c>
      <c r="O153">
        <v>8.5</v>
      </c>
      <c r="P153">
        <v>160</v>
      </c>
      <c r="Q153">
        <v>124</v>
      </c>
      <c r="R153">
        <v>86</v>
      </c>
      <c r="S153">
        <v>32</v>
      </c>
      <c r="T153">
        <v>7</v>
      </c>
      <c r="U153">
        <v>2</v>
      </c>
      <c r="V153">
        <v>37</v>
      </c>
      <c r="W153">
        <v>16</v>
      </c>
      <c r="X153">
        <v>15</v>
      </c>
      <c r="Y153">
        <v>1</v>
      </c>
      <c r="Z153">
        <v>0</v>
      </c>
      <c r="AA153">
        <v>16</v>
      </c>
      <c r="AB153">
        <v>22</v>
      </c>
      <c r="AC153">
        <v>29</v>
      </c>
      <c r="AD153">
        <v>112</v>
      </c>
      <c r="AE153">
        <v>99</v>
      </c>
      <c r="AF153">
        <v>44</v>
      </c>
      <c r="AG153">
        <v>503</v>
      </c>
      <c r="AH153">
        <v>490</v>
      </c>
      <c r="AI153">
        <v>50.65</v>
      </c>
      <c r="AJ153">
        <v>71</v>
      </c>
      <c r="AK153">
        <v>204</v>
      </c>
      <c r="AL153">
        <f>(AK153*703) / (AJ153*AJ153)</f>
        <v>28.449117238643126</v>
      </c>
      <c r="AM153">
        <f>VLOOKUP(A153,rel!A:M,10,FALSE)</f>
        <v>-0.17</v>
      </c>
      <c r="AN153">
        <f>VLOOKUP(A153,rel!A:M,13,FALSE)</f>
        <v>-1.24</v>
      </c>
      <c r="AO153">
        <v>0</v>
      </c>
      <c r="AP153">
        <f>IF(E153&gt;25,IF(AN153&gt;5,99, IF(AN153 &gt; 3.5, 89, IF(AN153 &gt; 1.5, 79, IF(AN153 &gt; -1.1, 69, IF(AN153 &gt; -2.5, 59, IF(AN153 &gt;-4.5, 49,  IF(AN153 &gt; -5,39,30))))))),30)</f>
        <v>59</v>
      </c>
      <c r="AQ153">
        <f>((M153/E153) / 0.015 + (AO153/E153) / 0.015) / 3.5 + 25</f>
        <v>45.613176777560341</v>
      </c>
      <c r="AR153" s="2">
        <f>MIN(((AD153/MAX(F153,240)) / 0.0035) + ((AF153/MAX(F153,240)) / 0.0055) + ((AC153/MAX(F153,240)) / 0.0055) + 25, 99)</f>
        <v>68.391004063185676</v>
      </c>
      <c r="AS153" s="2">
        <f>MIN((((((AL153 / 32) * (AL153 - 21) / 11) * 74 + 25)) + (((AJ153 - 60) + (AK153 - 155) / 1.75) + 25)) / 1.825,93)</f>
        <v>73.178922655425168</v>
      </c>
      <c r="AT153" s="2">
        <f>((IF(F153&gt;240,89,79)-((V153/F153)/0.00341)))</f>
        <v>78.60054961563759</v>
      </c>
      <c r="AU153" s="2">
        <f>MIN((H153/(MAX(E153,25))) / 0.0117 + 35, 94)</f>
        <v>44.366584709050464</v>
      </c>
      <c r="AV153" s="2">
        <f>MIN(94,((AP153*0.35)+(AQ153*0.65)*0.9))</f>
        <v>47.333708414872802</v>
      </c>
      <c r="AW153" s="2">
        <f>IF(D154="D",(99-((30-(G153/(IF(E153&gt;10,E153,10))*82)*1.633))),(99-((55-(G153/(IF(E153&gt;10,E153,10))*82)*0.89))))</f>
        <v>80.005972602739718</v>
      </c>
    </row>
    <row r="154" spans="1:49" x14ac:dyDescent="0.25">
      <c r="A154">
        <v>63</v>
      </c>
      <c r="B154" t="s">
        <v>394</v>
      </c>
      <c r="C154" t="s">
        <v>106</v>
      </c>
      <c r="D154" t="s">
        <v>73</v>
      </c>
      <c r="E154">
        <v>43</v>
      </c>
      <c r="F154">
        <v>932.3</v>
      </c>
      <c r="G154">
        <v>5</v>
      </c>
      <c r="H154">
        <v>21</v>
      </c>
      <c r="I154">
        <v>7</v>
      </c>
      <c r="J154">
        <v>14</v>
      </c>
      <c r="K154">
        <v>26</v>
      </c>
      <c r="L154">
        <v>55.32</v>
      </c>
      <c r="M154">
        <v>92</v>
      </c>
      <c r="N154">
        <v>5.43</v>
      </c>
      <c r="O154">
        <v>4.4000000000000004</v>
      </c>
      <c r="P154">
        <v>174</v>
      </c>
      <c r="Q154">
        <v>133</v>
      </c>
      <c r="R154">
        <v>56</v>
      </c>
      <c r="S154">
        <v>9</v>
      </c>
      <c r="T154">
        <v>2</v>
      </c>
      <c r="U154">
        <v>11</v>
      </c>
      <c r="V154">
        <v>28</v>
      </c>
      <c r="W154">
        <v>14</v>
      </c>
      <c r="X154">
        <v>14</v>
      </c>
      <c r="Y154">
        <v>0</v>
      </c>
      <c r="Z154">
        <v>0</v>
      </c>
      <c r="AA154">
        <v>2</v>
      </c>
      <c r="AB154">
        <v>49</v>
      </c>
      <c r="AC154">
        <v>16</v>
      </c>
      <c r="AD154">
        <v>60</v>
      </c>
      <c r="AE154">
        <v>70</v>
      </c>
      <c r="AF154">
        <v>56</v>
      </c>
      <c r="AG154">
        <v>0</v>
      </c>
      <c r="AH154">
        <v>0</v>
      </c>
      <c r="AI154" t="s">
        <v>97</v>
      </c>
      <c r="AJ154">
        <v>73</v>
      </c>
      <c r="AK154">
        <v>210</v>
      </c>
      <c r="AL154">
        <f>(AK154*703) / (AJ154*AJ154)</f>
        <v>27.703133796209421</v>
      </c>
      <c r="AM154">
        <f>VLOOKUP(A154,rel!A:M,10,FALSE)</f>
        <v>-0.5</v>
      </c>
      <c r="AN154">
        <f>VLOOKUP(A154,rel!A:M,13,FALSE)</f>
        <v>1.26</v>
      </c>
      <c r="AO154">
        <v>3</v>
      </c>
      <c r="AP154">
        <f>IF(E154&gt;25,IF(AN154&gt;5,99, IF(AN154 &gt; 3.5, 89, IF(AN154 &gt; 1.5, 79, IF(AN154 &gt; -1.1, 69, IF(AN154 &gt; -2.5, 59, IF(AN154 &gt;-4.5, 49,  IF(AN154 &gt; -5,39,30))))))),30)</f>
        <v>69</v>
      </c>
      <c r="AQ154">
        <f>((M154/E154) / 0.015 + (AO154/E154) / 0.015) / 3.5 + 25</f>
        <v>67.08194905869324</v>
      </c>
      <c r="AR154" s="2">
        <f>MIN(((AD154/MAX(F154,240)) / 0.0035) + ((AF154/MAX(F154,240)) / 0.0055) + ((AC154/MAX(F154,240)) / 0.0055) + 25, 99)</f>
        <v>57.429224749293404</v>
      </c>
      <c r="AS154" s="2">
        <f>MIN((((((AL154 / 32) * (AL154 - 21) / 11) * 74 + 25)) + (((AJ154 - 60) + (AK154 - 155) / 1.75) + 25)) / 1.825,93)</f>
        <v>73.132775935893633</v>
      </c>
      <c r="AT154" s="2">
        <f>((IF(F154&gt;240,89,79)-((V154/F154)/0.00341)))</f>
        <v>80.192594985503959</v>
      </c>
      <c r="AU154" s="2">
        <f>MIN((H154/(MAX(E154,25))) / 0.0117 + 35, 94)</f>
        <v>76.741204531902213</v>
      </c>
      <c r="AV154" s="2">
        <f>MIN(94,((AP154*0.35)+(AQ154*0.65)*0.9))</f>
        <v>63.392940199335548</v>
      </c>
      <c r="AW154" s="2">
        <f>IF(D155="D",(99-((30-(G154/(IF(E154&gt;10,E154,10))*82)*1.633))),(99-((55-(G154/(IF(E154&gt;10,E154,10))*82)*0.89))))</f>
        <v>52.486046511627904</v>
      </c>
    </row>
    <row r="155" spans="1:49" x14ac:dyDescent="0.25">
      <c r="A155">
        <v>733</v>
      </c>
      <c r="B155" t="s">
        <v>586</v>
      </c>
      <c r="C155" t="s">
        <v>137</v>
      </c>
      <c r="D155" t="s">
        <v>39</v>
      </c>
      <c r="E155">
        <v>58</v>
      </c>
      <c r="F155">
        <v>783.45</v>
      </c>
      <c r="G155">
        <v>7</v>
      </c>
      <c r="H155">
        <v>7</v>
      </c>
      <c r="I155">
        <v>7</v>
      </c>
      <c r="J155">
        <v>0</v>
      </c>
      <c r="K155">
        <v>14</v>
      </c>
      <c r="L155">
        <v>53.85</v>
      </c>
      <c r="M155">
        <v>111</v>
      </c>
      <c r="N155">
        <v>6.31</v>
      </c>
      <c r="O155">
        <v>11.08</v>
      </c>
      <c r="P155">
        <v>166</v>
      </c>
      <c r="Q155">
        <v>138</v>
      </c>
      <c r="R155">
        <v>105</v>
      </c>
      <c r="S155">
        <v>65</v>
      </c>
      <c r="T155">
        <v>8</v>
      </c>
      <c r="U155">
        <v>16</v>
      </c>
      <c r="V155">
        <v>20</v>
      </c>
      <c r="W155">
        <v>9</v>
      </c>
      <c r="X155">
        <v>9</v>
      </c>
      <c r="Y155">
        <v>0</v>
      </c>
      <c r="Z155">
        <v>0</v>
      </c>
      <c r="AA155">
        <v>14</v>
      </c>
      <c r="AB155">
        <v>9</v>
      </c>
      <c r="AC155">
        <v>18</v>
      </c>
      <c r="AD155">
        <v>117</v>
      </c>
      <c r="AE155">
        <v>113</v>
      </c>
      <c r="AF155">
        <v>24</v>
      </c>
      <c r="AG155">
        <v>247</v>
      </c>
      <c r="AH155">
        <v>293</v>
      </c>
      <c r="AI155">
        <v>45.74</v>
      </c>
      <c r="AJ155">
        <v>73</v>
      </c>
      <c r="AK155">
        <v>210</v>
      </c>
      <c r="AL155">
        <f>(AK155*703) / (AJ155*AJ155)</f>
        <v>27.703133796209421</v>
      </c>
      <c r="AM155">
        <f>VLOOKUP(A155,rel!A:M,10,FALSE)</f>
        <v>0.61</v>
      </c>
      <c r="AN155">
        <f>VLOOKUP(A155,rel!A:M,13,FALSE)</f>
        <v>0.66</v>
      </c>
      <c r="AO155">
        <v>0</v>
      </c>
      <c r="AP155">
        <f>IF(E155&gt;25,IF(AN155&gt;5,99, IF(AN155 &gt; 3.5, 89, IF(AN155 &gt; 1.5, 79, IF(AN155 &gt; -1.1, 69, IF(AN155 &gt; -2.5, 59, IF(AN155 &gt;-4.5, 49,  IF(AN155 &gt; -5,39,30))))))),30)</f>
        <v>69</v>
      </c>
      <c r="AQ155">
        <f>((M155/E155) / 0.015 + (AO155/E155) / 0.015) / 3.5 + 25</f>
        <v>61.453201970443352</v>
      </c>
      <c r="AR155" s="2">
        <f>MIN(((AD155/MAX(F155,240)) / 0.0035) + ((AF155/MAX(F155,240)) / 0.0055) + ((AC155/MAX(F155,240)) / 0.0055) + 25, 99)</f>
        <v>77.415514793458499</v>
      </c>
      <c r="AS155" s="2">
        <f>MIN((((((AL155 / 32) * (AL155 - 21) / 11) * 74 + 25)) + (((AJ155 - 60) + (AK155 - 155) / 1.75) + 25)) / 1.825,93)</f>
        <v>73.132775935893633</v>
      </c>
      <c r="AT155" s="2">
        <f>((IF(F155&gt;240,89,79)-((V155/F155)/0.00341)))</f>
        <v>81.513749901976908</v>
      </c>
      <c r="AU155" s="2">
        <f>MIN((H155/(MAX(E155,25))) / 0.0117 + 35, 94)</f>
        <v>45.31535514294135</v>
      </c>
      <c r="AV155" s="2">
        <f>MIN(94,((AP155*0.35)+(AQ155*0.65)*0.9))</f>
        <v>60.100123152709358</v>
      </c>
      <c r="AW155" s="2">
        <f>IF(D156="D",(99-((30-(G155/(IF(E155&gt;10,E155,10))*82)*1.633))),(99-((55-(G155/(IF(E155&gt;10,E155,10))*82)*0.89))))</f>
        <v>85.161068965517245</v>
      </c>
    </row>
    <row r="156" spans="1:49" x14ac:dyDescent="0.25">
      <c r="A156">
        <v>347</v>
      </c>
      <c r="B156" t="s">
        <v>821</v>
      </c>
      <c r="C156" t="s">
        <v>167</v>
      </c>
      <c r="D156" t="s">
        <v>73</v>
      </c>
      <c r="E156">
        <v>36</v>
      </c>
      <c r="F156">
        <v>429.3</v>
      </c>
      <c r="G156">
        <v>0</v>
      </c>
      <c r="H156">
        <v>3</v>
      </c>
      <c r="I156">
        <v>1</v>
      </c>
      <c r="J156">
        <v>2</v>
      </c>
      <c r="K156">
        <v>3</v>
      </c>
      <c r="L156">
        <v>25</v>
      </c>
      <c r="M156">
        <v>30</v>
      </c>
      <c r="N156">
        <v>0</v>
      </c>
      <c r="O156">
        <v>1.49</v>
      </c>
      <c r="P156">
        <v>70</v>
      </c>
      <c r="Q156">
        <v>49</v>
      </c>
      <c r="R156">
        <v>16</v>
      </c>
      <c r="S156">
        <v>4</v>
      </c>
      <c r="T156">
        <v>2</v>
      </c>
      <c r="U156">
        <v>1</v>
      </c>
      <c r="V156">
        <v>12</v>
      </c>
      <c r="W156">
        <v>6</v>
      </c>
      <c r="X156">
        <v>6</v>
      </c>
      <c r="Y156">
        <v>0</v>
      </c>
      <c r="Z156">
        <v>0</v>
      </c>
      <c r="AA156">
        <v>4</v>
      </c>
      <c r="AB156">
        <v>13</v>
      </c>
      <c r="AC156">
        <v>6</v>
      </c>
      <c r="AD156">
        <v>80</v>
      </c>
      <c r="AE156">
        <v>45</v>
      </c>
      <c r="AF156">
        <v>36</v>
      </c>
      <c r="AG156">
        <v>0</v>
      </c>
      <c r="AH156">
        <v>0</v>
      </c>
      <c r="AI156" t="s">
        <v>97</v>
      </c>
      <c r="AJ156">
        <v>73</v>
      </c>
      <c r="AK156">
        <v>210</v>
      </c>
      <c r="AL156">
        <f>(AK156*703) / (AJ156*AJ156)</f>
        <v>27.703133796209421</v>
      </c>
      <c r="AM156">
        <f>VLOOKUP(A156,rel!A:M,10,FALSE)</f>
        <v>-3.95</v>
      </c>
      <c r="AN156">
        <f>VLOOKUP(A156,rel!A:M,13,FALSE)</f>
        <v>-2.88</v>
      </c>
      <c r="AO156">
        <v>0</v>
      </c>
      <c r="AP156">
        <f>IF(E156&gt;25,IF(AN156&gt;5,99, IF(AN156 &gt; 3.5, 89, IF(AN156 &gt; 1.5, 79, IF(AN156 &gt; -1.1, 69, IF(AN156 &gt; -2.5, 59, IF(AN156 &gt;-4.5, 49,  IF(AN156 &gt; -5,39,30))))))),30)</f>
        <v>49</v>
      </c>
      <c r="AQ156">
        <f>((M156/E156) / 0.015 + (AO156/E156) / 0.015) / 3.5 + 25</f>
        <v>40.873015873015873</v>
      </c>
      <c r="AR156" s="2">
        <f>MIN(((AD156/MAX(F156,240)) / 0.0035) + ((AF156/MAX(F156,240)) / 0.0055) + ((AC156/MAX(F156,240)) / 0.0055) + 25, 99)</f>
        <v>96.030762854662228</v>
      </c>
      <c r="AS156" s="2">
        <f>MIN((((((AL156 / 32) * (AL156 - 21) / 11) * 74 + 25)) + (((AJ156 - 60) + (AK156 - 155) / 1.75) + 25)) / 1.825,93)</f>
        <v>73.132775935893633</v>
      </c>
      <c r="AT156" s="2">
        <f>((IF(F156&gt;240,89,79)-((V156/F156)/0.00341)))</f>
        <v>80.802791559334466</v>
      </c>
      <c r="AU156" s="2">
        <f>MIN((H156/(MAX(E156,25))) / 0.0117 + 35, 94)</f>
        <v>42.122507122507123</v>
      </c>
      <c r="AV156" s="2">
        <f>MIN(94,((AP156*0.35)+(AQ156*0.65)*0.9))</f>
        <v>41.060714285714283</v>
      </c>
      <c r="AW156" s="2">
        <f>IF(D157="D",(99-((30-(G156/(IF(E156&gt;10,E156,10))*82)*1.633))),(99-((55-(G156/(IF(E156&gt;10,E156,10))*82)*0.89))))</f>
        <v>44</v>
      </c>
    </row>
    <row r="157" spans="1:49" x14ac:dyDescent="0.25">
      <c r="A157">
        <v>189</v>
      </c>
      <c r="B157" t="s">
        <v>288</v>
      </c>
      <c r="C157" t="s">
        <v>162</v>
      </c>
      <c r="D157" t="s">
        <v>47</v>
      </c>
      <c r="E157">
        <v>71</v>
      </c>
      <c r="F157">
        <v>995.61666666666997</v>
      </c>
      <c r="G157">
        <v>7</v>
      </c>
      <c r="H157">
        <v>28</v>
      </c>
      <c r="I157">
        <v>15</v>
      </c>
      <c r="J157">
        <v>13</v>
      </c>
      <c r="K157">
        <v>35</v>
      </c>
      <c r="L157">
        <v>60.34</v>
      </c>
      <c r="M157">
        <v>88</v>
      </c>
      <c r="N157">
        <v>7.95</v>
      </c>
      <c r="O157">
        <v>8.56</v>
      </c>
      <c r="P157">
        <v>151</v>
      </c>
      <c r="Q157">
        <v>115</v>
      </c>
      <c r="R157">
        <v>88</v>
      </c>
      <c r="S157">
        <v>38</v>
      </c>
      <c r="T157">
        <v>9</v>
      </c>
      <c r="U157">
        <v>12</v>
      </c>
      <c r="V157">
        <v>6</v>
      </c>
      <c r="W157">
        <v>3</v>
      </c>
      <c r="X157">
        <v>3</v>
      </c>
      <c r="Y157">
        <v>0</v>
      </c>
      <c r="Z157">
        <v>0</v>
      </c>
      <c r="AA157">
        <v>5</v>
      </c>
      <c r="AB157">
        <v>27</v>
      </c>
      <c r="AC157">
        <v>25</v>
      </c>
      <c r="AD157">
        <v>54</v>
      </c>
      <c r="AE157">
        <v>56</v>
      </c>
      <c r="AF157">
        <v>28</v>
      </c>
      <c r="AG157">
        <v>7</v>
      </c>
      <c r="AH157">
        <v>11</v>
      </c>
      <c r="AI157">
        <v>38.89</v>
      </c>
      <c r="AJ157">
        <v>72</v>
      </c>
      <c r="AK157">
        <v>207</v>
      </c>
      <c r="AL157">
        <f>(AK157*703) / (AJ157*AJ157)</f>
        <v>28.071180555555557</v>
      </c>
      <c r="AM157">
        <f>VLOOKUP(A157,rel!A:M,10,FALSE)</f>
        <v>-4.29</v>
      </c>
      <c r="AN157">
        <f>VLOOKUP(A157,rel!A:M,13,FALSE)</f>
        <v>-5.62</v>
      </c>
      <c r="AO157">
        <v>7</v>
      </c>
      <c r="AP157">
        <f>IF(E157&gt;25,IF(AN157&gt;5,99, IF(AN157 &gt; 3.5, 89, IF(AN157 &gt; 1.5, 79, IF(AN157 &gt; -1.1, 69, IF(AN157 &gt; -2.5, 59, IF(AN157 &gt;-4.5, 49,  IF(AN157 &gt; -5,39,30))))))),30)</f>
        <v>30</v>
      </c>
      <c r="AQ157">
        <f>((M157/E157) / 0.015 + (AO157/E157) / 0.015) / 3.5 + 25</f>
        <v>50.486250838363517</v>
      </c>
      <c r="AR157" s="2">
        <f>MIN(((AD157/MAX(F157,240)) / 0.0035) + ((AF157/MAX(F157,240)) / 0.0055) + ((AC157/MAX(F157,240)) / 0.0055) + 25, 99)</f>
        <v>50.175286738471954</v>
      </c>
      <c r="AS157" s="2">
        <f>MIN((((((AL157 / 32) * (AL157 - 21) / 11) * 74 + 25)) + (((AJ157 - 60) + (AK157 - 155) / 1.75) + 25)) / 1.825,93)</f>
        <v>73.119802528031869</v>
      </c>
      <c r="AT157" s="2">
        <f>((IF(F157&gt;240,89,79)-((V157/F157)/0.00341)))</f>
        <v>87.232722642460601</v>
      </c>
      <c r="AU157" s="2">
        <f>MIN((H157/(MAX(E157,25))) / 0.0117 + 35, 94)</f>
        <v>68.706512579752015</v>
      </c>
      <c r="AV157" s="2">
        <f>MIN(94,((AP157*0.35)+(AQ157*0.65)*0.9))</f>
        <v>40.034456740442657</v>
      </c>
      <c r="AW157" s="2">
        <f>IF(D158="D",(99-((30-(G157/(IF(E157&gt;10,E157,10))*82)*1.633))),(99-((55-(G157/(IF(E157&gt;10,E157,10))*82)*0.89))))</f>
        <v>82.201999999999998</v>
      </c>
    </row>
    <row r="158" spans="1:49" x14ac:dyDescent="0.25">
      <c r="A158">
        <v>250</v>
      </c>
      <c r="B158" t="s">
        <v>398</v>
      </c>
      <c r="C158" t="s">
        <v>135</v>
      </c>
      <c r="D158" t="s">
        <v>73</v>
      </c>
      <c r="E158">
        <v>82</v>
      </c>
      <c r="F158">
        <v>1767.1</v>
      </c>
      <c r="G158">
        <v>4</v>
      </c>
      <c r="H158">
        <v>22</v>
      </c>
      <c r="I158">
        <v>15</v>
      </c>
      <c r="J158">
        <v>7</v>
      </c>
      <c r="K158">
        <v>26</v>
      </c>
      <c r="L158">
        <v>30.23</v>
      </c>
      <c r="M158">
        <v>116</v>
      </c>
      <c r="N158">
        <v>3.45</v>
      </c>
      <c r="O158">
        <v>6.81</v>
      </c>
      <c r="P158">
        <v>260</v>
      </c>
      <c r="Q158">
        <v>170</v>
      </c>
      <c r="R158">
        <v>69</v>
      </c>
      <c r="S158">
        <v>13</v>
      </c>
      <c r="T158">
        <v>3</v>
      </c>
      <c r="U158">
        <v>20</v>
      </c>
      <c r="V158">
        <v>18</v>
      </c>
      <c r="W158">
        <v>9</v>
      </c>
      <c r="X158">
        <v>9</v>
      </c>
      <c r="Y158">
        <v>0</v>
      </c>
      <c r="Z158">
        <v>0</v>
      </c>
      <c r="AA158">
        <v>10</v>
      </c>
      <c r="AB158">
        <v>63</v>
      </c>
      <c r="AC158">
        <v>18</v>
      </c>
      <c r="AD158">
        <v>77</v>
      </c>
      <c r="AE158">
        <v>82</v>
      </c>
      <c r="AF158">
        <v>89</v>
      </c>
      <c r="AG158">
        <v>0</v>
      </c>
      <c r="AH158">
        <v>0</v>
      </c>
      <c r="AI158" t="s">
        <v>97</v>
      </c>
      <c r="AJ158">
        <v>72</v>
      </c>
      <c r="AK158">
        <v>207</v>
      </c>
      <c r="AL158">
        <f>(AK158*703) / (AJ158*AJ158)</f>
        <v>28.071180555555557</v>
      </c>
      <c r="AM158">
        <f>VLOOKUP(A158,rel!A:M,10,FALSE)</f>
        <v>-5.3</v>
      </c>
      <c r="AN158">
        <f>VLOOKUP(A158,rel!A:M,13,FALSE)</f>
        <v>-6.04</v>
      </c>
      <c r="AO158">
        <v>10</v>
      </c>
      <c r="AP158">
        <f>IF(E158&gt;25,IF(AN158&gt;5,99, IF(AN158 &gt; 3.5, 89, IF(AN158 &gt; 1.5, 79, IF(AN158 &gt; -1.1, 69, IF(AN158 &gt; -2.5, 59, IF(AN158 &gt;-4.5, 49,  IF(AN158 &gt; -5,39,30))))))),30)</f>
        <v>30</v>
      </c>
      <c r="AQ158">
        <f>((M158/E158) / 0.015 + (AO158/E158) / 0.015) / 3.5 + 25</f>
        <v>54.268292682926827</v>
      </c>
      <c r="AR158" s="2">
        <f>MIN(((AD158/MAX(F158,240)) / 0.0035) + ((AF158/MAX(F158,240)) / 0.0055) + ((AC158/MAX(F158,240)) / 0.0055) + 25, 99)</f>
        <v>48.459082935060522</v>
      </c>
      <c r="AS158" s="2">
        <f>MIN((((((AL158 / 32) * (AL158 - 21) / 11) * 74 + 25)) + (((AJ158 - 60) + (AK158 - 155) / 1.75) + 25)) / 1.825,93)</f>
        <v>73.119802528031869</v>
      </c>
      <c r="AT158" s="2">
        <f>((IF(F158&gt;240,89,79)-((V158/F158)/0.00341)))</f>
        <v>86.012850220493135</v>
      </c>
      <c r="AU158" s="2">
        <f>MIN((H158/(MAX(E158,25))) / 0.0117 + 35, 94)</f>
        <v>57.930998540754643</v>
      </c>
      <c r="AV158" s="2">
        <f>MIN(94,((AP158*0.35)+(AQ158*0.65)*0.9))</f>
        <v>42.246951219512198</v>
      </c>
      <c r="AW158" s="2">
        <f>IF(D159="D",(99-((30-(G158/(IF(E158&gt;10,E158,10))*82)*1.633))),(99-((55-(G158/(IF(E158&gt;10,E158,10))*82)*0.89))))</f>
        <v>47.56</v>
      </c>
    </row>
    <row r="159" spans="1:49" x14ac:dyDescent="0.25">
      <c r="A159">
        <v>116</v>
      </c>
      <c r="B159" t="s">
        <v>876</v>
      </c>
      <c r="C159" t="s">
        <v>100</v>
      </c>
      <c r="D159" t="s">
        <v>47</v>
      </c>
      <c r="E159">
        <v>4</v>
      </c>
      <c r="F159">
        <v>29.483333333333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100</v>
      </c>
      <c r="M159">
        <v>3</v>
      </c>
      <c r="N159">
        <v>33.33</v>
      </c>
      <c r="O159">
        <v>0.15</v>
      </c>
      <c r="P159">
        <v>6</v>
      </c>
      <c r="Q159">
        <v>5</v>
      </c>
      <c r="R159">
        <v>2</v>
      </c>
      <c r="S159">
        <v>1</v>
      </c>
      <c r="T159">
        <v>0</v>
      </c>
      <c r="U159">
        <v>0</v>
      </c>
      <c r="V159">
        <v>5</v>
      </c>
      <c r="W159">
        <v>1</v>
      </c>
      <c r="X159">
        <v>0</v>
      </c>
      <c r="Y159">
        <v>1</v>
      </c>
      <c r="Z159">
        <v>0</v>
      </c>
      <c r="AA159">
        <v>1</v>
      </c>
      <c r="AB159">
        <v>2</v>
      </c>
      <c r="AC159">
        <v>0</v>
      </c>
      <c r="AD159">
        <v>7</v>
      </c>
      <c r="AE159">
        <v>5</v>
      </c>
      <c r="AF159">
        <v>1</v>
      </c>
      <c r="AG159">
        <v>1</v>
      </c>
      <c r="AH159">
        <v>0</v>
      </c>
      <c r="AI159">
        <v>100</v>
      </c>
      <c r="AJ159">
        <v>72</v>
      </c>
      <c r="AK159">
        <v>207</v>
      </c>
      <c r="AL159">
        <f>(AK159*703) / (AJ159*AJ159)</f>
        <v>28.071180555555557</v>
      </c>
      <c r="AM159">
        <f>VLOOKUP(A159,rel!A:M,10,FALSE)</f>
        <v>-8.7100000000000009</v>
      </c>
      <c r="AN159">
        <f>VLOOKUP(A159,rel!A:M,13,FALSE)</f>
        <v>-10</v>
      </c>
      <c r="AO159">
        <v>0</v>
      </c>
      <c r="AP159">
        <f>IF(E159&gt;25,IF(AN159&gt;5,99, IF(AN159 &gt; 3.5, 89, IF(AN159 &gt; 1.5, 79, IF(AN159 &gt; -1.1, 69, IF(AN159 &gt; -2.5, 59, IF(AN159 &gt;-4.5, 49,  IF(AN159 &gt; -5,39,30))))))),30)</f>
        <v>30</v>
      </c>
      <c r="AQ159">
        <f>((M159/E159) / 0.015 + (AO159/E159) / 0.015) / 3.5 + 25</f>
        <v>39.285714285714285</v>
      </c>
      <c r="AR159" s="2">
        <f>MIN(((AD159/MAX(F159,240)) / 0.0035) + ((AF159/MAX(F159,240)) / 0.0055) + ((AC159/MAX(F159,240)) / 0.0055) + 25, 99)</f>
        <v>34.090909090909093</v>
      </c>
      <c r="AS159" s="2">
        <f>MIN((((((AL159 / 32) * (AL159 - 21) / 11) * 74 + 25)) + (((AJ159 - 60) + (AK159 - 155) / 1.75) + 25)) / 1.825,93)</f>
        <v>73.119802528031869</v>
      </c>
      <c r="AT159" s="2">
        <f>((IF(F159&gt;240,89,79)-((V159/F159)/0.00341)))</f>
        <v>29.267642968092815</v>
      </c>
      <c r="AU159" s="2">
        <f>MIN((H159/(MAX(E159,25))) / 0.0117 + 35, 94)</f>
        <v>35</v>
      </c>
      <c r="AV159" s="2">
        <f>MIN(94,((AP159*0.35)+(AQ159*0.65)*0.9))</f>
        <v>33.482142857142861</v>
      </c>
      <c r="AW159" s="2">
        <f>IF(D160="D",(99-((30-(G159/(IF(E159&gt;10,E159,10))*82)*1.633))),(99-((55-(G159/(IF(E159&gt;10,E159,10))*82)*0.89))))</f>
        <v>82.390600000000006</v>
      </c>
    </row>
    <row r="160" spans="1:49" x14ac:dyDescent="0.25">
      <c r="A160">
        <v>26</v>
      </c>
      <c r="B160" t="s">
        <v>761</v>
      </c>
      <c r="C160" t="s">
        <v>106</v>
      </c>
      <c r="D160" t="s">
        <v>73</v>
      </c>
      <c r="E160">
        <v>52</v>
      </c>
      <c r="F160">
        <v>895.41666666667004</v>
      </c>
      <c r="G160">
        <v>3</v>
      </c>
      <c r="H160">
        <v>2</v>
      </c>
      <c r="I160">
        <v>1</v>
      </c>
      <c r="J160">
        <v>1</v>
      </c>
      <c r="K160">
        <v>5</v>
      </c>
      <c r="L160">
        <v>19.23</v>
      </c>
      <c r="M160">
        <v>48</v>
      </c>
      <c r="N160">
        <v>6.25</v>
      </c>
      <c r="O160">
        <v>1.57</v>
      </c>
      <c r="P160">
        <v>106</v>
      </c>
      <c r="Q160">
        <v>68</v>
      </c>
      <c r="R160">
        <v>21</v>
      </c>
      <c r="S160">
        <v>2</v>
      </c>
      <c r="T160">
        <v>2</v>
      </c>
      <c r="U160">
        <v>4</v>
      </c>
      <c r="V160">
        <v>35</v>
      </c>
      <c r="W160">
        <v>16</v>
      </c>
      <c r="X160">
        <v>15</v>
      </c>
      <c r="Y160">
        <v>1</v>
      </c>
      <c r="Z160">
        <v>0</v>
      </c>
      <c r="AA160">
        <v>6</v>
      </c>
      <c r="AB160">
        <v>40</v>
      </c>
      <c r="AC160">
        <v>9</v>
      </c>
      <c r="AD160">
        <v>98</v>
      </c>
      <c r="AE160">
        <v>54</v>
      </c>
      <c r="AF160">
        <v>56</v>
      </c>
      <c r="AG160">
        <v>0</v>
      </c>
      <c r="AH160">
        <v>0</v>
      </c>
      <c r="AI160" t="s">
        <v>97</v>
      </c>
      <c r="AJ160">
        <v>76</v>
      </c>
      <c r="AK160">
        <v>218</v>
      </c>
      <c r="AL160">
        <f>(AK160*703) / (AJ160*AJ160)</f>
        <v>26.532894736842106</v>
      </c>
      <c r="AM160">
        <f>VLOOKUP(A160,rel!A:M,10,FALSE)</f>
        <v>-4.05</v>
      </c>
      <c r="AN160">
        <f>VLOOKUP(A160,rel!A:M,13,FALSE)</f>
        <v>-6.06</v>
      </c>
      <c r="AO160">
        <v>0</v>
      </c>
      <c r="AP160">
        <f>IF(E160&gt;25,IF(AN160&gt;5,99, IF(AN160 &gt; 3.5, 89, IF(AN160 &gt; 1.5, 79, IF(AN160 &gt; -1.1, 69, IF(AN160 &gt; -2.5, 59, IF(AN160 &gt;-4.5, 49,  IF(AN160 &gt; -5,39,30))))))),30)</f>
        <v>30</v>
      </c>
      <c r="AQ160">
        <f>((M160/E160) / 0.015 + (AO160/E160) / 0.015) / 3.5 + 25</f>
        <v>42.582417582417584</v>
      </c>
      <c r="AR160" s="2">
        <f>MIN(((AD160/MAX(F160,240)) / 0.0035) + ((AF160/MAX(F160,240)) / 0.0055) + ((AC160/MAX(F160,240)) / 0.0055) + 25, 99)</f>
        <v>69.468886162697061</v>
      </c>
      <c r="AS160" s="2">
        <f>MIN((((((AL160 / 32) * (AL160 - 21) / 11) * 74 + 25)) + (((AJ160 - 60) + (AK160 - 155) / 1.75) + 25)) / 1.825,93)</f>
        <v>72.801174983743451</v>
      </c>
      <c r="AT160" s="2">
        <f>((IF(F160&gt;240,89,79)-((V160/F160)/0.00341)))</f>
        <v>77.537258685414656</v>
      </c>
      <c r="AU160" s="2">
        <f>MIN((H160/(MAX(E160,25))) / 0.0117 + 35, 94)</f>
        <v>38.287310979618674</v>
      </c>
      <c r="AV160" s="2">
        <f>MIN(94,((AP160*0.35)+(AQ160*0.65)*0.9))</f>
        <v>35.410714285714292</v>
      </c>
      <c r="AW160" s="2">
        <f>IF(D161="D",(99-((30-(G160/(IF(E160&gt;10,E160,10))*82)*1.633))),(99-((55-(G160/(IF(E160&gt;10,E160,10))*82)*0.89))))</f>
        <v>48.210384615384612</v>
      </c>
    </row>
    <row r="161" spans="1:49" x14ac:dyDescent="0.25">
      <c r="A161">
        <v>684</v>
      </c>
      <c r="B161" t="s">
        <v>257</v>
      </c>
      <c r="C161" t="s">
        <v>54</v>
      </c>
      <c r="D161" t="s">
        <v>39</v>
      </c>
      <c r="E161">
        <v>81</v>
      </c>
      <c r="F161">
        <v>1187.6500000000001</v>
      </c>
      <c r="G161">
        <v>24</v>
      </c>
      <c r="H161">
        <v>15</v>
      </c>
      <c r="I161">
        <v>7</v>
      </c>
      <c r="J161">
        <v>8</v>
      </c>
      <c r="K161">
        <v>39</v>
      </c>
      <c r="L161">
        <v>69.64</v>
      </c>
      <c r="M161">
        <v>208</v>
      </c>
      <c r="N161">
        <v>11.54</v>
      </c>
      <c r="O161">
        <v>19.87</v>
      </c>
      <c r="P161">
        <v>324</v>
      </c>
      <c r="Q161">
        <v>266</v>
      </c>
      <c r="R161">
        <v>172</v>
      </c>
      <c r="S161">
        <v>77</v>
      </c>
      <c r="T161">
        <v>7</v>
      </c>
      <c r="U161">
        <v>28</v>
      </c>
      <c r="V161">
        <v>38</v>
      </c>
      <c r="W161">
        <v>19</v>
      </c>
      <c r="X161">
        <v>19</v>
      </c>
      <c r="Y161">
        <v>0</v>
      </c>
      <c r="Z161">
        <v>0</v>
      </c>
      <c r="AA161">
        <v>19</v>
      </c>
      <c r="AB161">
        <v>30</v>
      </c>
      <c r="AC161">
        <v>33</v>
      </c>
      <c r="AD161">
        <v>139</v>
      </c>
      <c r="AE161">
        <v>96</v>
      </c>
      <c r="AF161">
        <v>74</v>
      </c>
      <c r="AG161">
        <v>15</v>
      </c>
      <c r="AH161">
        <v>23</v>
      </c>
      <c r="AI161">
        <v>39.47</v>
      </c>
      <c r="AJ161">
        <v>69</v>
      </c>
      <c r="AK161">
        <v>197</v>
      </c>
      <c r="AL161">
        <f>(AK161*703) / (AJ161*AJ161)</f>
        <v>29.08863684099979</v>
      </c>
      <c r="AM161">
        <f>VLOOKUP(A161,rel!A:M,10,FALSE)</f>
        <v>1.19</v>
      </c>
      <c r="AN161">
        <f>VLOOKUP(A161,rel!A:M,13,FALSE)</f>
        <v>2</v>
      </c>
      <c r="AO161">
        <v>8</v>
      </c>
      <c r="AP161">
        <f>IF(E161&gt;25,IF(AN161&gt;5,99, IF(AN161 &gt; 3.5, 89, IF(AN161 &gt; 1.5, 79, IF(AN161 &gt; -1.1, 69, IF(AN161 &gt; -2.5, 59, IF(AN161 &gt;-4.5, 49,  IF(AN161 &gt; -5,39,30))))))),30)</f>
        <v>79</v>
      </c>
      <c r="AQ161">
        <f>((M161/E161) / 0.015 + (AO161/E161) / 0.015) / 3.5 + 25</f>
        <v>75.793650793650784</v>
      </c>
      <c r="AR161" s="2">
        <f>MIN(((AD161/MAX(F161,240)) / 0.0035) + ((AF161/MAX(F161,240)) / 0.0055) + ((AC161/MAX(F161,240)) / 0.0055) + 25, 99)</f>
        <v>74.820091078037436</v>
      </c>
      <c r="AS161" s="2">
        <f>MIN((((((AL161 / 32) * (AL161 - 21) / 11) * 74 + 25)) + (((AJ161 - 60) + (AK161 - 155) / 1.75) + 25)) / 1.825,93)</f>
        <v>72.582921934754864</v>
      </c>
      <c r="AT161" s="2">
        <f>((IF(F161&gt;240,89,79)-((V161/F161)/0.00341)))</f>
        <v>79.617020995526673</v>
      </c>
      <c r="AU161" s="2">
        <f>MIN((H161/(MAX(E161,25))) / 0.0117 + 35, 94)</f>
        <v>50.827793605571379</v>
      </c>
      <c r="AV161" s="2">
        <f>MIN(94,((AP161*0.35)+(AQ161*0.65)*0.9))</f>
        <v>71.989285714285714</v>
      </c>
      <c r="AW161" s="2">
        <f>IF(D162="D",(99-((30-(G161/(IF(E161&gt;10,E161,10))*82)*1.633))),(99-((55-(G161/(IF(E161&gt;10,E161,10))*82)*0.89))))</f>
        <v>108.67585185185185</v>
      </c>
    </row>
    <row r="162" spans="1:49" x14ac:dyDescent="0.25">
      <c r="A162">
        <v>686</v>
      </c>
      <c r="B162" t="s">
        <v>319</v>
      </c>
      <c r="C162" t="s">
        <v>49</v>
      </c>
      <c r="D162" t="s">
        <v>73</v>
      </c>
      <c r="E162">
        <v>80</v>
      </c>
      <c r="F162">
        <v>1661.8666666667</v>
      </c>
      <c r="G162">
        <v>5</v>
      </c>
      <c r="H162">
        <v>28</v>
      </c>
      <c r="I162">
        <v>9</v>
      </c>
      <c r="J162">
        <v>19</v>
      </c>
      <c r="K162">
        <v>33</v>
      </c>
      <c r="L162">
        <v>38.82</v>
      </c>
      <c r="M162">
        <v>116</v>
      </c>
      <c r="N162">
        <v>4.3099999999999996</v>
      </c>
      <c r="O162">
        <v>6.99</v>
      </c>
      <c r="P162">
        <v>243</v>
      </c>
      <c r="Q162">
        <v>168</v>
      </c>
      <c r="R162">
        <v>67</v>
      </c>
      <c r="S162">
        <v>15</v>
      </c>
      <c r="T162">
        <v>3</v>
      </c>
      <c r="U162">
        <v>18</v>
      </c>
      <c r="V162">
        <v>12</v>
      </c>
      <c r="W162">
        <v>6</v>
      </c>
      <c r="X162">
        <v>6</v>
      </c>
      <c r="Y162">
        <v>0</v>
      </c>
      <c r="Z162">
        <v>0</v>
      </c>
      <c r="AA162">
        <v>5</v>
      </c>
      <c r="AB162">
        <v>87</v>
      </c>
      <c r="AC162">
        <v>50</v>
      </c>
      <c r="AD162">
        <v>87</v>
      </c>
      <c r="AE162">
        <v>70</v>
      </c>
      <c r="AF162">
        <v>83</v>
      </c>
      <c r="AG162">
        <v>0</v>
      </c>
      <c r="AH162">
        <v>0</v>
      </c>
      <c r="AI162" t="s">
        <v>97</v>
      </c>
      <c r="AJ162">
        <v>75</v>
      </c>
      <c r="AK162">
        <v>215</v>
      </c>
      <c r="AL162">
        <f>(AK162*703) / (AJ162*AJ162)</f>
        <v>26.870222222222221</v>
      </c>
      <c r="AM162">
        <f>VLOOKUP(A162,rel!A:M,10,FALSE)</f>
        <v>-1.59</v>
      </c>
      <c r="AN162">
        <f>VLOOKUP(A162,rel!A:M,13,FALSE)</f>
        <v>-0.47</v>
      </c>
      <c r="AO162">
        <v>5</v>
      </c>
      <c r="AP162">
        <f>IF(E162&gt;25,IF(AN162&gt;5,99, IF(AN162 &gt; 3.5, 89, IF(AN162 &gt; 1.5, 79, IF(AN162 &gt; -1.1, 69, IF(AN162 &gt; -2.5, 59, IF(AN162 &gt;-4.5, 49,  IF(AN162 &gt; -5,39,30))))))),30)</f>
        <v>69</v>
      </c>
      <c r="AQ162">
        <f>((M162/E162) / 0.015 + (AO162/E162) / 0.015) / 3.5 + 25</f>
        <v>53.80952380952381</v>
      </c>
      <c r="AR162" s="2">
        <f>MIN(((AD162/MAX(F162,240)) / 0.0035) + ((AF162/MAX(F162,240)) / 0.0055) + ((AC162/MAX(F162,240)) / 0.0055) + 25, 99)</f>
        <v>54.508360702198367</v>
      </c>
      <c r="AS162" s="2">
        <f>MIN((((((AL162 / 32) * (AL162 - 21) / 11) * 74 + 25)) + (((AJ162 - 60) + (AK162 - 155) / 1.75) + 25)) / 1.825,93)</f>
        <v>72.573008130972681</v>
      </c>
      <c r="AT162" s="2">
        <f>((IF(F162&gt;240,89,79)-((V162/F162)/0.00341)))</f>
        <v>86.882464547750942</v>
      </c>
      <c r="AU162" s="2">
        <f>MIN((H162/(MAX(E162,25))) / 0.0117 + 35, 94)</f>
        <v>64.914529914529908</v>
      </c>
      <c r="AV162" s="2">
        <f>MIN(94,((AP162*0.35)+(AQ162*0.65)*0.9))</f>
        <v>55.628571428571426</v>
      </c>
      <c r="AW162" s="2">
        <f>IF(D163="D",(99-((30-(G162/(IF(E162&gt;10,E162,10))*82)*1.633))),(99-((55-(G162/(IF(E162&gt;10,E162,10))*82)*0.89))))</f>
        <v>77.369124999999997</v>
      </c>
    </row>
    <row r="163" spans="1:49" x14ac:dyDescent="0.25">
      <c r="A163">
        <v>472</v>
      </c>
      <c r="B163" t="s">
        <v>326</v>
      </c>
      <c r="C163" t="s">
        <v>83</v>
      </c>
      <c r="D163" t="s">
        <v>73</v>
      </c>
      <c r="E163">
        <v>82</v>
      </c>
      <c r="F163">
        <v>1994.7833333333001</v>
      </c>
      <c r="G163">
        <v>11</v>
      </c>
      <c r="H163">
        <v>21</v>
      </c>
      <c r="I163">
        <v>8</v>
      </c>
      <c r="J163">
        <v>13</v>
      </c>
      <c r="K163">
        <v>32</v>
      </c>
      <c r="L163">
        <v>40.51</v>
      </c>
      <c r="M163">
        <v>132</v>
      </c>
      <c r="N163">
        <v>8.33</v>
      </c>
      <c r="O163">
        <v>6.23</v>
      </c>
      <c r="P163">
        <v>257</v>
      </c>
      <c r="Q163">
        <v>175</v>
      </c>
      <c r="R163">
        <v>79</v>
      </c>
      <c r="S163">
        <v>17</v>
      </c>
      <c r="T163">
        <v>7</v>
      </c>
      <c r="U163">
        <v>13</v>
      </c>
      <c r="V163">
        <v>33</v>
      </c>
      <c r="W163">
        <v>15</v>
      </c>
      <c r="X163">
        <v>14</v>
      </c>
      <c r="Y163">
        <v>1</v>
      </c>
      <c r="Z163">
        <v>0</v>
      </c>
      <c r="AA163">
        <v>14</v>
      </c>
      <c r="AB163">
        <v>92</v>
      </c>
      <c r="AC163">
        <v>30</v>
      </c>
      <c r="AD163">
        <v>143</v>
      </c>
      <c r="AE163">
        <v>132</v>
      </c>
      <c r="AF163">
        <v>161</v>
      </c>
      <c r="AG163">
        <v>0</v>
      </c>
      <c r="AH163">
        <v>0</v>
      </c>
      <c r="AI163" t="s">
        <v>97</v>
      </c>
      <c r="AJ163">
        <v>75</v>
      </c>
      <c r="AK163">
        <v>215</v>
      </c>
      <c r="AL163">
        <f>(AK163*703) / (AJ163*AJ163)</f>
        <v>26.870222222222221</v>
      </c>
      <c r="AM163">
        <f>VLOOKUP(A163,rel!A:M,10,FALSE)</f>
        <v>-5.14</v>
      </c>
      <c r="AN163">
        <f>VLOOKUP(A163,rel!A:M,13,FALSE)</f>
        <v>-6.41</v>
      </c>
      <c r="AO163">
        <v>7</v>
      </c>
      <c r="AP163">
        <f>IF(E163&gt;25,IF(AN163&gt;5,99, IF(AN163 &gt; 3.5, 89, IF(AN163 &gt; 1.5, 79, IF(AN163 &gt; -1.1, 69, IF(AN163 &gt; -2.5, 59, IF(AN163 &gt;-4.5, 49,  IF(AN163 &gt; -5,39,30))))))),30)</f>
        <v>30</v>
      </c>
      <c r="AQ163">
        <f>((M163/E163) / 0.015 + (AO163/E163) / 0.015) / 3.5 + 25</f>
        <v>57.28803716608595</v>
      </c>
      <c r="AR163" s="2">
        <f>MIN(((AD163/MAX(F163,240)) / 0.0035) + ((AF163/MAX(F163,240)) / 0.0055) + ((AC163/MAX(F163,240)) / 0.0055) + 25, 99)</f>
        <v>62.891040255541625</v>
      </c>
      <c r="AS163" s="2">
        <f>MIN((((((AL163 / 32) * (AL163 - 21) / 11) * 74 + 25)) + (((AJ163 - 60) + (AK163 - 155) / 1.75) + 25)) / 1.825,93)</f>
        <v>72.573008130972681</v>
      </c>
      <c r="AT163" s="2">
        <f>((IF(F163&gt;240,89,79)-((V163/F163)/0.00341)))</f>
        <v>84.148636349057682</v>
      </c>
      <c r="AU163" s="2">
        <f>MIN((H163/(MAX(E163,25))) / 0.0117 + 35, 94)</f>
        <v>56.88868042526579</v>
      </c>
      <c r="AV163" s="2">
        <f>MIN(94,((AP163*0.35)+(AQ163*0.65)*0.9))</f>
        <v>44.013501742160287</v>
      </c>
      <c r="AW163" s="2">
        <f>IF(D164="D",(99-((30-(G163/(IF(E163&gt;10,E163,10))*82)*1.633))),(99-((55-(G163/(IF(E163&gt;10,E163,10))*82)*0.89))))</f>
        <v>53.79</v>
      </c>
    </row>
    <row r="164" spans="1:49" x14ac:dyDescent="0.25">
      <c r="A164">
        <v>47</v>
      </c>
      <c r="B164" t="s">
        <v>480</v>
      </c>
      <c r="C164" t="s">
        <v>46</v>
      </c>
      <c r="D164" t="s">
        <v>36</v>
      </c>
      <c r="E164">
        <v>70</v>
      </c>
      <c r="F164">
        <v>912.71666666666999</v>
      </c>
      <c r="G164">
        <v>7</v>
      </c>
      <c r="H164">
        <v>13</v>
      </c>
      <c r="I164">
        <v>5</v>
      </c>
      <c r="J164">
        <v>8</v>
      </c>
      <c r="K164">
        <v>20</v>
      </c>
      <c r="L164">
        <v>48.78</v>
      </c>
      <c r="M164">
        <v>129</v>
      </c>
      <c r="N164">
        <v>5.43</v>
      </c>
      <c r="O164">
        <v>9.9700000000000006</v>
      </c>
      <c r="P164">
        <v>199</v>
      </c>
      <c r="Q164">
        <v>167</v>
      </c>
      <c r="R164">
        <v>93</v>
      </c>
      <c r="S164">
        <v>41</v>
      </c>
      <c r="T164">
        <v>9</v>
      </c>
      <c r="U164">
        <v>15</v>
      </c>
      <c r="V164">
        <v>31</v>
      </c>
      <c r="W164">
        <v>11</v>
      </c>
      <c r="X164">
        <v>8</v>
      </c>
      <c r="Y164">
        <v>3</v>
      </c>
      <c r="Z164">
        <v>0</v>
      </c>
      <c r="AA164">
        <v>15</v>
      </c>
      <c r="AB164">
        <v>26</v>
      </c>
      <c r="AC164">
        <v>33</v>
      </c>
      <c r="AD164">
        <v>140</v>
      </c>
      <c r="AE164">
        <v>79</v>
      </c>
      <c r="AF164">
        <v>30</v>
      </c>
      <c r="AG164">
        <v>176</v>
      </c>
      <c r="AH164">
        <v>133</v>
      </c>
      <c r="AI164">
        <v>56.96</v>
      </c>
      <c r="AJ164">
        <v>75</v>
      </c>
      <c r="AK164">
        <v>215</v>
      </c>
      <c r="AL164">
        <f>(AK164*703) / (AJ164*AJ164)</f>
        <v>26.870222222222221</v>
      </c>
      <c r="AM164">
        <f>VLOOKUP(A164,rel!A:M,10,FALSE)</f>
        <v>0.28999999999999998</v>
      </c>
      <c r="AN164">
        <f>VLOOKUP(A164,rel!A:M,13,FALSE)</f>
        <v>0.5</v>
      </c>
      <c r="AO164">
        <v>7</v>
      </c>
      <c r="AP164">
        <f>IF(E164&gt;25,IF(AN164&gt;5,99, IF(AN164 &gt; 3.5, 89, IF(AN164 &gt; 1.5, 79, IF(AN164 &gt; -1.1, 69, IF(AN164 &gt; -2.5, 59, IF(AN164 &gt;-4.5, 49,  IF(AN164 &gt; -5,39,30))))))),30)</f>
        <v>69</v>
      </c>
      <c r="AQ164">
        <f>((M164/E164) / 0.015 + (AO164/E164) / 0.015) / 3.5 + 25</f>
        <v>62.006802721088434</v>
      </c>
      <c r="AR164" s="2">
        <f>MIN(((AD164/MAX(F164,240)) / 0.0035) + ((AF164/MAX(F164,240)) / 0.0055) + ((AC164/MAX(F164,240)) / 0.0055) + 25, 99)</f>
        <v>81.375157081838395</v>
      </c>
      <c r="AS164" s="2">
        <f>MIN((((((AL164 / 32) * (AL164 - 21) / 11) * 74 + 25)) + (((AJ164 - 60) + (AK164 - 155) / 1.75) + 25)) / 1.825,93)</f>
        <v>72.573008130972681</v>
      </c>
      <c r="AT164" s="2">
        <f>((IF(F164&gt;240,89,79)-((V164/F164)/0.00341)))</f>
        <v>79.039724897201694</v>
      </c>
      <c r="AU164" s="2">
        <f>MIN((H164/(MAX(E164,25))) / 0.0117 + 35, 94)</f>
        <v>50.873015873015873</v>
      </c>
      <c r="AV164" s="2">
        <f>MIN(94,((AP164*0.35)+(AQ164*0.65)*0.9))</f>
        <v>60.423979591836734</v>
      </c>
      <c r="AW164" s="2">
        <f>IF(D165="D",(99-((30-(G164/(IF(E164&gt;10,E164,10))*82)*1.633))),(99-((55-(G164/(IF(E164&gt;10,E164,10))*82)*0.89))))</f>
        <v>51.298000000000002</v>
      </c>
    </row>
    <row r="165" spans="1:49" x14ac:dyDescent="0.25">
      <c r="A165">
        <v>555</v>
      </c>
      <c r="B165" t="s">
        <v>682</v>
      </c>
      <c r="C165" t="s">
        <v>106</v>
      </c>
      <c r="D165" t="s">
        <v>92</v>
      </c>
      <c r="E165">
        <v>60</v>
      </c>
      <c r="F165">
        <v>686.56666666667002</v>
      </c>
      <c r="G165">
        <v>3</v>
      </c>
      <c r="H165">
        <v>6</v>
      </c>
      <c r="I165">
        <v>3</v>
      </c>
      <c r="J165">
        <v>3</v>
      </c>
      <c r="K165">
        <v>9</v>
      </c>
      <c r="L165">
        <v>47.37</v>
      </c>
      <c r="M165">
        <v>55</v>
      </c>
      <c r="N165">
        <v>5.45</v>
      </c>
      <c r="O165">
        <v>4.05</v>
      </c>
      <c r="P165">
        <v>95</v>
      </c>
      <c r="Q165">
        <v>69</v>
      </c>
      <c r="R165">
        <v>47</v>
      </c>
      <c r="S165">
        <v>19</v>
      </c>
      <c r="T165">
        <v>3</v>
      </c>
      <c r="U165">
        <v>4</v>
      </c>
      <c r="V165">
        <v>16</v>
      </c>
      <c r="W165">
        <v>7</v>
      </c>
      <c r="X165">
        <v>7</v>
      </c>
      <c r="Y165">
        <v>0</v>
      </c>
      <c r="Z165">
        <v>0</v>
      </c>
      <c r="AA165">
        <v>6</v>
      </c>
      <c r="AB165">
        <v>11</v>
      </c>
      <c r="AC165">
        <v>17</v>
      </c>
      <c r="AD165">
        <v>72</v>
      </c>
      <c r="AE165">
        <v>59</v>
      </c>
      <c r="AF165">
        <v>29</v>
      </c>
      <c r="AG165">
        <v>161</v>
      </c>
      <c r="AH165">
        <v>219</v>
      </c>
      <c r="AI165">
        <v>42.37</v>
      </c>
      <c r="AJ165">
        <v>75</v>
      </c>
      <c r="AK165">
        <v>215</v>
      </c>
      <c r="AL165">
        <f>(AK165*703) / (AJ165*AJ165)</f>
        <v>26.870222222222221</v>
      </c>
      <c r="AM165">
        <f>VLOOKUP(A165,rel!A:M,10,FALSE)</f>
        <v>-4.54</v>
      </c>
      <c r="AN165">
        <f>VLOOKUP(A165,rel!A:M,13,FALSE)</f>
        <v>-4.8</v>
      </c>
      <c r="AO165">
        <v>0</v>
      </c>
      <c r="AP165">
        <f>IF(E165&gt;25,IF(AN165&gt;5,99, IF(AN165 &gt; 3.5, 89, IF(AN165 &gt; 1.5, 79, IF(AN165 &gt; -1.1, 69, IF(AN165 &gt; -2.5, 59, IF(AN165 &gt;-4.5, 49,  IF(AN165 &gt; -5,39,30))))))),30)</f>
        <v>39</v>
      </c>
      <c r="AQ165">
        <f>((M165/E165) / 0.015 + (AO165/E165) / 0.015) / 3.5 + 25</f>
        <v>42.460317460317462</v>
      </c>
      <c r="AR165" s="2">
        <f>MIN(((AD165/MAX(F165,240)) / 0.0035) + ((AF165/MAX(F165,240)) / 0.0055) + ((AC165/MAX(F165,240)) / 0.0055) + 25, 99)</f>
        <v>67.144581640624551</v>
      </c>
      <c r="AS165" s="2">
        <f>MIN((((((AL165 / 32) * (AL165 - 21) / 11) * 74 + 25)) + (((AJ165 - 60) + (AK165 - 155) / 1.75) + 25)) / 1.825,93)</f>
        <v>72.573008130972681</v>
      </c>
      <c r="AT165" s="2">
        <f>((IF(F165&gt;240,89,79)-((V165/F165)/0.00341)))</f>
        <v>82.165875450642915</v>
      </c>
      <c r="AU165" s="2">
        <f>MIN((H165/(MAX(E165,25))) / 0.0117 + 35, 94)</f>
        <v>43.547008547008545</v>
      </c>
      <c r="AV165" s="2">
        <f>MIN(94,((AP165*0.35)+(AQ165*0.65)*0.9))</f>
        <v>38.489285714285714</v>
      </c>
      <c r="AW165" s="2">
        <f>IF(D166="D",(99-((30-(G165/(IF(E165&gt;10,E165,10))*82)*1.633))),(99-((55-(G165/(IF(E165&gt;10,E165,10))*82)*0.89))))</f>
        <v>75.695300000000003</v>
      </c>
    </row>
    <row r="166" spans="1:49" x14ac:dyDescent="0.25">
      <c r="A166">
        <v>225</v>
      </c>
      <c r="B166" t="s">
        <v>848</v>
      </c>
      <c r="C166" t="s">
        <v>49</v>
      </c>
      <c r="D166" t="s">
        <v>73</v>
      </c>
      <c r="E166">
        <v>20</v>
      </c>
      <c r="F166">
        <v>262.31666666667002</v>
      </c>
      <c r="G166">
        <v>1</v>
      </c>
      <c r="H166">
        <v>1</v>
      </c>
      <c r="I166">
        <v>1</v>
      </c>
      <c r="J166">
        <v>0</v>
      </c>
      <c r="K166">
        <v>2</v>
      </c>
      <c r="L166">
        <v>16.670000000000002</v>
      </c>
      <c r="M166">
        <v>14</v>
      </c>
      <c r="N166">
        <v>7.14</v>
      </c>
      <c r="O166">
        <v>0.54</v>
      </c>
      <c r="P166">
        <v>42</v>
      </c>
      <c r="Q166">
        <v>26</v>
      </c>
      <c r="R166">
        <v>9</v>
      </c>
      <c r="S166">
        <v>1</v>
      </c>
      <c r="T166">
        <v>1</v>
      </c>
      <c r="U166">
        <v>0</v>
      </c>
      <c r="V166">
        <v>8</v>
      </c>
      <c r="W166">
        <v>4</v>
      </c>
      <c r="X166">
        <v>4</v>
      </c>
      <c r="Y166">
        <v>0</v>
      </c>
      <c r="Z166">
        <v>0</v>
      </c>
      <c r="AA166">
        <v>2</v>
      </c>
      <c r="AB166">
        <v>10</v>
      </c>
      <c r="AC166">
        <v>4</v>
      </c>
      <c r="AD166">
        <v>36</v>
      </c>
      <c r="AE166">
        <v>12</v>
      </c>
      <c r="AF166">
        <v>20</v>
      </c>
      <c r="AG166">
        <v>0</v>
      </c>
      <c r="AH166">
        <v>0</v>
      </c>
      <c r="AI166" t="s">
        <v>97</v>
      </c>
      <c r="AJ166">
        <v>75</v>
      </c>
      <c r="AK166">
        <v>215</v>
      </c>
      <c r="AL166">
        <f>(AK166*703) / (AJ166*AJ166)</f>
        <v>26.870222222222221</v>
      </c>
      <c r="AM166">
        <f>VLOOKUP(A166,rel!A:M,10,FALSE)</f>
        <v>-1.53</v>
      </c>
      <c r="AN166">
        <f>VLOOKUP(A166,rel!A:M,13,FALSE)</f>
        <v>1.9</v>
      </c>
      <c r="AO166">
        <v>0</v>
      </c>
      <c r="AP166">
        <f>IF(E166&gt;25,IF(AN166&gt;5,99, IF(AN166 &gt; 3.5, 89, IF(AN166 &gt; 1.5, 79, IF(AN166 &gt; -1.1, 69, IF(AN166 &gt; -2.5, 59, IF(AN166 &gt;-4.5, 49,  IF(AN166 &gt; -5,39,30))))))),30)</f>
        <v>30</v>
      </c>
      <c r="AQ166">
        <f>((M166/E166) / 0.015 + (AO166/E166) / 0.015) / 3.5 + 25</f>
        <v>38.333333333333329</v>
      </c>
      <c r="AR166" s="2">
        <f>MIN(((AD166/MAX(F166,240)) / 0.0035) + ((AF166/MAX(F166,240)) / 0.0055) + ((AC166/MAX(F166,240)) / 0.0055) + 25, 99)</f>
        <v>80.846053685814084</v>
      </c>
      <c r="AS166" s="2">
        <f>MIN((((((AL166 / 32) * (AL166 - 21) / 11) * 74 + 25)) + (((AJ166 - 60) + (AK166 - 155) / 1.75) + 25)) / 1.825,93)</f>
        <v>72.573008130972681</v>
      </c>
      <c r="AT166" s="2">
        <f>((IF(F166&gt;240,89,79)-((V166/F166)/0.00341)))</f>
        <v>80.056454454342287</v>
      </c>
      <c r="AU166" s="2">
        <f>MIN((H166/(MAX(E166,25))) / 0.0117 + 35, 94)</f>
        <v>38.418803418803421</v>
      </c>
      <c r="AV166" s="2">
        <f>MIN(94,((AP166*0.35)+(AQ166*0.65)*0.9))</f>
        <v>32.924999999999997</v>
      </c>
      <c r="AW166" s="2">
        <f>IF(D167="D",(99-((30-(G166/(IF(E166&gt;10,E166,10))*82)*1.633))),(99-((55-(G166/(IF(E166&gt;10,E166,10))*82)*0.89))))</f>
        <v>47.649000000000001</v>
      </c>
    </row>
    <row r="167" spans="1:49" x14ac:dyDescent="0.25">
      <c r="A167">
        <v>535</v>
      </c>
      <c r="B167" t="s">
        <v>772</v>
      </c>
      <c r="C167" t="s">
        <v>41</v>
      </c>
      <c r="D167" t="s">
        <v>36</v>
      </c>
      <c r="E167">
        <v>54</v>
      </c>
      <c r="F167">
        <v>494.7</v>
      </c>
      <c r="G167">
        <v>3</v>
      </c>
      <c r="H167">
        <v>2</v>
      </c>
      <c r="I167">
        <v>1</v>
      </c>
      <c r="J167">
        <v>1</v>
      </c>
      <c r="K167">
        <v>5</v>
      </c>
      <c r="L167">
        <v>35.71</v>
      </c>
      <c r="M167">
        <v>42</v>
      </c>
      <c r="N167">
        <v>7.14</v>
      </c>
      <c r="O167">
        <v>4.43</v>
      </c>
      <c r="P167">
        <v>90</v>
      </c>
      <c r="Q167">
        <v>67</v>
      </c>
      <c r="R167">
        <v>53</v>
      </c>
      <c r="S167">
        <v>21</v>
      </c>
      <c r="T167">
        <v>5</v>
      </c>
      <c r="U167">
        <v>7</v>
      </c>
      <c r="V167">
        <v>27</v>
      </c>
      <c r="W167">
        <v>9</v>
      </c>
      <c r="X167">
        <v>6</v>
      </c>
      <c r="Y167">
        <v>3</v>
      </c>
      <c r="Z167">
        <v>0</v>
      </c>
      <c r="AA167">
        <v>10</v>
      </c>
      <c r="AB167">
        <v>9</v>
      </c>
      <c r="AC167">
        <v>15</v>
      </c>
      <c r="AD167">
        <v>97</v>
      </c>
      <c r="AE167">
        <v>62</v>
      </c>
      <c r="AF167">
        <v>23</v>
      </c>
      <c r="AG167">
        <v>7</v>
      </c>
      <c r="AH167">
        <v>22</v>
      </c>
      <c r="AI167">
        <v>24.14</v>
      </c>
      <c r="AJ167">
        <v>75</v>
      </c>
      <c r="AK167">
        <v>215</v>
      </c>
      <c r="AL167">
        <f>(AK167*703) / (AJ167*AJ167)</f>
        <v>26.870222222222221</v>
      </c>
      <c r="AM167">
        <f>VLOOKUP(A167,rel!A:M,10,FALSE)</f>
        <v>-2.87</v>
      </c>
      <c r="AN167">
        <f>VLOOKUP(A167,rel!A:M,13,FALSE)</f>
        <v>-3.95</v>
      </c>
      <c r="AO167">
        <v>0</v>
      </c>
      <c r="AP167">
        <f>IF(E167&gt;25,IF(AN167&gt;5,99, IF(AN167 &gt; 3.5, 89, IF(AN167 &gt; 1.5, 79, IF(AN167 &gt; -1.1, 69, IF(AN167 &gt; -2.5, 59, IF(AN167 &gt;-4.5, 49,  IF(AN167 &gt; -5,39,30))))))),30)</f>
        <v>49</v>
      </c>
      <c r="AQ167">
        <f>((M167/E167) / 0.015 + (AO167/E167) / 0.015) / 3.5 + 25</f>
        <v>39.814814814814817</v>
      </c>
      <c r="AR167" s="2">
        <f>MIN(((AD167/MAX(F167,240)) / 0.0035) + ((AF167/MAX(F167,240)) / 0.0055) + ((AC167/MAX(F167,240)) / 0.0055) + 25, 99)</f>
        <v>94.988632753945069</v>
      </c>
      <c r="AS167" s="2">
        <f>MIN((((((AL167 / 32) * (AL167 - 21) / 11) * 74 + 25)) + (((AJ167 - 60) + (AK167 - 155) / 1.75) + 25)) / 1.825,93)</f>
        <v>72.573008130972681</v>
      </c>
      <c r="AT167" s="2">
        <f>((IF(F167&gt;240,89,79)-((V167/F167)/0.00341)))</f>
        <v>72.994565265716886</v>
      </c>
      <c r="AU167" s="2">
        <f>MIN((H167/(MAX(E167,25))) / 0.0117 + 35, 94)</f>
        <v>38.16555872111428</v>
      </c>
      <c r="AV167" s="2">
        <f>MIN(94,((AP167*0.35)+(AQ167*0.65)*0.9))</f>
        <v>40.44166666666667</v>
      </c>
      <c r="AW167" s="2">
        <f>IF(D168="D",(99-((30-(G167/(IF(E167&gt;10,E167,10))*82)*1.633))),(99-((55-(G167/(IF(E167&gt;10,E167,10))*82)*0.89))))</f>
        <v>76.439222222222213</v>
      </c>
    </row>
    <row r="168" spans="1:49" x14ac:dyDescent="0.25">
      <c r="A168">
        <v>719</v>
      </c>
      <c r="B168" t="s">
        <v>225</v>
      </c>
      <c r="C168" t="s">
        <v>67</v>
      </c>
      <c r="D168" t="s">
        <v>73</v>
      </c>
      <c r="E168">
        <v>82</v>
      </c>
      <c r="F168">
        <v>1877.7666666667001</v>
      </c>
      <c r="G168">
        <v>11</v>
      </c>
      <c r="H168">
        <v>33</v>
      </c>
      <c r="I168">
        <v>19</v>
      </c>
      <c r="J168">
        <v>14</v>
      </c>
      <c r="K168">
        <v>44</v>
      </c>
      <c r="L168">
        <v>45.36</v>
      </c>
      <c r="M168">
        <v>168</v>
      </c>
      <c r="N168">
        <v>6.55</v>
      </c>
      <c r="O168">
        <v>9.3800000000000008</v>
      </c>
      <c r="P168">
        <v>348</v>
      </c>
      <c r="Q168">
        <v>246</v>
      </c>
      <c r="R168">
        <v>98</v>
      </c>
      <c r="S168">
        <v>21</v>
      </c>
      <c r="T168">
        <v>6</v>
      </c>
      <c r="U168">
        <v>18</v>
      </c>
      <c r="V168">
        <v>18</v>
      </c>
      <c r="W168">
        <v>9</v>
      </c>
      <c r="X168">
        <v>9</v>
      </c>
      <c r="Y168">
        <v>0</v>
      </c>
      <c r="Z168">
        <v>0</v>
      </c>
      <c r="AA168">
        <v>7</v>
      </c>
      <c r="AB168">
        <v>46</v>
      </c>
      <c r="AC168">
        <v>40</v>
      </c>
      <c r="AD168">
        <v>67</v>
      </c>
      <c r="AE168">
        <v>87</v>
      </c>
      <c r="AF168">
        <v>89</v>
      </c>
      <c r="AG168">
        <v>0</v>
      </c>
      <c r="AH168">
        <v>0</v>
      </c>
      <c r="AI168" t="s">
        <v>97</v>
      </c>
      <c r="AJ168">
        <v>74</v>
      </c>
      <c r="AK168">
        <v>212</v>
      </c>
      <c r="AL168">
        <f>(AK168*703) / (AJ168*AJ168)</f>
        <v>27.216216216216218</v>
      </c>
      <c r="AM168">
        <f>VLOOKUP(A168,rel!A:M,10,FALSE)</f>
        <v>1.1399999999999999</v>
      </c>
      <c r="AN168">
        <f>VLOOKUP(A168,rel!A:M,13,FALSE)</f>
        <v>0.53</v>
      </c>
      <c r="AO168">
        <v>15</v>
      </c>
      <c r="AP168">
        <f>IF(E168&gt;25,IF(AN168&gt;5,99, IF(AN168 &gt; 3.5, 89, IF(AN168 &gt; 1.5, 79, IF(AN168 &gt; -1.1, 69, IF(AN168 &gt; -2.5, 59, IF(AN168 &gt;-4.5, 49,  IF(AN168 &gt; -5,39,30))))))),30)</f>
        <v>69</v>
      </c>
      <c r="AQ168">
        <f>((M168/E168) / 0.015 + (AO168/E168) / 0.015) / 3.5 + 25</f>
        <v>67.508710801393732</v>
      </c>
      <c r="AR168" s="2">
        <f>MIN(((AD168/MAX(F168,240)) / 0.0035) + ((AF168/MAX(F168,240)) / 0.0055) + ((AC168/MAX(F168,240)) / 0.0055) + 25, 99)</f>
        <v>47.685141531998212</v>
      </c>
      <c r="AS168" s="2">
        <f>MIN((((((AL168 / 32) * (AL168 - 21) / 11) * 74 + 25)) + (((AJ168 - 60) + (AK168 - 155) / 1.75) + 25)) / 1.825,93)</f>
        <v>72.404424527712209</v>
      </c>
      <c r="AT168" s="2">
        <f>((IF(F168&gt;240,89,79)-((V168/F168)/0.00341)))</f>
        <v>86.188898669323592</v>
      </c>
      <c r="AU168" s="2">
        <f>MIN((H168/(MAX(E168,25))) / 0.0117 + 35, 94)</f>
        <v>69.396497811131951</v>
      </c>
      <c r="AV168" s="2">
        <f>MIN(94,((AP168*0.35)+(AQ168*0.65)*0.9))</f>
        <v>63.642595818815337</v>
      </c>
      <c r="AW168" s="2">
        <f>IF(D169="D",(99-((30-(G168/(IF(E168&gt;10,E168,10))*82)*1.633))),(99-((55-(G168/(IF(E168&gt;10,E168,10))*82)*0.89))))</f>
        <v>53.79</v>
      </c>
    </row>
    <row r="169" spans="1:49" x14ac:dyDescent="0.25">
      <c r="A169">
        <v>87</v>
      </c>
      <c r="B169" t="s">
        <v>501</v>
      </c>
      <c r="C169" t="s">
        <v>49</v>
      </c>
      <c r="D169" t="s">
        <v>47</v>
      </c>
      <c r="E169">
        <v>63</v>
      </c>
      <c r="F169">
        <v>942.36666666666997</v>
      </c>
      <c r="G169">
        <v>7</v>
      </c>
      <c r="H169">
        <v>12</v>
      </c>
      <c r="I169">
        <v>8</v>
      </c>
      <c r="J169">
        <v>4</v>
      </c>
      <c r="K169">
        <v>19</v>
      </c>
      <c r="L169">
        <v>48.72</v>
      </c>
      <c r="M169">
        <v>141</v>
      </c>
      <c r="N169">
        <v>4.96</v>
      </c>
      <c r="O169">
        <v>12.92</v>
      </c>
      <c r="P169">
        <v>235</v>
      </c>
      <c r="Q169">
        <v>192</v>
      </c>
      <c r="R169">
        <v>139</v>
      </c>
      <c r="S169">
        <v>54</v>
      </c>
      <c r="T169">
        <v>3</v>
      </c>
      <c r="U169">
        <v>15</v>
      </c>
      <c r="V169">
        <v>28</v>
      </c>
      <c r="W169">
        <v>13</v>
      </c>
      <c r="X169">
        <v>13</v>
      </c>
      <c r="Y169">
        <v>0</v>
      </c>
      <c r="Z169">
        <v>0</v>
      </c>
      <c r="AA169">
        <v>13</v>
      </c>
      <c r="AB169">
        <v>35</v>
      </c>
      <c r="AC169">
        <v>11</v>
      </c>
      <c r="AD169">
        <v>46</v>
      </c>
      <c r="AE169">
        <v>48</v>
      </c>
      <c r="AF169">
        <v>19</v>
      </c>
      <c r="AG169">
        <v>5</v>
      </c>
      <c r="AH169">
        <v>6</v>
      </c>
      <c r="AI169">
        <v>45.45</v>
      </c>
      <c r="AJ169">
        <v>74</v>
      </c>
      <c r="AK169">
        <v>212</v>
      </c>
      <c r="AL169">
        <f>(AK169*703) / (AJ169*AJ169)</f>
        <v>27.216216216216218</v>
      </c>
      <c r="AM169">
        <f>VLOOKUP(A169,rel!A:M,10,FALSE)</f>
        <v>-3.2</v>
      </c>
      <c r="AN169">
        <f>VLOOKUP(A169,rel!A:M,13,FALSE)</f>
        <v>-4.25</v>
      </c>
      <c r="AO169">
        <v>6</v>
      </c>
      <c r="AP169">
        <f>IF(E169&gt;25,IF(AN169&gt;5,99, IF(AN169 &gt; 3.5, 89, IF(AN169 &gt; 1.5, 79, IF(AN169 &gt; -1.1, 69, IF(AN169 &gt; -2.5, 59, IF(AN169 &gt;-4.5, 49,  IF(AN169 &gt; -5,39,30))))))),30)</f>
        <v>49</v>
      </c>
      <c r="AQ169">
        <f>((M169/E169) / 0.015 + (AO169/E169) / 0.015) / 3.5 + 25</f>
        <v>69.444444444444457</v>
      </c>
      <c r="AR169" s="2">
        <f>MIN(((AD169/MAX(F169,240)) / 0.0035) + ((AF169/MAX(F169,240)) / 0.0055) + ((AC169/MAX(F169,240)) / 0.0055) + 25, 99)</f>
        <v>44.734783980831097</v>
      </c>
      <c r="AS169" s="2">
        <f>MIN((((((AL169 / 32) * (AL169 - 21) / 11) * 74 + 25)) + (((AJ169 - 60) + (AK169 - 155) / 1.75) + 25)) / 1.825,93)</f>
        <v>72.404424527712209</v>
      </c>
      <c r="AT169" s="2">
        <f>((IF(F169&gt;240,89,79)-((V169/F169)/0.00341)))</f>
        <v>80.286678545136752</v>
      </c>
      <c r="AU169" s="2">
        <f>MIN((H169/(MAX(E169,25))) / 0.0117 + 35, 94)</f>
        <v>51.280016280016284</v>
      </c>
      <c r="AV169" s="2">
        <f>MIN(94,((AP169*0.35)+(AQ169*0.65)*0.9))</f>
        <v>57.775000000000013</v>
      </c>
      <c r="AW169" s="2">
        <f>IF(D170="D",(99-((30-(G169/(IF(E169&gt;10,E169,10))*82)*1.633))),(99-((55-(G169/(IF(E169&gt;10,E169,10))*82)*0.89))))</f>
        <v>83.87844444444444</v>
      </c>
    </row>
    <row r="170" spans="1:49" x14ac:dyDescent="0.25">
      <c r="A170">
        <v>11</v>
      </c>
      <c r="B170" t="s">
        <v>612</v>
      </c>
      <c r="C170" t="s">
        <v>147</v>
      </c>
      <c r="D170" t="s">
        <v>73</v>
      </c>
      <c r="E170">
        <v>74</v>
      </c>
      <c r="F170">
        <v>1470.95</v>
      </c>
      <c r="G170">
        <v>2</v>
      </c>
      <c r="H170">
        <v>10</v>
      </c>
      <c r="I170">
        <v>6</v>
      </c>
      <c r="J170">
        <v>4</v>
      </c>
      <c r="K170">
        <v>12</v>
      </c>
      <c r="L170">
        <v>24.49</v>
      </c>
      <c r="M170">
        <v>105</v>
      </c>
      <c r="N170">
        <v>1.9</v>
      </c>
      <c r="O170">
        <v>2.99</v>
      </c>
      <c r="P170">
        <v>215</v>
      </c>
      <c r="Q170">
        <v>144</v>
      </c>
      <c r="R170">
        <v>38</v>
      </c>
      <c r="S170">
        <v>5</v>
      </c>
      <c r="T170">
        <v>5</v>
      </c>
      <c r="U170">
        <v>8</v>
      </c>
      <c r="V170">
        <v>18</v>
      </c>
      <c r="W170">
        <v>9</v>
      </c>
      <c r="X170">
        <v>9</v>
      </c>
      <c r="Y170">
        <v>0</v>
      </c>
      <c r="Z170">
        <v>0</v>
      </c>
      <c r="AA170">
        <v>3</v>
      </c>
      <c r="AB170">
        <v>24</v>
      </c>
      <c r="AC170">
        <v>26</v>
      </c>
      <c r="AD170">
        <v>165</v>
      </c>
      <c r="AE170">
        <v>115</v>
      </c>
      <c r="AF170">
        <v>152</v>
      </c>
      <c r="AG170">
        <v>0</v>
      </c>
      <c r="AH170">
        <v>0</v>
      </c>
      <c r="AI170" t="s">
        <v>97</v>
      </c>
      <c r="AJ170">
        <v>74</v>
      </c>
      <c r="AK170">
        <v>212</v>
      </c>
      <c r="AL170">
        <f>(AK170*703) / (AJ170*AJ170)</f>
        <v>27.216216216216218</v>
      </c>
      <c r="AM170">
        <f>VLOOKUP(A170,rel!A:M,10,FALSE)</f>
        <v>-5.57</v>
      </c>
      <c r="AN170">
        <f>VLOOKUP(A170,rel!A:M,13,FALSE)</f>
        <v>-6.58</v>
      </c>
      <c r="AO170">
        <v>0</v>
      </c>
      <c r="AP170">
        <f>IF(E170&gt;25,IF(AN170&gt;5,99, IF(AN170 &gt; 3.5, 89, IF(AN170 &gt; 1.5, 79, IF(AN170 &gt; -1.1, 69, IF(AN170 &gt; -2.5, 59, IF(AN170 &gt;-4.5, 49,  IF(AN170 &gt; -5,39,30))))))),30)</f>
        <v>30</v>
      </c>
      <c r="AQ170">
        <f>((M170/E170) / 0.015 + (AO170/E170) / 0.015) / 3.5 + 25</f>
        <v>52.027027027027032</v>
      </c>
      <c r="AR170" s="2">
        <f>MIN(((AD170/MAX(F170,240)) / 0.0035) + ((AF170/MAX(F170,240)) / 0.0055) + ((AC170/MAX(F170,240)) / 0.0055) + 25, 99)</f>
        <v>79.051119009139342</v>
      </c>
      <c r="AS170" s="2">
        <f>MIN((((((AL170 / 32) * (AL170 - 21) / 11) * 74 + 25)) + (((AJ170 - 60) + (AK170 - 155) / 1.75) + 25)) / 1.825,93)</f>
        <v>72.404424527712209</v>
      </c>
      <c r="AT170" s="2">
        <f>((IF(F170&gt;240,89,79)-((V170/F170)/0.00341)))</f>
        <v>85.411439970517989</v>
      </c>
      <c r="AU170" s="2">
        <f>MIN((H170/(MAX(E170,25))) / 0.0117 + 35, 94)</f>
        <v>46.550011550011547</v>
      </c>
      <c r="AV170" s="2">
        <f>MIN(94,((AP170*0.35)+(AQ170*0.65)*0.9))</f>
        <v>40.935810810810814</v>
      </c>
      <c r="AW170" s="2">
        <f>IF(D171="D",(99-((30-(G170/(IF(E170&gt;10,E170,10))*82)*1.633))),(99-((55-(G170/(IF(E170&gt;10,E170,10))*82)*0.89))))</f>
        <v>72.619081081081077</v>
      </c>
    </row>
    <row r="171" spans="1:49" x14ac:dyDescent="0.25">
      <c r="A171">
        <v>836</v>
      </c>
      <c r="B171" t="s">
        <v>836</v>
      </c>
      <c r="C171" t="s">
        <v>49</v>
      </c>
      <c r="D171" t="s">
        <v>73</v>
      </c>
      <c r="E171">
        <v>24</v>
      </c>
      <c r="F171">
        <v>371.6</v>
      </c>
      <c r="G171">
        <v>1</v>
      </c>
      <c r="H171">
        <v>2</v>
      </c>
      <c r="I171">
        <v>1</v>
      </c>
      <c r="J171">
        <v>1</v>
      </c>
      <c r="K171">
        <v>3</v>
      </c>
      <c r="L171">
        <v>27.27</v>
      </c>
      <c r="M171">
        <v>28</v>
      </c>
      <c r="N171">
        <v>3.57</v>
      </c>
      <c r="O171">
        <v>1.1299999999999999</v>
      </c>
      <c r="P171">
        <v>65</v>
      </c>
      <c r="Q171">
        <v>37</v>
      </c>
      <c r="R171">
        <v>21</v>
      </c>
      <c r="S171">
        <v>2</v>
      </c>
      <c r="T171">
        <v>5</v>
      </c>
      <c r="U171">
        <v>4</v>
      </c>
      <c r="V171">
        <v>12</v>
      </c>
      <c r="W171">
        <v>6</v>
      </c>
      <c r="X171">
        <v>6</v>
      </c>
      <c r="Y171">
        <v>0</v>
      </c>
      <c r="Z171">
        <v>0</v>
      </c>
      <c r="AA171">
        <v>3</v>
      </c>
      <c r="AB171">
        <v>14</v>
      </c>
      <c r="AC171">
        <v>9</v>
      </c>
      <c r="AD171">
        <v>21</v>
      </c>
      <c r="AE171">
        <v>41</v>
      </c>
      <c r="AF171">
        <v>43</v>
      </c>
      <c r="AG171">
        <v>0</v>
      </c>
      <c r="AH171">
        <v>0</v>
      </c>
      <c r="AI171" t="s">
        <v>97</v>
      </c>
      <c r="AJ171">
        <v>74</v>
      </c>
      <c r="AK171">
        <v>212</v>
      </c>
      <c r="AL171">
        <f>(AK171*703) / (AJ171*AJ171)</f>
        <v>27.216216216216218</v>
      </c>
      <c r="AM171">
        <f>VLOOKUP(A171,rel!A:M,10,FALSE)</f>
        <v>-5.26</v>
      </c>
      <c r="AN171">
        <f>VLOOKUP(A171,rel!A:M,13,FALSE)</f>
        <v>-4.47</v>
      </c>
      <c r="AO171">
        <v>0</v>
      </c>
      <c r="AP171">
        <f>IF(E171&gt;25,IF(AN171&gt;5,99, IF(AN171 &gt; 3.5, 89, IF(AN171 &gt; 1.5, 79, IF(AN171 &gt; -1.1, 69, IF(AN171 &gt; -2.5, 59, IF(AN171 &gt;-4.5, 49,  IF(AN171 &gt; -5,39,30))))))),30)</f>
        <v>30</v>
      </c>
      <c r="AQ171">
        <f>((M171/E171) / 0.015 + (AO171/E171) / 0.015) / 3.5 + 25</f>
        <v>47.222222222222229</v>
      </c>
      <c r="AR171" s="2">
        <f>MIN(((AD171/MAX(F171,240)) / 0.0035) + ((AF171/MAX(F171,240)) / 0.0055) + ((AC171/MAX(F171,240)) / 0.0055) + 25, 99)</f>
        <v>66.589196594578723</v>
      </c>
      <c r="AS171" s="2">
        <f>MIN((((((AL171 / 32) * (AL171 - 21) / 11) * 74 + 25)) + (((AJ171 - 60) + (AK171 - 155) / 1.75) + 25)) / 1.825,93)</f>
        <v>72.404424527712209</v>
      </c>
      <c r="AT171" s="2">
        <f>((IF(F171&gt;240,89,79)-((V171/F171)/0.00341)))</f>
        <v>79.5299742099631</v>
      </c>
      <c r="AU171" s="2">
        <f>MIN((H171/(MAX(E171,25))) / 0.0117 + 35, 94)</f>
        <v>41.837606837606835</v>
      </c>
      <c r="AV171" s="2">
        <f>MIN(94,((AP171*0.35)+(AQ171*0.65)*0.9))</f>
        <v>38.125000000000007</v>
      </c>
      <c r="AW171" s="2">
        <f>IF(D172="D",(99-((30-(G171/(IF(E171&gt;10,E171,10))*82)*1.633))),(99-((55-(G171/(IF(E171&gt;10,E171,10))*82)*0.89))))</f>
        <v>47.040833333333332</v>
      </c>
    </row>
    <row r="172" spans="1:49" x14ac:dyDescent="0.25">
      <c r="A172">
        <v>207</v>
      </c>
      <c r="B172" t="s">
        <v>818</v>
      </c>
      <c r="C172" t="s">
        <v>69</v>
      </c>
      <c r="D172" t="s">
        <v>39</v>
      </c>
      <c r="E172">
        <v>27</v>
      </c>
      <c r="F172">
        <v>246</v>
      </c>
      <c r="G172">
        <v>1</v>
      </c>
      <c r="H172">
        <v>2</v>
      </c>
      <c r="I172">
        <v>1</v>
      </c>
      <c r="J172">
        <v>1</v>
      </c>
      <c r="K172">
        <v>3</v>
      </c>
      <c r="L172">
        <v>50</v>
      </c>
      <c r="M172">
        <v>17</v>
      </c>
      <c r="N172">
        <v>5.88</v>
      </c>
      <c r="O172">
        <v>1.21</v>
      </c>
      <c r="P172">
        <v>23</v>
      </c>
      <c r="Q172">
        <v>18</v>
      </c>
      <c r="R172">
        <v>10</v>
      </c>
      <c r="S172">
        <v>6</v>
      </c>
      <c r="T172">
        <v>0</v>
      </c>
      <c r="U172">
        <v>0</v>
      </c>
      <c r="V172">
        <v>33</v>
      </c>
      <c r="W172">
        <v>11</v>
      </c>
      <c r="X172">
        <v>9</v>
      </c>
      <c r="Y172">
        <v>1</v>
      </c>
      <c r="Z172">
        <v>1</v>
      </c>
      <c r="AA172">
        <v>3</v>
      </c>
      <c r="AB172">
        <v>4</v>
      </c>
      <c r="AC172">
        <v>6</v>
      </c>
      <c r="AD172">
        <v>29</v>
      </c>
      <c r="AE172">
        <v>28</v>
      </c>
      <c r="AF172">
        <v>7</v>
      </c>
      <c r="AG172">
        <v>79</v>
      </c>
      <c r="AH172">
        <v>67</v>
      </c>
      <c r="AI172">
        <v>54.11</v>
      </c>
      <c r="AJ172">
        <v>74</v>
      </c>
      <c r="AK172">
        <v>212</v>
      </c>
      <c r="AL172">
        <f>(AK172*703) / (AJ172*AJ172)</f>
        <v>27.216216216216218</v>
      </c>
      <c r="AM172">
        <f>VLOOKUP(A172,rel!A:M,10,FALSE)</f>
        <v>-3.23</v>
      </c>
      <c r="AN172">
        <f>VLOOKUP(A172,rel!A:M,13,FALSE)</f>
        <v>-2.7</v>
      </c>
      <c r="AO172">
        <v>0</v>
      </c>
      <c r="AP172">
        <f>IF(E172&gt;25,IF(AN172&gt;5,99, IF(AN172 &gt; 3.5, 89, IF(AN172 &gt; 1.5, 79, IF(AN172 &gt; -1.1, 69, IF(AN172 &gt; -2.5, 59, IF(AN172 &gt;-4.5, 49,  IF(AN172 &gt; -5,39,30))))))),30)</f>
        <v>49</v>
      </c>
      <c r="AQ172">
        <f>((M172/E172) / 0.015 + (AO172/E172) / 0.015) / 3.5 + 25</f>
        <v>36.992945326278658</v>
      </c>
      <c r="AR172" s="2">
        <f>MIN(((AD172/MAX(F172,240)) / 0.0035) + ((AF172/MAX(F172,240)) / 0.0055) + ((AC172/MAX(F172,240)) / 0.0055) + 25, 99)</f>
        <v>68.290043290043286</v>
      </c>
      <c r="AS172" s="2">
        <f>MIN((((((AL172 / 32) * (AL172 - 21) / 11) * 74 + 25)) + (((AJ172 - 60) + (AK172 - 155) / 1.75) + 25)) / 1.825,93)</f>
        <v>72.404424527712209</v>
      </c>
      <c r="AT172" s="2">
        <f>((IF(F172&gt;240,89,79)-((V172/F172)/0.00341)))</f>
        <v>49.660896931549956</v>
      </c>
      <c r="AU172" s="2">
        <f>MIN((H172/(MAX(E172,25))) / 0.0117 + 35, 94)</f>
        <v>41.331117442228553</v>
      </c>
      <c r="AV172" s="2">
        <f>MIN(94,((AP172*0.35)+(AQ172*0.65)*0.9))</f>
        <v>38.790873015873018</v>
      </c>
      <c r="AW172" s="2">
        <f>IF(D173="D",(99-((30-(G172/(IF(E172&gt;10,E172,10))*82)*1.633))),(99-((55-(G172/(IF(E172&gt;10,E172,10))*82)*0.89))))</f>
        <v>73.959481481481475</v>
      </c>
    </row>
    <row r="173" spans="1:49" x14ac:dyDescent="0.25">
      <c r="A173">
        <v>547</v>
      </c>
      <c r="B173" t="s">
        <v>774</v>
      </c>
      <c r="C173" t="s">
        <v>51</v>
      </c>
      <c r="D173" t="s">
        <v>73</v>
      </c>
      <c r="E173">
        <v>26</v>
      </c>
      <c r="F173">
        <v>288.7</v>
      </c>
      <c r="G173">
        <v>3</v>
      </c>
      <c r="H173">
        <v>2</v>
      </c>
      <c r="I173">
        <v>1</v>
      </c>
      <c r="J173">
        <v>1</v>
      </c>
      <c r="K173">
        <v>5</v>
      </c>
      <c r="L173">
        <v>35.71</v>
      </c>
      <c r="M173">
        <v>26</v>
      </c>
      <c r="N173">
        <v>11.54</v>
      </c>
      <c r="O173">
        <v>0.94</v>
      </c>
      <c r="P173">
        <v>62</v>
      </c>
      <c r="Q173">
        <v>41</v>
      </c>
      <c r="R173">
        <v>13</v>
      </c>
      <c r="S173">
        <v>2</v>
      </c>
      <c r="T173">
        <v>0</v>
      </c>
      <c r="U173">
        <v>3</v>
      </c>
      <c r="V173">
        <v>2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12</v>
      </c>
      <c r="AC173">
        <v>5</v>
      </c>
      <c r="AD173">
        <v>32</v>
      </c>
      <c r="AE173">
        <v>25</v>
      </c>
      <c r="AF173">
        <v>51</v>
      </c>
      <c r="AG173">
        <v>0</v>
      </c>
      <c r="AH173">
        <v>0</v>
      </c>
      <c r="AI173" t="s">
        <v>97</v>
      </c>
      <c r="AJ173">
        <v>77</v>
      </c>
      <c r="AK173">
        <v>220</v>
      </c>
      <c r="AL173">
        <f>(AK173*703) / (AJ173*AJ173)</f>
        <v>26.085343228200372</v>
      </c>
      <c r="AM173">
        <f>VLOOKUP(A173,rel!A:M,10,FALSE)</f>
        <v>0.04</v>
      </c>
      <c r="AN173">
        <f>VLOOKUP(A173,rel!A:M,13,FALSE)</f>
        <v>3.19</v>
      </c>
      <c r="AO173">
        <v>0</v>
      </c>
      <c r="AP173">
        <f>IF(E173&gt;25,IF(AN173&gt;5,99, IF(AN173 &gt; 3.5, 89, IF(AN173 &gt; 1.5, 79, IF(AN173 &gt; -1.1, 69, IF(AN173 &gt; -2.5, 59, IF(AN173 &gt;-4.5, 49,  IF(AN173 &gt; -5,39,30))))))),30)</f>
        <v>79</v>
      </c>
      <c r="AQ173">
        <f>((M173/E173) / 0.015 + (AO173/E173) / 0.015) / 3.5 + 25</f>
        <v>44.047619047619051</v>
      </c>
      <c r="AR173" s="2">
        <f>MIN(((AD173/MAX(F173,240)) / 0.0035) + ((AF173/MAX(F173,240)) / 0.0055) + ((AC173/MAX(F173,240)) / 0.0055) + 25, 99)</f>
        <v>91.936873310271309</v>
      </c>
      <c r="AS173" s="2">
        <f>MIN((((((AL173 / 32) * (AL173 - 21) / 11) * 74 + 25)) + (((AJ173 - 60) + (AK173 - 155) / 1.75) + 25)) / 1.825,93)</f>
        <v>72.34527094692676</v>
      </c>
      <c r="AT173" s="2">
        <f>((IF(F173&gt;240,89,79)-((V173/F173)/0.00341)))</f>
        <v>86.968443838137787</v>
      </c>
      <c r="AU173" s="2">
        <f>MIN((H173/(MAX(E173,25))) / 0.0117 + 35, 94)</f>
        <v>41.574621959237348</v>
      </c>
      <c r="AV173" s="2">
        <f>MIN(94,((AP173*0.35)+(AQ173*0.65)*0.9))</f>
        <v>53.417857142857144</v>
      </c>
      <c r="AW173" s="2">
        <f>IF(D174="D",(99-((30-(G173/(IF(E173&gt;10,E173,10))*82)*1.633))),(99-((55-(G173/(IF(E173&gt;10,E173,10))*82)*0.89))))</f>
        <v>84.450692307692307</v>
      </c>
    </row>
    <row r="174" spans="1:49" x14ac:dyDescent="0.25">
      <c r="A174">
        <v>173</v>
      </c>
      <c r="B174" t="s">
        <v>518</v>
      </c>
      <c r="C174" t="s">
        <v>141</v>
      </c>
      <c r="D174" t="s">
        <v>73</v>
      </c>
      <c r="E174">
        <v>60</v>
      </c>
      <c r="F174">
        <v>1281.7833333333001</v>
      </c>
      <c r="G174">
        <v>4</v>
      </c>
      <c r="H174">
        <v>14</v>
      </c>
      <c r="I174">
        <v>6</v>
      </c>
      <c r="J174">
        <v>8</v>
      </c>
      <c r="K174">
        <v>18</v>
      </c>
      <c r="L174">
        <v>33.96</v>
      </c>
      <c r="M174">
        <v>78</v>
      </c>
      <c r="N174">
        <v>5.13</v>
      </c>
      <c r="O174">
        <v>4.22</v>
      </c>
      <c r="P174">
        <v>170</v>
      </c>
      <c r="Q174">
        <v>113</v>
      </c>
      <c r="R174">
        <v>54</v>
      </c>
      <c r="S174">
        <v>11</v>
      </c>
      <c r="T174">
        <v>3</v>
      </c>
      <c r="U174">
        <v>11</v>
      </c>
      <c r="V174">
        <v>8</v>
      </c>
      <c r="W174">
        <v>4</v>
      </c>
      <c r="X174">
        <v>4</v>
      </c>
      <c r="Y174">
        <v>0</v>
      </c>
      <c r="Z174">
        <v>0</v>
      </c>
      <c r="AA174">
        <v>4</v>
      </c>
      <c r="AB174">
        <v>70</v>
      </c>
      <c r="AC174">
        <v>12</v>
      </c>
      <c r="AD174">
        <v>78</v>
      </c>
      <c r="AE174">
        <v>79</v>
      </c>
      <c r="AF174">
        <v>135</v>
      </c>
      <c r="AG174">
        <v>0</v>
      </c>
      <c r="AH174">
        <v>0</v>
      </c>
      <c r="AI174" t="s">
        <v>97</v>
      </c>
      <c r="AJ174">
        <v>73</v>
      </c>
      <c r="AK174">
        <v>209</v>
      </c>
      <c r="AL174">
        <f>(AK174*703) / (AJ174*AJ174)</f>
        <v>27.571214111465565</v>
      </c>
      <c r="AM174">
        <f>VLOOKUP(A174,rel!A:M,10,FALSE)</f>
        <v>-0.78</v>
      </c>
      <c r="AN174">
        <f>VLOOKUP(A174,rel!A:M,13,FALSE)</f>
        <v>-0.55000000000000004</v>
      </c>
      <c r="AO174">
        <v>2</v>
      </c>
      <c r="AP174">
        <f>IF(E174&gt;25,IF(AN174&gt;5,99, IF(AN174 &gt; 3.5, 89, IF(AN174 &gt; 1.5, 79, IF(AN174 &gt; -1.1, 69, IF(AN174 &gt; -2.5, 59, IF(AN174 &gt;-4.5, 49,  IF(AN174 &gt; -5,39,30))))))),30)</f>
        <v>69</v>
      </c>
      <c r="AQ174">
        <f>((M174/E174) / 0.015 + (AO174/E174) / 0.015) / 3.5 + 25</f>
        <v>50.396825396825399</v>
      </c>
      <c r="AR174" s="2">
        <f>MIN(((AD174/MAX(F174,240)) / 0.0035) + ((AF174/MAX(F174,240)) / 0.0055) + ((AC174/MAX(F174,240)) / 0.0055) + 25, 99)</f>
        <v>63.238121637553114</v>
      </c>
      <c r="AS174" s="2">
        <f>MIN((((((AL174 / 32) * (AL174 - 21) / 11) * 74 + 25)) + (((AJ174 - 60) + (AK174 - 155) / 1.75) + 25)) / 1.825,93)</f>
        <v>72.298823595014568</v>
      </c>
      <c r="AT174" s="2">
        <f>((IF(F174&gt;240,89,79)-((V174/F174)/0.00341)))</f>
        <v>87.169705444977538</v>
      </c>
      <c r="AU174" s="2">
        <f>MIN((H174/(MAX(E174,25))) / 0.0117 + 35, 94)</f>
        <v>54.943019943019948</v>
      </c>
      <c r="AV174" s="2">
        <f>MIN(94,((AP174*0.35)+(AQ174*0.65)*0.9))</f>
        <v>53.63214285714286</v>
      </c>
      <c r="AW174" s="2">
        <f>IF(D175="D",(99-((30-(G174/(IF(E174&gt;10,E174,10))*82)*1.633))),(99-((55-(G174/(IF(E174&gt;10,E174,10))*82)*0.89))))</f>
        <v>48.865333333333332</v>
      </c>
    </row>
    <row r="175" spans="1:49" x14ac:dyDescent="0.25">
      <c r="A175">
        <v>403</v>
      </c>
      <c r="B175" t="s">
        <v>723</v>
      </c>
      <c r="C175" t="s">
        <v>131</v>
      </c>
      <c r="D175" t="s">
        <v>36</v>
      </c>
      <c r="E175">
        <v>37</v>
      </c>
      <c r="F175">
        <v>386.86666666667003</v>
      </c>
      <c r="G175">
        <v>3</v>
      </c>
      <c r="H175">
        <v>4</v>
      </c>
      <c r="I175">
        <v>1</v>
      </c>
      <c r="J175">
        <v>3</v>
      </c>
      <c r="K175">
        <v>7</v>
      </c>
      <c r="L175">
        <v>50</v>
      </c>
      <c r="M175">
        <v>51</v>
      </c>
      <c r="N175">
        <v>5.88</v>
      </c>
      <c r="O175">
        <v>6.08</v>
      </c>
      <c r="P175">
        <v>73</v>
      </c>
      <c r="Q175">
        <v>63</v>
      </c>
      <c r="R175">
        <v>49</v>
      </c>
      <c r="S175">
        <v>25</v>
      </c>
      <c r="T175">
        <v>3</v>
      </c>
      <c r="U175">
        <v>4</v>
      </c>
      <c r="V175">
        <v>8</v>
      </c>
      <c r="W175">
        <v>4</v>
      </c>
      <c r="X175">
        <v>4</v>
      </c>
      <c r="Y175">
        <v>0</v>
      </c>
      <c r="Z175">
        <v>0</v>
      </c>
      <c r="AA175">
        <v>4</v>
      </c>
      <c r="AB175">
        <v>5</v>
      </c>
      <c r="AC175">
        <v>6</v>
      </c>
      <c r="AD175">
        <v>72</v>
      </c>
      <c r="AE175">
        <v>37</v>
      </c>
      <c r="AF175">
        <v>20</v>
      </c>
      <c r="AG175">
        <v>2</v>
      </c>
      <c r="AH175">
        <v>5</v>
      </c>
      <c r="AI175">
        <v>28.57</v>
      </c>
      <c r="AJ175">
        <v>71</v>
      </c>
      <c r="AK175">
        <v>203</v>
      </c>
      <c r="AL175">
        <f>(AK175*703) / (AJ175*AJ175)</f>
        <v>28.309660781590953</v>
      </c>
      <c r="AM175">
        <f>VLOOKUP(A175,rel!A:M,10,FALSE)</f>
        <v>-1.45</v>
      </c>
      <c r="AN175">
        <f>VLOOKUP(A175,rel!A:M,13,FALSE)</f>
        <v>0.04</v>
      </c>
      <c r="AO175">
        <v>0</v>
      </c>
      <c r="AP175">
        <f>IF(E175&gt;25,IF(AN175&gt;5,99, IF(AN175 &gt; 3.5, 89, IF(AN175 &gt; 1.5, 79, IF(AN175 &gt; -1.1, 69, IF(AN175 &gt; -2.5, 59, IF(AN175 &gt;-4.5, 49,  IF(AN175 &gt; -5,39,30))))))),30)</f>
        <v>69</v>
      </c>
      <c r="AQ175">
        <f>((M175/E175) / 0.015 + (AO175/E175) / 0.015) / 3.5 + 25</f>
        <v>51.254826254826256</v>
      </c>
      <c r="AR175" s="2">
        <f>MIN(((AD175/MAX(F175,240)) / 0.0035) + ((AF175/MAX(F175,240)) / 0.0055) + ((AC175/MAX(F175,240)) / 0.0055) + 25, 99)</f>
        <v>90.393851366623494</v>
      </c>
      <c r="AS175" s="2">
        <f>MIN((((((AL175 / 32) * (AL175 - 21) / 11) * 74 + 25)) + (((AJ175 - 60) + (AK175 - 155) / 1.75) + 25)) / 1.825,93)</f>
        <v>72.2913673915819</v>
      </c>
      <c r="AT175" s="2">
        <f>((IF(F175&gt;240,89,79)-((V175/F175)/0.00341)))</f>
        <v>82.935789102916274</v>
      </c>
      <c r="AU175" s="2">
        <f>MIN((H175/(MAX(E175,25))) / 0.0117 + 35, 94)</f>
        <v>44.240009240009243</v>
      </c>
      <c r="AV175" s="2">
        <f>MIN(94,((AP175*0.35)+(AQ175*0.65)*0.9))</f>
        <v>54.134073359073362</v>
      </c>
      <c r="AW175" s="2">
        <f>IF(D176="D",(99-((30-(G175/(IF(E175&gt;10,E175,10))*82)*1.633))),(99-((55-(G175/(IF(E175&gt;10,E175,10))*82)*0.89))))</f>
        <v>49.917297297297296</v>
      </c>
    </row>
    <row r="176" spans="1:49" x14ac:dyDescent="0.25">
      <c r="A176">
        <v>476</v>
      </c>
      <c r="B176" t="s">
        <v>361</v>
      </c>
      <c r="C176" t="s">
        <v>362</v>
      </c>
      <c r="D176" t="s">
        <v>39</v>
      </c>
      <c r="E176">
        <v>76</v>
      </c>
      <c r="F176">
        <v>1083.7666666667001</v>
      </c>
      <c r="G176">
        <v>10</v>
      </c>
      <c r="H176">
        <v>19</v>
      </c>
      <c r="I176">
        <v>12</v>
      </c>
      <c r="J176">
        <v>7</v>
      </c>
      <c r="K176">
        <v>29</v>
      </c>
      <c r="L176">
        <v>67.44</v>
      </c>
      <c r="M176">
        <v>82</v>
      </c>
      <c r="N176">
        <v>12.2</v>
      </c>
      <c r="O176">
        <v>8.52</v>
      </c>
      <c r="P176">
        <v>162</v>
      </c>
      <c r="Q176">
        <v>116</v>
      </c>
      <c r="R176">
        <v>94</v>
      </c>
      <c r="S176">
        <v>45</v>
      </c>
      <c r="T176">
        <v>4</v>
      </c>
      <c r="U176">
        <v>7</v>
      </c>
      <c r="V176">
        <v>13</v>
      </c>
      <c r="W176">
        <v>5</v>
      </c>
      <c r="X176">
        <v>4</v>
      </c>
      <c r="Y176">
        <v>1</v>
      </c>
      <c r="Z176">
        <v>0</v>
      </c>
      <c r="AA176">
        <v>14</v>
      </c>
      <c r="AB176">
        <v>22</v>
      </c>
      <c r="AC176">
        <v>29</v>
      </c>
      <c r="AD176">
        <v>94</v>
      </c>
      <c r="AE176">
        <v>88</v>
      </c>
      <c r="AF176">
        <v>64</v>
      </c>
      <c r="AG176">
        <v>86</v>
      </c>
      <c r="AH176">
        <v>123</v>
      </c>
      <c r="AI176">
        <v>41.15</v>
      </c>
      <c r="AJ176">
        <v>72</v>
      </c>
      <c r="AK176">
        <v>206</v>
      </c>
      <c r="AL176">
        <f>(AK176*703) / (AJ176*AJ176)</f>
        <v>27.935570987654319</v>
      </c>
      <c r="AM176">
        <f>VLOOKUP(A176,rel!A:M,10,FALSE)</f>
        <v>-1.45</v>
      </c>
      <c r="AN176">
        <f>VLOOKUP(A176,rel!A:M,13,FALSE)</f>
        <v>-2.08</v>
      </c>
      <c r="AO176">
        <v>5</v>
      </c>
      <c r="AP176">
        <f>IF(E176&gt;25,IF(AN176&gt;5,99, IF(AN176 &gt; 3.5, 89, IF(AN176 &gt; 1.5, 79, IF(AN176 &gt; -1.1, 69, IF(AN176 &gt; -2.5, 59, IF(AN176 &gt;-4.5, 49,  IF(AN176 &gt; -5,39,30))))))),30)</f>
        <v>59</v>
      </c>
      <c r="AQ176">
        <f>((M176/E176) / 0.015 + (AO176/E176) / 0.015) / 3.5 + 25</f>
        <v>46.804511278195491</v>
      </c>
      <c r="AR176" s="2">
        <f>MIN(((AD176/MAX(F176,240)) / 0.0035) + ((AF176/MAX(F176,240)) / 0.0055) + ((AC176/MAX(F176,240)) / 0.0055) + 25, 99)</f>
        <v>65.38344702079084</v>
      </c>
      <c r="AS176" s="2">
        <f>MIN((((((AL176 / 32) * (AL176 - 21) / 11) * 74 + 25)) + (((AJ176 - 60) + (AK176 - 155) / 1.75) + 25)) / 1.825,93)</f>
        <v>72.25984083676083</v>
      </c>
      <c r="AT176" s="2">
        <f>((IF(F176&gt;240,89,79)-((V176/F176)/0.00341)))</f>
        <v>85.48234547823111</v>
      </c>
      <c r="AU176" s="2">
        <f>MIN((H176/(MAX(E176,25))) / 0.0117 + 35, 94)</f>
        <v>56.367521367521363</v>
      </c>
      <c r="AV176" s="2">
        <f>MIN(94,((AP176*0.35)+(AQ176*0.65)*0.9))</f>
        <v>48.030639097744363</v>
      </c>
      <c r="AW176" s="2">
        <f>IF(D177="D",(99-((30-(G176/(IF(E176&gt;10,E176,10))*82)*1.633))),(99-((55-(G176/(IF(E176&gt;10,E176,10))*82)*0.89))))</f>
        <v>86.619210526315783</v>
      </c>
    </row>
    <row r="177" spans="1:49" x14ac:dyDescent="0.25">
      <c r="A177">
        <v>863</v>
      </c>
      <c r="B177" t="s">
        <v>812</v>
      </c>
      <c r="C177" t="s">
        <v>813</v>
      </c>
      <c r="D177" t="s">
        <v>73</v>
      </c>
      <c r="E177">
        <v>61</v>
      </c>
      <c r="F177">
        <v>976</v>
      </c>
      <c r="G177">
        <v>2</v>
      </c>
      <c r="H177">
        <v>2</v>
      </c>
      <c r="I177">
        <v>2</v>
      </c>
      <c r="J177">
        <v>0</v>
      </c>
      <c r="K177">
        <v>4</v>
      </c>
      <c r="L177">
        <v>12.9</v>
      </c>
      <c r="M177">
        <v>70</v>
      </c>
      <c r="N177">
        <v>2.86</v>
      </c>
      <c r="O177">
        <v>2.52</v>
      </c>
      <c r="P177">
        <v>147</v>
      </c>
      <c r="Q177">
        <v>99</v>
      </c>
      <c r="R177">
        <v>31</v>
      </c>
      <c r="S177">
        <v>3</v>
      </c>
      <c r="T177">
        <v>1</v>
      </c>
      <c r="U177">
        <v>7</v>
      </c>
      <c r="V177">
        <v>17</v>
      </c>
      <c r="W177">
        <v>7</v>
      </c>
      <c r="X177">
        <v>6</v>
      </c>
      <c r="Y177">
        <v>1</v>
      </c>
      <c r="Z177">
        <v>0</v>
      </c>
      <c r="AA177">
        <v>5</v>
      </c>
      <c r="AB177">
        <v>38</v>
      </c>
      <c r="AC177">
        <v>12</v>
      </c>
      <c r="AD177">
        <v>91</v>
      </c>
      <c r="AE177">
        <v>88</v>
      </c>
      <c r="AF177">
        <v>74</v>
      </c>
      <c r="AG177">
        <v>0</v>
      </c>
      <c r="AH177">
        <v>0</v>
      </c>
      <c r="AI177" t="s">
        <v>97</v>
      </c>
      <c r="AJ177">
        <v>72</v>
      </c>
      <c r="AK177">
        <v>206</v>
      </c>
      <c r="AL177">
        <f>(AK177*703) / (AJ177*AJ177)</f>
        <v>27.935570987654319</v>
      </c>
      <c r="AM177">
        <f>VLOOKUP(A177,rel!A:M,10,FALSE)</f>
        <v>-1.17</v>
      </c>
      <c r="AN177">
        <f>VLOOKUP(A177,rel!A:M,13,FALSE)</f>
        <v>-1.1200000000000001</v>
      </c>
      <c r="AO177">
        <v>0</v>
      </c>
      <c r="AP177">
        <f>IF(E177&gt;25,IF(AN177&gt;5,99, IF(AN177 &gt; 3.5, 89, IF(AN177 &gt; 1.5, 79, IF(AN177 &gt; -1.1, 69, IF(AN177 &gt; -2.5, 59, IF(AN177 &gt;-4.5, 49,  IF(AN177 &gt; -5,39,30))))))),30)</f>
        <v>59</v>
      </c>
      <c r="AQ177">
        <f>((M177/E177) / 0.015 + (AO177/E177) / 0.015) / 3.5 + 25</f>
        <v>46.857923497267763</v>
      </c>
      <c r="AR177" s="2">
        <f>MIN(((AD177/MAX(F177,240)) / 0.0035) + ((AF177/MAX(F177,240)) / 0.0055) + ((AC177/MAX(F177,240)) / 0.0055) + 25, 99)</f>
        <v>67.660208643815196</v>
      </c>
      <c r="AS177" s="2">
        <f>MIN((((((AL177 / 32) * (AL177 - 21) / 11) * 74 + 25)) + (((AJ177 - 60) + (AK177 - 155) / 1.75) + 25)) / 1.825,93)</f>
        <v>72.25984083676083</v>
      </c>
      <c r="AT177" s="2">
        <f>((IF(F177&gt;240,89,79)-((V177/F177)/0.00341)))</f>
        <v>83.892072496514587</v>
      </c>
      <c r="AU177" s="2">
        <f>MIN((H177/(MAX(E177,25))) / 0.0117 + 35, 94)</f>
        <v>37.802297884265094</v>
      </c>
      <c r="AV177" s="2">
        <f>MIN(94,((AP177*0.35)+(AQ177*0.65)*0.9))</f>
        <v>48.061885245901642</v>
      </c>
      <c r="AW177" s="2">
        <f>IF(D178="D",(99-((30-(G177/(IF(E177&gt;10,E177,10))*82)*1.633))),(99-((55-(G177/(IF(E177&gt;10,E177,10))*82)*0.89))))</f>
        <v>46.392786885245904</v>
      </c>
    </row>
    <row r="178" spans="1:49" x14ac:dyDescent="0.25">
      <c r="A178">
        <v>482</v>
      </c>
      <c r="B178" t="s">
        <v>660</v>
      </c>
      <c r="C178" t="s">
        <v>100</v>
      </c>
      <c r="D178" t="s">
        <v>39</v>
      </c>
      <c r="E178">
        <v>43</v>
      </c>
      <c r="F178">
        <v>415.18333333332998</v>
      </c>
      <c r="G178">
        <v>4</v>
      </c>
      <c r="H178">
        <v>6</v>
      </c>
      <c r="I178">
        <v>3</v>
      </c>
      <c r="J178">
        <v>3</v>
      </c>
      <c r="K178">
        <v>10</v>
      </c>
      <c r="L178">
        <v>76.92</v>
      </c>
      <c r="M178">
        <v>34</v>
      </c>
      <c r="N178">
        <v>11.76</v>
      </c>
      <c r="O178">
        <v>2.84</v>
      </c>
      <c r="P178">
        <v>53</v>
      </c>
      <c r="Q178">
        <v>42</v>
      </c>
      <c r="R178">
        <v>31</v>
      </c>
      <c r="S178">
        <v>16</v>
      </c>
      <c r="T178">
        <v>4</v>
      </c>
      <c r="U178">
        <v>3</v>
      </c>
      <c r="V178">
        <v>8</v>
      </c>
      <c r="W178">
        <v>4</v>
      </c>
      <c r="X178">
        <v>4</v>
      </c>
      <c r="Y178">
        <v>0</v>
      </c>
      <c r="Z178">
        <v>0</v>
      </c>
      <c r="AA178">
        <v>10</v>
      </c>
      <c r="AB178">
        <v>20</v>
      </c>
      <c r="AC178">
        <v>12</v>
      </c>
      <c r="AD178">
        <v>33</v>
      </c>
      <c r="AE178">
        <v>43</v>
      </c>
      <c r="AF178">
        <v>18</v>
      </c>
      <c r="AG178">
        <v>88</v>
      </c>
      <c r="AH178">
        <v>139</v>
      </c>
      <c r="AI178">
        <v>38.770000000000003</v>
      </c>
      <c r="AJ178">
        <v>75</v>
      </c>
      <c r="AK178">
        <v>214</v>
      </c>
      <c r="AL178">
        <f>(AK178*703) / (AJ178*AJ178)</f>
        <v>26.745244444444445</v>
      </c>
      <c r="AM178">
        <f>VLOOKUP(A178,rel!A:M,10,FALSE)</f>
        <v>-7.89</v>
      </c>
      <c r="AN178">
        <f>VLOOKUP(A178,rel!A:M,13,FALSE)</f>
        <v>-8.59</v>
      </c>
      <c r="AO178">
        <v>0</v>
      </c>
      <c r="AP178">
        <f>IF(E178&gt;25,IF(AN178&gt;5,99, IF(AN178 &gt; 3.5, 89, IF(AN178 &gt; 1.5, 79, IF(AN178 &gt; -1.1, 69, IF(AN178 &gt; -2.5, 59, IF(AN178 &gt;-4.5, 49,  IF(AN178 &gt; -5,39,30))))))),30)</f>
        <v>30</v>
      </c>
      <c r="AQ178">
        <f>((M178/E178) / 0.015 + (AO178/E178) / 0.015) / 3.5 + 25</f>
        <v>40.060908084163898</v>
      </c>
      <c r="AR178" s="2">
        <f>MIN(((AD178/MAX(F178,240)) / 0.0035) + ((AF178/MAX(F178,240)) / 0.0055) + ((AC178/MAX(F178,240)) / 0.0055) + 25, 99)</f>
        <v>60.847096181888332</v>
      </c>
      <c r="AS178" s="2">
        <f>MIN((((((AL178 / 32) * (AL178 - 21) / 11) * 74 + 25)) + (((AJ178 - 60) + (AK178 - 155) / 1.75) + 25)) / 1.825,93)</f>
        <v>71.790345787438198</v>
      </c>
      <c r="AT178" s="2">
        <f>((IF(F178&gt;240,89,79)-((V178/F178)/0.00341)))</f>
        <v>83.349385277864812</v>
      </c>
      <c r="AU178" s="2">
        <f>MIN((H178/(MAX(E178,25))) / 0.0117 + 35, 94)</f>
        <v>46.926058437686343</v>
      </c>
      <c r="AV178" s="2">
        <f>MIN(94,((AP178*0.35)+(AQ178*0.65)*0.9))</f>
        <v>33.935631229235881</v>
      </c>
      <c r="AW178" s="2">
        <f>IF(D179="D",(99-((30-(G178/(IF(E178&gt;10,E178,10))*82)*1.633))),(99-((55-(G178/(IF(E178&gt;10,E178,10))*82)*0.89))))</f>
        <v>50.788837209302329</v>
      </c>
    </row>
    <row r="179" spans="1:49" x14ac:dyDescent="0.25">
      <c r="A179">
        <v>322</v>
      </c>
      <c r="B179" t="s">
        <v>509</v>
      </c>
      <c r="C179" t="s">
        <v>297</v>
      </c>
      <c r="D179" t="s">
        <v>39</v>
      </c>
      <c r="E179">
        <v>82</v>
      </c>
      <c r="F179">
        <v>1103.8499999999999</v>
      </c>
      <c r="G179">
        <v>9</v>
      </c>
      <c r="H179">
        <v>10</v>
      </c>
      <c r="I179">
        <v>5</v>
      </c>
      <c r="J179">
        <v>5</v>
      </c>
      <c r="K179">
        <v>19</v>
      </c>
      <c r="L179">
        <v>55.88</v>
      </c>
      <c r="M179">
        <v>110</v>
      </c>
      <c r="N179">
        <v>8.18</v>
      </c>
      <c r="O179">
        <v>12.2</v>
      </c>
      <c r="P179">
        <v>164</v>
      </c>
      <c r="Q179">
        <v>144</v>
      </c>
      <c r="R179">
        <v>106</v>
      </c>
      <c r="S179">
        <v>54</v>
      </c>
      <c r="T179">
        <v>14</v>
      </c>
      <c r="U179">
        <v>9</v>
      </c>
      <c r="V179">
        <v>17</v>
      </c>
      <c r="W179">
        <v>7</v>
      </c>
      <c r="X179">
        <v>6</v>
      </c>
      <c r="Y179">
        <v>1</v>
      </c>
      <c r="Z179">
        <v>0</v>
      </c>
      <c r="AA179">
        <v>14</v>
      </c>
      <c r="AB179">
        <v>23</v>
      </c>
      <c r="AC179">
        <v>49</v>
      </c>
      <c r="AD179">
        <v>72</v>
      </c>
      <c r="AE179">
        <v>129</v>
      </c>
      <c r="AF179">
        <v>44</v>
      </c>
      <c r="AG179">
        <v>360</v>
      </c>
      <c r="AH179">
        <v>328</v>
      </c>
      <c r="AI179">
        <v>52.33</v>
      </c>
      <c r="AJ179">
        <v>75</v>
      </c>
      <c r="AK179">
        <v>214</v>
      </c>
      <c r="AL179">
        <f>(AK179*703) / (AJ179*AJ179)</f>
        <v>26.745244444444445</v>
      </c>
      <c r="AM179">
        <f>VLOOKUP(A179,rel!A:M,10,FALSE)</f>
        <v>-4.16</v>
      </c>
      <c r="AN179">
        <f>VLOOKUP(A179,rel!A:M,13,FALSE)</f>
        <v>-3.8</v>
      </c>
      <c r="AO179">
        <v>0</v>
      </c>
      <c r="AP179">
        <f>IF(E179&gt;25,IF(AN179&gt;5,99, IF(AN179 &gt; 3.5, 89, IF(AN179 &gt; 1.5, 79, IF(AN179 &gt; -1.1, 69, IF(AN179 &gt; -2.5, 59, IF(AN179 &gt;-4.5, 49,  IF(AN179 &gt; -5,39,30))))))),30)</f>
        <v>49</v>
      </c>
      <c r="AQ179">
        <f>((M179/E179) / 0.015 + (AO179/E179) / 0.015) / 3.5 + 25</f>
        <v>50.551684088269454</v>
      </c>
      <c r="AR179" s="2">
        <f>MIN(((AD179/MAX(F179,240)) / 0.0035) + ((AF179/MAX(F179,240)) / 0.0055) + ((AC179/MAX(F179,240)) / 0.0055) + 25, 99)</f>
        <v>58.954359270298937</v>
      </c>
      <c r="AS179" s="2">
        <f>MIN((((((AL179 / 32) * (AL179 - 21) / 11) * 74 + 25)) + (((AJ179 - 60) + (AK179 - 155) / 1.75) + 25)) / 1.825,93)</f>
        <v>71.790345787438198</v>
      </c>
      <c r="AT179" s="2">
        <f>((IF(F179&gt;240,89,79)-((V179/F179)/0.00341)))</f>
        <v>84.4836823450634</v>
      </c>
      <c r="AU179" s="2">
        <f>MIN((H179/(MAX(E179,25))) / 0.0117 + 35, 94)</f>
        <v>45.423181154888468</v>
      </c>
      <c r="AV179" s="2">
        <f>MIN(94,((AP179*0.35)+(AQ179*0.65)*0.9))</f>
        <v>46.722735191637625</v>
      </c>
      <c r="AW179" s="2">
        <f>IF(D180="D",(99-((30-(G179/(IF(E179&gt;10,E179,10))*82)*1.633))),(99-((55-(G179/(IF(E179&gt;10,E179,10))*82)*0.89))))</f>
        <v>52.01</v>
      </c>
    </row>
    <row r="180" spans="1:49" x14ac:dyDescent="0.25">
      <c r="A180">
        <v>824</v>
      </c>
      <c r="B180" t="s">
        <v>1018</v>
      </c>
      <c r="C180" t="s">
        <v>131</v>
      </c>
      <c r="D180" t="s">
        <v>39</v>
      </c>
      <c r="E180">
        <v>1</v>
      </c>
      <c r="F180">
        <v>9.7166666666667005</v>
      </c>
      <c r="G180">
        <v>0</v>
      </c>
      <c r="H180">
        <v>0</v>
      </c>
      <c r="I180">
        <v>0</v>
      </c>
      <c r="J180">
        <v>0</v>
      </c>
      <c r="K180">
        <v>0</v>
      </c>
      <c r="L180" t="s">
        <v>97</v>
      </c>
      <c r="M180">
        <v>0</v>
      </c>
      <c r="N180" t="s">
        <v>97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1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 t="s">
        <v>97</v>
      </c>
      <c r="AJ180">
        <v>69</v>
      </c>
      <c r="AK180">
        <v>196</v>
      </c>
      <c r="AL180">
        <f>(AK180*703) / (AJ180*AJ180)</f>
        <v>28.940978785969335</v>
      </c>
      <c r="AM180">
        <f>VLOOKUP(A180,rel!A:M,10,FALSE)</f>
        <v>-10.91</v>
      </c>
      <c r="AN180">
        <f>VLOOKUP(A180,rel!A:M,13,FALSE)</f>
        <v>-3.88</v>
      </c>
      <c r="AO180">
        <v>0</v>
      </c>
      <c r="AP180">
        <f>IF(E180&gt;25,IF(AN180&gt;5,99, IF(AN180 &gt; 3.5, 89, IF(AN180 &gt; 1.5, 79, IF(AN180 &gt; -1.1, 69, IF(AN180 &gt; -2.5, 59, IF(AN180 &gt;-4.5, 49,  IF(AN180 &gt; -5,39,30))))))),30)</f>
        <v>30</v>
      </c>
      <c r="AQ180">
        <f>((M180/E180) / 0.015 + (AO180/E180) / 0.015) / 3.5 + 25</f>
        <v>25</v>
      </c>
      <c r="AR180" s="2">
        <f>MIN(((AD180/MAX(F180,240)) / 0.0035) + ((AF180/MAX(F180,240)) / 0.0055) + ((AC180/MAX(F180,240)) / 0.0055) + 25, 99)</f>
        <v>25</v>
      </c>
      <c r="AS180" s="2">
        <f>MIN((((((AL180 / 32) * (AL180 - 21) / 11) * 74 + 25)) + (((AJ180 - 60) + (AK180 - 155) / 1.75) + 25)) / 1.825,93)</f>
        <v>71.639967058087478</v>
      </c>
      <c r="AT180" s="2">
        <f>((IF(F180&gt;240,89,79)-((V180/F180)/0.00341)))</f>
        <v>18.638737846008567</v>
      </c>
      <c r="AU180" s="2">
        <f>MIN((H180/(MAX(E180,25))) / 0.0117 + 35, 94)</f>
        <v>35</v>
      </c>
      <c r="AV180" s="2">
        <f>MIN(94,((AP180*0.35)+(AQ180*0.65)*0.9))</f>
        <v>25.125</v>
      </c>
      <c r="AW180" s="2">
        <f>IF(D181="D",(99-((30-(G180/(IF(E180&gt;10,E180,10))*82)*1.633))),(99-((55-(G180/(IF(E180&gt;10,E180,10))*82)*0.89))))</f>
        <v>44</v>
      </c>
    </row>
    <row r="181" spans="1:49" x14ac:dyDescent="0.25">
      <c r="A181">
        <v>458</v>
      </c>
      <c r="B181" t="s">
        <v>522</v>
      </c>
      <c r="C181" t="s">
        <v>79</v>
      </c>
      <c r="D181" t="s">
        <v>39</v>
      </c>
      <c r="E181">
        <v>72</v>
      </c>
      <c r="F181">
        <v>980.01666666666995</v>
      </c>
      <c r="G181">
        <v>5</v>
      </c>
      <c r="H181">
        <v>13</v>
      </c>
      <c r="I181">
        <v>6</v>
      </c>
      <c r="J181">
        <v>7</v>
      </c>
      <c r="K181">
        <v>18</v>
      </c>
      <c r="L181">
        <v>69.23</v>
      </c>
      <c r="M181">
        <v>78</v>
      </c>
      <c r="N181">
        <v>6.41</v>
      </c>
      <c r="O181">
        <v>7.21</v>
      </c>
      <c r="P181">
        <v>132</v>
      </c>
      <c r="Q181">
        <v>112</v>
      </c>
      <c r="R181">
        <v>72</v>
      </c>
      <c r="S181">
        <v>43</v>
      </c>
      <c r="T181">
        <v>2</v>
      </c>
      <c r="U181">
        <v>5</v>
      </c>
      <c r="V181">
        <v>17</v>
      </c>
      <c r="W181">
        <v>7</v>
      </c>
      <c r="X181">
        <v>6</v>
      </c>
      <c r="Y181">
        <v>1</v>
      </c>
      <c r="Z181">
        <v>0</v>
      </c>
      <c r="AA181">
        <v>12</v>
      </c>
      <c r="AB181">
        <v>11</v>
      </c>
      <c r="AC181">
        <v>21</v>
      </c>
      <c r="AD181">
        <v>144</v>
      </c>
      <c r="AE181">
        <v>106</v>
      </c>
      <c r="AF181">
        <v>29</v>
      </c>
      <c r="AG181">
        <v>28</v>
      </c>
      <c r="AH181">
        <v>41</v>
      </c>
      <c r="AI181">
        <v>40.58</v>
      </c>
      <c r="AJ181">
        <v>74</v>
      </c>
      <c r="AK181">
        <v>211</v>
      </c>
      <c r="AL181">
        <f>(AK181*703) / (AJ181*AJ181)</f>
        <v>27.087837837837839</v>
      </c>
      <c r="AM181">
        <f>VLOOKUP(A181,rel!A:M,10,FALSE)</f>
        <v>-0.7</v>
      </c>
      <c r="AN181">
        <f>VLOOKUP(A181,rel!A:M,13,FALSE)</f>
        <v>-0.96</v>
      </c>
      <c r="AO181">
        <v>0</v>
      </c>
      <c r="AP181">
        <f>IF(E181&gt;25,IF(AN181&gt;5,99, IF(AN181 &gt; 3.5, 89, IF(AN181 &gt; 1.5, 79, IF(AN181 &gt; -1.1, 69, IF(AN181 &gt; -2.5, 59, IF(AN181 &gt;-4.5, 49,  IF(AN181 &gt; -5,39,30))))))),30)</f>
        <v>69</v>
      </c>
      <c r="AQ181">
        <f>((M181/E181) / 0.015 + (AO181/E181) / 0.015) / 3.5 + 25</f>
        <v>45.634920634920633</v>
      </c>
      <c r="AR181" s="2">
        <f>MIN(((AD181/MAX(F181,240)) / 0.0035) + ((AF181/MAX(F181,240)) / 0.0055) + ((AC181/MAX(F181,240)) / 0.0055) + 25, 99)</f>
        <v>76.258073400553798</v>
      </c>
      <c r="AS181" s="2">
        <f>MIN((((((AL181 / 32) * (AL181 - 21) / 11) * 74 + 25)) + (((AJ181 - 60) + (AK181 - 155) / 1.75) + 25)) / 1.825,93)</f>
        <v>71.598802842381616</v>
      </c>
      <c r="AT181" s="2">
        <f>((IF(F181&gt;240,89,79)-((V181/F181)/0.00341)))</f>
        <v>83.913007693676903</v>
      </c>
      <c r="AU181" s="2">
        <f>MIN((H181/(MAX(E181,25))) / 0.0117 + 35, 94)</f>
        <v>50.432098765432102</v>
      </c>
      <c r="AV181" s="2">
        <f>MIN(94,((AP181*0.35)+(AQ181*0.65)*0.9))</f>
        <v>50.846428571428568</v>
      </c>
      <c r="AW181" s="2">
        <f>IF(D182="D",(99-((30-(G181/(IF(E181&gt;10,E181,10))*82)*1.633))),(99-((55-(G181/(IF(E181&gt;10,E181,10))*82)*0.89))))</f>
        <v>49.068055555555553</v>
      </c>
    </row>
    <row r="182" spans="1:49" x14ac:dyDescent="0.25">
      <c r="A182">
        <v>235</v>
      </c>
      <c r="B182" t="s">
        <v>471</v>
      </c>
      <c r="C182" t="s">
        <v>141</v>
      </c>
      <c r="D182" t="s">
        <v>47</v>
      </c>
      <c r="E182">
        <v>72</v>
      </c>
      <c r="F182">
        <v>755.06666666667002</v>
      </c>
      <c r="G182">
        <v>11</v>
      </c>
      <c r="H182">
        <v>10</v>
      </c>
      <c r="I182">
        <v>6</v>
      </c>
      <c r="J182">
        <v>4</v>
      </c>
      <c r="K182">
        <v>21</v>
      </c>
      <c r="L182">
        <v>72.41</v>
      </c>
      <c r="M182">
        <v>115</v>
      </c>
      <c r="N182">
        <v>9.57</v>
      </c>
      <c r="O182">
        <v>12.55</v>
      </c>
      <c r="P182">
        <v>195</v>
      </c>
      <c r="Q182">
        <v>164</v>
      </c>
      <c r="R182">
        <v>103</v>
      </c>
      <c r="S182">
        <v>60</v>
      </c>
      <c r="T182">
        <v>5</v>
      </c>
      <c r="U182">
        <v>17</v>
      </c>
      <c r="V182">
        <v>96</v>
      </c>
      <c r="W182">
        <v>26</v>
      </c>
      <c r="X182">
        <v>17</v>
      </c>
      <c r="Y182">
        <v>6</v>
      </c>
      <c r="Z182">
        <v>3</v>
      </c>
      <c r="AA182">
        <v>16</v>
      </c>
      <c r="AB182">
        <v>16</v>
      </c>
      <c r="AC182">
        <v>11</v>
      </c>
      <c r="AD182">
        <v>115</v>
      </c>
      <c r="AE182">
        <v>91</v>
      </c>
      <c r="AF182">
        <v>24</v>
      </c>
      <c r="AG182">
        <v>3</v>
      </c>
      <c r="AH182">
        <v>5</v>
      </c>
      <c r="AI182">
        <v>37.5</v>
      </c>
      <c r="AJ182">
        <v>74</v>
      </c>
      <c r="AK182">
        <v>211</v>
      </c>
      <c r="AL182">
        <f>(AK182*703) / (AJ182*AJ182)</f>
        <v>27.087837837837839</v>
      </c>
      <c r="AM182">
        <f>VLOOKUP(A182,rel!A:M,10,FALSE)</f>
        <v>5.38</v>
      </c>
      <c r="AN182">
        <f>VLOOKUP(A182,rel!A:M,13,FALSE)</f>
        <v>6.22</v>
      </c>
      <c r="AO182">
        <v>1</v>
      </c>
      <c r="AP182">
        <f>IF(E182&gt;25,IF(AN182&gt;5,99, IF(AN182 &gt; 3.5, 89, IF(AN182 &gt; 1.5, 79, IF(AN182 &gt; -1.1, 69, IF(AN182 &gt; -2.5, 59, IF(AN182 &gt;-4.5, 49,  IF(AN182 &gt; -5,39,30))))))),30)</f>
        <v>99</v>
      </c>
      <c r="AQ182">
        <f>((M182/E182) / 0.015 + (AO182/E182) / 0.015) / 3.5 + 25</f>
        <v>55.68783068783069</v>
      </c>
      <c r="AR182" s="2">
        <f>MIN(((AD182/MAX(F182,240)) / 0.0035) + ((AF182/MAX(F182,240)) / 0.0055) + ((AC182/MAX(F182,240)) / 0.0055) + 25, 99)</f>
        <v>76.943465328596659</v>
      </c>
      <c r="AS182" s="2">
        <f>MIN((((((AL182 / 32) * (AL182 - 21) / 11) * 74 + 25)) + (((AJ182 - 60) + (AK182 - 155) / 1.75) + 25)) / 1.825,93)</f>
        <v>71.598802842381616</v>
      </c>
      <c r="AT182" s="2">
        <f>((IF(F182&gt;240,89,79)-((V182/F182)/0.00341)))</f>
        <v>51.715222494320706</v>
      </c>
      <c r="AU182" s="2">
        <f>MIN((H182/(MAX(E182,25))) / 0.0117 + 35, 94)</f>
        <v>46.870845204178536</v>
      </c>
      <c r="AV182" s="2">
        <f>MIN(94,((AP182*0.35)+(AQ182*0.65)*0.9))</f>
        <v>67.227380952380955</v>
      </c>
      <c r="AW182" s="2">
        <f>IF(D183="D",(99-((30-(G182/(IF(E182&gt;10,E182,10))*82)*1.633))),(99-((55-(G182/(IF(E182&gt;10,E182,10))*82)*0.89))))</f>
        <v>89.457861111111114</v>
      </c>
    </row>
    <row r="183" spans="1:49" x14ac:dyDescent="0.25">
      <c r="A183">
        <v>106</v>
      </c>
      <c r="B183" t="s">
        <v>552</v>
      </c>
      <c r="C183" t="s">
        <v>127</v>
      </c>
      <c r="D183" t="s">
        <v>73</v>
      </c>
      <c r="E183">
        <v>41</v>
      </c>
      <c r="F183">
        <v>724.51666666666995</v>
      </c>
      <c r="G183">
        <v>2</v>
      </c>
      <c r="H183">
        <v>14</v>
      </c>
      <c r="I183">
        <v>7</v>
      </c>
      <c r="J183">
        <v>7</v>
      </c>
      <c r="K183">
        <v>16</v>
      </c>
      <c r="L183">
        <v>48.48</v>
      </c>
      <c r="M183">
        <v>91</v>
      </c>
      <c r="N183">
        <v>2.2000000000000002</v>
      </c>
      <c r="O183">
        <v>3.04</v>
      </c>
      <c r="P183">
        <v>183</v>
      </c>
      <c r="Q183">
        <v>129</v>
      </c>
      <c r="R183">
        <v>47</v>
      </c>
      <c r="S183">
        <v>10</v>
      </c>
      <c r="T183">
        <v>6</v>
      </c>
      <c r="U183">
        <v>9</v>
      </c>
      <c r="V183">
        <v>22</v>
      </c>
      <c r="W183">
        <v>10</v>
      </c>
      <c r="X183">
        <v>10</v>
      </c>
      <c r="Y183">
        <v>0</v>
      </c>
      <c r="Z183">
        <v>0</v>
      </c>
      <c r="AA183">
        <v>5</v>
      </c>
      <c r="AB183">
        <v>17</v>
      </c>
      <c r="AC183">
        <v>4</v>
      </c>
      <c r="AD183">
        <v>101</v>
      </c>
      <c r="AE183">
        <v>84</v>
      </c>
      <c r="AF183">
        <v>43</v>
      </c>
      <c r="AG183">
        <v>0</v>
      </c>
      <c r="AH183">
        <v>0</v>
      </c>
      <c r="AI183" t="s">
        <v>97</v>
      </c>
      <c r="AJ183">
        <v>70</v>
      </c>
      <c r="AK183">
        <v>199</v>
      </c>
      <c r="AL183">
        <f>(AK183*703) / (AJ183*AJ183)</f>
        <v>28.550408163265306</v>
      </c>
      <c r="AM183">
        <f>VLOOKUP(A183,rel!A:M,10,FALSE)</f>
        <v>2.85</v>
      </c>
      <c r="AN183">
        <f>VLOOKUP(A183,rel!A:M,13,FALSE)</f>
        <v>3.74</v>
      </c>
      <c r="AO183">
        <v>1</v>
      </c>
      <c r="AP183">
        <f>IF(E183&gt;25,IF(AN183&gt;5,99, IF(AN183 &gt; 3.5, 89, IF(AN183 &gt; 1.5, 79, IF(AN183 &gt; -1.1, 69, IF(AN183 &gt; -2.5, 59, IF(AN183 &gt;-4.5, 49,  IF(AN183 &gt; -5,39,30))))))),30)</f>
        <v>89</v>
      </c>
      <c r="AQ183">
        <f>((M183/E183) / 0.015 + (AO183/E183) / 0.015) / 3.5 + 25</f>
        <v>67.740998838559818</v>
      </c>
      <c r="AR183" s="2">
        <f>MIN(((AD183/MAX(F183,240)) / 0.0035) + ((AF183/MAX(F183,240)) / 0.0055) + ((AC183/MAX(F183,240)) / 0.0055) + 25, 99)</f>
        <v>76.624205657929053</v>
      </c>
      <c r="AS183" s="2">
        <f>MIN((((((AL183 / 32) * (AL183 - 21) / 11) * 74 + 25)) + (((AJ183 - 60) + (AK183 - 155) / 1.75) + 25)) / 1.825,93)</f>
        <v>71.485462475032449</v>
      </c>
      <c r="AT183" s="2">
        <f>((IF(F183&gt;240,89,79)-((V183/F183)/0.00341)))</f>
        <v>80.095287106495206</v>
      </c>
      <c r="AU183" s="2">
        <f>MIN((H183/(MAX(E183,25))) / 0.0117 + 35, 94)</f>
        <v>64.184907233687724</v>
      </c>
      <c r="AV183" s="2">
        <f>MIN(94,((AP183*0.35)+(AQ183*0.65)*0.9))</f>
        <v>70.778484320557496</v>
      </c>
      <c r="AW183" s="2">
        <f>IF(D184="D",(99-((30-(G183/(IF(E183&gt;10,E183,10))*82)*1.633))),(99-((55-(G183/(IF(E183&gt;10,E183,10))*82)*0.89))))</f>
        <v>47.56</v>
      </c>
    </row>
    <row r="184" spans="1:49" x14ac:dyDescent="0.25">
      <c r="A184">
        <v>712</v>
      </c>
      <c r="B184" t="s">
        <v>158</v>
      </c>
      <c r="C184" t="s">
        <v>127</v>
      </c>
      <c r="D184" t="s">
        <v>36</v>
      </c>
      <c r="E184">
        <v>69</v>
      </c>
      <c r="F184">
        <v>1322.3</v>
      </c>
      <c r="G184">
        <v>26</v>
      </c>
      <c r="H184">
        <v>30</v>
      </c>
      <c r="I184">
        <v>16</v>
      </c>
      <c r="J184">
        <v>14</v>
      </c>
      <c r="K184">
        <v>56</v>
      </c>
      <c r="L184">
        <v>64.37</v>
      </c>
      <c r="M184">
        <v>209</v>
      </c>
      <c r="N184">
        <v>12.44</v>
      </c>
      <c r="O184">
        <v>19.350000000000001</v>
      </c>
      <c r="P184">
        <v>403</v>
      </c>
      <c r="Q184">
        <v>289</v>
      </c>
      <c r="R184">
        <v>218</v>
      </c>
      <c r="S184">
        <v>67</v>
      </c>
      <c r="T184">
        <v>9</v>
      </c>
      <c r="U184">
        <v>20</v>
      </c>
      <c r="V184">
        <v>22</v>
      </c>
      <c r="W184">
        <v>11</v>
      </c>
      <c r="X184">
        <v>11</v>
      </c>
      <c r="Y184">
        <v>0</v>
      </c>
      <c r="Z184">
        <v>0</v>
      </c>
      <c r="AA184">
        <v>10</v>
      </c>
      <c r="AB184">
        <v>33</v>
      </c>
      <c r="AC184">
        <v>40</v>
      </c>
      <c r="AD184">
        <v>14</v>
      </c>
      <c r="AE184">
        <v>48</v>
      </c>
      <c r="AF184">
        <v>22</v>
      </c>
      <c r="AG184">
        <v>39</v>
      </c>
      <c r="AH184">
        <v>51</v>
      </c>
      <c r="AI184">
        <v>43.33</v>
      </c>
      <c r="AJ184">
        <v>73</v>
      </c>
      <c r="AK184">
        <v>208</v>
      </c>
      <c r="AL184">
        <f>(AK184*703) / (AJ184*AJ184)</f>
        <v>27.439294426721712</v>
      </c>
      <c r="AM184">
        <f>VLOOKUP(A184,rel!A:M,10,FALSE)</f>
        <v>3.68</v>
      </c>
      <c r="AN184">
        <f>VLOOKUP(A184,rel!A:M,13,FALSE)</f>
        <v>3.47</v>
      </c>
      <c r="AO184">
        <v>15</v>
      </c>
      <c r="AP184">
        <f>IF(E184&gt;25,IF(AN184&gt;5,99, IF(AN184 &gt; 3.5, 89, IF(AN184 &gt; 1.5, 79, IF(AN184 &gt; -1.1, 69, IF(AN184 &gt; -2.5, 59, IF(AN184 &gt;-4.5, 49,  IF(AN184 &gt; -5,39,30))))))),30)</f>
        <v>79</v>
      </c>
      <c r="AQ184">
        <f>((M184/E184) / 0.015 + (AO184/E184) / 0.015) / 3.5 + 25</f>
        <v>86.835748792270536</v>
      </c>
      <c r="AR184" s="2">
        <f>MIN(((AD184/MAX(F184,240)) / 0.0035) + ((AF184/MAX(F184,240)) / 0.0055) + ((AC184/MAX(F184,240)) / 0.0055) + 25, 99)</f>
        <v>36.550122720053906</v>
      </c>
      <c r="AS184" s="2">
        <f>MIN((((((AL184 / 32) * (AL184 - 21) / 11) * 74 + 25)) + (((AJ184 - 60) + (AK184 - 155) / 1.75) + 25)) / 1.825,93)</f>
        <v>71.468880617269079</v>
      </c>
      <c r="AT184" s="2">
        <f>((IF(F184&gt;240,89,79)-((V184/F184)/0.00341)))</f>
        <v>84.120915901666933</v>
      </c>
      <c r="AU184" s="2">
        <f>MIN((H184/(MAX(E184,25))) / 0.0117 + 35, 94)</f>
        <v>72.160906726124125</v>
      </c>
      <c r="AV184" s="2">
        <f>MIN(94,((AP184*0.35)+(AQ184*0.65)*0.9))</f>
        <v>78.448913043478271</v>
      </c>
      <c r="AW184" s="2">
        <f>IF(D185="D",(99-((30-(G184/(IF(E184&gt;10,E184,10))*82)*1.633))),(99-((55-(G184/(IF(E184&gt;10,E184,10))*82)*0.89))))</f>
        <v>71.499710144927533</v>
      </c>
    </row>
    <row r="185" spans="1:49" x14ac:dyDescent="0.25">
      <c r="A185">
        <v>265</v>
      </c>
      <c r="B185" t="s">
        <v>261</v>
      </c>
      <c r="C185" t="s">
        <v>131</v>
      </c>
      <c r="D185" t="s">
        <v>36</v>
      </c>
      <c r="E185">
        <v>76</v>
      </c>
      <c r="F185">
        <v>1149.5666666667</v>
      </c>
      <c r="G185">
        <v>21</v>
      </c>
      <c r="H185">
        <v>17</v>
      </c>
      <c r="I185">
        <v>13</v>
      </c>
      <c r="J185">
        <v>4</v>
      </c>
      <c r="K185">
        <v>38</v>
      </c>
      <c r="L185">
        <v>62.3</v>
      </c>
      <c r="M185">
        <v>205</v>
      </c>
      <c r="N185">
        <v>10.24</v>
      </c>
      <c r="O185">
        <v>19.52</v>
      </c>
      <c r="P185">
        <v>338</v>
      </c>
      <c r="Q185">
        <v>277</v>
      </c>
      <c r="R185">
        <v>195</v>
      </c>
      <c r="S185">
        <v>85</v>
      </c>
      <c r="T185">
        <v>15</v>
      </c>
      <c r="U185">
        <v>21</v>
      </c>
      <c r="V185">
        <v>20</v>
      </c>
      <c r="W185">
        <v>10</v>
      </c>
      <c r="X185">
        <v>10</v>
      </c>
      <c r="Y185">
        <v>0</v>
      </c>
      <c r="Z185">
        <v>0</v>
      </c>
      <c r="AA185">
        <v>17</v>
      </c>
      <c r="AB185">
        <v>39</v>
      </c>
      <c r="AC185">
        <v>43</v>
      </c>
      <c r="AD185">
        <v>77</v>
      </c>
      <c r="AE185">
        <v>100</v>
      </c>
      <c r="AF185">
        <v>33</v>
      </c>
      <c r="AG185">
        <v>26</v>
      </c>
      <c r="AH185">
        <v>28</v>
      </c>
      <c r="AI185">
        <v>48.15</v>
      </c>
      <c r="AJ185">
        <v>73</v>
      </c>
      <c r="AK185">
        <v>208</v>
      </c>
      <c r="AL185">
        <f>(AK185*703) / (AJ185*AJ185)</f>
        <v>27.439294426721712</v>
      </c>
      <c r="AM185">
        <f>VLOOKUP(A185,rel!A:M,10,FALSE)</f>
        <v>0.97</v>
      </c>
      <c r="AN185">
        <f>VLOOKUP(A185,rel!A:M,13,FALSE)</f>
        <v>2.41</v>
      </c>
      <c r="AO185">
        <v>8</v>
      </c>
      <c r="AP185">
        <f>IF(E185&gt;25,IF(AN185&gt;5,99, IF(AN185 &gt; 3.5, 89, IF(AN185 &gt; 1.5, 79, IF(AN185 &gt; -1.1, 69, IF(AN185 &gt; -2.5, 59, IF(AN185 &gt;-4.5, 49,  IF(AN185 &gt; -5,39,30))))))),30)</f>
        <v>79</v>
      </c>
      <c r="AQ185">
        <f>((M185/E185) / 0.015 + (AO185/E185) / 0.015) / 3.5 + 25</f>
        <v>78.383458646616532</v>
      </c>
      <c r="AR185" s="2">
        <f>MIN(((AD185/MAX(F185,240)) / 0.0035) + ((AF185/MAX(F185,240)) / 0.0055) + ((AC185/MAX(F185,240)) / 0.0055) + 25, 99)</f>
        <v>56.157985749570081</v>
      </c>
      <c r="AS185" s="2">
        <f>MIN((((((AL185 / 32) * (AL185 - 21) / 11) * 74 + 25)) + (((AJ185 - 60) + (AK185 - 155) / 1.75) + 25)) / 1.825,93)</f>
        <v>71.468880617269079</v>
      </c>
      <c r="AT185" s="2">
        <f>((IF(F185&gt;240,89,79)-((V185/F185)/0.00341)))</f>
        <v>83.897988251257559</v>
      </c>
      <c r="AU185" s="2">
        <f>MIN((H185/(MAX(E185,25))) / 0.0117 + 35, 94)</f>
        <v>54.1183085919928</v>
      </c>
      <c r="AV185" s="2">
        <f>MIN(94,((AP185*0.35)+(AQ185*0.65)*0.9))</f>
        <v>73.504323308270671</v>
      </c>
      <c r="AW185" s="2">
        <f>IF(D186="D",(99-((30-(G185/(IF(E185&gt;10,E185,10))*82)*1.633))),(99-((55-(G185/(IF(E185&gt;10,E185,10))*82)*0.89))))</f>
        <v>64.165526315789478</v>
      </c>
    </row>
    <row r="186" spans="1:49" x14ac:dyDescent="0.25">
      <c r="A186">
        <v>179</v>
      </c>
      <c r="B186" t="s">
        <v>737</v>
      </c>
      <c r="C186" t="s">
        <v>738</v>
      </c>
      <c r="D186" t="s">
        <v>39</v>
      </c>
      <c r="E186">
        <v>43</v>
      </c>
      <c r="F186">
        <v>347.91666666666998</v>
      </c>
      <c r="G186">
        <v>2</v>
      </c>
      <c r="H186">
        <v>4</v>
      </c>
      <c r="I186">
        <v>2</v>
      </c>
      <c r="J186">
        <v>2</v>
      </c>
      <c r="K186">
        <v>6</v>
      </c>
      <c r="L186">
        <v>54.55</v>
      </c>
      <c r="M186">
        <v>34</v>
      </c>
      <c r="N186">
        <v>5.88</v>
      </c>
      <c r="O186">
        <v>5.18</v>
      </c>
      <c r="P186">
        <v>71</v>
      </c>
      <c r="Q186">
        <v>55</v>
      </c>
      <c r="R186">
        <v>43</v>
      </c>
      <c r="S186">
        <v>21</v>
      </c>
      <c r="T186">
        <v>6</v>
      </c>
      <c r="U186">
        <v>8</v>
      </c>
      <c r="V186">
        <v>75</v>
      </c>
      <c r="W186">
        <v>18</v>
      </c>
      <c r="X186">
        <v>10</v>
      </c>
      <c r="Y186">
        <v>5</v>
      </c>
      <c r="Z186">
        <v>3</v>
      </c>
      <c r="AA186">
        <v>13</v>
      </c>
      <c r="AB186">
        <v>15</v>
      </c>
      <c r="AC186">
        <v>3</v>
      </c>
      <c r="AD186">
        <v>76</v>
      </c>
      <c r="AE186">
        <v>21</v>
      </c>
      <c r="AF186">
        <v>16</v>
      </c>
      <c r="AG186">
        <v>13</v>
      </c>
      <c r="AH186">
        <v>17</v>
      </c>
      <c r="AI186">
        <v>43.33</v>
      </c>
      <c r="AJ186">
        <v>71</v>
      </c>
      <c r="AK186">
        <v>202</v>
      </c>
      <c r="AL186">
        <f>(AK186*703) / (AJ186*AJ186)</f>
        <v>28.170204324538783</v>
      </c>
      <c r="AM186">
        <f>VLOOKUP(A186,rel!A:M,10,FALSE)</f>
        <v>-1.54</v>
      </c>
      <c r="AN186">
        <f>VLOOKUP(A186,rel!A:M,13,FALSE)</f>
        <v>-0.28999999999999998</v>
      </c>
      <c r="AO186">
        <v>0</v>
      </c>
      <c r="AP186">
        <f>IF(E186&gt;25,IF(AN186&gt;5,99, IF(AN186 &gt; 3.5, 89, IF(AN186 &gt; 1.5, 79, IF(AN186 &gt; -1.1, 69, IF(AN186 &gt; -2.5, 59, IF(AN186 &gt;-4.5, 49,  IF(AN186 &gt; -5,39,30))))))),30)</f>
        <v>69</v>
      </c>
      <c r="AQ186">
        <f>((M186/E186) / 0.015 + (AO186/E186) / 0.015) / 3.5 + 25</f>
        <v>40.060908084163898</v>
      </c>
      <c r="AR186" s="2">
        <f>MIN(((AD186/MAX(F186,240)) / 0.0035) + ((AF186/MAX(F186,240)) / 0.0055) + ((AC186/MAX(F186,240)) / 0.0055) + 25, 99)</f>
        <v>97.341550664903266</v>
      </c>
      <c r="AS186" s="2">
        <f>MIN((((((AL186 / 32) * (AL186 - 21) / 11) * 74 + 25)) + (((AJ186 - 60) + (AK186 - 155) / 1.75) + 25)) / 1.825,93)</f>
        <v>71.408292699508905</v>
      </c>
      <c r="AT186" s="2">
        <f>((IF(F186&gt;240,89,79)-((V186/F186)/0.00341)))</f>
        <v>25.783324845909952</v>
      </c>
      <c r="AU186" s="2">
        <f>MIN((H186/(MAX(E186,25))) / 0.0117 + 35, 94)</f>
        <v>42.950705625124229</v>
      </c>
      <c r="AV186" s="2">
        <f>MIN(94,((AP186*0.35)+(AQ186*0.65)*0.9))</f>
        <v>47.585631229235879</v>
      </c>
      <c r="AW186" s="2">
        <f>IF(D187="D",(99-((30-(G186/(IF(E186&gt;10,E186,10))*82)*1.633))),(99-((55-(G186/(IF(E186&gt;10,E186,10))*82)*0.89))))</f>
        <v>75.228186046511624</v>
      </c>
    </row>
    <row r="187" spans="1:49" x14ac:dyDescent="0.25">
      <c r="A187">
        <v>289</v>
      </c>
      <c r="B187" t="s">
        <v>486</v>
      </c>
      <c r="C187" t="s">
        <v>69</v>
      </c>
      <c r="D187" t="s">
        <v>73</v>
      </c>
      <c r="E187">
        <v>77</v>
      </c>
      <c r="F187">
        <v>1376.4</v>
      </c>
      <c r="G187">
        <v>4</v>
      </c>
      <c r="H187">
        <v>16</v>
      </c>
      <c r="I187">
        <v>7</v>
      </c>
      <c r="J187">
        <v>9</v>
      </c>
      <c r="K187">
        <v>20</v>
      </c>
      <c r="L187">
        <v>36.36</v>
      </c>
      <c r="M187">
        <v>136</v>
      </c>
      <c r="N187">
        <v>2.94</v>
      </c>
      <c r="O187">
        <v>3.79</v>
      </c>
      <c r="P187">
        <v>291</v>
      </c>
      <c r="Q187">
        <v>206</v>
      </c>
      <c r="R187">
        <v>44</v>
      </c>
      <c r="S187">
        <v>6</v>
      </c>
      <c r="T187">
        <v>4</v>
      </c>
      <c r="U187">
        <v>19</v>
      </c>
      <c r="V187">
        <v>63</v>
      </c>
      <c r="W187">
        <v>27</v>
      </c>
      <c r="X187">
        <v>24</v>
      </c>
      <c r="Y187">
        <v>3</v>
      </c>
      <c r="Z187">
        <v>0</v>
      </c>
      <c r="AA187">
        <v>16</v>
      </c>
      <c r="AB187">
        <v>59</v>
      </c>
      <c r="AC187">
        <v>23</v>
      </c>
      <c r="AD187">
        <v>255</v>
      </c>
      <c r="AE187">
        <v>109</v>
      </c>
      <c r="AF187">
        <v>133</v>
      </c>
      <c r="AG187">
        <v>0</v>
      </c>
      <c r="AH187">
        <v>0</v>
      </c>
      <c r="AI187" t="s">
        <v>97</v>
      </c>
      <c r="AJ187">
        <v>72</v>
      </c>
      <c r="AK187">
        <v>205</v>
      </c>
      <c r="AL187">
        <f>(AK187*703) / (AJ187*AJ187)</f>
        <v>27.799961419753085</v>
      </c>
      <c r="AM187">
        <f>VLOOKUP(A187,rel!A:M,10,FALSE)</f>
        <v>1.69</v>
      </c>
      <c r="AN187">
        <f>VLOOKUP(A187,rel!A:M,13,FALSE)</f>
        <v>1.89</v>
      </c>
      <c r="AO187">
        <v>0</v>
      </c>
      <c r="AP187">
        <f>IF(E187&gt;25,IF(AN187&gt;5,99, IF(AN187 &gt; 3.5, 89, IF(AN187 &gt; 1.5, 79, IF(AN187 &gt; -1.1, 69, IF(AN187 &gt; -2.5, 59, IF(AN187 &gt;-4.5, 49,  IF(AN187 &gt; -5,39,30))))))),30)</f>
        <v>79</v>
      </c>
      <c r="AQ187">
        <f>((M187/E187) / 0.015 + (AO187/E187) / 0.015) / 3.5 + 25</f>
        <v>58.642547928262211</v>
      </c>
      <c r="AR187" s="2">
        <f>MIN(((AD187/MAX(F187,240)) / 0.0035) + ((AF187/MAX(F187,240)) / 0.0055) + ((AC187/MAX(F187,240)) / 0.0055) + 25, 99)</f>
        <v>98.540234830557424</v>
      </c>
      <c r="AS187" s="2">
        <f>MIN((((((AL187 / 32) * (AL187 - 21) / 11) * 74 + 25)) + (((AJ187 - 60) + (AK187 - 155) / 1.75) + 25)) / 1.825,93)</f>
        <v>71.404115934602729</v>
      </c>
      <c r="AT187" s="2">
        <f>((IF(F187&gt;240,89,79)-((V187/F187)/0.00341)))</f>
        <v>75.577249844679599</v>
      </c>
      <c r="AU187" s="2">
        <f>MIN((H187/(MAX(E187,25))) / 0.0117 + 35, 94)</f>
        <v>52.76001776001776</v>
      </c>
      <c r="AV187" s="2">
        <f>MIN(94,((AP187*0.35)+(AQ187*0.65)*0.9))</f>
        <v>61.955890538033394</v>
      </c>
      <c r="AW187" s="2">
        <f>IF(D188="D",(99-((30-(G187/(IF(E187&gt;10,E187,10))*82)*1.633))),(99-((55-(G187/(IF(E187&gt;10,E187,10))*82)*0.89))))</f>
        <v>75.956155844155845</v>
      </c>
    </row>
    <row r="188" spans="1:49" x14ac:dyDescent="0.25">
      <c r="A188">
        <v>695</v>
      </c>
      <c r="B188" t="s">
        <v>547</v>
      </c>
      <c r="C188" t="s">
        <v>56</v>
      </c>
      <c r="D188" t="s">
        <v>73</v>
      </c>
      <c r="E188">
        <v>64</v>
      </c>
      <c r="F188">
        <v>1107.6333333333</v>
      </c>
      <c r="G188">
        <v>4</v>
      </c>
      <c r="H188">
        <v>13</v>
      </c>
      <c r="I188">
        <v>5</v>
      </c>
      <c r="J188">
        <v>8</v>
      </c>
      <c r="K188">
        <v>17</v>
      </c>
      <c r="L188">
        <v>37.78</v>
      </c>
      <c r="M188">
        <v>98</v>
      </c>
      <c r="N188">
        <v>4.08</v>
      </c>
      <c r="O188">
        <v>3.63</v>
      </c>
      <c r="P188">
        <v>208</v>
      </c>
      <c r="Q188">
        <v>142</v>
      </c>
      <c r="R188">
        <v>43</v>
      </c>
      <c r="S188">
        <v>8</v>
      </c>
      <c r="T188">
        <v>8</v>
      </c>
      <c r="U188">
        <v>6</v>
      </c>
      <c r="V188">
        <v>22</v>
      </c>
      <c r="W188">
        <v>11</v>
      </c>
      <c r="X188">
        <v>11</v>
      </c>
      <c r="Y188">
        <v>0</v>
      </c>
      <c r="Z188">
        <v>0</v>
      </c>
      <c r="AA188">
        <v>11</v>
      </c>
      <c r="AB188">
        <v>55</v>
      </c>
      <c r="AC188">
        <v>26</v>
      </c>
      <c r="AD188">
        <v>100</v>
      </c>
      <c r="AE188">
        <v>128</v>
      </c>
      <c r="AF188">
        <v>57</v>
      </c>
      <c r="AG188">
        <v>0</v>
      </c>
      <c r="AH188">
        <v>0</v>
      </c>
      <c r="AI188" t="s">
        <v>97</v>
      </c>
      <c r="AJ188">
        <v>72</v>
      </c>
      <c r="AK188">
        <v>205</v>
      </c>
      <c r="AL188">
        <f>(AK188*703) / (AJ188*AJ188)</f>
        <v>27.799961419753085</v>
      </c>
      <c r="AM188">
        <f>VLOOKUP(A188,rel!A:M,10,FALSE)</f>
        <v>4.5599999999999996</v>
      </c>
      <c r="AN188">
        <f>VLOOKUP(A188,rel!A:M,13,FALSE)</f>
        <v>4.84</v>
      </c>
      <c r="AO188">
        <v>0</v>
      </c>
      <c r="AP188">
        <f>IF(E188&gt;25,IF(AN188&gt;5,99, IF(AN188 &gt; 3.5, 89, IF(AN188 &gt; 1.5, 79, IF(AN188 &gt; -1.1, 69, IF(AN188 &gt; -2.5, 59, IF(AN188 &gt;-4.5, 49,  IF(AN188 &gt; -5,39,30))))))),30)</f>
        <v>89</v>
      </c>
      <c r="AQ188">
        <f>((M188/E188) / 0.015 + (AO188/E188) / 0.015) / 3.5 + 25</f>
        <v>54.166666666666671</v>
      </c>
      <c r="AR188" s="2">
        <f>MIN(((AD188/MAX(F188,240)) / 0.0035) + ((AF188/MAX(F188,240)) / 0.0055) + ((AC188/MAX(F188,240)) / 0.0055) + 25, 99)</f>
        <v>64.419486890070999</v>
      </c>
      <c r="AS188" s="2">
        <f>MIN((((((AL188 / 32) * (AL188 - 21) / 11) * 74 + 25)) + (((AJ188 - 60) + (AK188 - 155) / 1.75) + 25)) / 1.825,93)</f>
        <v>71.404115934602729</v>
      </c>
      <c r="AT188" s="2">
        <f>((IF(F188&gt;240,89,79)-((V188/F188)/0.00341)))</f>
        <v>83.175317129712596</v>
      </c>
      <c r="AU188" s="2">
        <f>MIN((H188/(MAX(E188,25))) / 0.0117 + 35, 94)</f>
        <v>52.361111111111114</v>
      </c>
      <c r="AV188" s="2">
        <f>MIN(94,((AP188*0.35)+(AQ188*0.65)*0.9))</f>
        <v>62.837500000000006</v>
      </c>
      <c r="AW188" s="2">
        <f>IF(D189="D",(99-((30-(G188/(IF(E188&gt;10,E188,10))*82)*1.633))),(99-((55-(G188/(IF(E188&gt;10,E188,10))*82)*0.89))))</f>
        <v>48.561250000000001</v>
      </c>
    </row>
    <row r="189" spans="1:49" x14ac:dyDescent="0.25">
      <c r="A189">
        <v>51</v>
      </c>
      <c r="B189" t="s">
        <v>590</v>
      </c>
      <c r="C189" t="s">
        <v>591</v>
      </c>
      <c r="D189" t="s">
        <v>39</v>
      </c>
      <c r="E189">
        <v>78</v>
      </c>
      <c r="F189">
        <v>1013.95</v>
      </c>
      <c r="G189">
        <v>5</v>
      </c>
      <c r="H189">
        <v>8</v>
      </c>
      <c r="I189">
        <v>1</v>
      </c>
      <c r="J189">
        <v>7</v>
      </c>
      <c r="K189">
        <v>13</v>
      </c>
      <c r="L189">
        <v>46.43</v>
      </c>
      <c r="M189">
        <v>71</v>
      </c>
      <c r="N189">
        <v>7.04</v>
      </c>
      <c r="O189">
        <v>6.41</v>
      </c>
      <c r="P189">
        <v>110</v>
      </c>
      <c r="Q189">
        <v>87</v>
      </c>
      <c r="R189">
        <v>61</v>
      </c>
      <c r="S189">
        <v>32</v>
      </c>
      <c r="T189">
        <v>3</v>
      </c>
      <c r="U189">
        <v>6</v>
      </c>
      <c r="V189">
        <v>17</v>
      </c>
      <c r="W189">
        <v>7</v>
      </c>
      <c r="X189">
        <v>6</v>
      </c>
      <c r="Y189">
        <v>1</v>
      </c>
      <c r="Z189">
        <v>0</v>
      </c>
      <c r="AA189">
        <v>11</v>
      </c>
      <c r="AB189">
        <v>23</v>
      </c>
      <c r="AC189">
        <v>31</v>
      </c>
      <c r="AD189">
        <v>87</v>
      </c>
      <c r="AE189">
        <v>70</v>
      </c>
      <c r="AF189">
        <v>44</v>
      </c>
      <c r="AG189">
        <v>409</v>
      </c>
      <c r="AH189">
        <v>351</v>
      </c>
      <c r="AI189">
        <v>53.82</v>
      </c>
      <c r="AJ189">
        <v>72</v>
      </c>
      <c r="AK189">
        <v>205</v>
      </c>
      <c r="AL189">
        <f>(AK189*703) / (AJ189*AJ189)</f>
        <v>27.799961419753085</v>
      </c>
      <c r="AM189">
        <f>VLOOKUP(A189,rel!A:M,10,FALSE)</f>
        <v>-4.67</v>
      </c>
      <c r="AN189">
        <f>VLOOKUP(A189,rel!A:M,13,FALSE)</f>
        <v>-5.57</v>
      </c>
      <c r="AO189">
        <v>0</v>
      </c>
      <c r="AP189">
        <f>IF(E189&gt;25,IF(AN189&gt;5,99, IF(AN189 &gt; 3.5, 89, IF(AN189 &gt; 1.5, 79, IF(AN189 &gt; -1.1, 69, IF(AN189 &gt; -2.5, 59, IF(AN189 &gt;-4.5, 49,  IF(AN189 &gt; -5,39,30))))))),30)</f>
        <v>30</v>
      </c>
      <c r="AQ189">
        <f>((M189/E189) / 0.015 + (AO189/E189) / 0.015) / 3.5 + 25</f>
        <v>42.338217338217341</v>
      </c>
      <c r="AR189" s="2">
        <f>MIN(((AD189/MAX(F189,240)) / 0.0035) + ((AF189/MAX(F189,240)) / 0.0055) + ((AC189/MAX(F189,240)) / 0.0055) + 25, 99)</f>
        <v>62.963909949708061</v>
      </c>
      <c r="AS189" s="2">
        <f>MIN((((((AL189 / 32) * (AL189 - 21) / 11) * 74 + 25)) + (((AJ189 - 60) + (AK189 - 155) / 1.75) + 25)) / 1.825,93)</f>
        <v>71.404115934602729</v>
      </c>
      <c r="AT189" s="2">
        <f>((IF(F189&gt;240,89,79)-((V189/F189)/0.00341)))</f>
        <v>84.083251399574181</v>
      </c>
      <c r="AU189" s="2">
        <f>MIN((H189/(MAX(E189,25))) / 0.0117 + 35, 94)</f>
        <v>43.766162612316457</v>
      </c>
      <c r="AV189" s="2">
        <f>MIN(94,((AP189*0.35)+(AQ189*0.65)*0.9))</f>
        <v>35.267857142857146</v>
      </c>
      <c r="AW189" s="2">
        <f>IF(D190="D",(99-((30-(G189/(IF(E189&gt;10,E189,10))*82)*1.633))),(99-((55-(G189/(IF(E189&gt;10,E189,10))*82)*0.89))))</f>
        <v>48.678205128205128</v>
      </c>
    </row>
    <row r="190" spans="1:49" x14ac:dyDescent="0.25">
      <c r="A190">
        <v>365</v>
      </c>
      <c r="B190" t="s">
        <v>740</v>
      </c>
      <c r="C190" t="s">
        <v>67</v>
      </c>
      <c r="D190" t="s">
        <v>39</v>
      </c>
      <c r="E190">
        <v>47</v>
      </c>
      <c r="F190">
        <v>422.95</v>
      </c>
      <c r="G190">
        <v>4</v>
      </c>
      <c r="H190">
        <v>2</v>
      </c>
      <c r="I190">
        <v>1</v>
      </c>
      <c r="J190">
        <v>1</v>
      </c>
      <c r="K190">
        <v>6</v>
      </c>
      <c r="L190">
        <v>50</v>
      </c>
      <c r="M190">
        <v>43</v>
      </c>
      <c r="N190">
        <v>9.3000000000000007</v>
      </c>
      <c r="O190">
        <v>4.49</v>
      </c>
      <c r="P190">
        <v>70</v>
      </c>
      <c r="Q190">
        <v>60</v>
      </c>
      <c r="R190">
        <v>46</v>
      </c>
      <c r="S190">
        <v>27</v>
      </c>
      <c r="T190">
        <v>5</v>
      </c>
      <c r="U190">
        <v>6</v>
      </c>
      <c r="V190">
        <v>10</v>
      </c>
      <c r="W190">
        <v>5</v>
      </c>
      <c r="X190">
        <v>5</v>
      </c>
      <c r="Y190">
        <v>0</v>
      </c>
      <c r="Z190">
        <v>0</v>
      </c>
      <c r="AA190">
        <v>9</v>
      </c>
      <c r="AB190">
        <v>8</v>
      </c>
      <c r="AC190">
        <v>6</v>
      </c>
      <c r="AD190">
        <v>69</v>
      </c>
      <c r="AE190">
        <v>74</v>
      </c>
      <c r="AF190">
        <v>20</v>
      </c>
      <c r="AG190">
        <v>43</v>
      </c>
      <c r="AH190">
        <v>44</v>
      </c>
      <c r="AI190">
        <v>49.43</v>
      </c>
      <c r="AJ190">
        <v>72</v>
      </c>
      <c r="AK190">
        <v>205</v>
      </c>
      <c r="AL190">
        <f>(AK190*703) / (AJ190*AJ190)</f>
        <v>27.799961419753085</v>
      </c>
      <c r="AM190">
        <f>VLOOKUP(A190,rel!A:M,10,FALSE)</f>
        <v>0.52</v>
      </c>
      <c r="AN190">
        <f>VLOOKUP(A190,rel!A:M,13,FALSE)</f>
        <v>1.93</v>
      </c>
      <c r="AO190">
        <v>0</v>
      </c>
      <c r="AP190">
        <f>IF(E190&gt;25,IF(AN190&gt;5,99, IF(AN190 &gt; 3.5, 89, IF(AN190 &gt; 1.5, 79, IF(AN190 &gt; -1.1, 69, IF(AN190 &gt; -2.5, 59, IF(AN190 &gt;-4.5, 49,  IF(AN190 &gt; -5,39,30))))))),30)</f>
        <v>79</v>
      </c>
      <c r="AQ190">
        <f>((M190/E190) / 0.015 + (AO190/E190) / 0.015) / 3.5 + 25</f>
        <v>42.426545086119553</v>
      </c>
      <c r="AR190" s="2">
        <f>MIN(((AD190/MAX(F190,240)) / 0.0035) + ((AF190/MAX(F190,240)) / 0.0055) + ((AC190/MAX(F190,240)) / 0.0055) + 25, 99)</f>
        <v>82.788292804252137</v>
      </c>
      <c r="AS190" s="2">
        <f>MIN((((((AL190 / 32) * (AL190 - 21) / 11) * 74 + 25)) + (((AJ190 - 60) + (AK190 - 155) / 1.75) + 25)) / 1.825,93)</f>
        <v>71.404115934602729</v>
      </c>
      <c r="AT190" s="2">
        <f>((IF(F190&gt;240,89,79)-((V190/F190)/0.00341)))</f>
        <v>82.066434993147908</v>
      </c>
      <c r="AU190" s="2">
        <f>MIN((H190/(MAX(E190,25))) / 0.0117 + 35, 94)</f>
        <v>38.637024913620657</v>
      </c>
      <c r="AV190" s="2">
        <f>MIN(94,((AP190*0.35)+(AQ190*0.65)*0.9))</f>
        <v>52.469528875379936</v>
      </c>
      <c r="AW190" s="2">
        <f>IF(D191="D",(99-((30-(G190/(IF(E190&gt;10,E190,10))*82)*1.633))),(99-((55-(G190/(IF(E190&gt;10,E190,10))*82)*0.89))))</f>
        <v>50.211063829787236</v>
      </c>
    </row>
    <row r="191" spans="1:49" x14ac:dyDescent="0.25">
      <c r="A191">
        <v>342</v>
      </c>
      <c r="B191" t="s">
        <v>891</v>
      </c>
      <c r="C191" t="s">
        <v>193</v>
      </c>
      <c r="D191" t="s">
        <v>39</v>
      </c>
      <c r="E191">
        <v>6</v>
      </c>
      <c r="F191">
        <v>61.316666666666997</v>
      </c>
      <c r="G191">
        <v>0</v>
      </c>
      <c r="H191">
        <v>1</v>
      </c>
      <c r="I191">
        <v>1</v>
      </c>
      <c r="J191">
        <v>0</v>
      </c>
      <c r="K191">
        <v>1</v>
      </c>
      <c r="L191">
        <v>100</v>
      </c>
      <c r="M191">
        <v>5</v>
      </c>
      <c r="N191">
        <v>0</v>
      </c>
      <c r="O191">
        <v>0.41</v>
      </c>
      <c r="P191">
        <v>5</v>
      </c>
      <c r="Q191">
        <v>5</v>
      </c>
      <c r="R191">
        <v>2</v>
      </c>
      <c r="S191">
        <v>2</v>
      </c>
      <c r="T191">
        <v>0</v>
      </c>
      <c r="U191">
        <v>0</v>
      </c>
      <c r="V191">
        <v>2</v>
      </c>
      <c r="W191">
        <v>1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15</v>
      </c>
      <c r="AE191">
        <v>8</v>
      </c>
      <c r="AF191">
        <v>2</v>
      </c>
      <c r="AG191">
        <v>19</v>
      </c>
      <c r="AH191">
        <v>18</v>
      </c>
      <c r="AI191">
        <v>51.35</v>
      </c>
      <c r="AJ191">
        <v>72</v>
      </c>
      <c r="AK191">
        <v>205</v>
      </c>
      <c r="AL191">
        <f>(AK191*703) / (AJ191*AJ191)</f>
        <v>27.799961419753085</v>
      </c>
      <c r="AM191">
        <f>VLOOKUP(A191,rel!A:M,10,FALSE)</f>
        <v>-7.54</v>
      </c>
      <c r="AN191">
        <f>VLOOKUP(A191,rel!A:M,13,FALSE)</f>
        <v>-8.82</v>
      </c>
      <c r="AO191">
        <v>0</v>
      </c>
      <c r="AP191">
        <f>IF(E191&gt;25,IF(AN191&gt;5,99, IF(AN191 &gt; 3.5, 89, IF(AN191 &gt; 1.5, 79, IF(AN191 &gt; -1.1, 69, IF(AN191 &gt; -2.5, 59, IF(AN191 &gt;-4.5, 49,  IF(AN191 &gt; -5,39,30))))))),30)</f>
        <v>30</v>
      </c>
      <c r="AQ191">
        <f>((M191/E191) / 0.015 + (AO191/E191) / 0.015) / 3.5 + 25</f>
        <v>40.873015873015873</v>
      </c>
      <c r="AR191" s="2">
        <f>MIN(((AD191/MAX(F191,240)) / 0.0035) + ((AF191/MAX(F191,240)) / 0.0055) + ((AC191/MAX(F191,240)) / 0.0055) + 25, 99)</f>
        <v>45.129870129870127</v>
      </c>
      <c r="AS191" s="2">
        <f>MIN((((((AL191 / 32) * (AL191 - 21) / 11) * 74 + 25)) + (((AJ191 - 60) + (AK191 - 155) / 1.75) + 25)) / 1.825,93)</f>
        <v>71.404115934602729</v>
      </c>
      <c r="AT191" s="2">
        <f>((IF(F191&gt;240,89,79)-((V191/F191)/0.00341)))</f>
        <v>69.434733396092156</v>
      </c>
      <c r="AU191" s="2">
        <f>MIN((H191/(MAX(E191,25))) / 0.0117 + 35, 94)</f>
        <v>38.418803418803421</v>
      </c>
      <c r="AV191" s="2">
        <f>MIN(94,((AP191*0.35)+(AQ191*0.65)*0.9))</f>
        <v>34.410714285714292</v>
      </c>
      <c r="AW191" s="2">
        <f>IF(D192="D",(99-((30-(G191/(IF(E191&gt;10,E191,10))*82)*1.633))),(99-((55-(G191/(IF(E191&gt;10,E191,10))*82)*0.89))))</f>
        <v>69</v>
      </c>
    </row>
    <row r="192" spans="1:49" x14ac:dyDescent="0.25">
      <c r="A192">
        <v>166</v>
      </c>
      <c r="B192" t="s">
        <v>653</v>
      </c>
      <c r="C192" t="s">
        <v>87</v>
      </c>
      <c r="D192" t="s">
        <v>73</v>
      </c>
      <c r="E192">
        <v>59</v>
      </c>
      <c r="F192">
        <v>911.85</v>
      </c>
      <c r="G192">
        <v>2</v>
      </c>
      <c r="H192">
        <v>8</v>
      </c>
      <c r="I192">
        <v>6</v>
      </c>
      <c r="J192">
        <v>2</v>
      </c>
      <c r="K192">
        <v>10</v>
      </c>
      <c r="L192">
        <v>25</v>
      </c>
      <c r="M192">
        <v>75</v>
      </c>
      <c r="N192">
        <v>2.67</v>
      </c>
      <c r="O192">
        <v>3.26</v>
      </c>
      <c r="P192">
        <v>127</v>
      </c>
      <c r="Q192">
        <v>97</v>
      </c>
      <c r="R192">
        <v>40</v>
      </c>
      <c r="S192">
        <v>9</v>
      </c>
      <c r="T192">
        <v>4</v>
      </c>
      <c r="U192">
        <v>7</v>
      </c>
      <c r="V192">
        <v>47</v>
      </c>
      <c r="W192">
        <v>21</v>
      </c>
      <c r="X192">
        <v>20</v>
      </c>
      <c r="Y192">
        <v>1</v>
      </c>
      <c r="Z192">
        <v>0</v>
      </c>
      <c r="AA192">
        <v>9</v>
      </c>
      <c r="AB192">
        <v>20</v>
      </c>
      <c r="AC192">
        <v>11</v>
      </c>
      <c r="AD192">
        <v>95</v>
      </c>
      <c r="AE192">
        <v>88</v>
      </c>
      <c r="AF192">
        <v>72</v>
      </c>
      <c r="AG192">
        <v>0</v>
      </c>
      <c r="AH192">
        <v>0</v>
      </c>
      <c r="AI192" t="s">
        <v>97</v>
      </c>
      <c r="AJ192">
        <v>76</v>
      </c>
      <c r="AK192">
        <v>216</v>
      </c>
      <c r="AL192">
        <f>(AK192*703) / (AJ192*AJ192)</f>
        <v>26.289473684210527</v>
      </c>
      <c r="AM192">
        <f>VLOOKUP(A192,rel!A:M,10,FALSE)</f>
        <v>2.1800000000000002</v>
      </c>
      <c r="AN192">
        <f>VLOOKUP(A192,rel!A:M,13,FALSE)</f>
        <v>2.94</v>
      </c>
      <c r="AO192">
        <v>0</v>
      </c>
      <c r="AP192">
        <f>IF(E192&gt;25,IF(AN192&gt;5,99, IF(AN192 &gt; 3.5, 89, IF(AN192 &gt; 1.5, 79, IF(AN192 &gt; -1.1, 69, IF(AN192 &gt; -2.5, 59, IF(AN192 &gt;-4.5, 49,  IF(AN192 &gt; -5,39,30))))))),30)</f>
        <v>79</v>
      </c>
      <c r="AQ192">
        <f>((M192/E192) / 0.015 + (AO192/E192) / 0.015) / 3.5 + 25</f>
        <v>49.213075060532688</v>
      </c>
      <c r="AR192" s="2">
        <f>MIN(((AD192/MAX(F192,240)) / 0.0035) + ((AF192/MAX(F192,240)) / 0.0055) + ((AC192/MAX(F192,240)) / 0.0055) + 25, 99)</f>
        <v>71.316572060937915</v>
      </c>
      <c r="AS192" s="2">
        <f>MIN((((((AL192 / 32) * (AL192 - 21) / 11) * 74 + 25)) + (((AJ192 - 60) + (AK192 - 155) / 1.75) + 25)) / 1.825,93)</f>
        <v>71.282639707842733</v>
      </c>
      <c r="AT192" s="2">
        <f>((IF(F192&gt;240,89,79)-((V192/F192)/0.00341)))</f>
        <v>73.884584962059506</v>
      </c>
      <c r="AU192" s="2">
        <f>MIN((H192/(MAX(E192,25))) / 0.0117 + 35, 94)</f>
        <v>46.589164131537011</v>
      </c>
      <c r="AV192" s="2">
        <f>MIN(94,((AP192*0.35)+(AQ192*0.65)*0.9))</f>
        <v>56.43964891041162</v>
      </c>
      <c r="AW192" s="2">
        <f>IF(D193="D",(99-((30-(G192/(IF(E192&gt;10,E192,10))*82)*1.633))),(99-((55-(G192/(IF(E192&gt;10,E192,10))*82)*0.89))))</f>
        <v>73.539186440677966</v>
      </c>
    </row>
    <row r="193" spans="1:49" x14ac:dyDescent="0.25">
      <c r="A193">
        <v>313</v>
      </c>
      <c r="B193" t="s">
        <v>853</v>
      </c>
      <c r="C193" t="s">
        <v>854</v>
      </c>
      <c r="D193" t="s">
        <v>73</v>
      </c>
      <c r="E193">
        <v>35</v>
      </c>
      <c r="F193">
        <v>578.41666666667004</v>
      </c>
      <c r="G193">
        <v>0</v>
      </c>
      <c r="H193">
        <v>2</v>
      </c>
      <c r="I193">
        <v>0</v>
      </c>
      <c r="J193">
        <v>2</v>
      </c>
      <c r="K193">
        <v>2</v>
      </c>
      <c r="L193">
        <v>18.18</v>
      </c>
      <c r="M193">
        <v>47</v>
      </c>
      <c r="N193">
        <v>0</v>
      </c>
      <c r="O193">
        <v>1.88</v>
      </c>
      <c r="P193">
        <v>111</v>
      </c>
      <c r="Q193">
        <v>70</v>
      </c>
      <c r="R193">
        <v>28</v>
      </c>
      <c r="S193">
        <v>5</v>
      </c>
      <c r="T193">
        <v>3</v>
      </c>
      <c r="U193">
        <v>3</v>
      </c>
      <c r="V193">
        <v>26</v>
      </c>
      <c r="W193">
        <v>9</v>
      </c>
      <c r="X193">
        <v>8</v>
      </c>
      <c r="Y193">
        <v>0</v>
      </c>
      <c r="Z193">
        <v>1</v>
      </c>
      <c r="AA193">
        <v>3</v>
      </c>
      <c r="AB193">
        <v>28</v>
      </c>
      <c r="AC193">
        <v>9</v>
      </c>
      <c r="AD193">
        <v>116</v>
      </c>
      <c r="AE193">
        <v>59</v>
      </c>
      <c r="AF193">
        <v>53</v>
      </c>
      <c r="AG193">
        <v>0</v>
      </c>
      <c r="AH193">
        <v>0</v>
      </c>
      <c r="AI193" t="s">
        <v>97</v>
      </c>
      <c r="AJ193">
        <v>76</v>
      </c>
      <c r="AK193">
        <v>216</v>
      </c>
      <c r="AL193">
        <f>(AK193*703) / (AJ193*AJ193)</f>
        <v>26.289473684210527</v>
      </c>
      <c r="AM193">
        <f>VLOOKUP(A193,rel!A:M,10,FALSE)</f>
        <v>-1.81</v>
      </c>
      <c r="AN193">
        <f>VLOOKUP(A193,rel!A:M,13,FALSE)</f>
        <v>-1.73</v>
      </c>
      <c r="AO193">
        <v>0</v>
      </c>
      <c r="AP193">
        <f>IF(E193&gt;25,IF(AN193&gt;5,99, IF(AN193 &gt; 3.5, 89, IF(AN193 &gt; 1.5, 79, IF(AN193 &gt; -1.1, 69, IF(AN193 &gt; -2.5, 59, IF(AN193 &gt;-4.5, 49,  IF(AN193 &gt; -5,39,30))))))),30)</f>
        <v>59</v>
      </c>
      <c r="AQ193">
        <f>((M193/E193) / 0.015 + (AO193/E193) / 0.015) / 3.5 + 25</f>
        <v>50.578231292517003</v>
      </c>
      <c r="AR193" s="2">
        <f>MIN(((AD193/MAX(F193,240)) / 0.0035) + ((AF193/MAX(F193,240)) / 0.0055) + ((AC193/MAX(F193,240)) / 0.0055) + 25, 99)</f>
        <v>99</v>
      </c>
      <c r="AS193" s="2">
        <f>MIN((((((AL193 / 32) * (AL193 - 21) / 11) * 74 + 25)) + (((AJ193 - 60) + (AK193 - 155) / 1.75) + 25)) / 1.825,93)</f>
        <v>71.282639707842733</v>
      </c>
      <c r="AT193" s="2">
        <f>((IF(F193&gt;240,89,79)-((V193/F193)/0.00341)))</f>
        <v>75.818095206307447</v>
      </c>
      <c r="AU193" s="2">
        <f>MIN((H193/(MAX(E193,25))) / 0.0117 + 35, 94)</f>
        <v>39.884004884004881</v>
      </c>
      <c r="AV193" s="2">
        <f>MIN(94,((AP193*0.35)+(AQ193*0.65)*0.9))</f>
        <v>50.238265306122443</v>
      </c>
      <c r="AW193" s="2">
        <f>IF(D194="D",(99-((30-(G193/(IF(E193&gt;10,E193,10))*82)*1.633))),(99-((55-(G193/(IF(E193&gt;10,E193,10))*82)*0.89))))</f>
        <v>44</v>
      </c>
    </row>
    <row r="194" spans="1:49" x14ac:dyDescent="0.25">
      <c r="A194">
        <v>838</v>
      </c>
      <c r="B194" t="s">
        <v>532</v>
      </c>
      <c r="C194" t="s">
        <v>106</v>
      </c>
      <c r="D194" t="s">
        <v>39</v>
      </c>
      <c r="E194">
        <v>62</v>
      </c>
      <c r="F194">
        <v>748.71666666666999</v>
      </c>
      <c r="G194">
        <v>8</v>
      </c>
      <c r="H194">
        <v>10</v>
      </c>
      <c r="I194">
        <v>6</v>
      </c>
      <c r="J194">
        <v>4</v>
      </c>
      <c r="K194">
        <v>18</v>
      </c>
      <c r="L194">
        <v>54.55</v>
      </c>
      <c r="M194">
        <v>74</v>
      </c>
      <c r="N194">
        <v>10.81</v>
      </c>
      <c r="O194">
        <v>10.42</v>
      </c>
      <c r="P194">
        <v>131</v>
      </c>
      <c r="Q194">
        <v>107</v>
      </c>
      <c r="R194">
        <v>91</v>
      </c>
      <c r="S194">
        <v>53</v>
      </c>
      <c r="T194">
        <v>3</v>
      </c>
      <c r="U194">
        <v>15</v>
      </c>
      <c r="V194">
        <v>29</v>
      </c>
      <c r="W194">
        <v>13</v>
      </c>
      <c r="X194">
        <v>12</v>
      </c>
      <c r="Y194">
        <v>1</v>
      </c>
      <c r="Z194">
        <v>0</v>
      </c>
      <c r="AA194">
        <v>11</v>
      </c>
      <c r="AB194">
        <v>29</v>
      </c>
      <c r="AC194">
        <v>12</v>
      </c>
      <c r="AD194">
        <v>84</v>
      </c>
      <c r="AE194">
        <v>84</v>
      </c>
      <c r="AF194">
        <v>28</v>
      </c>
      <c r="AG194">
        <v>23</v>
      </c>
      <c r="AH194">
        <v>41</v>
      </c>
      <c r="AI194">
        <v>35.94</v>
      </c>
      <c r="AJ194">
        <v>78</v>
      </c>
      <c r="AK194">
        <v>221</v>
      </c>
      <c r="AL194">
        <f>(AK194*703) / (AJ194*AJ194)</f>
        <v>25.536324786324787</v>
      </c>
      <c r="AM194">
        <f>VLOOKUP(A194,rel!A:M,10,FALSE)</f>
        <v>-1.67</v>
      </c>
      <c r="AN194">
        <f>VLOOKUP(A194,rel!A:M,13,FALSE)</f>
        <v>-1.1000000000000001</v>
      </c>
      <c r="AO194">
        <v>4</v>
      </c>
      <c r="AP194">
        <f>IF(E194&gt;25,IF(AN194&gt;5,99, IF(AN194 &gt; 3.5, 89, IF(AN194 &gt; 1.5, 79, IF(AN194 &gt; -1.1, 69, IF(AN194 &gt; -2.5, 59, IF(AN194 &gt;-4.5, 49,  IF(AN194 &gt; -5,39,30))))))),30)</f>
        <v>59</v>
      </c>
      <c r="AQ194">
        <f>((M194/E194) / 0.015 + (AO194/E194) / 0.015) / 3.5 + 25</f>
        <v>48.963133640552996</v>
      </c>
      <c r="AR194" s="2">
        <f>MIN(((AD194/MAX(F194,240)) / 0.0035) + ((AF194/MAX(F194,240)) / 0.0055) + ((AC194/MAX(F194,240)) / 0.0055) + 25, 99)</f>
        <v>66.768440138985113</v>
      </c>
      <c r="AS194" s="2">
        <f>MIN((((((AL194 / 32) * (AL194 - 21) / 11) * 74 + 25)) + (((AJ194 - 60) + (AK194 - 155) / 1.75) + 25)) / 1.825,93)</f>
        <v>71.269718616651801</v>
      </c>
      <c r="AT194" s="2">
        <f>((IF(F194&gt;240,89,79)-((V194/F194)/0.00341)))</f>
        <v>77.641365678633079</v>
      </c>
      <c r="AU194" s="2">
        <f>MIN((H194/(MAX(E194,25))) / 0.0117 + 35, 94)</f>
        <v>48.785497656465395</v>
      </c>
      <c r="AV194" s="2">
        <f>MIN(94,((AP194*0.35)+(AQ194*0.65)*0.9))</f>
        <v>49.293433179723507</v>
      </c>
      <c r="AW194" s="2">
        <f>IF(D195="D",(99-((30-(G194/(IF(E194&gt;10,E194,10))*82)*1.633))),(99-((55-(G194/(IF(E194&gt;10,E194,10))*82)*0.89))))</f>
        <v>86.278193548387094</v>
      </c>
    </row>
    <row r="195" spans="1:49" x14ac:dyDescent="0.25">
      <c r="A195">
        <v>510</v>
      </c>
      <c r="B195" t="s">
        <v>800</v>
      </c>
      <c r="C195" t="s">
        <v>193</v>
      </c>
      <c r="D195" t="s">
        <v>73</v>
      </c>
      <c r="E195">
        <v>28</v>
      </c>
      <c r="F195">
        <v>406.9</v>
      </c>
      <c r="G195">
        <v>1</v>
      </c>
      <c r="H195">
        <v>3</v>
      </c>
      <c r="I195">
        <v>2</v>
      </c>
      <c r="J195">
        <v>1</v>
      </c>
      <c r="K195">
        <v>4</v>
      </c>
      <c r="L195">
        <v>33.33</v>
      </c>
      <c r="M195">
        <v>31</v>
      </c>
      <c r="N195">
        <v>3.23</v>
      </c>
      <c r="O195">
        <v>1.47</v>
      </c>
      <c r="P195">
        <v>65</v>
      </c>
      <c r="Q195">
        <v>43</v>
      </c>
      <c r="R195">
        <v>14</v>
      </c>
      <c r="S195">
        <v>1</v>
      </c>
      <c r="T195">
        <v>0</v>
      </c>
      <c r="U195">
        <v>4</v>
      </c>
      <c r="V195">
        <v>12</v>
      </c>
      <c r="W195">
        <v>6</v>
      </c>
      <c r="X195">
        <v>6</v>
      </c>
      <c r="Y195">
        <v>0</v>
      </c>
      <c r="Z195">
        <v>0</v>
      </c>
      <c r="AA195">
        <v>0</v>
      </c>
      <c r="AB195">
        <v>30</v>
      </c>
      <c r="AC195">
        <v>11</v>
      </c>
      <c r="AD195">
        <v>32</v>
      </c>
      <c r="AE195">
        <v>27</v>
      </c>
      <c r="AF195">
        <v>29</v>
      </c>
      <c r="AG195">
        <v>0</v>
      </c>
      <c r="AH195">
        <v>0</v>
      </c>
      <c r="AI195" t="s">
        <v>97</v>
      </c>
      <c r="AJ195">
        <v>78</v>
      </c>
      <c r="AK195">
        <v>221</v>
      </c>
      <c r="AL195">
        <f>(AK195*703) / (AJ195*AJ195)</f>
        <v>25.536324786324787</v>
      </c>
      <c r="AM195">
        <f>VLOOKUP(A195,rel!A:M,10,FALSE)</f>
        <v>-1.76</v>
      </c>
      <c r="AN195">
        <f>VLOOKUP(A195,rel!A:M,13,FALSE)</f>
        <v>-1.66</v>
      </c>
      <c r="AO195">
        <v>0</v>
      </c>
      <c r="AP195">
        <f>IF(E195&gt;25,IF(AN195&gt;5,99, IF(AN195 &gt; 3.5, 89, IF(AN195 &gt; 1.5, 79, IF(AN195 &gt; -1.1, 69, IF(AN195 &gt; -2.5, 59, IF(AN195 &gt;-4.5, 49,  IF(AN195 &gt; -5,39,30))))))),30)</f>
        <v>59</v>
      </c>
      <c r="AQ195">
        <f>((M195/E195) / 0.015 + (AO195/E195) / 0.015) / 3.5 + 25</f>
        <v>46.088435374149661</v>
      </c>
      <c r="AR195" s="2">
        <f>MIN(((AD195/MAX(F195,240)) / 0.0035) + ((AF195/MAX(F195,240)) / 0.0055) + ((AC195/MAX(F195,240)) / 0.0055) + 25, 99)</f>
        <v>65.34304353793172</v>
      </c>
      <c r="AS195" s="2">
        <f>MIN((((((AL195 / 32) * (AL195 - 21) / 11) * 74 + 25)) + (((AJ195 - 60) + (AK195 - 155) / 1.75) + 25)) / 1.825,93)</f>
        <v>71.269718616651801</v>
      </c>
      <c r="AT195" s="2">
        <f>((IF(F195&gt;240,89,79)-((V195/F195)/0.00341)))</f>
        <v>80.351532112121618</v>
      </c>
      <c r="AU195" s="2">
        <f>MIN((H195/(MAX(E195,25))) / 0.0117 + 35, 94)</f>
        <v>44.157509157509153</v>
      </c>
      <c r="AV195" s="2">
        <f>MIN(94,((AP195*0.35)+(AQ195*0.65)*0.9))</f>
        <v>47.611734693877551</v>
      </c>
      <c r="AW195" s="2">
        <f>IF(D196="D",(99-((30-(G195/(IF(E195&gt;10,E195,10))*82)*1.633))),(99-((55-(G195/(IF(E195&gt;10,E195,10))*82)*0.89))))</f>
        <v>46.606428571428573</v>
      </c>
    </row>
    <row r="196" spans="1:49" x14ac:dyDescent="0.25">
      <c r="A196">
        <v>14</v>
      </c>
      <c r="B196" t="s">
        <v>355</v>
      </c>
      <c r="C196" t="s">
        <v>137</v>
      </c>
      <c r="D196" t="s">
        <v>39</v>
      </c>
      <c r="E196">
        <v>48</v>
      </c>
      <c r="F196">
        <v>878.26666666666995</v>
      </c>
      <c r="G196">
        <v>8</v>
      </c>
      <c r="H196">
        <v>21</v>
      </c>
      <c r="I196">
        <v>15</v>
      </c>
      <c r="J196">
        <v>6</v>
      </c>
      <c r="K196">
        <v>29</v>
      </c>
      <c r="L196">
        <v>67.44</v>
      </c>
      <c r="M196">
        <v>89</v>
      </c>
      <c r="N196">
        <v>8.99</v>
      </c>
      <c r="O196">
        <v>9.02</v>
      </c>
      <c r="P196">
        <v>154</v>
      </c>
      <c r="Q196">
        <v>124</v>
      </c>
      <c r="R196">
        <v>91</v>
      </c>
      <c r="S196">
        <v>34</v>
      </c>
      <c r="T196">
        <v>4</v>
      </c>
      <c r="U196">
        <v>15</v>
      </c>
      <c r="V196">
        <v>22</v>
      </c>
      <c r="W196">
        <v>11</v>
      </c>
      <c r="X196">
        <v>11</v>
      </c>
      <c r="Y196">
        <v>0</v>
      </c>
      <c r="Z196">
        <v>0</v>
      </c>
      <c r="AA196">
        <v>5</v>
      </c>
      <c r="AB196">
        <v>10</v>
      </c>
      <c r="AC196">
        <v>35</v>
      </c>
      <c r="AD196">
        <v>13</v>
      </c>
      <c r="AE196">
        <v>32</v>
      </c>
      <c r="AF196">
        <v>32</v>
      </c>
      <c r="AG196">
        <v>488</v>
      </c>
      <c r="AH196">
        <v>406</v>
      </c>
      <c r="AI196">
        <v>54.59</v>
      </c>
      <c r="AJ196">
        <v>75</v>
      </c>
      <c r="AK196">
        <v>213</v>
      </c>
      <c r="AL196">
        <f>(AK196*703) / (AJ196*AJ196)</f>
        <v>26.620266666666666</v>
      </c>
      <c r="AM196">
        <f>VLOOKUP(A196,rel!A:M,10,FALSE)</f>
        <v>1.64</v>
      </c>
      <c r="AN196">
        <f>VLOOKUP(A196,rel!A:M,13,FALSE)</f>
        <v>0.34</v>
      </c>
      <c r="AO196">
        <v>12</v>
      </c>
      <c r="AP196">
        <f>IF(E196&gt;25,IF(AN196&gt;5,99, IF(AN196 &gt; 3.5, 89, IF(AN196 &gt; 1.5, 79, IF(AN196 &gt; -1.1, 69, IF(AN196 &gt; -2.5, 59, IF(AN196 &gt;-4.5, 49,  IF(AN196 &gt; -5,39,30))))))),30)</f>
        <v>69</v>
      </c>
      <c r="AQ196">
        <f>((M196/E196) / 0.015 + (AO196/E196) / 0.015) / 3.5 + 25</f>
        <v>65.079365079365076</v>
      </c>
      <c r="AR196" s="2">
        <f>MIN(((AD196/MAX(F196,240)) / 0.0035) + ((AF196/MAX(F196,240)) / 0.0055) + ((AC196/MAX(F196,240)) / 0.0055) + 25, 99)</f>
        <v>43.099404770119747</v>
      </c>
      <c r="AS196" s="2">
        <f>MIN((((((AL196 / 32) * (AL196 - 21) / 11) * 74 + 25)) + (((AJ196 - 60) + (AK196 - 155) / 1.75) + 25)) / 1.825,93)</f>
        <v>71.011281946162214</v>
      </c>
      <c r="AT196" s="2">
        <f>((IF(F196&gt;240,89,79)-((V196/F196)/0.00341)))</f>
        <v>81.654152607530989</v>
      </c>
      <c r="AU196" s="2">
        <f>MIN((H196/(MAX(E196,25))) / 0.0117 + 35, 94)</f>
        <v>72.393162393162385</v>
      </c>
      <c r="AV196" s="2">
        <f>MIN(94,((AP196*0.35)+(AQ196*0.65)*0.9))</f>
        <v>62.221428571428575</v>
      </c>
      <c r="AW196" s="2">
        <f>IF(D197="D",(99-((30-(G196/(IF(E196&gt;10,E196,10))*82)*1.633))),(99-((55-(G196/(IF(E196&gt;10,E196,10))*82)*0.89))))</f>
        <v>56.163333333333334</v>
      </c>
    </row>
    <row r="197" spans="1:49" x14ac:dyDescent="0.25">
      <c r="A197">
        <v>421</v>
      </c>
      <c r="B197" t="s">
        <v>450</v>
      </c>
      <c r="C197" t="s">
        <v>113</v>
      </c>
      <c r="D197" t="s">
        <v>36</v>
      </c>
      <c r="E197">
        <v>57</v>
      </c>
      <c r="F197">
        <v>900.23333333333005</v>
      </c>
      <c r="G197">
        <v>13</v>
      </c>
      <c r="H197">
        <v>10</v>
      </c>
      <c r="I197">
        <v>7</v>
      </c>
      <c r="J197">
        <v>3</v>
      </c>
      <c r="K197">
        <v>23</v>
      </c>
      <c r="L197">
        <v>58.97</v>
      </c>
      <c r="M197">
        <v>134</v>
      </c>
      <c r="N197">
        <v>9.6999999999999993</v>
      </c>
      <c r="O197">
        <v>12.31</v>
      </c>
      <c r="P197">
        <v>223</v>
      </c>
      <c r="Q197">
        <v>169</v>
      </c>
      <c r="R197">
        <v>115</v>
      </c>
      <c r="S197">
        <v>54</v>
      </c>
      <c r="T197">
        <v>12</v>
      </c>
      <c r="U197">
        <v>17</v>
      </c>
      <c r="V197">
        <v>14</v>
      </c>
      <c r="W197">
        <v>7</v>
      </c>
      <c r="X197">
        <v>7</v>
      </c>
      <c r="Y197">
        <v>0</v>
      </c>
      <c r="Z197">
        <v>0</v>
      </c>
      <c r="AA197">
        <v>12</v>
      </c>
      <c r="AB197">
        <v>32</v>
      </c>
      <c r="AC197">
        <v>46</v>
      </c>
      <c r="AD197">
        <v>113</v>
      </c>
      <c r="AE197">
        <v>57</v>
      </c>
      <c r="AF197">
        <v>21</v>
      </c>
      <c r="AG197">
        <v>5</v>
      </c>
      <c r="AH197">
        <v>24</v>
      </c>
      <c r="AI197">
        <v>17.239999999999998</v>
      </c>
      <c r="AJ197">
        <v>75</v>
      </c>
      <c r="AK197">
        <v>213</v>
      </c>
      <c r="AL197">
        <f>(AK197*703) / (AJ197*AJ197)</f>
        <v>26.620266666666666</v>
      </c>
      <c r="AM197">
        <f>VLOOKUP(A197,rel!A:M,10,FALSE)</f>
        <v>-0.88</v>
      </c>
      <c r="AN197">
        <f>VLOOKUP(A197,rel!A:M,13,FALSE)</f>
        <v>-0.45</v>
      </c>
      <c r="AO197">
        <v>6</v>
      </c>
      <c r="AP197">
        <f>IF(E197&gt;25,IF(AN197&gt;5,99, IF(AN197 &gt; 3.5, 89, IF(AN197 &gt; 1.5, 79, IF(AN197 &gt; -1.1, 69, IF(AN197 &gt; -2.5, 59, IF(AN197 &gt;-4.5, 49,  IF(AN197 &gt; -5,39,30))))))),30)</f>
        <v>69</v>
      </c>
      <c r="AQ197">
        <f>((M197/E197) / 0.015 + (AO197/E197) / 0.015) / 3.5 + 25</f>
        <v>71.78362573099416</v>
      </c>
      <c r="AR197" s="2">
        <f>MIN(((AD197/MAX(F197,240)) / 0.0035) + ((AF197/MAX(F197,240)) / 0.0055) + ((AC197/MAX(F197,240)) / 0.0055) + 25, 99)</f>
        <v>74.395563151256297</v>
      </c>
      <c r="AS197" s="2">
        <f>MIN((((((AL197 / 32) * (AL197 - 21) / 11) * 74 + 25)) + (((AJ197 - 60) + (AK197 - 155) / 1.75) + 25)) / 1.825,93)</f>
        <v>71.011281946162214</v>
      </c>
      <c r="AT197" s="2">
        <f>((IF(F197&gt;240,89,79)-((V197/F197)/0.00341)))</f>
        <v>84.43943587124744</v>
      </c>
      <c r="AU197" s="2">
        <f>MIN((H197/(MAX(E197,25))) / 0.0117 + 35, 94)</f>
        <v>49.994751836857098</v>
      </c>
      <c r="AV197" s="2">
        <f>MIN(94,((AP197*0.35)+(AQ197*0.65)*0.9))</f>
        <v>66.143421052631581</v>
      </c>
      <c r="AW197" s="2">
        <f>IF(D198="D",(99-((30-(G197/(IF(E197&gt;10,E197,10))*82)*1.633))),(99-((55-(G197/(IF(E197&gt;10,E197,10))*82)*0.89))))</f>
        <v>60.644561403508774</v>
      </c>
    </row>
    <row r="198" spans="1:49" x14ac:dyDescent="0.25">
      <c r="A198">
        <v>73</v>
      </c>
      <c r="B198" t="s">
        <v>470</v>
      </c>
      <c r="C198" t="s">
        <v>54</v>
      </c>
      <c r="D198" t="s">
        <v>36</v>
      </c>
      <c r="E198">
        <v>75</v>
      </c>
      <c r="F198">
        <v>951.66666666667004</v>
      </c>
      <c r="G198">
        <v>12</v>
      </c>
      <c r="H198">
        <v>9</v>
      </c>
      <c r="I198">
        <v>8</v>
      </c>
      <c r="J198">
        <v>1</v>
      </c>
      <c r="K198">
        <v>21</v>
      </c>
      <c r="L198">
        <v>65.63</v>
      </c>
      <c r="M198">
        <v>86</v>
      </c>
      <c r="N198">
        <v>13.95</v>
      </c>
      <c r="O198">
        <v>7.79</v>
      </c>
      <c r="P198">
        <v>136</v>
      </c>
      <c r="Q198">
        <v>112</v>
      </c>
      <c r="R198">
        <v>69</v>
      </c>
      <c r="S198">
        <v>34</v>
      </c>
      <c r="T198">
        <v>5</v>
      </c>
      <c r="U198">
        <v>4</v>
      </c>
      <c r="V198">
        <v>47</v>
      </c>
      <c r="W198">
        <v>15</v>
      </c>
      <c r="X198">
        <v>11</v>
      </c>
      <c r="Y198">
        <v>3</v>
      </c>
      <c r="Z198">
        <v>1</v>
      </c>
      <c r="AA198">
        <v>17</v>
      </c>
      <c r="AB198">
        <v>44</v>
      </c>
      <c r="AC198">
        <v>23</v>
      </c>
      <c r="AD198">
        <v>177</v>
      </c>
      <c r="AE198">
        <v>80</v>
      </c>
      <c r="AF198">
        <v>38</v>
      </c>
      <c r="AG198">
        <v>19</v>
      </c>
      <c r="AH198">
        <v>32</v>
      </c>
      <c r="AI198">
        <v>37.25</v>
      </c>
      <c r="AJ198">
        <v>75</v>
      </c>
      <c r="AK198">
        <v>213</v>
      </c>
      <c r="AL198">
        <f>(AK198*703) / (AJ198*AJ198)</f>
        <v>26.620266666666666</v>
      </c>
      <c r="AM198">
        <f>VLOOKUP(A198,rel!A:M,10,FALSE)</f>
        <v>-1.96</v>
      </c>
      <c r="AN198">
        <f>VLOOKUP(A198,rel!A:M,13,FALSE)</f>
        <v>-1.29</v>
      </c>
      <c r="AO198">
        <v>0</v>
      </c>
      <c r="AP198">
        <f>IF(E198&gt;25,IF(AN198&gt;5,99, IF(AN198 &gt; 3.5, 89, IF(AN198 &gt; 1.5, 79, IF(AN198 &gt; -1.1, 69, IF(AN198 &gt; -2.5, 59, IF(AN198 &gt;-4.5, 49,  IF(AN198 &gt; -5,39,30))))))),30)</f>
        <v>59</v>
      </c>
      <c r="AQ198">
        <f>((M198/E198) / 0.015 + (AO198/E198) / 0.015) / 3.5 + 25</f>
        <v>46.841269841269849</v>
      </c>
      <c r="AR198" s="2">
        <f>MIN(((AD198/MAX(F198,240)) / 0.0035) + ((AF198/MAX(F198,240)) / 0.0055) + ((AC198/MAX(F198,240)) / 0.0055) + 25, 99)</f>
        <v>89.794050083016586</v>
      </c>
      <c r="AS198" s="2">
        <f>MIN((((((AL198 / 32) * (AL198 - 21) / 11) * 74 + 25)) + (((AJ198 - 60) + (AK198 - 155) / 1.75) + 25)) / 1.825,93)</f>
        <v>71.011281946162214</v>
      </c>
      <c r="AT198" s="2">
        <f>((IF(F198&gt;240,89,79)-((V198/F198)/0.00341)))</f>
        <v>74.516996985275668</v>
      </c>
      <c r="AU198" s="2">
        <f>MIN((H198/(MAX(E198,25))) / 0.0117 + 35, 94)</f>
        <v>45.256410256410255</v>
      </c>
      <c r="AV198" s="2">
        <f>MIN(94,((AP198*0.35)+(AQ198*0.65)*0.9))</f>
        <v>48.052142857142861</v>
      </c>
      <c r="AW198" s="2">
        <f>IF(D199="D",(99-((30-(G198/(IF(E198&gt;10,E198,10))*82)*1.633))),(99-((55-(G198/(IF(E198&gt;10,E198,10))*82)*0.89))))</f>
        <v>90.424959999999999</v>
      </c>
    </row>
    <row r="199" spans="1:49" x14ac:dyDescent="0.25">
      <c r="A199">
        <v>125</v>
      </c>
      <c r="B199" t="s">
        <v>790</v>
      </c>
      <c r="C199" t="s">
        <v>193</v>
      </c>
      <c r="D199" t="s">
        <v>73</v>
      </c>
      <c r="E199">
        <v>22</v>
      </c>
      <c r="F199">
        <v>353.46666666666999</v>
      </c>
      <c r="G199">
        <v>1</v>
      </c>
      <c r="H199">
        <v>3</v>
      </c>
      <c r="I199">
        <v>0</v>
      </c>
      <c r="J199">
        <v>3</v>
      </c>
      <c r="K199">
        <v>4</v>
      </c>
      <c r="L199">
        <v>23.53</v>
      </c>
      <c r="M199">
        <v>15</v>
      </c>
      <c r="N199">
        <v>6.67</v>
      </c>
      <c r="O199">
        <v>0.78</v>
      </c>
      <c r="P199">
        <v>33</v>
      </c>
      <c r="Q199">
        <v>22</v>
      </c>
      <c r="R199">
        <v>10</v>
      </c>
      <c r="S199">
        <v>3</v>
      </c>
      <c r="T199">
        <v>1</v>
      </c>
      <c r="U199">
        <v>3</v>
      </c>
      <c r="V199">
        <v>8</v>
      </c>
      <c r="W199">
        <v>4</v>
      </c>
      <c r="X199">
        <v>4</v>
      </c>
      <c r="Y199">
        <v>0</v>
      </c>
      <c r="Z199">
        <v>0</v>
      </c>
      <c r="AA199">
        <v>3</v>
      </c>
      <c r="AB199">
        <v>15</v>
      </c>
      <c r="AC199">
        <v>7</v>
      </c>
      <c r="AD199">
        <v>61</v>
      </c>
      <c r="AE199">
        <v>41</v>
      </c>
      <c r="AF199">
        <v>38</v>
      </c>
      <c r="AG199">
        <v>0</v>
      </c>
      <c r="AH199">
        <v>0</v>
      </c>
      <c r="AI199" t="s">
        <v>97</v>
      </c>
      <c r="AJ199">
        <v>75</v>
      </c>
      <c r="AK199">
        <v>213</v>
      </c>
      <c r="AL199">
        <f>(AK199*703) / (AJ199*AJ199)</f>
        <v>26.620266666666666</v>
      </c>
      <c r="AM199">
        <f>VLOOKUP(A199,rel!A:M,10,FALSE)</f>
        <v>-1.61</v>
      </c>
      <c r="AN199">
        <f>VLOOKUP(A199,rel!A:M,13,FALSE)</f>
        <v>-1.3</v>
      </c>
      <c r="AO199">
        <v>0</v>
      </c>
      <c r="AP199">
        <f>IF(E199&gt;25,IF(AN199&gt;5,99, IF(AN199 &gt; 3.5, 89, IF(AN199 &gt; 1.5, 79, IF(AN199 &gt; -1.1, 69, IF(AN199 &gt; -2.5, 59, IF(AN199 &gt;-4.5, 49,  IF(AN199 &gt; -5,39,30))))))),30)</f>
        <v>30</v>
      </c>
      <c r="AQ199">
        <f>((M199/E199) / 0.015 + (AO199/E199) / 0.015) / 3.5 + 25</f>
        <v>37.987012987012989</v>
      </c>
      <c r="AR199" s="2">
        <f>MIN(((AD199/MAX(F199,240)) / 0.0035) + ((AF199/MAX(F199,240)) / 0.0055) + ((AC199/MAX(F199,240)) / 0.0055) + 25, 99)</f>
        <v>97.454893277223775</v>
      </c>
      <c r="AS199" s="2">
        <f>MIN((((((AL199 / 32) * (AL199 - 21) / 11) * 74 + 25)) + (((AJ199 - 60) + (AK199 - 155) / 1.75) + 25)) / 1.825,93)</f>
        <v>71.011281946162214</v>
      </c>
      <c r="AT199" s="2">
        <f>((IF(F199&gt;240,89,79)-((V199/F199)/0.00341)))</f>
        <v>82.362765779747875</v>
      </c>
      <c r="AU199" s="2">
        <f>MIN((H199/(MAX(E199,25))) / 0.0117 + 35, 94)</f>
        <v>45.256410256410255</v>
      </c>
      <c r="AV199" s="2">
        <f>MIN(94,((AP199*0.35)+(AQ199*0.65)*0.9))</f>
        <v>32.722402597402599</v>
      </c>
      <c r="AW199" s="2">
        <f>IF(D200="D",(99-((30-(G199/(IF(E199&gt;10,E199,10))*82)*1.633))),(99-((55-(G199/(IF(E199&gt;10,E199,10))*82)*0.89))))</f>
        <v>75.086636363636359</v>
      </c>
    </row>
    <row r="200" spans="1:49" x14ac:dyDescent="0.25">
      <c r="A200">
        <v>137</v>
      </c>
      <c r="B200" t="s">
        <v>878</v>
      </c>
      <c r="C200" t="s">
        <v>113</v>
      </c>
      <c r="D200" t="s">
        <v>73</v>
      </c>
      <c r="E200">
        <v>9</v>
      </c>
      <c r="F200">
        <v>155.69999999999999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25</v>
      </c>
      <c r="M200">
        <v>8</v>
      </c>
      <c r="N200">
        <v>0</v>
      </c>
      <c r="O200">
        <v>0.19</v>
      </c>
      <c r="P200">
        <v>19</v>
      </c>
      <c r="Q200">
        <v>12</v>
      </c>
      <c r="R200">
        <v>2</v>
      </c>
      <c r="S200">
        <v>0</v>
      </c>
      <c r="T200">
        <v>0</v>
      </c>
      <c r="U200">
        <v>1</v>
      </c>
      <c r="V200">
        <v>2</v>
      </c>
      <c r="W200">
        <v>1</v>
      </c>
      <c r="X200">
        <v>1</v>
      </c>
      <c r="Y200">
        <v>0</v>
      </c>
      <c r="Z200">
        <v>0</v>
      </c>
      <c r="AA200">
        <v>2</v>
      </c>
      <c r="AB200">
        <v>6</v>
      </c>
      <c r="AC200">
        <v>1</v>
      </c>
      <c r="AD200">
        <v>13</v>
      </c>
      <c r="AE200">
        <v>22</v>
      </c>
      <c r="AF200">
        <v>10</v>
      </c>
      <c r="AG200">
        <v>0</v>
      </c>
      <c r="AH200">
        <v>0</v>
      </c>
      <c r="AI200" t="s">
        <v>97</v>
      </c>
      <c r="AJ200">
        <v>75</v>
      </c>
      <c r="AK200">
        <v>213</v>
      </c>
      <c r="AL200">
        <f>(AK200*703) / (AJ200*AJ200)</f>
        <v>26.620266666666666</v>
      </c>
      <c r="AM200">
        <f>VLOOKUP(A200,rel!A:M,10,FALSE)</f>
        <v>-3.87</v>
      </c>
      <c r="AN200">
        <f>VLOOKUP(A200,rel!A:M,13,FALSE)</f>
        <v>-4.76</v>
      </c>
      <c r="AO200">
        <v>0</v>
      </c>
      <c r="AP200">
        <f>IF(E200&gt;25,IF(AN200&gt;5,99, IF(AN200 &gt; 3.5, 89, IF(AN200 &gt; 1.5, 79, IF(AN200 &gt; -1.1, 69, IF(AN200 &gt; -2.5, 59, IF(AN200 &gt;-4.5, 49,  IF(AN200 &gt; -5,39,30))))))),30)</f>
        <v>30</v>
      </c>
      <c r="AQ200">
        <f>((M200/E200) / 0.015 + (AO200/E200) / 0.015) / 3.5 + 25</f>
        <v>41.93121693121693</v>
      </c>
      <c r="AR200" s="2">
        <f>MIN(((AD200/MAX(F200,240)) / 0.0035) + ((AF200/MAX(F200,240)) / 0.0055) + ((AC200/MAX(F200,240)) / 0.0055) + 25, 99)</f>
        <v>48.80952380952381</v>
      </c>
      <c r="AS200" s="2">
        <f>MIN((((((AL200 / 32) * (AL200 - 21) / 11) * 74 + 25)) + (((AJ200 - 60) + (AK200 - 155) / 1.75) + 25)) / 1.825,93)</f>
        <v>71.011281946162214</v>
      </c>
      <c r="AT200" s="2">
        <f>((IF(F200&gt;240,89,79)-((V200/F200)/0.00341)))</f>
        <v>75.23307473391381</v>
      </c>
      <c r="AU200" s="2">
        <f>MIN((H200/(MAX(E200,25))) / 0.0117 + 35, 94)</f>
        <v>38.418803418803421</v>
      </c>
      <c r="AV200" s="2">
        <f>MIN(94,((AP200*0.35)+(AQ200*0.65)*0.9))</f>
        <v>35.029761904761905</v>
      </c>
      <c r="AW200" s="2">
        <f>IF(D201="D",(99-((30-(G200/(IF(E200&gt;10,E200,10))*82)*1.633))),(99-((55-(G200/(IF(E200&gt;10,E200,10))*82)*0.89))))</f>
        <v>44</v>
      </c>
    </row>
    <row r="201" spans="1:49" x14ac:dyDescent="0.25">
      <c r="A201">
        <v>241</v>
      </c>
      <c r="B201" t="s">
        <v>154</v>
      </c>
      <c r="C201" t="s">
        <v>72</v>
      </c>
      <c r="D201" t="s">
        <v>47</v>
      </c>
      <c r="E201">
        <v>75</v>
      </c>
      <c r="F201">
        <v>1380.7833333333001</v>
      </c>
      <c r="G201">
        <v>30</v>
      </c>
      <c r="H201">
        <v>26</v>
      </c>
      <c r="I201">
        <v>13</v>
      </c>
      <c r="J201">
        <v>13</v>
      </c>
      <c r="K201">
        <v>56</v>
      </c>
      <c r="L201">
        <v>62.92</v>
      </c>
      <c r="M201">
        <v>268</v>
      </c>
      <c r="N201">
        <v>11.19</v>
      </c>
      <c r="O201">
        <v>26.32</v>
      </c>
      <c r="P201">
        <v>446</v>
      </c>
      <c r="Q201">
        <v>351</v>
      </c>
      <c r="R201">
        <v>263</v>
      </c>
      <c r="S201">
        <v>126</v>
      </c>
      <c r="T201">
        <v>20</v>
      </c>
      <c r="U201">
        <v>39</v>
      </c>
      <c r="V201">
        <v>153</v>
      </c>
      <c r="W201">
        <v>47</v>
      </c>
      <c r="X201">
        <v>38</v>
      </c>
      <c r="Y201">
        <v>3</v>
      </c>
      <c r="Z201">
        <v>6</v>
      </c>
      <c r="AA201">
        <v>28</v>
      </c>
      <c r="AB201">
        <v>38</v>
      </c>
      <c r="AC201">
        <v>48</v>
      </c>
      <c r="AD201">
        <v>173</v>
      </c>
      <c r="AE201">
        <v>143</v>
      </c>
      <c r="AF201">
        <v>25</v>
      </c>
      <c r="AG201">
        <v>92</v>
      </c>
      <c r="AH201">
        <v>120</v>
      </c>
      <c r="AI201">
        <v>43.4</v>
      </c>
      <c r="AJ201">
        <v>74</v>
      </c>
      <c r="AK201">
        <v>210</v>
      </c>
      <c r="AL201">
        <f>(AK201*703) / (AJ201*AJ201)</f>
        <v>26.95945945945946</v>
      </c>
      <c r="AM201">
        <f>VLOOKUP(A201,rel!A:M,10,FALSE)</f>
        <v>1.45</v>
      </c>
      <c r="AN201">
        <f>VLOOKUP(A201,rel!A:M,13,FALSE)</f>
        <v>1.76</v>
      </c>
      <c r="AO201">
        <v>11</v>
      </c>
      <c r="AP201">
        <f>IF(E201&gt;25,IF(AN201&gt;5,99, IF(AN201 &gt; 3.5, 89, IF(AN201 &gt; 1.5, 79, IF(AN201 &gt; -1.1, 69, IF(AN201 &gt; -2.5, 59, IF(AN201 &gt;-4.5, 49,  IF(AN201 &gt; -5,39,30))))))),30)</f>
        <v>79</v>
      </c>
      <c r="AQ201">
        <f>((M201/E201) / 0.015 + (AO201/E201) / 0.015) / 3.5 + 25</f>
        <v>95.857142857142861</v>
      </c>
      <c r="AR201" s="2">
        <f>MIN(((AD201/MAX(F201,240)) / 0.0035) + ((AF201/MAX(F201,240)) / 0.0055) + ((AC201/MAX(F201,240)) / 0.0055) + 25, 99)</f>
        <v>70.409947518655017</v>
      </c>
      <c r="AS201" s="2">
        <f>MIN((((((AL201 / 32) * (AL201 - 21) / 11) * 74 + 25)) + (((AJ201 - 60) + (AK201 - 155) / 1.75) + 25)) / 1.825,93)</f>
        <v>70.796978151430196</v>
      </c>
      <c r="AT201" s="2">
        <f>((IF(F201&gt;240,89,79)-((V201/F201)/0.00341)))</f>
        <v>56.50537603730956</v>
      </c>
      <c r="AU201" s="2">
        <f>MIN((H201/(MAX(E201,25))) / 0.0117 + 35, 94)</f>
        <v>64.629629629629633</v>
      </c>
      <c r="AV201" s="2">
        <f>MIN(94,((AP201*0.35)+(AQ201*0.65)*0.9))</f>
        <v>83.726428571428585</v>
      </c>
      <c r="AW201" s="2">
        <f>IF(D202="D",(99-((30-(G201/(IF(E201&gt;10,E201,10))*82)*1.633))),(99-((55-(G201/(IF(E201&gt;10,E201,10))*82)*0.89))))</f>
        <v>73.192000000000007</v>
      </c>
    </row>
    <row r="202" spans="1:49" x14ac:dyDescent="0.25">
      <c r="A202">
        <v>139</v>
      </c>
      <c r="B202" t="s">
        <v>170</v>
      </c>
      <c r="C202" t="s">
        <v>83</v>
      </c>
      <c r="D202" t="s">
        <v>47</v>
      </c>
      <c r="E202">
        <v>78</v>
      </c>
      <c r="F202">
        <v>1421.7</v>
      </c>
      <c r="G202">
        <v>27</v>
      </c>
      <c r="H202">
        <v>26</v>
      </c>
      <c r="I202">
        <v>15</v>
      </c>
      <c r="J202">
        <v>11</v>
      </c>
      <c r="K202">
        <v>53</v>
      </c>
      <c r="L202">
        <v>58.89</v>
      </c>
      <c r="M202">
        <v>189</v>
      </c>
      <c r="N202">
        <v>14.29</v>
      </c>
      <c r="O202">
        <v>23.34</v>
      </c>
      <c r="P202">
        <v>329</v>
      </c>
      <c r="Q202">
        <v>255</v>
      </c>
      <c r="R202">
        <v>214</v>
      </c>
      <c r="S202">
        <v>115</v>
      </c>
      <c r="T202">
        <v>5</v>
      </c>
      <c r="U202">
        <v>22</v>
      </c>
      <c r="V202">
        <v>56</v>
      </c>
      <c r="W202">
        <v>25</v>
      </c>
      <c r="X202">
        <v>23</v>
      </c>
      <c r="Y202">
        <v>2</v>
      </c>
      <c r="Z202">
        <v>0</v>
      </c>
      <c r="AA202">
        <v>19</v>
      </c>
      <c r="AB202">
        <v>80</v>
      </c>
      <c r="AC202">
        <v>44</v>
      </c>
      <c r="AD202">
        <v>142</v>
      </c>
      <c r="AE202">
        <v>68</v>
      </c>
      <c r="AF202">
        <v>71</v>
      </c>
      <c r="AG202">
        <v>205</v>
      </c>
      <c r="AH202">
        <v>213</v>
      </c>
      <c r="AI202">
        <v>49.04</v>
      </c>
      <c r="AJ202">
        <v>74</v>
      </c>
      <c r="AK202">
        <v>210</v>
      </c>
      <c r="AL202">
        <f>(AK202*703) / (AJ202*AJ202)</f>
        <v>26.95945945945946</v>
      </c>
      <c r="AM202">
        <f>VLOOKUP(A202,rel!A:M,10,FALSE)</f>
        <v>1.6</v>
      </c>
      <c r="AN202">
        <f>VLOOKUP(A202,rel!A:M,13,FALSE)</f>
        <v>1.05</v>
      </c>
      <c r="AO202">
        <v>11</v>
      </c>
      <c r="AP202">
        <f>IF(E202&gt;25,IF(AN202&gt;5,99, IF(AN202 &gt; 3.5, 89, IF(AN202 &gt; 1.5, 79, IF(AN202 &gt; -1.1, 69, IF(AN202 &gt; -2.5, 59, IF(AN202 &gt;-4.5, 49,  IF(AN202 &gt; -5,39,30))))))),30)</f>
        <v>69</v>
      </c>
      <c r="AQ202">
        <f>((M202/E202) / 0.015 + (AO202/E202) / 0.015) / 3.5 + 25</f>
        <v>73.840048840048837</v>
      </c>
      <c r="AR202" s="2">
        <f>MIN(((AD202/MAX(F202,240)) / 0.0035) + ((AF202/MAX(F202,240)) / 0.0055) + ((AC202/MAX(F202,240)) / 0.0055) + 25, 99)</f>
        <v>68.244369051501366</v>
      </c>
      <c r="AS202" s="2">
        <f>MIN((((((AL202 / 32) * (AL202 - 21) / 11) * 74 + 25)) + (((AJ202 - 60) + (AK202 - 155) / 1.75) + 25)) / 1.825,93)</f>
        <v>70.796978151430196</v>
      </c>
      <c r="AT202" s="2">
        <f>((IF(F202&gt;240,89,79)-((V202/F202)/0.00341)))</f>
        <v>77.448837736491996</v>
      </c>
      <c r="AU202" s="2">
        <f>MIN((H202/(MAX(E202,25))) / 0.0117 + 35, 94)</f>
        <v>63.490028490028486</v>
      </c>
      <c r="AV202" s="2">
        <f>MIN(94,((AP202*0.35)+(AQ202*0.65)*0.9))</f>
        <v>67.346428571428575</v>
      </c>
      <c r="AW202" s="2">
        <f>IF(D203="D",(99-((30-(G202/(IF(E202&gt;10,E202,10))*82)*1.633))),(99-((55-(G202/(IF(E202&gt;10,E202,10))*82)*0.89))))</f>
        <v>115.35207692307692</v>
      </c>
    </row>
    <row r="203" spans="1:49" x14ac:dyDescent="0.25">
      <c r="A203">
        <v>788</v>
      </c>
      <c r="B203" t="s">
        <v>499</v>
      </c>
      <c r="C203" t="s">
        <v>209</v>
      </c>
      <c r="D203" t="s">
        <v>73</v>
      </c>
      <c r="E203">
        <v>53</v>
      </c>
      <c r="F203">
        <v>1073.5</v>
      </c>
      <c r="G203">
        <v>5</v>
      </c>
      <c r="H203">
        <v>15</v>
      </c>
      <c r="I203">
        <v>5</v>
      </c>
      <c r="J203">
        <v>10</v>
      </c>
      <c r="K203">
        <v>20</v>
      </c>
      <c r="L203">
        <v>43.48</v>
      </c>
      <c r="M203">
        <v>117</v>
      </c>
      <c r="N203">
        <v>4.2699999999999996</v>
      </c>
      <c r="O203">
        <v>8.09</v>
      </c>
      <c r="P203">
        <v>255</v>
      </c>
      <c r="Q203">
        <v>186</v>
      </c>
      <c r="R203">
        <v>81</v>
      </c>
      <c r="S203">
        <v>25</v>
      </c>
      <c r="T203">
        <v>5</v>
      </c>
      <c r="U203">
        <v>17</v>
      </c>
      <c r="V203">
        <v>28</v>
      </c>
      <c r="W203">
        <v>14</v>
      </c>
      <c r="X203">
        <v>14</v>
      </c>
      <c r="Y203">
        <v>0</v>
      </c>
      <c r="Z203">
        <v>0</v>
      </c>
      <c r="AA203">
        <v>9</v>
      </c>
      <c r="AB203">
        <v>38</v>
      </c>
      <c r="AC203">
        <v>20</v>
      </c>
      <c r="AD203">
        <v>74</v>
      </c>
      <c r="AE203">
        <v>92</v>
      </c>
      <c r="AF203">
        <v>77</v>
      </c>
      <c r="AG203">
        <v>0</v>
      </c>
      <c r="AH203">
        <v>0</v>
      </c>
      <c r="AI203" t="s">
        <v>97</v>
      </c>
      <c r="AJ203">
        <v>74</v>
      </c>
      <c r="AK203">
        <v>210</v>
      </c>
      <c r="AL203">
        <f>(AK203*703) / (AJ203*AJ203)</f>
        <v>26.95945945945946</v>
      </c>
      <c r="AM203">
        <f>VLOOKUP(A203,rel!A:M,10,FALSE)</f>
        <v>1.57</v>
      </c>
      <c r="AN203">
        <f>VLOOKUP(A203,rel!A:M,13,FALSE)</f>
        <v>2.89</v>
      </c>
      <c r="AO203">
        <v>8</v>
      </c>
      <c r="AP203">
        <f>IF(E203&gt;25,IF(AN203&gt;5,99, IF(AN203 &gt; 3.5, 89, IF(AN203 &gt; 1.5, 79, IF(AN203 &gt; -1.1, 69, IF(AN203 &gt; -2.5, 59, IF(AN203 &gt;-4.5, 49,  IF(AN203 &gt; -5,39,30))))))),30)</f>
        <v>79</v>
      </c>
      <c r="AQ203">
        <f>((M203/E203) / 0.015 + (AO203/E203) / 0.015) / 3.5 + 25</f>
        <v>69.923629829290221</v>
      </c>
      <c r="AR203" s="2">
        <f>MIN(((AD203/MAX(F203,240)) / 0.0035) + ((AF203/MAX(F203,240)) / 0.0055) + ((AC203/MAX(F203,240)) / 0.0055) + 25, 99)</f>
        <v>61.124099468300685</v>
      </c>
      <c r="AS203" s="2">
        <f>MIN((((((AL203 / 32) * (AL203 - 21) / 11) * 74 + 25)) + (((AJ203 - 60) + (AK203 - 155) / 1.75) + 25)) / 1.825,93)</f>
        <v>70.796978151430196</v>
      </c>
      <c r="AT203" s="2">
        <f>((IF(F203&gt;240,89,79)-((V203/F203)/0.00341)))</f>
        <v>81.351053847215027</v>
      </c>
      <c r="AU203" s="2">
        <f>MIN((H203/(MAX(E203,25))) / 0.0117 + 35, 94)</f>
        <v>59.189646831156267</v>
      </c>
      <c r="AV203" s="2">
        <f>MIN(94,((AP203*0.35)+(AQ203*0.65)*0.9))</f>
        <v>68.555323450134779</v>
      </c>
      <c r="AW203" s="2">
        <f>IF(D204="D",(99-((30-(G203/(IF(E203&gt;10,E203,10))*82)*1.633))),(99-((55-(G203/(IF(E203&gt;10,E203,10))*82)*0.89))))</f>
        <v>81.632641509433967</v>
      </c>
    </row>
    <row r="204" spans="1:49" x14ac:dyDescent="0.25">
      <c r="A204">
        <v>459</v>
      </c>
      <c r="B204" t="s">
        <v>401</v>
      </c>
      <c r="C204" t="s">
        <v>162</v>
      </c>
      <c r="D204" t="s">
        <v>73</v>
      </c>
      <c r="E204">
        <v>74</v>
      </c>
      <c r="F204">
        <v>1669.5166666667001</v>
      </c>
      <c r="G204">
        <v>7</v>
      </c>
      <c r="H204">
        <v>19</v>
      </c>
      <c r="I204">
        <v>14</v>
      </c>
      <c r="J204">
        <v>5</v>
      </c>
      <c r="K204">
        <v>26</v>
      </c>
      <c r="L204">
        <v>37.68</v>
      </c>
      <c r="M204">
        <v>132</v>
      </c>
      <c r="N204">
        <v>5.3</v>
      </c>
      <c r="O204">
        <v>5.44</v>
      </c>
      <c r="P204">
        <v>283</v>
      </c>
      <c r="Q204">
        <v>186</v>
      </c>
      <c r="R204">
        <v>76</v>
      </c>
      <c r="S204">
        <v>16</v>
      </c>
      <c r="T204">
        <v>6</v>
      </c>
      <c r="U204">
        <v>23</v>
      </c>
      <c r="V204">
        <v>18</v>
      </c>
      <c r="W204">
        <v>8</v>
      </c>
      <c r="X204">
        <v>8</v>
      </c>
      <c r="Y204">
        <v>0</v>
      </c>
      <c r="Z204">
        <v>0</v>
      </c>
      <c r="AA204">
        <v>2</v>
      </c>
      <c r="AB204">
        <v>59</v>
      </c>
      <c r="AC204">
        <v>20</v>
      </c>
      <c r="AD204">
        <v>120</v>
      </c>
      <c r="AE204">
        <v>129</v>
      </c>
      <c r="AF204">
        <v>142</v>
      </c>
      <c r="AG204">
        <v>0</v>
      </c>
      <c r="AH204">
        <v>0</v>
      </c>
      <c r="AI204" t="s">
        <v>97</v>
      </c>
      <c r="AJ204">
        <v>74</v>
      </c>
      <c r="AK204">
        <v>210</v>
      </c>
      <c r="AL204">
        <f>(AK204*703) / (AJ204*AJ204)</f>
        <v>26.95945945945946</v>
      </c>
      <c r="AM204">
        <f>VLOOKUP(A204,rel!A:M,10,FALSE)</f>
        <v>-1.9</v>
      </c>
      <c r="AN204">
        <f>VLOOKUP(A204,rel!A:M,13,FALSE)</f>
        <v>-3.19</v>
      </c>
      <c r="AO204">
        <v>1</v>
      </c>
      <c r="AP204">
        <f>IF(E204&gt;25,IF(AN204&gt;5,99, IF(AN204 &gt; 3.5, 89, IF(AN204 &gt; 1.5, 79, IF(AN204 &gt; -1.1, 69, IF(AN204 &gt; -2.5, 59, IF(AN204 &gt;-4.5, 49,  IF(AN204 &gt; -5,39,30))))))),30)</f>
        <v>49</v>
      </c>
      <c r="AQ204">
        <f>((M204/E204) / 0.015 + (AO204/E204) / 0.015) / 3.5 + 25</f>
        <v>59.234234234234236</v>
      </c>
      <c r="AR204" s="2">
        <f>MIN(((AD204/MAX(F204,240)) / 0.0035) + ((AF204/MAX(F204,240)) / 0.0055) + ((AC204/MAX(F204,240)) / 0.0055) + 25, 99)</f>
        <v>63.178869976495278</v>
      </c>
      <c r="AS204" s="2">
        <f>MIN((((((AL204 / 32) * (AL204 - 21) / 11) * 74 + 25)) + (((AJ204 - 60) + (AK204 - 155) / 1.75) + 25)) / 1.825,93)</f>
        <v>70.796978151430196</v>
      </c>
      <c r="AT204" s="2">
        <f>((IF(F204&gt;240,89,79)-((V204/F204)/0.00341)))</f>
        <v>85.838251165287474</v>
      </c>
      <c r="AU204" s="2">
        <f>MIN((H204/(MAX(E204,25))) / 0.0117 + 35, 94)</f>
        <v>56.945021945021942</v>
      </c>
      <c r="AV204" s="2">
        <f>MIN(94,((AP204*0.35)+(AQ204*0.65)*0.9))</f>
        <v>51.80202702702703</v>
      </c>
      <c r="AW204" s="2">
        <f>IF(D205="D",(99-((30-(G204/(IF(E204&gt;10,E204,10))*82)*1.633))),(99-((55-(G204/(IF(E204&gt;10,E204,10))*82)*0.89))))</f>
        <v>81.666783783783785</v>
      </c>
    </row>
    <row r="205" spans="1:49" x14ac:dyDescent="0.25">
      <c r="A205">
        <v>357</v>
      </c>
      <c r="B205" t="s">
        <v>721</v>
      </c>
      <c r="C205" t="s">
        <v>46</v>
      </c>
      <c r="D205" t="s">
        <v>73</v>
      </c>
      <c r="E205">
        <v>39</v>
      </c>
      <c r="F205">
        <v>692.06666666667002</v>
      </c>
      <c r="G205">
        <v>0</v>
      </c>
      <c r="H205">
        <v>7</v>
      </c>
      <c r="I205">
        <v>3</v>
      </c>
      <c r="J205">
        <v>4</v>
      </c>
      <c r="K205">
        <v>7</v>
      </c>
      <c r="L205">
        <v>26.92</v>
      </c>
      <c r="M205">
        <v>32</v>
      </c>
      <c r="N205">
        <v>0</v>
      </c>
      <c r="O205">
        <v>0.96</v>
      </c>
      <c r="P205">
        <v>81</v>
      </c>
      <c r="Q205">
        <v>48</v>
      </c>
      <c r="R205">
        <v>10</v>
      </c>
      <c r="S205">
        <v>1</v>
      </c>
      <c r="T205">
        <v>2</v>
      </c>
      <c r="U205">
        <v>1</v>
      </c>
      <c r="V205">
        <v>35</v>
      </c>
      <c r="W205">
        <v>13</v>
      </c>
      <c r="X205">
        <v>10</v>
      </c>
      <c r="Y205">
        <v>3</v>
      </c>
      <c r="Z205">
        <v>0</v>
      </c>
      <c r="AA205">
        <v>9</v>
      </c>
      <c r="AB205">
        <v>20</v>
      </c>
      <c r="AC205">
        <v>18</v>
      </c>
      <c r="AD205">
        <v>73</v>
      </c>
      <c r="AE205">
        <v>94</v>
      </c>
      <c r="AF205">
        <v>79</v>
      </c>
      <c r="AG205">
        <v>0</v>
      </c>
      <c r="AH205">
        <v>0</v>
      </c>
      <c r="AI205" t="s">
        <v>97</v>
      </c>
      <c r="AJ205">
        <v>74</v>
      </c>
      <c r="AK205">
        <v>210</v>
      </c>
      <c r="AL205">
        <f>(AK205*703) / (AJ205*AJ205)</f>
        <v>26.95945945945946</v>
      </c>
      <c r="AM205">
        <f>VLOOKUP(A205,rel!A:M,10,FALSE)</f>
        <v>-3.35</v>
      </c>
      <c r="AN205">
        <f>VLOOKUP(A205,rel!A:M,13,FALSE)</f>
        <v>-2.4300000000000002</v>
      </c>
      <c r="AO205">
        <v>0</v>
      </c>
      <c r="AP205">
        <f>IF(E205&gt;25,IF(AN205&gt;5,99, IF(AN205 &gt; 3.5, 89, IF(AN205 &gt; 1.5, 79, IF(AN205 &gt; -1.1, 69, IF(AN205 &gt; -2.5, 59, IF(AN205 &gt;-4.5, 49,  IF(AN205 &gt; -5,39,30))))))),30)</f>
        <v>59</v>
      </c>
      <c r="AQ205">
        <f>((M205/E205) / 0.015 + (AO205/E205) / 0.015) / 3.5 + 25</f>
        <v>40.62881562881563</v>
      </c>
      <c r="AR205" s="2">
        <f>MIN(((AD205/MAX(F205,240)) / 0.0035) + ((AF205/MAX(F205,240)) / 0.0055) + ((AC205/MAX(F205,240)) / 0.0055) + 25, 99)</f>
        <v>80.621095983295888</v>
      </c>
      <c r="AS205" s="2">
        <f>MIN((((((AL205 / 32) * (AL205 - 21) / 11) * 74 + 25)) + (((AJ205 - 60) + (AK205 - 155) / 1.75) + 25)) / 1.825,93)</f>
        <v>70.796978151430196</v>
      </c>
      <c r="AT205" s="2">
        <f>((IF(F205&gt;240,89,79)-((V205/F205)/0.00341)))</f>
        <v>74.169160554713017</v>
      </c>
      <c r="AU205" s="2">
        <f>MIN((H205/(MAX(E205,25))) / 0.0117 + 35, 94)</f>
        <v>50.340784571553804</v>
      </c>
      <c r="AV205" s="2">
        <f>MIN(94,((AP205*0.35)+(AQ205*0.65)*0.9))</f>
        <v>44.417857142857144</v>
      </c>
      <c r="AW205" s="2">
        <f>IF(D206="D",(99-((30-(G205/(IF(E205&gt;10,E205,10))*82)*1.633))),(99-((55-(G205/(IF(E205&gt;10,E205,10))*82)*0.89))))</f>
        <v>69</v>
      </c>
    </row>
    <row r="206" spans="1:49" x14ac:dyDescent="0.25">
      <c r="A206">
        <v>252</v>
      </c>
      <c r="B206" t="s">
        <v>601</v>
      </c>
      <c r="C206" t="s">
        <v>46</v>
      </c>
      <c r="D206" t="s">
        <v>73</v>
      </c>
      <c r="E206">
        <v>61</v>
      </c>
      <c r="F206">
        <v>1145.1333333333</v>
      </c>
      <c r="G206">
        <v>4</v>
      </c>
      <c r="H206">
        <v>9</v>
      </c>
      <c r="I206">
        <v>4</v>
      </c>
      <c r="J206">
        <v>5</v>
      </c>
      <c r="K206">
        <v>13</v>
      </c>
      <c r="L206">
        <v>30.95</v>
      </c>
      <c r="M206">
        <v>97</v>
      </c>
      <c r="N206">
        <v>4.12</v>
      </c>
      <c r="O206">
        <v>3.73</v>
      </c>
      <c r="P206">
        <v>185</v>
      </c>
      <c r="Q206">
        <v>126</v>
      </c>
      <c r="R206">
        <v>39</v>
      </c>
      <c r="S206">
        <v>6</v>
      </c>
      <c r="T206">
        <v>2</v>
      </c>
      <c r="U206">
        <v>4</v>
      </c>
      <c r="V206">
        <v>26</v>
      </c>
      <c r="W206">
        <v>13</v>
      </c>
      <c r="X206">
        <v>13</v>
      </c>
      <c r="Y206">
        <v>0</v>
      </c>
      <c r="Z206">
        <v>0</v>
      </c>
      <c r="AA206">
        <v>5</v>
      </c>
      <c r="AB206">
        <v>24</v>
      </c>
      <c r="AC206">
        <v>10</v>
      </c>
      <c r="AD206">
        <v>77</v>
      </c>
      <c r="AE206">
        <v>109</v>
      </c>
      <c r="AF206">
        <v>76</v>
      </c>
      <c r="AG206">
        <v>0</v>
      </c>
      <c r="AH206">
        <v>0</v>
      </c>
      <c r="AI206" t="s">
        <v>97</v>
      </c>
      <c r="AJ206">
        <v>74</v>
      </c>
      <c r="AK206">
        <v>210</v>
      </c>
      <c r="AL206">
        <f>(AK206*703) / (AJ206*AJ206)</f>
        <v>26.95945945945946</v>
      </c>
      <c r="AM206">
        <f>VLOOKUP(A206,rel!A:M,10,FALSE)</f>
        <v>-3.78</v>
      </c>
      <c r="AN206">
        <f>VLOOKUP(A206,rel!A:M,13,FALSE)</f>
        <v>-3.87</v>
      </c>
      <c r="AO206">
        <v>3</v>
      </c>
      <c r="AP206">
        <f>IF(E206&gt;25,IF(AN206&gt;5,99, IF(AN206 &gt; 3.5, 89, IF(AN206 &gt; 1.5, 79, IF(AN206 &gt; -1.1, 69, IF(AN206 &gt; -2.5, 59, IF(AN206 &gt;-4.5, 49,  IF(AN206 &gt; -5,39,30))))))),30)</f>
        <v>49</v>
      </c>
      <c r="AQ206">
        <f>((M206/E206) / 0.015 + (AO206/E206) / 0.015) / 3.5 + 25</f>
        <v>56.225604996096799</v>
      </c>
      <c r="AR206" s="2">
        <f>MIN(((AD206/MAX(F206,240)) / 0.0035) + ((AF206/MAX(F206,240)) / 0.0055) + ((AC206/MAX(F206,240)) / 0.0055) + 25, 99)</f>
        <v>57.866359349448153</v>
      </c>
      <c r="AS206" s="2">
        <f>MIN((((((AL206 / 32) * (AL206 - 21) / 11) * 74 + 25)) + (((AJ206 - 60) + (AK206 - 155) / 1.75) + 25)) / 1.825,93)</f>
        <v>70.796978151430196</v>
      </c>
      <c r="AT206" s="2">
        <f>((IF(F206&gt;240,89,79)-((V206/F206)/0.00341)))</f>
        <v>82.341706848327476</v>
      </c>
      <c r="AU206" s="2">
        <f>MIN((H206/(MAX(E206,25))) / 0.0117 + 35, 94)</f>
        <v>47.610340479192935</v>
      </c>
      <c r="AV206" s="2">
        <f>MIN(94,((AP206*0.35)+(AQ206*0.65)*0.9))</f>
        <v>50.041978922716623</v>
      </c>
      <c r="AW206" s="2">
        <f>IF(D207="D",(99-((30-(G206/(IF(E206&gt;10,E206,10))*82)*1.633))),(99-((55-(G206/(IF(E206&gt;10,E206,10))*82)*0.89))))</f>
        <v>48.785573770491801</v>
      </c>
    </row>
    <row r="207" spans="1:49" x14ac:dyDescent="0.25">
      <c r="A207">
        <v>607</v>
      </c>
      <c r="B207" t="s">
        <v>514</v>
      </c>
      <c r="C207" t="s">
        <v>49</v>
      </c>
      <c r="D207" t="s">
        <v>36</v>
      </c>
      <c r="E207">
        <v>76</v>
      </c>
      <c r="F207">
        <v>800.01666666666995</v>
      </c>
      <c r="G207">
        <v>11</v>
      </c>
      <c r="H207">
        <v>8</v>
      </c>
      <c r="I207">
        <v>2</v>
      </c>
      <c r="J207">
        <v>6</v>
      </c>
      <c r="K207">
        <v>19</v>
      </c>
      <c r="L207">
        <v>61.29</v>
      </c>
      <c r="M207">
        <v>77</v>
      </c>
      <c r="N207">
        <v>14.29</v>
      </c>
      <c r="O207">
        <v>8.56</v>
      </c>
      <c r="P207">
        <v>136</v>
      </c>
      <c r="Q207">
        <v>108</v>
      </c>
      <c r="R207">
        <v>90</v>
      </c>
      <c r="S207">
        <v>44</v>
      </c>
      <c r="T207">
        <v>8</v>
      </c>
      <c r="U207">
        <v>5</v>
      </c>
      <c r="V207">
        <v>56</v>
      </c>
      <c r="W207">
        <v>21</v>
      </c>
      <c r="X207">
        <v>18</v>
      </c>
      <c r="Y207">
        <v>2</v>
      </c>
      <c r="Z207">
        <v>1</v>
      </c>
      <c r="AA207">
        <v>28</v>
      </c>
      <c r="AB207">
        <v>29</v>
      </c>
      <c r="AC207">
        <v>23</v>
      </c>
      <c r="AD207">
        <v>200</v>
      </c>
      <c r="AE207">
        <v>101</v>
      </c>
      <c r="AF207">
        <v>36</v>
      </c>
      <c r="AG207">
        <v>7</v>
      </c>
      <c r="AH207">
        <v>8</v>
      </c>
      <c r="AI207">
        <v>46.67</v>
      </c>
      <c r="AJ207">
        <v>74</v>
      </c>
      <c r="AK207">
        <v>210</v>
      </c>
      <c r="AL207">
        <f>(AK207*703) / (AJ207*AJ207)</f>
        <v>26.95945945945946</v>
      </c>
      <c r="AM207">
        <f>VLOOKUP(A207,rel!A:M,10,FALSE)</f>
        <v>-4.8600000000000003</v>
      </c>
      <c r="AN207">
        <f>VLOOKUP(A207,rel!A:M,13,FALSE)</f>
        <v>-3.59</v>
      </c>
      <c r="AO207">
        <v>0</v>
      </c>
      <c r="AP207">
        <f>IF(E207&gt;25,IF(AN207&gt;5,99, IF(AN207 &gt; 3.5, 89, IF(AN207 &gt; 1.5, 79, IF(AN207 &gt; -1.1, 69, IF(AN207 &gt; -2.5, 59, IF(AN207 &gt;-4.5, 49,  IF(AN207 &gt; -5,39,30))))))),30)</f>
        <v>49</v>
      </c>
      <c r="AQ207">
        <f>((M207/E207) / 0.015 + (AO207/E207) / 0.015) / 3.5 + 25</f>
        <v>44.298245614035089</v>
      </c>
      <c r="AR207" s="2">
        <f>MIN(((AD207/MAX(F207,240)) / 0.0035) + ((AF207/MAX(F207,240)) / 0.0055) + ((AC207/MAX(F207,240)) / 0.0055) + 25, 99)</f>
        <v>99</v>
      </c>
      <c r="AS207" s="2">
        <f>MIN((((((AL207 / 32) * (AL207 - 21) / 11) * 74 + 25)) + (((AJ207 - 60) + (AK207 - 155) / 1.75) + 25)) / 1.825,93)</f>
        <v>70.796978151430196</v>
      </c>
      <c r="AT207" s="2">
        <f>((IF(F207&gt;240,89,79)-((V207/F207)/0.00341)))</f>
        <v>68.472568417288073</v>
      </c>
      <c r="AU207" s="2">
        <f>MIN((H207/(MAX(E207,25))) / 0.0117 + 35, 94)</f>
        <v>43.996851102114263</v>
      </c>
      <c r="AV207" s="2">
        <f>MIN(94,((AP207*0.35)+(AQ207*0.65)*0.9))</f>
        <v>43.064473684210526</v>
      </c>
      <c r="AW207" s="2">
        <f>IF(D208="D",(99-((30-(G207/(IF(E207&gt;10,E207,10))*82)*1.633))),(99-((55-(G207/(IF(E207&gt;10,E207,10))*82)*0.89))))</f>
        <v>88.381131578947361</v>
      </c>
    </row>
    <row r="208" spans="1:49" x14ac:dyDescent="0.25">
      <c r="A208">
        <v>889</v>
      </c>
      <c r="B208" t="s">
        <v>731</v>
      </c>
      <c r="C208" t="s">
        <v>56</v>
      </c>
      <c r="D208" t="s">
        <v>73</v>
      </c>
      <c r="E208">
        <v>53</v>
      </c>
      <c r="F208">
        <v>742.8</v>
      </c>
      <c r="G208">
        <v>3</v>
      </c>
      <c r="H208">
        <v>4</v>
      </c>
      <c r="I208">
        <v>2</v>
      </c>
      <c r="J208">
        <v>2</v>
      </c>
      <c r="K208">
        <v>7</v>
      </c>
      <c r="L208">
        <v>22.58</v>
      </c>
      <c r="M208">
        <v>43</v>
      </c>
      <c r="N208">
        <v>6.98</v>
      </c>
      <c r="O208">
        <v>1.29</v>
      </c>
      <c r="P208">
        <v>131</v>
      </c>
      <c r="Q208">
        <v>73</v>
      </c>
      <c r="R208">
        <v>18</v>
      </c>
      <c r="S208">
        <v>1</v>
      </c>
      <c r="T208">
        <v>1</v>
      </c>
      <c r="U208">
        <v>6</v>
      </c>
      <c r="V208">
        <v>14</v>
      </c>
      <c r="W208">
        <v>7</v>
      </c>
      <c r="X208">
        <v>7</v>
      </c>
      <c r="Y208">
        <v>0</v>
      </c>
      <c r="Z208">
        <v>0</v>
      </c>
      <c r="AA208">
        <v>2</v>
      </c>
      <c r="AB208">
        <v>34</v>
      </c>
      <c r="AC208">
        <v>11</v>
      </c>
      <c r="AD208">
        <v>57</v>
      </c>
      <c r="AE208">
        <v>71</v>
      </c>
      <c r="AF208">
        <v>48</v>
      </c>
      <c r="AG208">
        <v>0</v>
      </c>
      <c r="AH208">
        <v>0</v>
      </c>
      <c r="AI208" t="s">
        <v>97</v>
      </c>
      <c r="AJ208">
        <v>74</v>
      </c>
      <c r="AK208">
        <v>210</v>
      </c>
      <c r="AL208">
        <f>(AK208*703) / (AJ208*AJ208)</f>
        <v>26.95945945945946</v>
      </c>
      <c r="AM208">
        <f>VLOOKUP(A208,rel!A:M,10,FALSE)</f>
        <v>2.98</v>
      </c>
      <c r="AN208">
        <f>VLOOKUP(A208,rel!A:M,13,FALSE)</f>
        <v>2.2000000000000002</v>
      </c>
      <c r="AO208">
        <v>0</v>
      </c>
      <c r="AP208">
        <f>IF(E208&gt;25,IF(AN208&gt;5,99, IF(AN208 &gt; 3.5, 89, IF(AN208 &gt; 1.5, 79, IF(AN208 &gt; -1.1, 69, IF(AN208 &gt; -2.5, 59, IF(AN208 &gt;-4.5, 49,  IF(AN208 &gt; -5,39,30))))))),30)</f>
        <v>79</v>
      </c>
      <c r="AQ208">
        <f>((M208/E208) / 0.015 + (AO208/E208) / 0.015) / 3.5 + 25</f>
        <v>40.453728661275832</v>
      </c>
      <c r="AR208" s="2">
        <f>MIN(((AD208/MAX(F208,240)) / 0.0035) + ((AF208/MAX(F208,240)) / 0.0055) + ((AC208/MAX(F208,240)) / 0.0055) + 25, 99)</f>
        <v>61.366433781619563</v>
      </c>
      <c r="AS208" s="2">
        <f>MIN((((((AL208 / 32) * (AL208 - 21) / 11) * 74 + 25)) + (((AJ208 - 60) + (AK208 - 155) / 1.75) + 25)) / 1.825,93)</f>
        <v>70.796978151430196</v>
      </c>
      <c r="AT208" s="2">
        <f>((IF(F208&gt;240,89,79)-((V208/F208)/0.00341)))</f>
        <v>83.472843500932512</v>
      </c>
      <c r="AU208" s="2">
        <f>MIN((H208/(MAX(E208,25))) / 0.0117 + 35, 94)</f>
        <v>41.450572488308339</v>
      </c>
      <c r="AV208" s="2">
        <f>MIN(94,((AP208*0.35)+(AQ208*0.65)*0.9))</f>
        <v>51.31543126684636</v>
      </c>
      <c r="AW208" s="2">
        <f>IF(D209="D",(99-((30-(G208/(IF(E208&gt;10,E208,10))*82)*1.633))),(99-((55-(G208/(IF(E208&gt;10,E208,10))*82)*0.89))))</f>
        <v>48.130943396226414</v>
      </c>
    </row>
    <row r="209" spans="1:49" x14ac:dyDescent="0.25">
      <c r="A209">
        <v>444</v>
      </c>
      <c r="B209" t="s">
        <v>243</v>
      </c>
      <c r="C209" t="s">
        <v>209</v>
      </c>
      <c r="D209" t="s">
        <v>39</v>
      </c>
      <c r="E209">
        <v>72</v>
      </c>
      <c r="F209">
        <v>1132.6333333333</v>
      </c>
      <c r="G209">
        <v>19</v>
      </c>
      <c r="H209">
        <v>22</v>
      </c>
      <c r="I209">
        <v>12</v>
      </c>
      <c r="J209">
        <v>10</v>
      </c>
      <c r="K209">
        <v>41</v>
      </c>
      <c r="L209">
        <v>73.209999999999994</v>
      </c>
      <c r="M209">
        <v>159</v>
      </c>
      <c r="N209">
        <v>11.95</v>
      </c>
      <c r="O209">
        <v>17.690000000000001</v>
      </c>
      <c r="P209">
        <v>288</v>
      </c>
      <c r="Q209">
        <v>229</v>
      </c>
      <c r="R209">
        <v>154</v>
      </c>
      <c r="S209">
        <v>72</v>
      </c>
      <c r="T209">
        <v>4</v>
      </c>
      <c r="U209">
        <v>16</v>
      </c>
      <c r="V209">
        <v>34</v>
      </c>
      <c r="W209">
        <v>17</v>
      </c>
      <c r="X209">
        <v>17</v>
      </c>
      <c r="Y209">
        <v>0</v>
      </c>
      <c r="Z209">
        <v>0</v>
      </c>
      <c r="AA209">
        <v>15</v>
      </c>
      <c r="AB209">
        <v>40</v>
      </c>
      <c r="AC209">
        <v>28</v>
      </c>
      <c r="AD209">
        <v>62</v>
      </c>
      <c r="AE209">
        <v>84</v>
      </c>
      <c r="AF209">
        <v>34</v>
      </c>
      <c r="AG209">
        <v>188</v>
      </c>
      <c r="AH209">
        <v>223</v>
      </c>
      <c r="AI209">
        <v>45.74</v>
      </c>
      <c r="AJ209">
        <v>73</v>
      </c>
      <c r="AK209">
        <v>207</v>
      </c>
      <c r="AL209">
        <f>(AK209*703) / (AJ209*AJ209)</f>
        <v>27.307374741977856</v>
      </c>
      <c r="AM209">
        <f>VLOOKUP(A209,rel!A:M,10,FALSE)</f>
        <v>-0.82</v>
      </c>
      <c r="AN209">
        <f>VLOOKUP(A209,rel!A:M,13,FALSE)</f>
        <v>-2.04</v>
      </c>
      <c r="AO209">
        <v>21</v>
      </c>
      <c r="AP209">
        <f>IF(E209&gt;25,IF(AN209&gt;5,99, IF(AN209 &gt; 3.5, 89, IF(AN209 &gt; 1.5, 79, IF(AN209 &gt; -1.1, 69, IF(AN209 &gt; -2.5, 59, IF(AN209 &gt;-4.5, 49,  IF(AN209 &gt; -5,39,30))))))),30)</f>
        <v>59</v>
      </c>
      <c r="AQ209">
        <f>((M209/E209) / 0.015 + (AO209/E209) / 0.015) / 3.5 + 25</f>
        <v>72.61904761904762</v>
      </c>
      <c r="AR209" s="2">
        <f>MIN(((AD209/MAX(F209,240)) / 0.0035) + ((AF209/MAX(F209,240)) / 0.0055) + ((AC209/MAX(F209,240)) / 0.0055) + 25, 99)</f>
        <v>50.592583348845324</v>
      </c>
      <c r="AS209" s="2">
        <f>MIN((((((AL209 / 32) * (AL209 - 21) / 11) * 74 + 25)) + (((AJ209 - 60) + (AK209 - 155) / 1.75) + 25)) / 1.825,93)</f>
        <v>70.642947002657124</v>
      </c>
      <c r="AT209" s="2">
        <f>((IF(F209&gt;240,89,79)-((V209/F209)/0.00341)))</f>
        <v>80.196908837690501</v>
      </c>
      <c r="AU209" s="2">
        <f>MIN((H209/(MAX(E209,25))) / 0.0117 + 35, 94)</f>
        <v>61.115859449192783</v>
      </c>
      <c r="AV209" s="2">
        <f>MIN(94,((AP209*0.35)+(AQ209*0.65)*0.9))</f>
        <v>63.13214285714286</v>
      </c>
      <c r="AW209" s="2">
        <f>IF(D210="D",(99-((30-(G209/(IF(E209&gt;10,E209,10))*82)*1.633))),(99-((55-(G209/(IF(E209&gt;10,E209,10))*82)*0.89))))</f>
        <v>104.33630555555555</v>
      </c>
    </row>
    <row r="210" spans="1:49" x14ac:dyDescent="0.25">
      <c r="A210">
        <v>318</v>
      </c>
      <c r="B210" t="s">
        <v>447</v>
      </c>
      <c r="C210" t="s">
        <v>193</v>
      </c>
      <c r="D210" t="s">
        <v>73</v>
      </c>
      <c r="E210">
        <v>59</v>
      </c>
      <c r="F210">
        <v>1378.7</v>
      </c>
      <c r="G210">
        <v>5</v>
      </c>
      <c r="H210">
        <v>18</v>
      </c>
      <c r="I210">
        <v>8</v>
      </c>
      <c r="J210">
        <v>10</v>
      </c>
      <c r="K210">
        <v>23</v>
      </c>
      <c r="L210">
        <v>39.659999999999997</v>
      </c>
      <c r="M210">
        <v>88</v>
      </c>
      <c r="N210">
        <v>5.68</v>
      </c>
      <c r="O210">
        <v>4.4400000000000004</v>
      </c>
      <c r="P210">
        <v>207</v>
      </c>
      <c r="Q210">
        <v>119</v>
      </c>
      <c r="R210">
        <v>64</v>
      </c>
      <c r="S210">
        <v>11</v>
      </c>
      <c r="T210">
        <v>6</v>
      </c>
      <c r="U210">
        <v>13</v>
      </c>
      <c r="V210">
        <v>20</v>
      </c>
      <c r="W210">
        <v>10</v>
      </c>
      <c r="X210">
        <v>10</v>
      </c>
      <c r="Y210">
        <v>0</v>
      </c>
      <c r="Z210">
        <v>0</v>
      </c>
      <c r="AA210">
        <v>4</v>
      </c>
      <c r="AB210">
        <v>43</v>
      </c>
      <c r="AC210">
        <v>24</v>
      </c>
      <c r="AD210">
        <v>32</v>
      </c>
      <c r="AE210">
        <v>62</v>
      </c>
      <c r="AF210">
        <v>91</v>
      </c>
      <c r="AG210">
        <v>0</v>
      </c>
      <c r="AH210">
        <v>0</v>
      </c>
      <c r="AI210" t="s">
        <v>97</v>
      </c>
      <c r="AJ210">
        <v>73</v>
      </c>
      <c r="AK210">
        <v>207</v>
      </c>
      <c r="AL210">
        <f>(AK210*703) / (AJ210*AJ210)</f>
        <v>27.307374741977856</v>
      </c>
      <c r="AM210">
        <f>VLOOKUP(A210,rel!A:M,10,FALSE)</f>
        <v>-2.98</v>
      </c>
      <c r="AN210">
        <f>VLOOKUP(A210,rel!A:M,13,FALSE)</f>
        <v>-3.72</v>
      </c>
      <c r="AO210">
        <v>6</v>
      </c>
      <c r="AP210">
        <f>IF(E210&gt;25,IF(AN210&gt;5,99, IF(AN210 &gt; 3.5, 89, IF(AN210 &gt; 1.5, 79, IF(AN210 &gt; -1.1, 69, IF(AN210 &gt; -2.5, 59, IF(AN210 &gt;-4.5, 49,  IF(AN210 &gt; -5,39,30))))))),30)</f>
        <v>49</v>
      </c>
      <c r="AQ210">
        <f>((M210/E210) / 0.015 + (AO210/E210) / 0.015) / 3.5 + 25</f>
        <v>55.347054075867632</v>
      </c>
      <c r="AR210" s="2">
        <f>MIN(((AD210/MAX(F210,240)) / 0.0035) + ((AF210/MAX(F210,240)) / 0.0055) + ((AC210/MAX(F210,240)) / 0.0055) + 25, 99)</f>
        <v>46.79730764629582</v>
      </c>
      <c r="AS210" s="2">
        <f>MIN((((((AL210 / 32) * (AL210 - 21) / 11) * 74 + 25)) + (((AJ210 - 60) + (AK210 - 155) / 1.75) + 25)) / 1.825,93)</f>
        <v>70.642947002657124</v>
      </c>
      <c r="AT210" s="2">
        <f>((IF(F210&gt;240,89,79)-((V210/F210)/0.00341)))</f>
        <v>84.745918155293978</v>
      </c>
      <c r="AU210" s="2">
        <f>MIN((H210/(MAX(E210,25))) / 0.0117 + 35, 94)</f>
        <v>61.075619295958276</v>
      </c>
      <c r="AV210" s="2">
        <f>MIN(94,((AP210*0.35)+(AQ210*0.65)*0.9))</f>
        <v>49.52802663438257</v>
      </c>
      <c r="AW210" s="2">
        <f>IF(D211="D",(99-((30-(G210/(IF(E210&gt;10,E210,10))*82)*1.633))),(99-((55-(G210/(IF(E210&gt;10,E210,10))*82)*0.89))))</f>
        <v>80.347966101694908</v>
      </c>
    </row>
    <row r="211" spans="1:49" x14ac:dyDescent="0.25">
      <c r="A211">
        <v>291</v>
      </c>
      <c r="B211" t="s">
        <v>720</v>
      </c>
      <c r="C211" t="s">
        <v>131</v>
      </c>
      <c r="D211" t="s">
        <v>73</v>
      </c>
      <c r="E211">
        <v>44</v>
      </c>
      <c r="F211">
        <v>497</v>
      </c>
      <c r="G211">
        <v>1</v>
      </c>
      <c r="H211">
        <v>6</v>
      </c>
      <c r="I211">
        <v>4</v>
      </c>
      <c r="J211">
        <v>2</v>
      </c>
      <c r="K211">
        <v>7</v>
      </c>
      <c r="L211">
        <v>35</v>
      </c>
      <c r="M211">
        <v>50</v>
      </c>
      <c r="N211">
        <v>2</v>
      </c>
      <c r="O211">
        <v>1.22</v>
      </c>
      <c r="P211">
        <v>112</v>
      </c>
      <c r="Q211">
        <v>72</v>
      </c>
      <c r="R211">
        <v>17</v>
      </c>
      <c r="S211">
        <v>2</v>
      </c>
      <c r="T211">
        <v>2</v>
      </c>
      <c r="U211">
        <v>6</v>
      </c>
      <c r="V211">
        <v>38</v>
      </c>
      <c r="W211">
        <v>12</v>
      </c>
      <c r="X211">
        <v>9</v>
      </c>
      <c r="Y211">
        <v>2</v>
      </c>
      <c r="Z211">
        <v>1</v>
      </c>
      <c r="AA211">
        <v>6</v>
      </c>
      <c r="AB211">
        <v>13</v>
      </c>
      <c r="AC211">
        <v>8</v>
      </c>
      <c r="AD211">
        <v>80</v>
      </c>
      <c r="AE211">
        <v>77</v>
      </c>
      <c r="AF211">
        <v>37</v>
      </c>
      <c r="AG211">
        <v>0</v>
      </c>
      <c r="AH211">
        <v>0</v>
      </c>
      <c r="AI211" t="s">
        <v>97</v>
      </c>
      <c r="AJ211">
        <v>73</v>
      </c>
      <c r="AK211">
        <v>207</v>
      </c>
      <c r="AL211">
        <f>(AK211*703) / (AJ211*AJ211)</f>
        <v>27.307374741977856</v>
      </c>
      <c r="AM211">
        <f>VLOOKUP(A211,rel!A:M,10,FALSE)</f>
        <v>1.66</v>
      </c>
      <c r="AN211">
        <f>VLOOKUP(A211,rel!A:M,13,FALSE)</f>
        <v>2.29</v>
      </c>
      <c r="AO211">
        <v>0</v>
      </c>
      <c r="AP211">
        <f>IF(E211&gt;25,IF(AN211&gt;5,99, IF(AN211 &gt; 3.5, 89, IF(AN211 &gt; 1.5, 79, IF(AN211 &gt; -1.1, 69, IF(AN211 &gt; -2.5, 59, IF(AN211 &gt;-4.5, 49,  IF(AN211 &gt; -5,39,30))))))),30)</f>
        <v>79</v>
      </c>
      <c r="AQ211">
        <f>((M211/E211) / 0.015 + (AO211/E211) / 0.015) / 3.5 + 25</f>
        <v>46.645021645021643</v>
      </c>
      <c r="AR211" s="2">
        <f>MIN(((AD211/MAX(F211,240)) / 0.0035) + ((AF211/MAX(F211,240)) / 0.0055) + ((AC211/MAX(F211,240)) / 0.0055) + 25, 99)</f>
        <v>87.452637905354209</v>
      </c>
      <c r="AS211" s="2">
        <f>MIN((((((AL211 / 32) * (AL211 - 21) / 11) * 74 + 25)) + (((AJ211 - 60) + (AK211 - 155) / 1.75) + 25)) / 1.825,93)</f>
        <v>70.642947002657124</v>
      </c>
      <c r="AT211" s="2">
        <f>((IF(F211&gt;240,89,79)-((V211/F211)/0.00341)))</f>
        <v>66.578078441322418</v>
      </c>
      <c r="AU211" s="2">
        <f>MIN((H211/(MAX(E211,25))) / 0.0117 + 35, 94)</f>
        <v>46.655011655011656</v>
      </c>
      <c r="AV211" s="2">
        <f>MIN(94,((AP211*0.35)+(AQ211*0.65)*0.9))</f>
        <v>54.937337662337661</v>
      </c>
      <c r="AW211" s="2">
        <f>IF(D212="D",(99-((30-(G211/(IF(E211&gt;10,E211,10))*82)*1.633))),(99-((55-(G211/(IF(E211&gt;10,E211,10))*82)*0.89))))</f>
        <v>72.043318181818179</v>
      </c>
    </row>
    <row r="212" spans="1:49" x14ac:dyDescent="0.25">
      <c r="A212">
        <v>353</v>
      </c>
      <c r="B212" t="s">
        <v>958</v>
      </c>
      <c r="C212" t="s">
        <v>162</v>
      </c>
      <c r="D212" t="s">
        <v>73</v>
      </c>
      <c r="E212">
        <v>4</v>
      </c>
      <c r="F212">
        <v>42.683333333333003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97</v>
      </c>
      <c r="M212">
        <v>2</v>
      </c>
      <c r="N212">
        <v>0</v>
      </c>
      <c r="O212">
        <v>0.04</v>
      </c>
      <c r="P212">
        <v>3</v>
      </c>
      <c r="Q212">
        <v>2</v>
      </c>
      <c r="R212">
        <v>1</v>
      </c>
      <c r="S212">
        <v>0</v>
      </c>
      <c r="T212">
        <v>0</v>
      </c>
      <c r="U212">
        <v>0</v>
      </c>
      <c r="V212">
        <v>2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2</v>
      </c>
      <c r="AC212">
        <v>0</v>
      </c>
      <c r="AD212">
        <v>16</v>
      </c>
      <c r="AE212">
        <v>4</v>
      </c>
      <c r="AF212">
        <v>0</v>
      </c>
      <c r="AG212">
        <v>0</v>
      </c>
      <c r="AH212">
        <v>0</v>
      </c>
      <c r="AI212" t="s">
        <v>97</v>
      </c>
      <c r="AJ212">
        <v>73</v>
      </c>
      <c r="AK212">
        <v>207</v>
      </c>
      <c r="AL212">
        <f>(AK212*703) / (AJ212*AJ212)</f>
        <v>27.307374741977856</v>
      </c>
      <c r="AM212">
        <f>VLOOKUP(A212,rel!A:M,10,FALSE)</f>
        <v>-0.53</v>
      </c>
      <c r="AN212">
        <f>VLOOKUP(A212,rel!A:M,13,FALSE)</f>
        <v>-8.2100000000000009</v>
      </c>
      <c r="AO212">
        <v>0</v>
      </c>
      <c r="AP212">
        <f>IF(E212&gt;25,IF(AN212&gt;5,99, IF(AN212 &gt; 3.5, 89, IF(AN212 &gt; 1.5, 79, IF(AN212 &gt; -1.1, 69, IF(AN212 &gt; -2.5, 59, IF(AN212 &gt;-4.5, 49,  IF(AN212 &gt; -5,39,30))))))),30)</f>
        <v>30</v>
      </c>
      <c r="AQ212">
        <f>((M212/E212) / 0.015 + (AO212/E212) / 0.015) / 3.5 + 25</f>
        <v>34.523809523809526</v>
      </c>
      <c r="AR212" s="2">
        <f>MIN(((AD212/MAX(F212,240)) / 0.0035) + ((AF212/MAX(F212,240)) / 0.0055) + ((AC212/MAX(F212,240)) / 0.0055) + 25, 99)</f>
        <v>44.047619047619051</v>
      </c>
      <c r="AS212" s="2">
        <f>MIN((((((AL212 / 32) * (AL212 - 21) / 11) * 74 + 25)) + (((AJ212 - 60) + (AK212 - 155) / 1.75) + 25)) / 1.825,93)</f>
        <v>70.642947002657124</v>
      </c>
      <c r="AT212" s="2">
        <f>((IF(F212&gt;240,89,79)-((V212/F212)/0.00341)))</f>
        <v>65.259033254284503</v>
      </c>
      <c r="AU212" s="2">
        <f>MIN((H212/(MAX(E212,25))) / 0.0117 + 35, 94)</f>
        <v>35</v>
      </c>
      <c r="AV212" s="2">
        <f>MIN(94,((AP212*0.35)+(AQ212*0.65)*0.9))</f>
        <v>30.696428571428573</v>
      </c>
      <c r="AW212" s="2">
        <f>IF(D213="D",(99-((30-(G212/(IF(E212&gt;10,E212,10))*82)*1.633))),(99-((55-(G212/(IF(E212&gt;10,E212,10))*82)*0.89))))</f>
        <v>44</v>
      </c>
    </row>
    <row r="213" spans="1:49" x14ac:dyDescent="0.25">
      <c r="A213">
        <v>794</v>
      </c>
      <c r="B213" t="s">
        <v>1011</v>
      </c>
      <c r="C213" t="s">
        <v>162</v>
      </c>
      <c r="D213" t="s">
        <v>39</v>
      </c>
      <c r="E213">
        <v>2</v>
      </c>
      <c r="F213">
        <v>21.033333333333001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97</v>
      </c>
      <c r="M213">
        <v>2</v>
      </c>
      <c r="N213">
        <v>0</v>
      </c>
      <c r="O213">
        <v>0.27</v>
      </c>
      <c r="P213">
        <v>3</v>
      </c>
      <c r="Q213">
        <v>3</v>
      </c>
      <c r="R213">
        <v>2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1</v>
      </c>
      <c r="AG213">
        <v>2</v>
      </c>
      <c r="AH213">
        <v>6</v>
      </c>
      <c r="AI213">
        <v>25</v>
      </c>
      <c r="AJ213">
        <v>78</v>
      </c>
      <c r="AK213">
        <v>220</v>
      </c>
      <c r="AL213">
        <f>(AK213*703) / (AJ213*AJ213)</f>
        <v>25.420775805391191</v>
      </c>
      <c r="AM213">
        <f>VLOOKUP(A213,rel!A:M,10,FALSE)</f>
        <v>4.33</v>
      </c>
      <c r="AN213">
        <f>VLOOKUP(A213,rel!A:M,13,FALSE)</f>
        <v>5.96</v>
      </c>
      <c r="AO213">
        <v>0</v>
      </c>
      <c r="AP213">
        <f>IF(E213&gt;25,IF(AN213&gt;5,99, IF(AN213 &gt; 3.5, 89, IF(AN213 &gt; 1.5, 79, IF(AN213 &gt; -1.1, 69, IF(AN213 &gt; -2.5, 59, IF(AN213 &gt;-4.5, 49,  IF(AN213 &gt; -5,39,30))))))),30)</f>
        <v>30</v>
      </c>
      <c r="AQ213">
        <f>((M213/E213) / 0.015 + (AO213/E213) / 0.015) / 3.5 + 25</f>
        <v>44.047619047619051</v>
      </c>
      <c r="AR213" s="2">
        <f>MIN(((AD213/MAX(F213,240)) / 0.0035) + ((AF213/MAX(F213,240)) / 0.0055) + ((AC213/MAX(F213,240)) / 0.0055) + 25, 99)</f>
        <v>26.515151515151516</v>
      </c>
      <c r="AS213" s="2">
        <f>MIN((((((AL213 / 32) * (AL213 - 21) / 11) * 74 + 25)) + (((AJ213 - 60) + (AK213 - 155) / 1.75) + 25)) / 1.825,93)</f>
        <v>70.557864977050144</v>
      </c>
      <c r="AT213" s="2">
        <f>((IF(F213&gt;240,89,79)-((V213/F213)/0.00341)))</f>
        <v>79</v>
      </c>
      <c r="AU213" s="2">
        <f>MIN((H213/(MAX(E213,25))) / 0.0117 + 35, 94)</f>
        <v>35</v>
      </c>
      <c r="AV213" s="2">
        <f>MIN(94,((AP213*0.35)+(AQ213*0.65)*0.9))</f>
        <v>36.267857142857146</v>
      </c>
      <c r="AW213" s="2">
        <f>IF(D214="D",(99-((30-(G213/(IF(E213&gt;10,E213,10))*82)*1.633))),(99-((55-(G213/(IF(E213&gt;10,E213,10))*82)*0.89))))</f>
        <v>44</v>
      </c>
    </row>
    <row r="214" spans="1:49" x14ac:dyDescent="0.25">
      <c r="A214">
        <v>343</v>
      </c>
      <c r="B214" t="s">
        <v>433</v>
      </c>
      <c r="C214" t="s">
        <v>434</v>
      </c>
      <c r="D214" t="s">
        <v>47</v>
      </c>
      <c r="E214">
        <v>63</v>
      </c>
      <c r="F214">
        <v>813.76666666666995</v>
      </c>
      <c r="G214">
        <v>6</v>
      </c>
      <c r="H214">
        <v>18</v>
      </c>
      <c r="I214">
        <v>9</v>
      </c>
      <c r="J214">
        <v>9</v>
      </c>
      <c r="K214">
        <v>24</v>
      </c>
      <c r="L214">
        <v>66.67</v>
      </c>
      <c r="M214">
        <v>79</v>
      </c>
      <c r="N214">
        <v>7.59</v>
      </c>
      <c r="O214">
        <v>7.16</v>
      </c>
      <c r="P214">
        <v>144</v>
      </c>
      <c r="Q214">
        <v>120</v>
      </c>
      <c r="R214">
        <v>75</v>
      </c>
      <c r="S214">
        <v>32</v>
      </c>
      <c r="T214">
        <v>3</v>
      </c>
      <c r="U214">
        <v>8</v>
      </c>
      <c r="V214">
        <v>34</v>
      </c>
      <c r="W214">
        <v>10</v>
      </c>
      <c r="X214">
        <v>7</v>
      </c>
      <c r="Y214">
        <v>2</v>
      </c>
      <c r="Z214">
        <v>1</v>
      </c>
      <c r="AA214">
        <v>7</v>
      </c>
      <c r="AB214">
        <v>30</v>
      </c>
      <c r="AC214">
        <v>25</v>
      </c>
      <c r="AD214">
        <v>143</v>
      </c>
      <c r="AE214">
        <v>74</v>
      </c>
      <c r="AF214">
        <v>14</v>
      </c>
      <c r="AG214">
        <v>15</v>
      </c>
      <c r="AH214">
        <v>27</v>
      </c>
      <c r="AI214">
        <v>35.71</v>
      </c>
      <c r="AJ214">
        <v>72</v>
      </c>
      <c r="AK214">
        <v>204</v>
      </c>
      <c r="AL214">
        <f>(AK214*703) / (AJ214*AJ214)</f>
        <v>27.664351851851851</v>
      </c>
      <c r="AM214">
        <f>VLOOKUP(A214,rel!A:M,10,FALSE)</f>
        <v>3.33</v>
      </c>
      <c r="AN214">
        <f>VLOOKUP(A214,rel!A:M,13,FALSE)</f>
        <v>3.08</v>
      </c>
      <c r="AO214">
        <v>5</v>
      </c>
      <c r="AP214">
        <f>IF(E214&gt;25,IF(AN214&gt;5,99, IF(AN214 &gt; 3.5, 89, IF(AN214 &gt; 1.5, 79, IF(AN214 &gt; -1.1, 69, IF(AN214 &gt; -2.5, 59, IF(AN214 &gt;-4.5, 49,  IF(AN214 &gt; -5,39,30))))))),30)</f>
        <v>79</v>
      </c>
      <c r="AQ214">
        <f>((M214/E214) / 0.015 + (AO214/E214) / 0.015) / 3.5 + 25</f>
        <v>50.396825396825392</v>
      </c>
      <c r="AR214" s="2">
        <f>MIN(((AD214/MAX(F214,240)) / 0.0035) + ((AF214/MAX(F214,240)) / 0.0055) + ((AC214/MAX(F214,240)) / 0.0055) + 25, 99)</f>
        <v>83.921130481364543</v>
      </c>
      <c r="AS214" s="2">
        <f>MIN((((((AL214 / 32) * (AL214 - 21) / 11) * 74 + 25)) + (((AJ214 - 60) + (AK214 - 155) / 1.75) + 25)) / 1.825,93)</f>
        <v>70.552627821557579</v>
      </c>
      <c r="AT214" s="2">
        <f>((IF(F214&gt;240,89,79)-((V214/F214)/0.00341)))</f>
        <v>76.747501961901264</v>
      </c>
      <c r="AU214" s="2">
        <f>MIN((H214/(MAX(E214,25))) / 0.0117 + 35, 94)</f>
        <v>59.420024420024419</v>
      </c>
      <c r="AV214" s="2">
        <f>MIN(94,((AP214*0.35)+(AQ214*0.65)*0.9))</f>
        <v>57.132142857142853</v>
      </c>
      <c r="AW214" s="2">
        <f>IF(D215="D",(99-((30-(G214/(IF(E214&gt;10,E214,10))*82)*1.633))),(99-((55-(G214/(IF(E214&gt;10,E214,10))*82)*0.89))))</f>
        <v>50.950476190476188</v>
      </c>
    </row>
    <row r="215" spans="1:49" x14ac:dyDescent="0.25">
      <c r="A215">
        <v>831</v>
      </c>
      <c r="B215" t="s">
        <v>549</v>
      </c>
      <c r="C215" t="s">
        <v>44</v>
      </c>
      <c r="D215" t="s">
        <v>39</v>
      </c>
      <c r="E215">
        <v>43</v>
      </c>
      <c r="F215">
        <v>587.23333333333005</v>
      </c>
      <c r="G215">
        <v>8</v>
      </c>
      <c r="H215">
        <v>9</v>
      </c>
      <c r="I215">
        <v>3</v>
      </c>
      <c r="J215">
        <v>6</v>
      </c>
      <c r="K215">
        <v>17</v>
      </c>
      <c r="L215">
        <v>65.38</v>
      </c>
      <c r="M215">
        <v>76</v>
      </c>
      <c r="N215">
        <v>10.53</v>
      </c>
      <c r="O215">
        <v>7.08</v>
      </c>
      <c r="P215">
        <v>124</v>
      </c>
      <c r="Q215">
        <v>102</v>
      </c>
      <c r="R215">
        <v>61</v>
      </c>
      <c r="S215">
        <v>37</v>
      </c>
      <c r="T215">
        <v>7</v>
      </c>
      <c r="U215">
        <v>4</v>
      </c>
      <c r="V215">
        <v>26</v>
      </c>
      <c r="W215">
        <v>10</v>
      </c>
      <c r="X215">
        <v>8</v>
      </c>
      <c r="Y215">
        <v>2</v>
      </c>
      <c r="Z215">
        <v>0</v>
      </c>
      <c r="AA215">
        <v>9</v>
      </c>
      <c r="AB215">
        <v>11</v>
      </c>
      <c r="AC215">
        <v>17</v>
      </c>
      <c r="AD215">
        <v>138</v>
      </c>
      <c r="AE215">
        <v>68</v>
      </c>
      <c r="AF215">
        <v>37</v>
      </c>
      <c r="AG215">
        <v>8</v>
      </c>
      <c r="AH215">
        <v>10</v>
      </c>
      <c r="AI215">
        <v>44.44</v>
      </c>
      <c r="AJ215">
        <v>72</v>
      </c>
      <c r="AK215">
        <v>204</v>
      </c>
      <c r="AL215">
        <f>(AK215*703) / (AJ215*AJ215)</f>
        <v>27.664351851851851</v>
      </c>
      <c r="AM215">
        <f>VLOOKUP(A215,rel!A:M,10,FALSE)</f>
        <v>-2.2000000000000002</v>
      </c>
      <c r="AN215">
        <f>VLOOKUP(A215,rel!A:M,13,FALSE)</f>
        <v>-1.8</v>
      </c>
      <c r="AO215">
        <v>0</v>
      </c>
      <c r="AP215">
        <f>IF(E215&gt;25,IF(AN215&gt;5,99, IF(AN215 &gt; 3.5, 89, IF(AN215 &gt; 1.5, 79, IF(AN215 &gt; -1.1, 69, IF(AN215 &gt; -2.5, 59, IF(AN215 &gt;-4.5, 49,  IF(AN215 &gt; -5,39,30))))))),30)</f>
        <v>59</v>
      </c>
      <c r="AQ215">
        <f>((M215/E215) / 0.015 + (AO215/E215) / 0.015) / 3.5 + 25</f>
        <v>58.665559246954601</v>
      </c>
      <c r="AR215" s="2">
        <f>MIN(((AD215/MAX(F215,240)) / 0.0035) + ((AF215/MAX(F215,240)) / 0.0055) + ((AC215/MAX(F215,240)) / 0.0055) + 25, 99)</f>
        <v>99</v>
      </c>
      <c r="AS215" s="2">
        <f>MIN((((((AL215 / 32) * (AL215 - 21) / 11) * 74 + 25)) + (((AJ215 - 60) + (AK215 - 155) / 1.75) + 25)) / 1.825,93)</f>
        <v>70.552627821557579</v>
      </c>
      <c r="AT215" s="2">
        <f>((IF(F215&gt;240,89,79)-((V215/F215)/0.00341)))</f>
        <v>76.01600709924773</v>
      </c>
      <c r="AU215" s="2">
        <f>MIN((H215/(MAX(E215,25))) / 0.0117 + 35, 94)</f>
        <v>52.889087656529519</v>
      </c>
      <c r="AV215" s="2">
        <f>MIN(94,((AP215*0.35)+(AQ215*0.65)*0.9))</f>
        <v>54.969352159468443</v>
      </c>
      <c r="AW215" s="2">
        <f>IF(D216="D",(99-((30-(G215/(IF(E215&gt;10,E215,10))*82)*1.633))),(99-((55-(G215/(IF(E215&gt;10,E215,10))*82)*0.89))))</f>
        <v>93.91274418604651</v>
      </c>
    </row>
    <row r="216" spans="1:49" x14ac:dyDescent="0.25">
      <c r="A216">
        <v>816</v>
      </c>
      <c r="B216" t="s">
        <v>929</v>
      </c>
      <c r="C216" t="s">
        <v>54</v>
      </c>
      <c r="D216" t="s">
        <v>73</v>
      </c>
      <c r="E216">
        <v>2</v>
      </c>
      <c r="F216">
        <v>24.1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100</v>
      </c>
      <c r="M216">
        <v>1</v>
      </c>
      <c r="N216">
        <v>100</v>
      </c>
      <c r="O216">
        <v>0.06</v>
      </c>
      <c r="P216">
        <v>4</v>
      </c>
      <c r="Q216">
        <v>3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2</v>
      </c>
      <c r="AC216">
        <v>0</v>
      </c>
      <c r="AD216">
        <v>1</v>
      </c>
      <c r="AE216">
        <v>5</v>
      </c>
      <c r="AF216">
        <v>1</v>
      </c>
      <c r="AG216">
        <v>0</v>
      </c>
      <c r="AH216">
        <v>0</v>
      </c>
      <c r="AI216" t="s">
        <v>97</v>
      </c>
      <c r="AJ216">
        <v>72</v>
      </c>
      <c r="AK216">
        <v>204</v>
      </c>
      <c r="AL216">
        <f>(AK216*703) / (AJ216*AJ216)</f>
        <v>27.664351851851851</v>
      </c>
      <c r="AM216">
        <f>VLOOKUP(A216,rel!A:M,10,FALSE)</f>
        <v>6.63</v>
      </c>
      <c r="AN216">
        <f>VLOOKUP(A216,rel!A:M,13,FALSE)</f>
        <v>6.84</v>
      </c>
      <c r="AO216">
        <v>0</v>
      </c>
      <c r="AP216">
        <f>IF(E216&gt;25,IF(AN216&gt;5,99, IF(AN216 &gt; 3.5, 89, IF(AN216 &gt; 1.5, 79, IF(AN216 &gt; -1.1, 69, IF(AN216 &gt; -2.5, 59, IF(AN216 &gt;-4.5, 49,  IF(AN216 &gt; -5,39,30))))))),30)</f>
        <v>30</v>
      </c>
      <c r="AQ216">
        <f>((M216/E216) / 0.015 + (AO216/E216) / 0.015) / 3.5 + 25</f>
        <v>34.523809523809526</v>
      </c>
      <c r="AR216" s="2">
        <f>MIN(((AD216/MAX(F216,240)) / 0.0035) + ((AF216/MAX(F216,240)) / 0.0055) + ((AC216/MAX(F216,240)) / 0.0055) + 25, 99)</f>
        <v>26.948051948051948</v>
      </c>
      <c r="AS216" s="2">
        <f>MIN((((((AL216 / 32) * (AL216 - 21) / 11) * 74 + 25)) + (((AJ216 - 60) + (AK216 - 155) / 1.75) + 25)) / 1.825,93)</f>
        <v>70.552627821557579</v>
      </c>
      <c r="AT216" s="2">
        <f>((IF(F216&gt;240,89,79)-((V216/F216)/0.00341)))</f>
        <v>79</v>
      </c>
      <c r="AU216" s="2">
        <f>MIN((H216/(MAX(E216,25))) / 0.0117 + 35, 94)</f>
        <v>35</v>
      </c>
      <c r="AV216" s="2">
        <f>MIN(94,((AP216*0.35)+(AQ216*0.65)*0.9))</f>
        <v>30.696428571428573</v>
      </c>
      <c r="AW216" s="2">
        <f>IF(D217="D",(99-((30-(G216/(IF(E216&gt;10,E216,10))*82)*1.633))),(99-((55-(G216/(IF(E216&gt;10,E216,10))*82)*0.89))))</f>
        <v>51.298000000000002</v>
      </c>
    </row>
    <row r="217" spans="1:49" x14ac:dyDescent="0.25">
      <c r="A217">
        <v>550</v>
      </c>
      <c r="B217" t="s">
        <v>973</v>
      </c>
      <c r="C217" t="s">
        <v>51</v>
      </c>
      <c r="D217" t="s">
        <v>39</v>
      </c>
      <c r="E217">
        <v>8</v>
      </c>
      <c r="F217">
        <v>55.066666666666997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</v>
      </c>
      <c r="N217">
        <v>0</v>
      </c>
      <c r="O217">
        <v>0.3</v>
      </c>
      <c r="P217">
        <v>9</v>
      </c>
      <c r="Q217">
        <v>6</v>
      </c>
      <c r="R217">
        <v>5</v>
      </c>
      <c r="S217">
        <v>1</v>
      </c>
      <c r="T217">
        <v>1</v>
      </c>
      <c r="U217">
        <v>0</v>
      </c>
      <c r="V217">
        <v>7</v>
      </c>
      <c r="W217">
        <v>2</v>
      </c>
      <c r="X217">
        <v>1</v>
      </c>
      <c r="Y217">
        <v>1</v>
      </c>
      <c r="Z217">
        <v>0</v>
      </c>
      <c r="AA217">
        <v>2</v>
      </c>
      <c r="AB217">
        <v>2</v>
      </c>
      <c r="AC217">
        <v>3</v>
      </c>
      <c r="AD217">
        <v>16</v>
      </c>
      <c r="AE217">
        <v>4</v>
      </c>
      <c r="AF217">
        <v>3</v>
      </c>
      <c r="AG217">
        <v>0</v>
      </c>
      <c r="AH217">
        <v>5</v>
      </c>
      <c r="AI217">
        <v>0</v>
      </c>
      <c r="AJ217">
        <v>71</v>
      </c>
      <c r="AK217">
        <v>201</v>
      </c>
      <c r="AL217">
        <f>(AK217*703) / (AJ217*AJ217)</f>
        <v>28.03074786748661</v>
      </c>
      <c r="AM217">
        <f>VLOOKUP(A217,rel!A:M,10,FALSE)</f>
        <v>-1.2</v>
      </c>
      <c r="AN217">
        <f>VLOOKUP(A217,rel!A:M,13,FALSE)</f>
        <v>-1.81</v>
      </c>
      <c r="AO217">
        <v>0</v>
      </c>
      <c r="AP217">
        <f>IF(E217&gt;25,IF(AN217&gt;5,99, IF(AN217 &gt; 3.5, 89, IF(AN217 &gt; 1.5, 79, IF(AN217 &gt; -1.1, 69, IF(AN217 &gt; -2.5, 59, IF(AN217 &gt;-4.5, 49,  IF(AN217 &gt; -5,39,30))))))),30)</f>
        <v>30</v>
      </c>
      <c r="AQ217">
        <f>((M217/E217) / 0.015 + (AO217/E217) / 0.015) / 3.5 + 25</f>
        <v>32.142857142857146</v>
      </c>
      <c r="AR217" s="2">
        <f>MIN(((AD217/MAX(F217,240)) / 0.0035) + ((AF217/MAX(F217,240)) / 0.0055) + ((AC217/MAX(F217,240)) / 0.0055) + 25, 99)</f>
        <v>48.593073593073598</v>
      </c>
      <c r="AS217" s="2">
        <f>MIN((((((AL217 / 32) * (AL217 - 21) / 11) * 74 + 25)) + (((AJ217 - 60) + (AK217 - 155) / 1.75) + 25)) / 1.825,93)</f>
        <v>70.529698579206126</v>
      </c>
      <c r="AT217" s="2">
        <f>((IF(F217&gt;240,89,79)-((V217/F217)/0.00341)))</f>
        <v>41.721805258710894</v>
      </c>
      <c r="AU217" s="2">
        <f>MIN((H217/(MAX(E217,25))) / 0.0117 + 35, 94)</f>
        <v>35</v>
      </c>
      <c r="AV217" s="2">
        <f>MIN(94,((AP217*0.35)+(AQ217*0.65)*0.9))</f>
        <v>29.303571428571431</v>
      </c>
      <c r="AW217" s="2">
        <f>IF(D218="D",(99-((30-(G217/(IF(E217&gt;10,E217,10))*82)*1.633))),(99-((55-(G217/(IF(E217&gt;10,E217,10))*82)*0.89))))</f>
        <v>44</v>
      </c>
    </row>
    <row r="218" spans="1:49" x14ac:dyDescent="0.25">
      <c r="A218">
        <v>702</v>
      </c>
      <c r="B218" t="s">
        <v>65</v>
      </c>
      <c r="C218" t="s">
        <v>51</v>
      </c>
      <c r="D218" t="s">
        <v>36</v>
      </c>
      <c r="E218">
        <v>74</v>
      </c>
      <c r="F218">
        <v>1542.3</v>
      </c>
      <c r="G218">
        <v>31</v>
      </c>
      <c r="H218">
        <v>56</v>
      </c>
      <c r="I218">
        <v>34</v>
      </c>
      <c r="J218">
        <v>22</v>
      </c>
      <c r="K218">
        <v>87</v>
      </c>
      <c r="L218">
        <v>72.5</v>
      </c>
      <c r="M218">
        <v>193</v>
      </c>
      <c r="N218">
        <v>16.059999999999999</v>
      </c>
      <c r="O218">
        <v>18.239999999999998</v>
      </c>
      <c r="P218">
        <v>343</v>
      </c>
      <c r="Q218">
        <v>260</v>
      </c>
      <c r="R218">
        <v>175</v>
      </c>
      <c r="S218">
        <v>61</v>
      </c>
      <c r="T218">
        <v>5</v>
      </c>
      <c r="U218">
        <v>20</v>
      </c>
      <c r="V218">
        <v>54</v>
      </c>
      <c r="W218">
        <v>27</v>
      </c>
      <c r="X218">
        <v>27</v>
      </c>
      <c r="Y218">
        <v>0</v>
      </c>
      <c r="Z218">
        <v>0</v>
      </c>
      <c r="AA218">
        <v>27</v>
      </c>
      <c r="AB218">
        <v>35</v>
      </c>
      <c r="AC218">
        <v>39</v>
      </c>
      <c r="AD218">
        <v>59</v>
      </c>
      <c r="AE218">
        <v>138</v>
      </c>
      <c r="AF218">
        <v>41</v>
      </c>
      <c r="AG218">
        <v>17</v>
      </c>
      <c r="AH218">
        <v>29</v>
      </c>
      <c r="AI218">
        <v>36.96</v>
      </c>
      <c r="AJ218">
        <v>76</v>
      </c>
      <c r="AK218">
        <v>215</v>
      </c>
      <c r="AL218">
        <f>(AK218*703) / (AJ218*AJ218)</f>
        <v>26.167763157894736</v>
      </c>
      <c r="AM218">
        <f>VLOOKUP(A218,rel!A:M,10,FALSE)</f>
        <v>5.04</v>
      </c>
      <c r="AN218">
        <f>VLOOKUP(A218,rel!A:M,13,FALSE)</f>
        <v>3.9</v>
      </c>
      <c r="AO218">
        <v>33</v>
      </c>
      <c r="AP218">
        <f>IF(E218&gt;25,IF(AN218&gt;5,99, IF(AN218 &gt; 3.5, 89, IF(AN218 &gt; 1.5, 79, IF(AN218 &gt; -1.1, 69, IF(AN218 &gt; -2.5, 59, IF(AN218 &gt;-4.5, 49,  IF(AN218 &gt; -5,39,30))))))),30)</f>
        <v>89</v>
      </c>
      <c r="AQ218">
        <f>((M218/E218) / 0.015 + (AO218/E218) / 0.015) / 3.5 + 25</f>
        <v>83.172458172458164</v>
      </c>
      <c r="AR218" s="2">
        <f>MIN(((AD218/MAX(F218,240)) / 0.0035) + ((AF218/MAX(F218,240)) / 0.0055) + ((AC218/MAX(F218,240)) / 0.0055) + 25, 99)</f>
        <v>45.360887896386828</v>
      </c>
      <c r="AS218" s="2">
        <f>MIN((((((AL218 / 32) * (AL218 - 21) / 11) * 74 + 25)) + (((AJ218 - 60) + (AK218 - 155) / 1.75) + 25)) / 1.825,93)</f>
        <v>70.528491289057925</v>
      </c>
      <c r="AT218" s="2">
        <f>((IF(F218&gt;240,89,79)-((V218/F218)/0.00341)))</f>
        <v>78.732362623290086</v>
      </c>
      <c r="AU218" s="2">
        <f>MIN((H218/(MAX(E218,25))) / 0.0117 + 35, 94)</f>
        <v>94</v>
      </c>
      <c r="AV218" s="2">
        <f>MIN(94,((AP218*0.35)+(AQ218*0.65)*0.9))</f>
        <v>79.805888030888028</v>
      </c>
      <c r="AW218" s="2">
        <f>IF(D219="D",(99-((30-(G218/(IF(E218&gt;10,E218,10))*82)*1.633))),(99-((55-(G218/(IF(E218&gt;10,E218,10))*82)*0.89))))</f>
        <v>125.09575675675677</v>
      </c>
    </row>
    <row r="219" spans="1:49" x14ac:dyDescent="0.25">
      <c r="A219">
        <v>262</v>
      </c>
      <c r="B219" t="s">
        <v>223</v>
      </c>
      <c r="C219" t="s">
        <v>131</v>
      </c>
      <c r="D219" t="s">
        <v>73</v>
      </c>
      <c r="E219">
        <v>80</v>
      </c>
      <c r="F219">
        <v>1869.1166666667</v>
      </c>
      <c r="G219">
        <v>8</v>
      </c>
      <c r="H219">
        <v>36</v>
      </c>
      <c r="I219">
        <v>17</v>
      </c>
      <c r="J219">
        <v>19</v>
      </c>
      <c r="K219">
        <v>44</v>
      </c>
      <c r="L219">
        <v>48.89</v>
      </c>
      <c r="M219">
        <v>146</v>
      </c>
      <c r="N219">
        <v>5.48</v>
      </c>
      <c r="O219">
        <v>6.86</v>
      </c>
      <c r="P219">
        <v>306</v>
      </c>
      <c r="Q219">
        <v>208</v>
      </c>
      <c r="R219">
        <v>79</v>
      </c>
      <c r="S219">
        <v>16</v>
      </c>
      <c r="T219">
        <v>4</v>
      </c>
      <c r="U219">
        <v>16</v>
      </c>
      <c r="V219">
        <v>47</v>
      </c>
      <c r="W219">
        <v>22</v>
      </c>
      <c r="X219">
        <v>21</v>
      </c>
      <c r="Y219">
        <v>1</v>
      </c>
      <c r="Z219">
        <v>0</v>
      </c>
      <c r="AA219">
        <v>13</v>
      </c>
      <c r="AB219">
        <v>69</v>
      </c>
      <c r="AC219">
        <v>32</v>
      </c>
      <c r="AD219">
        <v>68</v>
      </c>
      <c r="AE219">
        <v>87</v>
      </c>
      <c r="AF219">
        <v>107</v>
      </c>
      <c r="AG219">
        <v>0</v>
      </c>
      <c r="AH219">
        <v>0</v>
      </c>
      <c r="AI219" t="s">
        <v>97</v>
      </c>
      <c r="AJ219">
        <v>76</v>
      </c>
      <c r="AK219">
        <v>215</v>
      </c>
      <c r="AL219">
        <f>(AK219*703) / (AJ219*AJ219)</f>
        <v>26.167763157894736</v>
      </c>
      <c r="AM219">
        <f>VLOOKUP(A219,rel!A:M,10,FALSE)</f>
        <v>3.05</v>
      </c>
      <c r="AN219">
        <f>VLOOKUP(A219,rel!A:M,13,FALSE)</f>
        <v>3.12</v>
      </c>
      <c r="AO219">
        <v>7</v>
      </c>
      <c r="AP219">
        <f>IF(E219&gt;25,IF(AN219&gt;5,99, IF(AN219 &gt; 3.5, 89, IF(AN219 &gt; 1.5, 79, IF(AN219 &gt; -1.1, 69, IF(AN219 &gt; -2.5, 59, IF(AN219 &gt;-4.5, 49,  IF(AN219 &gt; -5,39,30))))))),30)</f>
        <v>79</v>
      </c>
      <c r="AQ219">
        <f>((M219/E219) / 0.015 + (AO219/E219) / 0.015) / 3.5 + 25</f>
        <v>61.428571428571431</v>
      </c>
      <c r="AR219" s="2">
        <f>MIN(((AD219/MAX(F219,240)) / 0.0035) + ((AF219/MAX(F219,240)) / 0.0055) + ((AC219/MAX(F219,240)) / 0.0055) + 25, 99)</f>
        <v>48.915734902207589</v>
      </c>
      <c r="AS219" s="2">
        <f>MIN((((((AL219 / 32) * (AL219 - 21) / 11) * 74 + 25)) + (((AJ219 - 60) + (AK219 - 155) / 1.75) + 25)) / 1.825,93)</f>
        <v>70.528491289057925</v>
      </c>
      <c r="AT219" s="2">
        <f>((IF(F219&gt;240,89,79)-((V219/F219)/0.00341)))</f>
        <v>81.625933175735881</v>
      </c>
      <c r="AU219" s="2">
        <f>MIN((H219/(MAX(E219,25))) / 0.0117 + 35, 94)</f>
        <v>73.461538461538453</v>
      </c>
      <c r="AV219" s="2">
        <f>MIN(94,((AP219*0.35)+(AQ219*0.65)*0.9))</f>
        <v>63.585714285714289</v>
      </c>
      <c r="AW219" s="2">
        <f>IF(D220="D",(99-((30-(G219/(IF(E219&gt;10,E219,10))*82)*1.633))),(99-((55-(G219/(IF(E219&gt;10,E219,10))*82)*0.89))))</f>
        <v>82.390600000000006</v>
      </c>
    </row>
    <row r="220" spans="1:49" x14ac:dyDescent="0.25">
      <c r="A220">
        <v>612</v>
      </c>
      <c r="B220" t="s">
        <v>276</v>
      </c>
      <c r="C220" t="s">
        <v>54</v>
      </c>
      <c r="D220" t="s">
        <v>73</v>
      </c>
      <c r="E220">
        <v>82</v>
      </c>
      <c r="F220">
        <v>1938.8166666667</v>
      </c>
      <c r="G220">
        <v>13</v>
      </c>
      <c r="H220">
        <v>24</v>
      </c>
      <c r="I220">
        <v>8</v>
      </c>
      <c r="J220">
        <v>16</v>
      </c>
      <c r="K220">
        <v>37</v>
      </c>
      <c r="L220">
        <v>32.74</v>
      </c>
      <c r="M220">
        <v>180</v>
      </c>
      <c r="N220">
        <v>7.22</v>
      </c>
      <c r="O220">
        <v>9.2100000000000009</v>
      </c>
      <c r="P220">
        <v>315</v>
      </c>
      <c r="Q220">
        <v>230</v>
      </c>
      <c r="R220">
        <v>91</v>
      </c>
      <c r="S220">
        <v>22</v>
      </c>
      <c r="T220">
        <v>10</v>
      </c>
      <c r="U220">
        <v>30</v>
      </c>
      <c r="V220">
        <v>47</v>
      </c>
      <c r="W220">
        <v>22</v>
      </c>
      <c r="X220">
        <v>21</v>
      </c>
      <c r="Y220">
        <v>1</v>
      </c>
      <c r="Z220">
        <v>0</v>
      </c>
      <c r="AA220">
        <v>16</v>
      </c>
      <c r="AB220">
        <v>122</v>
      </c>
      <c r="AC220">
        <v>47</v>
      </c>
      <c r="AD220">
        <v>114</v>
      </c>
      <c r="AE220">
        <v>115</v>
      </c>
      <c r="AF220">
        <v>88</v>
      </c>
      <c r="AG220">
        <v>0</v>
      </c>
      <c r="AH220">
        <v>0</v>
      </c>
      <c r="AI220" t="s">
        <v>97</v>
      </c>
      <c r="AJ220">
        <v>76</v>
      </c>
      <c r="AK220">
        <v>215</v>
      </c>
      <c r="AL220">
        <f>(AK220*703) / (AJ220*AJ220)</f>
        <v>26.167763157894736</v>
      </c>
      <c r="AM220">
        <f>VLOOKUP(A220,rel!A:M,10,FALSE)</f>
        <v>0.17</v>
      </c>
      <c r="AN220">
        <f>VLOOKUP(A220,rel!A:M,13,FALSE)</f>
        <v>-0.36</v>
      </c>
      <c r="AO220">
        <v>10</v>
      </c>
      <c r="AP220">
        <f>IF(E220&gt;25,IF(AN220&gt;5,99, IF(AN220 &gt; 3.5, 89, IF(AN220 &gt; 1.5, 79, IF(AN220 &gt; -1.1, 69, IF(AN220 &gt; -2.5, 59, IF(AN220 &gt;-4.5, 49,  IF(AN220 &gt; -5,39,30))))))),30)</f>
        <v>69</v>
      </c>
      <c r="AQ220">
        <f>((M220/E220) / 0.015 + (AO220/E220) / 0.015) / 3.5 + 25</f>
        <v>69.134727061556333</v>
      </c>
      <c r="AR220" s="2">
        <f>MIN(((AD220/MAX(F220,240)) / 0.0035) + ((AF220/MAX(F220,240)) / 0.0055) + ((AC220/MAX(F220,240)) / 0.0055) + 25, 99)</f>
        <v>54.459661709573091</v>
      </c>
      <c r="AS220" s="2">
        <f>MIN((((((AL220 / 32) * (AL220 - 21) / 11) * 74 + 25)) + (((AJ220 - 60) + (AK220 - 155) / 1.75) + 25)) / 1.825,93)</f>
        <v>70.528491289057925</v>
      </c>
      <c r="AT220" s="2">
        <f>((IF(F220&gt;240,89,79)-((V220/F220)/0.00341)))</f>
        <v>81.891029131680426</v>
      </c>
      <c r="AU220" s="2">
        <f>MIN((H220/(MAX(E220,25))) / 0.0117 + 35, 94)</f>
        <v>60.01563477173233</v>
      </c>
      <c r="AV220" s="2">
        <f>MIN(94,((AP220*0.35)+(AQ220*0.65)*0.9))</f>
        <v>64.593815331010461</v>
      </c>
      <c r="AW220" s="2">
        <f>IF(D221="D",(99-((30-(G220/(IF(E220&gt;10,E220,10))*82)*1.633))),(99-((55-(G220/(IF(E220&gt;10,E220,10))*82)*0.89))))</f>
        <v>90.228999999999999</v>
      </c>
    </row>
    <row r="221" spans="1:49" x14ac:dyDescent="0.25">
      <c r="A221">
        <v>400</v>
      </c>
      <c r="B221" t="s">
        <v>642</v>
      </c>
      <c r="C221" t="s">
        <v>87</v>
      </c>
      <c r="D221" t="s">
        <v>73</v>
      </c>
      <c r="E221">
        <v>64</v>
      </c>
      <c r="F221">
        <v>1240.7666666667001</v>
      </c>
      <c r="G221">
        <v>2</v>
      </c>
      <c r="H221">
        <v>9</v>
      </c>
      <c r="I221">
        <v>8</v>
      </c>
      <c r="J221">
        <v>1</v>
      </c>
      <c r="K221">
        <v>11</v>
      </c>
      <c r="L221">
        <v>21.15</v>
      </c>
      <c r="M221">
        <v>102</v>
      </c>
      <c r="N221">
        <v>1.96</v>
      </c>
      <c r="O221">
        <v>4.43</v>
      </c>
      <c r="P221">
        <v>202</v>
      </c>
      <c r="Q221">
        <v>137</v>
      </c>
      <c r="R221">
        <v>41</v>
      </c>
      <c r="S221">
        <v>8</v>
      </c>
      <c r="T221">
        <v>2</v>
      </c>
      <c r="U221">
        <v>12</v>
      </c>
      <c r="V221">
        <v>66</v>
      </c>
      <c r="W221">
        <v>30</v>
      </c>
      <c r="X221">
        <v>28</v>
      </c>
      <c r="Y221">
        <v>2</v>
      </c>
      <c r="Z221">
        <v>0</v>
      </c>
      <c r="AA221">
        <v>8</v>
      </c>
      <c r="AB221">
        <v>41</v>
      </c>
      <c r="AC221">
        <v>9</v>
      </c>
      <c r="AD221">
        <v>128</v>
      </c>
      <c r="AE221">
        <v>56</v>
      </c>
      <c r="AF221">
        <v>106</v>
      </c>
      <c r="AG221">
        <v>0</v>
      </c>
      <c r="AH221">
        <v>1</v>
      </c>
      <c r="AI221">
        <v>0</v>
      </c>
      <c r="AJ221">
        <v>76</v>
      </c>
      <c r="AK221">
        <v>215</v>
      </c>
      <c r="AL221">
        <f>(AK221*703) / (AJ221*AJ221)</f>
        <v>26.167763157894736</v>
      </c>
      <c r="AM221">
        <f>VLOOKUP(A221,rel!A:M,10,FALSE)</f>
        <v>-1.03</v>
      </c>
      <c r="AN221">
        <f>VLOOKUP(A221,rel!A:M,13,FALSE)</f>
        <v>-1.25</v>
      </c>
      <c r="AO221">
        <v>0</v>
      </c>
      <c r="AP221">
        <f>IF(E221&gt;25,IF(AN221&gt;5,99, IF(AN221 &gt; 3.5, 89, IF(AN221 &gt; 1.5, 79, IF(AN221 &gt; -1.1, 69, IF(AN221 &gt; -2.5, 59, IF(AN221 &gt;-4.5, 49,  IF(AN221 &gt; -5,39,30))))))),30)</f>
        <v>59</v>
      </c>
      <c r="AQ221">
        <f>((M221/E221) / 0.015 + (AO221/E221) / 0.015) / 3.5 + 25</f>
        <v>55.357142857142861</v>
      </c>
      <c r="AR221" s="2">
        <f>MIN(((AD221/MAX(F221,240)) / 0.0035) + ((AF221/MAX(F221,240)) / 0.0055) + ((AC221/MAX(F221,240)) / 0.0055) + 25, 99)</f>
        <v>71.326614846077376</v>
      </c>
      <c r="AS221" s="2">
        <f>MIN((((((AL221 / 32) * (AL221 - 21) / 11) * 74 + 25)) + (((AJ221 - 60) + (AK221 - 155) / 1.75) + 25)) / 1.825,93)</f>
        <v>70.528491289057925</v>
      </c>
      <c r="AT221" s="2">
        <f>((IF(F221&gt;240,89,79)-((V221/F221)/0.00341)))</f>
        <v>73.400903707645625</v>
      </c>
      <c r="AU221" s="2">
        <f>MIN((H221/(MAX(E221,25))) / 0.0117 + 35, 94)</f>
        <v>47.019230769230766</v>
      </c>
      <c r="AV221" s="2">
        <f>MIN(94,((AP221*0.35)+(AQ221*0.65)*0.9))</f>
        <v>53.033928571428575</v>
      </c>
      <c r="AW221" s="2">
        <f>IF(D222="D",(99-((30-(G221/(IF(E221&gt;10,E221,10))*82)*1.633))),(99-((55-(G221/(IF(E221&gt;10,E221,10))*82)*0.89))))</f>
        <v>46.280625000000001</v>
      </c>
    </row>
    <row r="222" spans="1:49" x14ac:dyDescent="0.25">
      <c r="A222">
        <v>121</v>
      </c>
      <c r="B222" t="s">
        <v>789</v>
      </c>
      <c r="C222" t="s">
        <v>79</v>
      </c>
      <c r="D222" t="s">
        <v>39</v>
      </c>
      <c r="E222">
        <v>23</v>
      </c>
      <c r="F222">
        <v>299.98333333332999</v>
      </c>
      <c r="G222">
        <v>2</v>
      </c>
      <c r="H222">
        <v>2</v>
      </c>
      <c r="I222">
        <v>1</v>
      </c>
      <c r="J222">
        <v>1</v>
      </c>
      <c r="K222">
        <v>4</v>
      </c>
      <c r="L222">
        <v>57.14</v>
      </c>
      <c r="M222">
        <v>25</v>
      </c>
      <c r="N222">
        <v>8</v>
      </c>
      <c r="O222">
        <v>2.73</v>
      </c>
      <c r="P222">
        <v>45</v>
      </c>
      <c r="Q222">
        <v>38</v>
      </c>
      <c r="R222">
        <v>26</v>
      </c>
      <c r="S222">
        <v>13</v>
      </c>
      <c r="T222">
        <v>0</v>
      </c>
      <c r="U222">
        <v>2</v>
      </c>
      <c r="V222">
        <v>6</v>
      </c>
      <c r="W222">
        <v>3</v>
      </c>
      <c r="X222">
        <v>3</v>
      </c>
      <c r="Y222">
        <v>0</v>
      </c>
      <c r="Z222">
        <v>0</v>
      </c>
      <c r="AA222">
        <v>4</v>
      </c>
      <c r="AB222">
        <v>5</v>
      </c>
      <c r="AC222">
        <v>6</v>
      </c>
      <c r="AD222">
        <v>25</v>
      </c>
      <c r="AE222">
        <v>14</v>
      </c>
      <c r="AF222">
        <v>16</v>
      </c>
      <c r="AG222">
        <v>68</v>
      </c>
      <c r="AH222">
        <v>48</v>
      </c>
      <c r="AI222">
        <v>58.62</v>
      </c>
      <c r="AJ222">
        <v>76</v>
      </c>
      <c r="AK222">
        <v>215</v>
      </c>
      <c r="AL222">
        <f>(AK222*703) / (AJ222*AJ222)</f>
        <v>26.167763157894736</v>
      </c>
      <c r="AM222">
        <f>VLOOKUP(A222,rel!A:M,10,FALSE)</f>
        <v>0.16</v>
      </c>
      <c r="AN222">
        <f>VLOOKUP(A222,rel!A:M,13,FALSE)</f>
        <v>-2.23</v>
      </c>
      <c r="AO222">
        <v>0</v>
      </c>
      <c r="AP222">
        <f>IF(E222&gt;25,IF(AN222&gt;5,99, IF(AN222 &gt; 3.5, 89, IF(AN222 &gt; 1.5, 79, IF(AN222 &gt; -1.1, 69, IF(AN222 &gt; -2.5, 59, IF(AN222 &gt;-4.5, 49,  IF(AN222 &gt; -5,39,30))))))),30)</f>
        <v>30</v>
      </c>
      <c r="AQ222">
        <f>((M222/E222) / 0.015 + (AO222/E222) / 0.015) / 3.5 + 25</f>
        <v>45.703933747412009</v>
      </c>
      <c r="AR222" s="2">
        <f>MIN(((AD222/MAX(F222,240)) / 0.0035) + ((AF222/MAX(F222,240)) / 0.0055) + ((AC222/MAX(F222,240)) / 0.0055) + 25, 99)</f>
        <v>62.144920749565863</v>
      </c>
      <c r="AS222" s="2">
        <f>MIN((((((AL222 / 32) * (AL222 - 21) / 11) * 74 + 25)) + (((AJ222 - 60) + (AK222 - 155) / 1.75) + 25)) / 1.825,93)</f>
        <v>70.528491289057925</v>
      </c>
      <c r="AT222" s="2">
        <f>((IF(F222&gt;240,89,79)-((V222/F222)/0.00341)))</f>
        <v>83.134571503565056</v>
      </c>
      <c r="AU222" s="2">
        <f>MIN((H222/(MAX(E222,25))) / 0.0117 + 35, 94)</f>
        <v>41.837606837606835</v>
      </c>
      <c r="AV222" s="2">
        <f>MIN(94,((AP222*0.35)+(AQ222*0.65)*0.9))</f>
        <v>37.236801242236027</v>
      </c>
      <c r="AW222" s="2">
        <f>IF(D223="D",(99-((30-(G222/(IF(E222&gt;10,E222,10))*82)*1.633))),(99-((55-(G222/(IF(E222&gt;10,E222,10))*82)*0.89))))</f>
        <v>80.644000000000005</v>
      </c>
    </row>
    <row r="223" spans="1:49" x14ac:dyDescent="0.25">
      <c r="A223">
        <v>70</v>
      </c>
      <c r="B223" t="s">
        <v>302</v>
      </c>
      <c r="C223" t="s">
        <v>127</v>
      </c>
      <c r="D223" t="s">
        <v>73</v>
      </c>
      <c r="E223">
        <v>56</v>
      </c>
      <c r="F223">
        <v>1375.9166666666999</v>
      </c>
      <c r="G223">
        <v>10</v>
      </c>
      <c r="H223">
        <v>24</v>
      </c>
      <c r="I223">
        <v>17</v>
      </c>
      <c r="J223">
        <v>7</v>
      </c>
      <c r="K223">
        <v>34</v>
      </c>
      <c r="L223">
        <v>45.95</v>
      </c>
      <c r="M223">
        <v>128</v>
      </c>
      <c r="N223">
        <v>7.81</v>
      </c>
      <c r="O223">
        <v>4.84</v>
      </c>
      <c r="P223">
        <v>254</v>
      </c>
      <c r="Q223">
        <v>181</v>
      </c>
      <c r="R223">
        <v>50</v>
      </c>
      <c r="S223">
        <v>4</v>
      </c>
      <c r="T223">
        <v>1</v>
      </c>
      <c r="U223">
        <v>12</v>
      </c>
      <c r="V223">
        <v>54</v>
      </c>
      <c r="W223">
        <v>27</v>
      </c>
      <c r="X223">
        <v>27</v>
      </c>
      <c r="Y223">
        <v>0</v>
      </c>
      <c r="Z223">
        <v>0</v>
      </c>
      <c r="AA223">
        <v>9</v>
      </c>
      <c r="AB223">
        <v>38</v>
      </c>
      <c r="AC223">
        <v>13</v>
      </c>
      <c r="AD223">
        <v>127</v>
      </c>
      <c r="AE223">
        <v>94</v>
      </c>
      <c r="AF223">
        <v>166</v>
      </c>
      <c r="AG223">
        <v>0</v>
      </c>
      <c r="AH223">
        <v>0</v>
      </c>
      <c r="AI223" t="s">
        <v>97</v>
      </c>
      <c r="AJ223">
        <v>75</v>
      </c>
      <c r="AK223">
        <v>212</v>
      </c>
      <c r="AL223">
        <f>(AK223*703) / (AJ223*AJ223)</f>
        <v>26.49528888888889</v>
      </c>
      <c r="AM223">
        <f>VLOOKUP(A223,rel!A:M,10,FALSE)</f>
        <v>0.95</v>
      </c>
      <c r="AN223">
        <f>VLOOKUP(A223,rel!A:M,13,FALSE)</f>
        <v>3.88</v>
      </c>
      <c r="AO223">
        <v>17</v>
      </c>
      <c r="AP223">
        <f>IF(E223&gt;25,IF(AN223&gt;5,99, IF(AN223 &gt; 3.5, 89, IF(AN223 &gt; 1.5, 79, IF(AN223 &gt; -1.1, 69, IF(AN223 &gt; -2.5, 59, IF(AN223 &gt;-4.5, 49,  IF(AN223 &gt; -5,39,30))))))),30)</f>
        <v>89</v>
      </c>
      <c r="AQ223">
        <f>((M223/E223) / 0.015 + (AO223/E223) / 0.015) / 3.5 + 25</f>
        <v>74.319727891156461</v>
      </c>
      <c r="AR223" s="2">
        <f>MIN(((AD223/MAX(F223,240)) / 0.0035) + ((AF223/MAX(F223,240)) / 0.0055) + ((AC223/MAX(F223,240)) / 0.0055) + 25, 99)</f>
        <v>75.025681422930532</v>
      </c>
      <c r="AS223" s="2">
        <f>MIN((((((AL223 / 32) * (AL223 - 21) / 11) * 74 + 25)) + (((AJ223 - 60) + (AK223 - 155) / 1.75) + 25)) / 1.825,93)</f>
        <v>70.235816607144741</v>
      </c>
      <c r="AT223" s="2">
        <f>((IF(F223&gt;240,89,79)-((V223/F223)/0.00341)))</f>
        <v>77.490744018339782</v>
      </c>
      <c r="AU223" s="2">
        <f>MIN((H223/(MAX(E223,25))) / 0.0117 + 35, 94)</f>
        <v>71.630036630036628</v>
      </c>
      <c r="AV223" s="2">
        <f>MIN(94,((AP223*0.35)+(AQ223*0.65)*0.9))</f>
        <v>74.627040816326542</v>
      </c>
      <c r="AW223" s="2">
        <f>IF(D224="D",(99-((30-(G223/(IF(E223&gt;10,E223,10))*82)*1.633))),(99-((55-(G223/(IF(E223&gt;10,E223,10))*82)*0.89))))</f>
        <v>57.032142857142858</v>
      </c>
    </row>
    <row r="224" spans="1:49" x14ac:dyDescent="0.25">
      <c r="A224">
        <v>312</v>
      </c>
      <c r="B224" t="s">
        <v>172</v>
      </c>
      <c r="C224" t="s">
        <v>135</v>
      </c>
      <c r="D224" t="s">
        <v>39</v>
      </c>
      <c r="E224">
        <v>82</v>
      </c>
      <c r="F224">
        <v>1473.7166666666999</v>
      </c>
      <c r="G224">
        <v>25</v>
      </c>
      <c r="H224">
        <v>28</v>
      </c>
      <c r="I224">
        <v>13</v>
      </c>
      <c r="J224">
        <v>15</v>
      </c>
      <c r="K224">
        <v>53</v>
      </c>
      <c r="L224">
        <v>71.62</v>
      </c>
      <c r="M224">
        <v>181</v>
      </c>
      <c r="N224">
        <v>13.81</v>
      </c>
      <c r="O224">
        <v>20.97</v>
      </c>
      <c r="P224">
        <v>294</v>
      </c>
      <c r="Q224">
        <v>236</v>
      </c>
      <c r="R224">
        <v>213</v>
      </c>
      <c r="S224">
        <v>95</v>
      </c>
      <c r="T224">
        <v>10</v>
      </c>
      <c r="U224">
        <v>10</v>
      </c>
      <c r="V224">
        <v>28</v>
      </c>
      <c r="W224">
        <v>14</v>
      </c>
      <c r="X224">
        <v>14</v>
      </c>
      <c r="Y224">
        <v>0</v>
      </c>
      <c r="Z224">
        <v>0</v>
      </c>
      <c r="AA224">
        <v>15</v>
      </c>
      <c r="AB224">
        <v>47</v>
      </c>
      <c r="AC224">
        <v>54</v>
      </c>
      <c r="AD224">
        <v>51</v>
      </c>
      <c r="AE224">
        <v>114</v>
      </c>
      <c r="AF224">
        <v>55</v>
      </c>
      <c r="AG224">
        <v>594</v>
      </c>
      <c r="AH224">
        <v>652</v>
      </c>
      <c r="AI224">
        <v>47.67</v>
      </c>
      <c r="AJ224">
        <v>75</v>
      </c>
      <c r="AK224">
        <v>212</v>
      </c>
      <c r="AL224">
        <f>(AK224*703) / (AJ224*AJ224)</f>
        <v>26.49528888888889</v>
      </c>
      <c r="AM224">
        <f>VLOOKUP(A224,rel!A:M,10,FALSE)</f>
        <v>-0.27</v>
      </c>
      <c r="AN224">
        <f>VLOOKUP(A224,rel!A:M,13,FALSE)</f>
        <v>-1.36</v>
      </c>
      <c r="AO224">
        <v>8</v>
      </c>
      <c r="AP224">
        <f>IF(E224&gt;25,IF(AN224&gt;5,99, IF(AN224 &gt; 3.5, 89, IF(AN224 &gt; 1.5, 79, IF(AN224 &gt; -1.1, 69, IF(AN224 &gt; -2.5, 59, IF(AN224 &gt;-4.5, 49,  IF(AN224 &gt; -5,39,30))))))),30)</f>
        <v>59</v>
      </c>
      <c r="AQ224">
        <f>((M224/E224) / 0.015 + (AO224/E224) / 0.015) / 3.5 + 25</f>
        <v>68.902439024390247</v>
      </c>
      <c r="AR224" s="2">
        <f>MIN(((AD224/MAX(F224,240)) / 0.0035) + ((AF224/MAX(F224,240)) / 0.0055) + ((AC224/MAX(F224,240)) / 0.0055) + 25, 99)</f>
        <v>48.33529311804142</v>
      </c>
      <c r="AS224" s="2">
        <f>MIN((((((AL224 / 32) * (AL224 - 21) / 11) * 74 + 25)) + (((AJ224 - 60) + (AK224 - 155) / 1.75) + 25)) / 1.825,93)</f>
        <v>70.235816607144741</v>
      </c>
      <c r="AT224" s="2">
        <f>((IF(F224&gt;240,89,79)-((V224/F224)/0.00341)))</f>
        <v>83.428275203274396</v>
      </c>
      <c r="AU224" s="2">
        <f>MIN((H224/(MAX(E224,25))) / 0.0117 + 35, 94)</f>
        <v>64.184907233687724</v>
      </c>
      <c r="AV224" s="2">
        <f>MIN(94,((AP224*0.35)+(AQ224*0.65)*0.9))</f>
        <v>60.957926829268295</v>
      </c>
      <c r="AW224" s="2">
        <f>IF(D225="D",(99-((30-(G224/(IF(E224&gt;10,E224,10))*82)*1.633))),(99-((55-(G224/(IF(E224&gt;10,E224,10))*82)*0.89))))</f>
        <v>66.25</v>
      </c>
    </row>
    <row r="225" spans="1:49" x14ac:dyDescent="0.25">
      <c r="A225">
        <v>880</v>
      </c>
      <c r="B225" t="s">
        <v>220</v>
      </c>
      <c r="C225" t="s">
        <v>162</v>
      </c>
      <c r="D225" t="s">
        <v>47</v>
      </c>
      <c r="E225">
        <v>71</v>
      </c>
      <c r="F225">
        <v>1137.7666666667001</v>
      </c>
      <c r="G225">
        <v>22</v>
      </c>
      <c r="H225">
        <v>23</v>
      </c>
      <c r="I225">
        <v>16</v>
      </c>
      <c r="J225">
        <v>7</v>
      </c>
      <c r="K225">
        <v>45</v>
      </c>
      <c r="L225">
        <v>67.16</v>
      </c>
      <c r="M225">
        <v>214</v>
      </c>
      <c r="N225">
        <v>10.28</v>
      </c>
      <c r="O225">
        <v>24.41</v>
      </c>
      <c r="P225">
        <v>335</v>
      </c>
      <c r="Q225">
        <v>275</v>
      </c>
      <c r="R225">
        <v>218</v>
      </c>
      <c r="S225">
        <v>126</v>
      </c>
      <c r="T225">
        <v>5</v>
      </c>
      <c r="U225">
        <v>32</v>
      </c>
      <c r="V225">
        <v>75</v>
      </c>
      <c r="W225">
        <v>28</v>
      </c>
      <c r="X225">
        <v>24</v>
      </c>
      <c r="Y225">
        <v>3</v>
      </c>
      <c r="Z225">
        <v>1</v>
      </c>
      <c r="AA225">
        <v>29</v>
      </c>
      <c r="AB225">
        <v>39</v>
      </c>
      <c r="AC225">
        <v>22</v>
      </c>
      <c r="AD225">
        <v>174</v>
      </c>
      <c r="AE225">
        <v>136</v>
      </c>
      <c r="AF225">
        <v>26</v>
      </c>
      <c r="AG225">
        <v>73</v>
      </c>
      <c r="AH225">
        <v>76</v>
      </c>
      <c r="AI225">
        <v>48.99</v>
      </c>
      <c r="AJ225">
        <v>75</v>
      </c>
      <c r="AK225">
        <v>212</v>
      </c>
      <c r="AL225">
        <f>(AK225*703) / (AJ225*AJ225)</f>
        <v>26.49528888888889</v>
      </c>
      <c r="AM225">
        <f>VLOOKUP(A225,rel!A:M,10,FALSE)</f>
        <v>5.44</v>
      </c>
      <c r="AN225">
        <f>VLOOKUP(A225,rel!A:M,13,FALSE)</f>
        <v>4.43</v>
      </c>
      <c r="AO225">
        <v>10</v>
      </c>
      <c r="AP225">
        <f>IF(E225&gt;25,IF(AN225&gt;5,99, IF(AN225 &gt; 3.5, 89, IF(AN225 &gt; 1.5, 79, IF(AN225 &gt; -1.1, 69, IF(AN225 &gt; -2.5, 59, IF(AN225 &gt;-4.5, 49,  IF(AN225 &gt; -5,39,30))))))),30)</f>
        <v>89</v>
      </c>
      <c r="AQ225">
        <f>((M225/E225) / 0.015 + (AO225/E225) / 0.015) / 3.5 + 25</f>
        <v>85.093896713615024</v>
      </c>
      <c r="AR225" s="2">
        <f>MIN(((AD225/MAX(F225,240)) / 0.0035) + ((AF225/MAX(F225,240)) / 0.0055) + ((AC225/MAX(F225,240)) / 0.0055) + 25, 99)</f>
        <v>76.365152586842697</v>
      </c>
      <c r="AS225" s="2">
        <f>MIN((((((AL225 / 32) * (AL225 - 21) / 11) * 74 + 25)) + (((AJ225 - 60) + (AK225 - 155) / 1.75) + 25)) / 1.825,93)</f>
        <v>70.235816607144741</v>
      </c>
      <c r="AT225" s="2">
        <f>((IF(F225&gt;240,89,79)-((V225/F225)/0.00341)))</f>
        <v>69.66902859634952</v>
      </c>
      <c r="AU225" s="2">
        <f>MIN((H225/(MAX(E225,25))) / 0.0117 + 35, 94)</f>
        <v>62.687492476224875</v>
      </c>
      <c r="AV225" s="2">
        <f>MIN(94,((AP225*0.35)+(AQ225*0.65)*0.9))</f>
        <v>80.92992957746479</v>
      </c>
      <c r="AW225" s="2">
        <f>IF(D226="D",(99-((30-(G225/(IF(E225&gt;10,E225,10))*82)*1.633))),(99-((55-(G225/(IF(E225&gt;10,E225,10))*82)*0.89))))</f>
        <v>110.49199999999999</v>
      </c>
    </row>
    <row r="226" spans="1:49" x14ac:dyDescent="0.25">
      <c r="A226">
        <v>206</v>
      </c>
      <c r="B226" t="s">
        <v>600</v>
      </c>
      <c r="C226" t="s">
        <v>79</v>
      </c>
      <c r="D226" t="s">
        <v>73</v>
      </c>
      <c r="E226">
        <v>63</v>
      </c>
      <c r="F226">
        <v>1109.45</v>
      </c>
      <c r="G226">
        <v>6</v>
      </c>
      <c r="H226">
        <v>7</v>
      </c>
      <c r="I226">
        <v>1</v>
      </c>
      <c r="J226">
        <v>6</v>
      </c>
      <c r="K226">
        <v>13</v>
      </c>
      <c r="L226">
        <v>35.14</v>
      </c>
      <c r="M226">
        <v>83</v>
      </c>
      <c r="N226">
        <v>7.23</v>
      </c>
      <c r="O226">
        <v>2.81</v>
      </c>
      <c r="P226">
        <v>156</v>
      </c>
      <c r="Q226">
        <v>108</v>
      </c>
      <c r="R226">
        <v>29</v>
      </c>
      <c r="S226">
        <v>5</v>
      </c>
      <c r="T226">
        <v>3</v>
      </c>
      <c r="U226">
        <v>5</v>
      </c>
      <c r="V226">
        <v>26</v>
      </c>
      <c r="W226">
        <v>13</v>
      </c>
      <c r="X226">
        <v>13</v>
      </c>
      <c r="Y226">
        <v>0</v>
      </c>
      <c r="Z226">
        <v>0</v>
      </c>
      <c r="AA226">
        <v>3</v>
      </c>
      <c r="AB226">
        <v>41</v>
      </c>
      <c r="AC226">
        <v>16</v>
      </c>
      <c r="AD226">
        <v>53</v>
      </c>
      <c r="AE226">
        <v>54</v>
      </c>
      <c r="AF226">
        <v>75</v>
      </c>
      <c r="AG226">
        <v>0</v>
      </c>
      <c r="AH226">
        <v>0</v>
      </c>
      <c r="AI226" t="s">
        <v>97</v>
      </c>
      <c r="AJ226">
        <v>75</v>
      </c>
      <c r="AK226">
        <v>212</v>
      </c>
      <c r="AL226">
        <f>(AK226*703) / (AJ226*AJ226)</f>
        <v>26.49528888888889</v>
      </c>
      <c r="AM226">
        <f>VLOOKUP(A226,rel!A:M,10,FALSE)</f>
        <v>-5.25</v>
      </c>
      <c r="AN226">
        <f>VLOOKUP(A226,rel!A:M,13,FALSE)</f>
        <v>-5.9</v>
      </c>
      <c r="AO226">
        <v>0</v>
      </c>
      <c r="AP226">
        <f>IF(E226&gt;25,IF(AN226&gt;5,99, IF(AN226 &gt; 3.5, 89, IF(AN226 &gt; 1.5, 79, IF(AN226 &gt; -1.1, 69, IF(AN226 &gt; -2.5, 59, IF(AN226 &gt;-4.5, 49,  IF(AN226 &gt; -5,39,30))))))),30)</f>
        <v>30</v>
      </c>
      <c r="AQ226">
        <f>((M226/E226) / 0.015 + (AO226/E226) / 0.015) / 3.5 + 25</f>
        <v>50.094482237339378</v>
      </c>
      <c r="AR226" s="2">
        <f>MIN(((AD226/MAX(F226,240)) / 0.0035) + ((AF226/MAX(F226,240)) / 0.0055) + ((AC226/MAX(F226,240)) / 0.0055) + 25, 99)</f>
        <v>53.562180980045689</v>
      </c>
      <c r="AS226" s="2">
        <f>MIN((((((AL226 / 32) * (AL226 - 21) / 11) * 74 + 25)) + (((AJ226 - 60) + (AK226 - 155) / 1.75) + 25)) / 1.825,93)</f>
        <v>70.235816607144741</v>
      </c>
      <c r="AT226" s="2">
        <f>((IF(F226&gt;240,89,79)-((V226/F226)/0.00341)))</f>
        <v>82.127555607656902</v>
      </c>
      <c r="AU226" s="2">
        <f>MIN((H226/(MAX(E226,25))) / 0.0117 + 35, 94)</f>
        <v>44.496676163342826</v>
      </c>
      <c r="AV226" s="2">
        <f>MIN(94,((AP226*0.35)+(AQ226*0.65)*0.9))</f>
        <v>39.805272108843539</v>
      </c>
      <c r="AW226" s="2">
        <f>IF(D227="D",(99-((30-(G226/(IF(E226&gt;10,E226,10))*82)*1.633))),(99-((55-(G226/(IF(E226&gt;10,E226,10))*82)*0.89))))</f>
        <v>81.752952380952379</v>
      </c>
    </row>
    <row r="227" spans="1:49" x14ac:dyDescent="0.25">
      <c r="A227">
        <v>296</v>
      </c>
      <c r="B227" t="s">
        <v>765</v>
      </c>
      <c r="C227" t="s">
        <v>56</v>
      </c>
      <c r="D227" t="s">
        <v>73</v>
      </c>
      <c r="E227">
        <v>24</v>
      </c>
      <c r="F227">
        <v>364.8</v>
      </c>
      <c r="G227">
        <v>1</v>
      </c>
      <c r="H227">
        <v>4</v>
      </c>
      <c r="I227">
        <v>1</v>
      </c>
      <c r="J227">
        <v>3</v>
      </c>
      <c r="K227">
        <v>5</v>
      </c>
      <c r="L227">
        <v>35.71</v>
      </c>
      <c r="M227">
        <v>34</v>
      </c>
      <c r="N227">
        <v>2.94</v>
      </c>
      <c r="O227">
        <v>1.1000000000000001</v>
      </c>
      <c r="P227">
        <v>79</v>
      </c>
      <c r="Q227">
        <v>49</v>
      </c>
      <c r="R227">
        <v>20</v>
      </c>
      <c r="S227">
        <v>1</v>
      </c>
      <c r="T227">
        <v>0</v>
      </c>
      <c r="U227">
        <v>4</v>
      </c>
      <c r="V227">
        <v>12</v>
      </c>
      <c r="W227">
        <v>6</v>
      </c>
      <c r="X227">
        <v>6</v>
      </c>
      <c r="Y227">
        <v>0</v>
      </c>
      <c r="Z227">
        <v>0</v>
      </c>
      <c r="AA227">
        <v>1</v>
      </c>
      <c r="AB227">
        <v>25</v>
      </c>
      <c r="AC227">
        <v>11</v>
      </c>
      <c r="AD227">
        <v>21</v>
      </c>
      <c r="AE227">
        <v>25</v>
      </c>
      <c r="AF227">
        <v>21</v>
      </c>
      <c r="AG227">
        <v>0</v>
      </c>
      <c r="AH227">
        <v>1</v>
      </c>
      <c r="AI227">
        <v>0</v>
      </c>
      <c r="AJ227">
        <v>77</v>
      </c>
      <c r="AK227">
        <v>217</v>
      </c>
      <c r="AL227">
        <f>(AK227*703) / (AJ227*AJ227)</f>
        <v>25.729634002361276</v>
      </c>
      <c r="AM227">
        <f>VLOOKUP(A227,rel!A:M,10,FALSE)</f>
        <v>1.72</v>
      </c>
      <c r="AN227">
        <f>VLOOKUP(A227,rel!A:M,13,FALSE)</f>
        <v>0.81</v>
      </c>
      <c r="AO227">
        <v>0</v>
      </c>
      <c r="AP227">
        <f>IF(E227&gt;25,IF(AN227&gt;5,99, IF(AN227 &gt; 3.5, 89, IF(AN227 &gt; 1.5, 79, IF(AN227 &gt; -1.1, 69, IF(AN227 &gt; -2.5, 59, IF(AN227 &gt;-4.5, 49,  IF(AN227 &gt; -5,39,30))))))),30)</f>
        <v>30</v>
      </c>
      <c r="AQ227">
        <f>((M227/E227) / 0.015 + (AO227/E227) / 0.015) / 3.5 + 25</f>
        <v>51.984126984126988</v>
      </c>
      <c r="AR227" s="2">
        <f>MIN(((AD227/MAX(F227,240)) / 0.0035) + ((AF227/MAX(F227,240)) / 0.0055) + ((AC227/MAX(F227,240)) / 0.0055) + 25, 99)</f>
        <v>57.396331738436999</v>
      </c>
      <c r="AS227" s="2">
        <f>MIN((((((AL227 / 32) * (AL227 - 21) / 11) * 74 + 25)) + (((AJ227 - 60) + (AK227 - 155) / 1.75) + 25)) / 1.825,93)</f>
        <v>70.143285771251826</v>
      </c>
      <c r="AT227" s="2">
        <f>((IF(F227&gt;240,89,79)-((V227/F227)/0.00341)))</f>
        <v>79.353449606420739</v>
      </c>
      <c r="AU227" s="2">
        <f>MIN((H227/(MAX(E227,25))) / 0.0117 + 35, 94)</f>
        <v>48.675213675213676</v>
      </c>
      <c r="AV227" s="2">
        <f>MIN(94,((AP227*0.35)+(AQ227*0.65)*0.9))</f>
        <v>40.910714285714292</v>
      </c>
      <c r="AW227" s="2">
        <f>IF(D228="D",(99-((30-(G227/(IF(E227&gt;10,E227,10))*82)*1.633))),(99-((55-(G227/(IF(E227&gt;10,E227,10))*82)*0.89))))</f>
        <v>74.579416666666674</v>
      </c>
    </row>
    <row r="228" spans="1:49" x14ac:dyDescent="0.25">
      <c r="A228">
        <v>326</v>
      </c>
      <c r="B228" t="s">
        <v>657</v>
      </c>
      <c r="C228" t="s">
        <v>658</v>
      </c>
      <c r="D228" t="s">
        <v>73</v>
      </c>
      <c r="E228">
        <v>76</v>
      </c>
      <c r="F228">
        <v>1385.5333333333001</v>
      </c>
      <c r="G228">
        <v>2</v>
      </c>
      <c r="H228">
        <v>8</v>
      </c>
      <c r="I228">
        <v>3</v>
      </c>
      <c r="J228">
        <v>5</v>
      </c>
      <c r="K228">
        <v>10</v>
      </c>
      <c r="L228">
        <v>20.41</v>
      </c>
      <c r="M228">
        <v>94</v>
      </c>
      <c r="N228">
        <v>2.13</v>
      </c>
      <c r="O228">
        <v>2.8</v>
      </c>
      <c r="P228">
        <v>190</v>
      </c>
      <c r="Q228">
        <v>131</v>
      </c>
      <c r="R228">
        <v>36</v>
      </c>
      <c r="S228">
        <v>5</v>
      </c>
      <c r="T228">
        <v>7</v>
      </c>
      <c r="U228">
        <v>11</v>
      </c>
      <c r="V228">
        <v>87</v>
      </c>
      <c r="W228">
        <v>26</v>
      </c>
      <c r="X228">
        <v>20</v>
      </c>
      <c r="Y228">
        <v>3</v>
      </c>
      <c r="Z228">
        <v>3</v>
      </c>
      <c r="AA228">
        <v>16</v>
      </c>
      <c r="AB228">
        <v>31</v>
      </c>
      <c r="AC228">
        <v>10</v>
      </c>
      <c r="AD228">
        <v>184</v>
      </c>
      <c r="AE228">
        <v>149</v>
      </c>
      <c r="AF228">
        <v>84</v>
      </c>
      <c r="AG228">
        <v>0</v>
      </c>
      <c r="AH228">
        <v>0</v>
      </c>
      <c r="AI228" t="s">
        <v>97</v>
      </c>
      <c r="AJ228">
        <v>77</v>
      </c>
      <c r="AK228">
        <v>217</v>
      </c>
      <c r="AL228">
        <f>(AK228*703) / (AJ228*AJ228)</f>
        <v>25.729634002361276</v>
      </c>
      <c r="AM228">
        <f>VLOOKUP(A228,rel!A:M,10,FALSE)</f>
        <v>-3.83</v>
      </c>
      <c r="AN228">
        <f>VLOOKUP(A228,rel!A:M,13,FALSE)</f>
        <v>-4.67</v>
      </c>
      <c r="AO228">
        <v>0</v>
      </c>
      <c r="AP228">
        <f>IF(E228&gt;25,IF(AN228&gt;5,99, IF(AN228 &gt; 3.5, 89, IF(AN228 &gt; 1.5, 79, IF(AN228 &gt; -1.1, 69, IF(AN228 &gt; -2.5, 59, IF(AN228 &gt;-4.5, 49,  IF(AN228 &gt; -5,39,30))))))),30)</f>
        <v>39</v>
      </c>
      <c r="AQ228">
        <f>((M228/E228) / 0.015 + (AO228/E228) / 0.015) / 3.5 + 25</f>
        <v>48.558897243107772</v>
      </c>
      <c r="AR228" s="2">
        <f>MIN(((AD228/MAX(F228,240)) / 0.0035) + ((AF228/MAX(F228,240)) / 0.0055) + ((AC228/MAX(F228,240)) / 0.0055) + 25, 99)</f>
        <v>75.278355624072077</v>
      </c>
      <c r="AS228" s="2">
        <f>MIN((((((AL228 / 32) * (AL228 - 21) / 11) * 74 + 25)) + (((AJ228 - 60) + (AK228 - 155) / 1.75) + 25)) / 1.825,93)</f>
        <v>70.143285771251826</v>
      </c>
      <c r="AT228" s="2">
        <f>((IF(F228&gt;240,89,79)-((V228/F228)/0.00341)))</f>
        <v>70.586010334692517</v>
      </c>
      <c r="AU228" s="2">
        <f>MIN((H228/(MAX(E228,25))) / 0.0117 + 35, 94)</f>
        <v>43.996851102114263</v>
      </c>
      <c r="AV228" s="2">
        <f>MIN(94,((AP228*0.35)+(AQ228*0.65)*0.9))</f>
        <v>42.056954887218048</v>
      </c>
      <c r="AW228" s="2">
        <f>IF(D229="D",(99-((30-(G228/(IF(E228&gt;10,E228,10))*82)*1.633))),(99-((55-(G228/(IF(E228&gt;10,E228,10))*82)*0.89))))</f>
        <v>72.523842105263157</v>
      </c>
    </row>
    <row r="229" spans="1:49" x14ac:dyDescent="0.25">
      <c r="A229">
        <v>533</v>
      </c>
      <c r="B229" t="s">
        <v>858</v>
      </c>
      <c r="C229" t="s">
        <v>54</v>
      </c>
      <c r="D229" t="s">
        <v>73</v>
      </c>
      <c r="E229">
        <v>37</v>
      </c>
      <c r="F229">
        <v>492.11666666667003</v>
      </c>
      <c r="G229">
        <v>1</v>
      </c>
      <c r="H229">
        <v>1</v>
      </c>
      <c r="I229">
        <v>0</v>
      </c>
      <c r="J229">
        <v>1</v>
      </c>
      <c r="K229">
        <v>2</v>
      </c>
      <c r="L229">
        <v>16.670000000000002</v>
      </c>
      <c r="M229">
        <v>28</v>
      </c>
      <c r="N229">
        <v>3.57</v>
      </c>
      <c r="O229">
        <v>0.95</v>
      </c>
      <c r="P229">
        <v>65</v>
      </c>
      <c r="Q229">
        <v>42</v>
      </c>
      <c r="R229">
        <v>13</v>
      </c>
      <c r="S229">
        <v>0</v>
      </c>
      <c r="T229">
        <v>0</v>
      </c>
      <c r="U229">
        <v>1</v>
      </c>
      <c r="V229">
        <v>28</v>
      </c>
      <c r="W229">
        <v>8</v>
      </c>
      <c r="X229">
        <v>4</v>
      </c>
      <c r="Y229">
        <v>4</v>
      </c>
      <c r="Z229">
        <v>0</v>
      </c>
      <c r="AA229">
        <v>5</v>
      </c>
      <c r="AB229">
        <v>17</v>
      </c>
      <c r="AC229">
        <v>12</v>
      </c>
      <c r="AD229">
        <v>80</v>
      </c>
      <c r="AE229">
        <v>68</v>
      </c>
      <c r="AF229">
        <v>31</v>
      </c>
      <c r="AG229">
        <v>0</v>
      </c>
      <c r="AH229">
        <v>0</v>
      </c>
      <c r="AI229" t="s">
        <v>97</v>
      </c>
      <c r="AJ229">
        <v>77</v>
      </c>
      <c r="AK229">
        <v>217</v>
      </c>
      <c r="AL229">
        <f>(AK229*703) / (AJ229*AJ229)</f>
        <v>25.729634002361276</v>
      </c>
      <c r="AM229">
        <f>VLOOKUP(A229,rel!A:M,10,FALSE)</f>
        <v>0.96</v>
      </c>
      <c r="AN229">
        <f>VLOOKUP(A229,rel!A:M,13,FALSE)</f>
        <v>0.93</v>
      </c>
      <c r="AO229">
        <v>0</v>
      </c>
      <c r="AP229">
        <f>IF(E229&gt;25,IF(AN229&gt;5,99, IF(AN229 &gt; 3.5, 89, IF(AN229 &gt; 1.5, 79, IF(AN229 &gt; -1.1, 69, IF(AN229 &gt; -2.5, 59, IF(AN229 &gt;-4.5, 49,  IF(AN229 &gt; -5,39,30))))))),30)</f>
        <v>69</v>
      </c>
      <c r="AQ229">
        <f>((M229/E229) / 0.015 + (AO229/E229) / 0.015) / 3.5 + 25</f>
        <v>39.414414414414416</v>
      </c>
      <c r="AR229" s="2">
        <f>MIN(((AD229/MAX(F229,240)) / 0.0035) + ((AF229/MAX(F229,240)) / 0.0055) + ((AC229/MAX(F229,240)) / 0.0055) + 25, 99)</f>
        <v>87.333439920055127</v>
      </c>
      <c r="AS229" s="2">
        <f>MIN((((((AL229 / 32) * (AL229 - 21) / 11) * 74 + 25)) + (((AJ229 - 60) + (AK229 - 155) / 1.75) + 25)) / 1.825,93)</f>
        <v>70.143285771251826</v>
      </c>
      <c r="AT229" s="2">
        <f>((IF(F229&gt;240,89,79)-((V229/F229)/0.00341)))</f>
        <v>72.314640102249584</v>
      </c>
      <c r="AU229" s="2">
        <f>MIN((H229/(MAX(E229,25))) / 0.0117 + 35, 94)</f>
        <v>37.310002310002311</v>
      </c>
      <c r="AV229" s="2">
        <f>MIN(94,((AP229*0.35)+(AQ229*0.65)*0.9))</f>
        <v>47.207432432432434</v>
      </c>
      <c r="AW229" s="2">
        <f>IF(D230="D",(99-((30-(G229/(IF(E229&gt;10,E229,10))*82)*1.633))),(99-((55-(G229/(IF(E229&gt;10,E229,10))*82)*0.89))))</f>
        <v>45.972432432432434</v>
      </c>
    </row>
    <row r="230" spans="1:49" x14ac:dyDescent="0.25">
      <c r="A230">
        <v>75</v>
      </c>
      <c r="B230" t="s">
        <v>944</v>
      </c>
      <c r="C230" t="s">
        <v>193</v>
      </c>
      <c r="D230" t="s">
        <v>36</v>
      </c>
      <c r="E230">
        <v>2</v>
      </c>
      <c r="F230">
        <v>20.866666666667001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97</v>
      </c>
      <c r="M230">
        <v>3</v>
      </c>
      <c r="N230">
        <v>0</v>
      </c>
      <c r="O230">
        <v>0.19</v>
      </c>
      <c r="P230">
        <v>4</v>
      </c>
      <c r="Q230">
        <v>3</v>
      </c>
      <c r="R230">
        <v>2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6</v>
      </c>
      <c r="AE230">
        <v>2</v>
      </c>
      <c r="AF230">
        <v>0</v>
      </c>
      <c r="AG230">
        <v>0</v>
      </c>
      <c r="AH230">
        <v>0</v>
      </c>
      <c r="AI230" t="s">
        <v>97</v>
      </c>
      <c r="AJ230">
        <v>74</v>
      </c>
      <c r="AK230">
        <v>209</v>
      </c>
      <c r="AL230">
        <f>(AK230*703) / (AJ230*AJ230)</f>
        <v>26.831081081081081</v>
      </c>
      <c r="AM230">
        <f>VLOOKUP(A230,rel!A:M,10,FALSE)</f>
        <v>6.22</v>
      </c>
      <c r="AN230">
        <f>VLOOKUP(A230,rel!A:M,13,FALSE)</f>
        <v>0.78</v>
      </c>
      <c r="AO230">
        <v>0</v>
      </c>
      <c r="AP230">
        <f>IF(E230&gt;25,IF(AN230&gt;5,99, IF(AN230 &gt; 3.5, 89, IF(AN230 &gt; 1.5, 79, IF(AN230 &gt; -1.1, 69, IF(AN230 &gt; -2.5, 59, IF(AN230 &gt;-4.5, 49,  IF(AN230 &gt; -5,39,30))))))),30)</f>
        <v>30</v>
      </c>
      <c r="AQ230">
        <f>((M230/E230) / 0.015 + (AO230/E230) / 0.015) / 3.5 + 25</f>
        <v>53.571428571428569</v>
      </c>
      <c r="AR230" s="2">
        <f>MIN(((AD230/MAX(F230,240)) / 0.0035) + ((AF230/MAX(F230,240)) / 0.0055) + ((AC230/MAX(F230,240)) / 0.0055) + 25, 99)</f>
        <v>32.142857142857146</v>
      </c>
      <c r="AS230" s="2">
        <f>MIN((((((AL230 / 32) * (AL230 - 21) / 11) * 74 + 25)) + (((AJ230 - 60) + (AK230 - 155) / 1.75) + 25)) / 1.825,93)</f>
        <v>69.99895045485799</v>
      </c>
      <c r="AT230" s="2">
        <f>((IF(F230&gt;240,89,79)-((V230/F230)/0.00341)))</f>
        <v>79</v>
      </c>
      <c r="AU230" s="2">
        <f>MIN((H230/(MAX(E230,25))) / 0.0117 + 35, 94)</f>
        <v>35</v>
      </c>
      <c r="AV230" s="2">
        <f>MIN(94,((AP230*0.35)+(AQ230*0.65)*0.9))</f>
        <v>41.839285714285708</v>
      </c>
      <c r="AW230" s="2">
        <f>IF(D231="D",(99-((30-(G230/(IF(E230&gt;10,E230,10))*82)*1.633))),(99-((55-(G230/(IF(E230&gt;10,E230,10))*82)*0.89))))</f>
        <v>69</v>
      </c>
    </row>
    <row r="231" spans="1:49" x14ac:dyDescent="0.25">
      <c r="A231">
        <v>902</v>
      </c>
      <c r="B231" t="s">
        <v>1032</v>
      </c>
      <c r="C231" t="s">
        <v>54</v>
      </c>
      <c r="D231" t="s">
        <v>73</v>
      </c>
      <c r="E231">
        <v>1</v>
      </c>
      <c r="F231">
        <v>12.666666666667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0.06</v>
      </c>
      <c r="P231">
        <v>4</v>
      </c>
      <c r="Q231">
        <v>2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0</v>
      </c>
      <c r="AF231">
        <v>1</v>
      </c>
      <c r="AG231">
        <v>0</v>
      </c>
      <c r="AH231">
        <v>0</v>
      </c>
      <c r="AI231" t="s">
        <v>97</v>
      </c>
      <c r="AJ231">
        <v>74</v>
      </c>
      <c r="AK231">
        <v>209</v>
      </c>
      <c r="AL231">
        <f>(AK231*703) / (AJ231*AJ231)</f>
        <v>26.831081081081081</v>
      </c>
      <c r="AM231">
        <f>VLOOKUP(A231,rel!A:M,10,FALSE)</f>
        <v>9.9</v>
      </c>
      <c r="AN231">
        <f>VLOOKUP(A231,rel!A:M,13,FALSE)</f>
        <v>11.76</v>
      </c>
      <c r="AO231">
        <v>0</v>
      </c>
      <c r="AP231">
        <f>IF(E231&gt;25,IF(AN231&gt;5,99, IF(AN231 &gt; 3.5, 89, IF(AN231 &gt; 1.5, 79, IF(AN231 &gt; -1.1, 69, IF(AN231 &gt; -2.5, 59, IF(AN231 &gt;-4.5, 49,  IF(AN231 &gt; -5,39,30))))))),30)</f>
        <v>30</v>
      </c>
      <c r="AQ231">
        <f>((M231/E231) / 0.015 + (AO231/E231) / 0.015) / 3.5 + 25</f>
        <v>44.047619047619051</v>
      </c>
      <c r="AR231" s="2">
        <f>MIN(((AD231/MAX(F231,240)) / 0.0035) + ((AF231/MAX(F231,240)) / 0.0055) + ((AC231/MAX(F231,240)) / 0.0055) + 25, 99)</f>
        <v>28.138528138528137</v>
      </c>
      <c r="AS231" s="2">
        <f>MIN((((((AL231 / 32) * (AL231 - 21) / 11) * 74 + 25)) + (((AJ231 - 60) + (AK231 - 155) / 1.75) + 25)) / 1.825,93)</f>
        <v>69.99895045485799</v>
      </c>
      <c r="AT231" s="2">
        <f>((IF(F231&gt;240,89,79)-((V231/F231)/0.00341)))</f>
        <v>79</v>
      </c>
      <c r="AU231" s="2">
        <f>MIN((H231/(MAX(E231,25))) / 0.0117 + 35, 94)</f>
        <v>35</v>
      </c>
      <c r="AV231" s="2">
        <f>MIN(94,((AP231*0.35)+(AQ231*0.65)*0.9))</f>
        <v>36.267857142857146</v>
      </c>
      <c r="AW231" s="2">
        <f>IF(D232="D",(99-((30-(G231/(IF(E231&gt;10,E231,10))*82)*1.633))),(99-((55-(G231/(IF(E231&gt;10,E231,10))*82)*0.89))))</f>
        <v>44</v>
      </c>
    </row>
    <row r="232" spans="1:49" x14ac:dyDescent="0.25">
      <c r="A232">
        <v>126</v>
      </c>
      <c r="B232" t="s">
        <v>98</v>
      </c>
      <c r="C232" t="s">
        <v>63</v>
      </c>
      <c r="D232" t="s">
        <v>39</v>
      </c>
      <c r="E232">
        <v>80</v>
      </c>
      <c r="F232">
        <v>1596.2166666666999</v>
      </c>
      <c r="G232">
        <v>22</v>
      </c>
      <c r="H232">
        <v>52</v>
      </c>
      <c r="I232">
        <v>30</v>
      </c>
      <c r="J232">
        <v>22</v>
      </c>
      <c r="K232">
        <v>74</v>
      </c>
      <c r="L232">
        <v>64.91</v>
      </c>
      <c r="M232">
        <v>169</v>
      </c>
      <c r="N232">
        <v>13.02</v>
      </c>
      <c r="O232">
        <v>18.350000000000001</v>
      </c>
      <c r="P232">
        <v>287</v>
      </c>
      <c r="Q232">
        <v>226</v>
      </c>
      <c r="R232">
        <v>173</v>
      </c>
      <c r="S232">
        <v>77</v>
      </c>
      <c r="T232">
        <v>4</v>
      </c>
      <c r="U232">
        <v>25</v>
      </c>
      <c r="V232">
        <v>30</v>
      </c>
      <c r="W232">
        <v>15</v>
      </c>
      <c r="X232">
        <v>15</v>
      </c>
      <c r="Y232">
        <v>0</v>
      </c>
      <c r="Z232">
        <v>0</v>
      </c>
      <c r="AA232">
        <v>13</v>
      </c>
      <c r="AB232">
        <v>62</v>
      </c>
      <c r="AC232">
        <v>53</v>
      </c>
      <c r="AD232">
        <v>54</v>
      </c>
      <c r="AE232">
        <v>80</v>
      </c>
      <c r="AF232">
        <v>30</v>
      </c>
      <c r="AG232">
        <v>700</v>
      </c>
      <c r="AH232">
        <v>739</v>
      </c>
      <c r="AI232">
        <v>48.64</v>
      </c>
      <c r="AJ232">
        <v>73</v>
      </c>
      <c r="AK232">
        <v>206</v>
      </c>
      <c r="AL232">
        <f>(AK232*703) / (AJ232*AJ232)</f>
        <v>27.175455057234004</v>
      </c>
      <c r="AM232">
        <f>VLOOKUP(A232,rel!A:M,10,FALSE)</f>
        <v>1.37</v>
      </c>
      <c r="AN232">
        <f>VLOOKUP(A232,rel!A:M,13,FALSE)</f>
        <v>1.47</v>
      </c>
      <c r="AO232">
        <v>25</v>
      </c>
      <c r="AP232">
        <f>IF(E232&gt;25,IF(AN232&gt;5,99, IF(AN232 &gt; 3.5, 89, IF(AN232 &gt; 1.5, 79, IF(AN232 &gt; -1.1, 69, IF(AN232 &gt; -2.5, 59, IF(AN232 &gt;-4.5, 49,  IF(AN232 &gt; -5,39,30))))))),30)</f>
        <v>69</v>
      </c>
      <c r="AQ232">
        <f>((M232/E232) / 0.015 + (AO232/E232) / 0.015) / 3.5 + 25</f>
        <v>71.19047619047619</v>
      </c>
      <c r="AR232" s="2">
        <f>MIN(((AD232/MAX(F232,240)) / 0.0035) + ((AF232/MAX(F232,240)) / 0.0055) + ((AC232/MAX(F232,240)) / 0.0055) + 25, 99)</f>
        <v>44.119885888181358</v>
      </c>
      <c r="AS232" s="2">
        <f>MIN((((((AL232 / 32) * (AL232 - 21) / 11) * 74 + 25)) + (((AJ232 - 60) + (AK232 - 155) / 1.75) + 25)) / 1.825,93)</f>
        <v>69.821022751178731</v>
      </c>
      <c r="AT232" s="2">
        <f>((IF(F232&gt;240,89,79)-((V232/F232)/0.00341)))</f>
        <v>83.488433717888697</v>
      </c>
      <c r="AU232" s="2">
        <f>MIN((H232/(MAX(E232,25))) / 0.0117 + 35, 94)</f>
        <v>90.555555555555557</v>
      </c>
      <c r="AV232" s="2">
        <f>MIN(94,((AP232*0.35)+(AQ232*0.65)*0.9))</f>
        <v>65.796428571428578</v>
      </c>
      <c r="AW232" s="2">
        <f>IF(D233="D",(99-((30-(G232/(IF(E232&gt;10,E232,10))*82)*1.633))),(99-((55-(G232/(IF(E232&gt;10,E232,10))*82)*0.89))))</f>
        <v>105.82415</v>
      </c>
    </row>
    <row r="233" spans="1:49" x14ac:dyDescent="0.25">
      <c r="A233">
        <v>443</v>
      </c>
      <c r="B233" t="s">
        <v>360</v>
      </c>
      <c r="C233" t="s">
        <v>67</v>
      </c>
      <c r="D233" t="s">
        <v>73</v>
      </c>
      <c r="E233">
        <v>56</v>
      </c>
      <c r="F233">
        <v>1200.5999999999999</v>
      </c>
      <c r="G233">
        <v>1</v>
      </c>
      <c r="H233">
        <v>28</v>
      </c>
      <c r="I233">
        <v>13</v>
      </c>
      <c r="J233">
        <v>15</v>
      </c>
      <c r="K233">
        <v>29</v>
      </c>
      <c r="L233">
        <v>42.03</v>
      </c>
      <c r="M233">
        <v>71</v>
      </c>
      <c r="N233">
        <v>1.41</v>
      </c>
      <c r="O233">
        <v>4.41</v>
      </c>
      <c r="P233">
        <v>141</v>
      </c>
      <c r="Q233">
        <v>99</v>
      </c>
      <c r="R233">
        <v>35</v>
      </c>
      <c r="S233">
        <v>9</v>
      </c>
      <c r="T233">
        <v>2</v>
      </c>
      <c r="U233">
        <v>2</v>
      </c>
      <c r="V233">
        <v>10</v>
      </c>
      <c r="W233">
        <v>5</v>
      </c>
      <c r="X233">
        <v>5</v>
      </c>
      <c r="Y233">
        <v>0</v>
      </c>
      <c r="Z233">
        <v>0</v>
      </c>
      <c r="AA233">
        <v>0</v>
      </c>
      <c r="AB233">
        <v>30</v>
      </c>
      <c r="AC233">
        <v>22</v>
      </c>
      <c r="AD233">
        <v>27</v>
      </c>
      <c r="AE233">
        <v>60</v>
      </c>
      <c r="AF233">
        <v>93</v>
      </c>
      <c r="AG233">
        <v>0</v>
      </c>
      <c r="AH233">
        <v>0</v>
      </c>
      <c r="AI233" t="s">
        <v>97</v>
      </c>
      <c r="AJ233">
        <v>73</v>
      </c>
      <c r="AK233">
        <v>206</v>
      </c>
      <c r="AL233">
        <f>(AK233*703) / (AJ233*AJ233)</f>
        <v>27.175455057234004</v>
      </c>
      <c r="AM233">
        <f>VLOOKUP(A233,rel!A:M,10,FALSE)</f>
        <v>0.56000000000000005</v>
      </c>
      <c r="AN233">
        <f>VLOOKUP(A233,rel!A:M,13,FALSE)</f>
        <v>0.52</v>
      </c>
      <c r="AO233">
        <v>1</v>
      </c>
      <c r="AP233">
        <f>IF(E233&gt;25,IF(AN233&gt;5,99, IF(AN233 &gt; 3.5, 89, IF(AN233 &gt; 1.5, 79, IF(AN233 &gt; -1.1, 69, IF(AN233 &gt; -2.5, 59, IF(AN233 &gt;-4.5, 49,  IF(AN233 &gt; -5,39,30))))))),30)</f>
        <v>69</v>
      </c>
      <c r="AQ233">
        <f>((M233/E233) / 0.015 + (AO233/E233) / 0.015) / 3.5 + 25</f>
        <v>49.489795918367349</v>
      </c>
      <c r="AR233" s="2">
        <f>MIN(((AD233/MAX(F233,240)) / 0.0035) + ((AF233/MAX(F233,240)) / 0.0055) + ((AC233/MAX(F233,240)) / 0.0055) + 25, 99)</f>
        <v>48.840893406110801</v>
      </c>
      <c r="AS233" s="2">
        <f>MIN((((((AL233 / 32) * (AL233 - 21) / 11) * 74 + 25)) + (((AJ233 - 60) + (AK233 - 155) / 1.75) + 25)) / 1.825,93)</f>
        <v>69.821022751178731</v>
      </c>
      <c r="AT233" s="2">
        <f>((IF(F233&gt;240,89,79)-((V233/F233)/0.00341)))</f>
        <v>86.557428519366908</v>
      </c>
      <c r="AU233" s="2">
        <f>MIN((H233/(MAX(E233,25))) / 0.0117 + 35, 94)</f>
        <v>77.735042735042725</v>
      </c>
      <c r="AV233" s="2">
        <f>MIN(94,((AP233*0.35)+(AQ233*0.65)*0.9))</f>
        <v>53.1015306122449</v>
      </c>
      <c r="AW233" s="2">
        <f>IF(D234="D",(99-((30-(G233/(IF(E233&gt;10,E233,10))*82)*1.633))),(99-((55-(G233/(IF(E233&gt;10,E233,10))*82)*0.89))))</f>
        <v>45.303214285714283</v>
      </c>
    </row>
    <row r="234" spans="1:49" x14ac:dyDescent="0.25">
      <c r="A234">
        <v>397</v>
      </c>
      <c r="B234" t="s">
        <v>203</v>
      </c>
      <c r="C234" t="s">
        <v>41</v>
      </c>
      <c r="D234" t="s">
        <v>47</v>
      </c>
      <c r="E234">
        <v>80</v>
      </c>
      <c r="F234">
        <v>1415.0833333333001</v>
      </c>
      <c r="G234">
        <v>23</v>
      </c>
      <c r="H234">
        <v>24</v>
      </c>
      <c r="I234">
        <v>17</v>
      </c>
      <c r="J234">
        <v>7</v>
      </c>
      <c r="K234">
        <v>47</v>
      </c>
      <c r="L234">
        <v>66.2</v>
      </c>
      <c r="M234">
        <v>195</v>
      </c>
      <c r="N234">
        <v>11.79</v>
      </c>
      <c r="O234">
        <v>20.73</v>
      </c>
      <c r="P234">
        <v>318</v>
      </c>
      <c r="Q234">
        <v>260</v>
      </c>
      <c r="R234">
        <v>215</v>
      </c>
      <c r="S234">
        <v>105</v>
      </c>
      <c r="T234">
        <v>13</v>
      </c>
      <c r="U234">
        <v>17</v>
      </c>
      <c r="V234">
        <v>12</v>
      </c>
      <c r="W234">
        <v>6</v>
      </c>
      <c r="X234">
        <v>6</v>
      </c>
      <c r="Y234">
        <v>0</v>
      </c>
      <c r="Z234">
        <v>0</v>
      </c>
      <c r="AA234">
        <v>17</v>
      </c>
      <c r="AB234">
        <v>36</v>
      </c>
      <c r="AC234">
        <v>35</v>
      </c>
      <c r="AD234">
        <v>52</v>
      </c>
      <c r="AE234">
        <v>71</v>
      </c>
      <c r="AF234">
        <v>25</v>
      </c>
      <c r="AG234">
        <v>24</v>
      </c>
      <c r="AH234">
        <v>38</v>
      </c>
      <c r="AI234">
        <v>38.71</v>
      </c>
      <c r="AJ234">
        <v>73</v>
      </c>
      <c r="AK234">
        <v>206</v>
      </c>
      <c r="AL234">
        <f>(AK234*703) / (AJ234*AJ234)</f>
        <v>27.175455057234004</v>
      </c>
      <c r="AM234">
        <f>VLOOKUP(A234,rel!A:M,10,FALSE)</f>
        <v>4.88</v>
      </c>
      <c r="AN234">
        <f>VLOOKUP(A234,rel!A:M,13,FALSE)</f>
        <v>4.03</v>
      </c>
      <c r="AO234">
        <v>6</v>
      </c>
      <c r="AP234">
        <f>IF(E234&gt;25,IF(AN234&gt;5,99, IF(AN234 &gt; 3.5, 89, IF(AN234 &gt; 1.5, 79, IF(AN234 &gt; -1.1, 69, IF(AN234 &gt; -2.5, 59, IF(AN234 &gt;-4.5, 49,  IF(AN234 &gt; -5,39,30))))))),30)</f>
        <v>89</v>
      </c>
      <c r="AQ234">
        <f>((M234/E234) / 0.015 + (AO234/E234) / 0.015) / 3.5 + 25</f>
        <v>72.857142857142861</v>
      </c>
      <c r="AR234" s="2">
        <f>MIN(((AD234/MAX(F234,240)) / 0.0035) + ((AF234/MAX(F234,240)) / 0.0055) + ((AC234/MAX(F234,240)) / 0.0055) + 25, 99)</f>
        <v>43.208280148095668</v>
      </c>
      <c r="AS234" s="2">
        <f>MIN((((((AL234 / 32) * (AL234 - 21) / 11) * 74 + 25)) + (((AJ234 - 60) + (AK234 - 155) / 1.75) + 25)) / 1.825,93)</f>
        <v>69.821022751178731</v>
      </c>
      <c r="AT234" s="2">
        <f>((IF(F234&gt;240,89,79)-((V234/F234)/0.00341)))</f>
        <v>86.513177138982769</v>
      </c>
      <c r="AU234" s="2">
        <f>MIN((H234/(MAX(E234,25))) / 0.0117 + 35, 94)</f>
        <v>60.641025641025635</v>
      </c>
      <c r="AV234" s="2">
        <f>MIN(94,((AP234*0.35)+(AQ234*0.65)*0.9))</f>
        <v>73.771428571428572</v>
      </c>
      <c r="AW234" s="2">
        <f>IF(D235="D",(99-((30-(G234/(IF(E234&gt;10,E234,10))*82)*1.633))),(99-((55-(G234/(IF(E234&gt;10,E234,10))*82)*0.89))))</f>
        <v>64.981750000000005</v>
      </c>
    </row>
    <row r="235" spans="1:49" x14ac:dyDescent="0.25">
      <c r="A235">
        <v>868</v>
      </c>
      <c r="B235" t="s">
        <v>689</v>
      </c>
      <c r="C235" t="s">
        <v>162</v>
      </c>
      <c r="D235" t="s">
        <v>36</v>
      </c>
      <c r="E235">
        <v>20</v>
      </c>
      <c r="F235">
        <v>268.3</v>
      </c>
      <c r="G235">
        <v>3</v>
      </c>
      <c r="H235">
        <v>6</v>
      </c>
      <c r="I235">
        <v>3</v>
      </c>
      <c r="J235">
        <v>3</v>
      </c>
      <c r="K235">
        <v>9</v>
      </c>
      <c r="L235">
        <v>69.23</v>
      </c>
      <c r="M235">
        <v>18</v>
      </c>
      <c r="N235">
        <v>16.670000000000002</v>
      </c>
      <c r="O235">
        <v>1.69</v>
      </c>
      <c r="P235">
        <v>27</v>
      </c>
      <c r="Q235">
        <v>23</v>
      </c>
      <c r="R235">
        <v>19</v>
      </c>
      <c r="S235">
        <v>11</v>
      </c>
      <c r="T235">
        <v>1</v>
      </c>
      <c r="U235">
        <v>1</v>
      </c>
      <c r="V235">
        <v>6</v>
      </c>
      <c r="W235">
        <v>3</v>
      </c>
      <c r="X235">
        <v>3</v>
      </c>
      <c r="Y235">
        <v>0</v>
      </c>
      <c r="Z235">
        <v>0</v>
      </c>
      <c r="AA235">
        <v>12</v>
      </c>
      <c r="AB235">
        <v>12</v>
      </c>
      <c r="AC235">
        <v>7</v>
      </c>
      <c r="AD235">
        <v>17</v>
      </c>
      <c r="AE235">
        <v>19</v>
      </c>
      <c r="AF235">
        <v>21</v>
      </c>
      <c r="AG235">
        <v>3</v>
      </c>
      <c r="AH235">
        <v>1</v>
      </c>
      <c r="AI235">
        <v>75</v>
      </c>
      <c r="AJ235">
        <v>73</v>
      </c>
      <c r="AK235">
        <v>206</v>
      </c>
      <c r="AL235">
        <f>(AK235*703) / (AJ235*AJ235)</f>
        <v>27.175455057234004</v>
      </c>
      <c r="AM235">
        <f>VLOOKUP(A235,rel!A:M,10,FALSE)</f>
        <v>-10.58</v>
      </c>
      <c r="AN235">
        <f>VLOOKUP(A235,rel!A:M,13,FALSE)</f>
        <v>-7.82</v>
      </c>
      <c r="AO235">
        <v>3</v>
      </c>
      <c r="AP235">
        <f>IF(E235&gt;25,IF(AN235&gt;5,99, IF(AN235 &gt; 3.5, 89, IF(AN235 &gt; 1.5, 79, IF(AN235 &gt; -1.1, 69, IF(AN235 &gt; -2.5, 59, IF(AN235 &gt;-4.5, 49,  IF(AN235 &gt; -5,39,30))))))),30)</f>
        <v>30</v>
      </c>
      <c r="AQ235">
        <f>((M235/E235) / 0.015 + (AO235/E235) / 0.015) / 3.5 + 25</f>
        <v>45</v>
      </c>
      <c r="AR235" s="2">
        <f>MIN(((AD235/MAX(F235,240)) / 0.0035) + ((AF235/MAX(F235,240)) / 0.0055) + ((AC235/MAX(F235,240)) / 0.0055) + 25, 99)</f>
        <v>62.07809149478922</v>
      </c>
      <c r="AS235" s="2">
        <f>MIN((((((AL235 / 32) * (AL235 - 21) / 11) * 74 + 25)) + (((AJ235 - 60) + (AK235 - 155) / 1.75) + 25)) / 1.825,93)</f>
        <v>69.821022751178731</v>
      </c>
      <c r="AT235" s="2">
        <f>((IF(F235&gt;240,89,79)-((V235/F235)/0.00341)))</f>
        <v>82.441927723485435</v>
      </c>
      <c r="AU235" s="2">
        <f>MIN((H235/(MAX(E235,25))) / 0.0117 + 35, 94)</f>
        <v>55.512820512820511</v>
      </c>
      <c r="AV235" s="2">
        <f>MIN(94,((AP235*0.35)+(AQ235*0.65)*0.9))</f>
        <v>36.825000000000003</v>
      </c>
      <c r="AW235" s="2">
        <f>IF(D236="D",(99-((30-(G235/(IF(E235&gt;10,E235,10))*82)*1.633))),(99-((55-(G235/(IF(E235&gt;10,E235,10))*82)*0.89))))</f>
        <v>54.947000000000003</v>
      </c>
    </row>
    <row r="236" spans="1:49" x14ac:dyDescent="0.25">
      <c r="A236">
        <v>545</v>
      </c>
      <c r="B236" t="s">
        <v>418</v>
      </c>
      <c r="C236" t="s">
        <v>61</v>
      </c>
      <c r="D236" t="s">
        <v>39</v>
      </c>
      <c r="E236">
        <v>69</v>
      </c>
      <c r="F236">
        <v>839.06666666667002</v>
      </c>
      <c r="G236">
        <v>11</v>
      </c>
      <c r="H236">
        <v>14</v>
      </c>
      <c r="I236">
        <v>7</v>
      </c>
      <c r="J236">
        <v>7</v>
      </c>
      <c r="K236">
        <v>25</v>
      </c>
      <c r="L236">
        <v>64.099999999999994</v>
      </c>
      <c r="M236">
        <v>82</v>
      </c>
      <c r="N236">
        <v>13.41</v>
      </c>
      <c r="O236">
        <v>9.85</v>
      </c>
      <c r="P236">
        <v>139</v>
      </c>
      <c r="Q236">
        <v>110</v>
      </c>
      <c r="R236">
        <v>91</v>
      </c>
      <c r="S236">
        <v>56</v>
      </c>
      <c r="T236">
        <v>4</v>
      </c>
      <c r="U236">
        <v>12</v>
      </c>
      <c r="V236">
        <v>6</v>
      </c>
      <c r="W236">
        <v>3</v>
      </c>
      <c r="X236">
        <v>3</v>
      </c>
      <c r="Y236">
        <v>0</v>
      </c>
      <c r="Z236">
        <v>0</v>
      </c>
      <c r="AA236">
        <v>7</v>
      </c>
      <c r="AB236">
        <v>27</v>
      </c>
      <c r="AC236">
        <v>22</v>
      </c>
      <c r="AD236">
        <v>71</v>
      </c>
      <c r="AE236">
        <v>72</v>
      </c>
      <c r="AF236">
        <v>34</v>
      </c>
      <c r="AG236">
        <v>198</v>
      </c>
      <c r="AH236">
        <v>160</v>
      </c>
      <c r="AI236">
        <v>55.31</v>
      </c>
      <c r="AJ236">
        <v>73</v>
      </c>
      <c r="AK236">
        <v>206</v>
      </c>
      <c r="AL236">
        <f>(AK236*703) / (AJ236*AJ236)</f>
        <v>27.175455057234004</v>
      </c>
      <c r="AM236">
        <f>VLOOKUP(A236,rel!A:M,10,FALSE)</f>
        <v>3.23</v>
      </c>
      <c r="AN236">
        <f>VLOOKUP(A236,rel!A:M,13,FALSE)</f>
        <v>2.5099999999999998</v>
      </c>
      <c r="AO236">
        <v>0</v>
      </c>
      <c r="AP236">
        <f>IF(E236&gt;25,IF(AN236&gt;5,99, IF(AN236 &gt; 3.5, 89, IF(AN236 &gt; 1.5, 79, IF(AN236 &gt; -1.1, 69, IF(AN236 &gt; -2.5, 59, IF(AN236 &gt;-4.5, 49,  IF(AN236 &gt; -5,39,30))))))),30)</f>
        <v>79</v>
      </c>
      <c r="AQ236">
        <f>((M236/E236) / 0.015 + (AO236/E236) / 0.015) / 3.5 + 25</f>
        <v>47.636300897170457</v>
      </c>
      <c r="AR236" s="2">
        <f>MIN(((AD236/MAX(F236,240)) / 0.0035) + ((AF236/MAX(F236,240)) / 0.0055) + ((AC236/MAX(F236,240)) / 0.0055) + 25, 99)</f>
        <v>61.31121778269388</v>
      </c>
      <c r="AS236" s="2">
        <f>MIN((((((AL236 / 32) * (AL236 - 21) / 11) * 74 + 25)) + (((AJ236 - 60) + (AK236 - 155) / 1.75) + 25)) / 1.825,93)</f>
        <v>69.821022751178731</v>
      </c>
      <c r="AT236" s="2">
        <f>((IF(F236&gt;240,89,79)-((V236/F236)/0.00341)))</f>
        <v>86.902990475382751</v>
      </c>
      <c r="AU236" s="2">
        <f>MIN((H236/(MAX(E236,25))) / 0.0117 + 35, 94)</f>
        <v>52.341756472191257</v>
      </c>
      <c r="AV236" s="2">
        <f>MIN(94,((AP236*0.35)+(AQ236*0.65)*0.9))</f>
        <v>55.517236024844721</v>
      </c>
      <c r="AW236" s="2">
        <f>IF(D237="D",(99-((30-(G236/(IF(E236&gt;10,E236,10))*82)*1.633))),(99-((55-(G236/(IF(E236&gt;10,E236,10))*82)*0.89))))</f>
        <v>55.634492753623192</v>
      </c>
    </row>
    <row r="237" spans="1:49" x14ac:dyDescent="0.25">
      <c r="A237">
        <v>565</v>
      </c>
      <c r="B237" t="s">
        <v>910</v>
      </c>
      <c r="C237" t="s">
        <v>69</v>
      </c>
      <c r="D237" t="s">
        <v>36</v>
      </c>
      <c r="E237">
        <v>11</v>
      </c>
      <c r="F237">
        <v>63.083333333333002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50</v>
      </c>
      <c r="M237">
        <v>5</v>
      </c>
      <c r="N237">
        <v>0</v>
      </c>
      <c r="O237">
        <v>0.38</v>
      </c>
      <c r="P237">
        <v>14</v>
      </c>
      <c r="Q237">
        <v>7</v>
      </c>
      <c r="R237">
        <v>7</v>
      </c>
      <c r="S237">
        <v>2</v>
      </c>
      <c r="T237">
        <v>1</v>
      </c>
      <c r="U237">
        <v>0</v>
      </c>
      <c r="V237">
        <v>2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2</v>
      </c>
      <c r="AC237">
        <v>3</v>
      </c>
      <c r="AD237">
        <v>9</v>
      </c>
      <c r="AE237">
        <v>10</v>
      </c>
      <c r="AF237">
        <v>5</v>
      </c>
      <c r="AG237">
        <v>0</v>
      </c>
      <c r="AH237">
        <v>0</v>
      </c>
      <c r="AI237" t="s">
        <v>97</v>
      </c>
      <c r="AJ237">
        <v>76</v>
      </c>
      <c r="AK237">
        <v>214</v>
      </c>
      <c r="AL237">
        <f>(AK237*703) / (AJ237*AJ237)</f>
        <v>26.046052631578949</v>
      </c>
      <c r="AM237">
        <f>VLOOKUP(A237,rel!A:M,10,FALSE)</f>
        <v>-1.74</v>
      </c>
      <c r="AN237">
        <f>VLOOKUP(A237,rel!A:M,13,FALSE)</f>
        <v>-5.01</v>
      </c>
      <c r="AO237">
        <v>0</v>
      </c>
      <c r="AP237">
        <f>IF(E237&gt;25,IF(AN237&gt;5,99, IF(AN237 &gt; 3.5, 89, IF(AN237 &gt; 1.5, 79, IF(AN237 &gt; -1.1, 69, IF(AN237 &gt; -2.5, 59, IF(AN237 &gt;-4.5, 49,  IF(AN237 &gt; -5,39,30))))))),30)</f>
        <v>30</v>
      </c>
      <c r="AQ237">
        <f>((M237/E237) / 0.015 + (AO237/E237) / 0.015) / 3.5 + 25</f>
        <v>33.658008658008654</v>
      </c>
      <c r="AR237" s="2">
        <f>MIN(((AD237/MAX(F237,240)) / 0.0035) + ((AF237/MAX(F237,240)) / 0.0055) + ((AC237/MAX(F237,240)) / 0.0055) + 25, 99)</f>
        <v>41.774891774891771</v>
      </c>
      <c r="AS237" s="2">
        <f>MIN((((((AL237 / 32) * (AL237 - 21) / 11) * 74 + 25)) + (((AJ237 - 60) + (AK237 - 155) / 1.75) + 25)) / 1.825,93)</f>
        <v>69.777755683050216</v>
      </c>
      <c r="AT237" s="2">
        <f>((IF(F237&gt;240,89,79)-((V237/F237)/0.00341)))</f>
        <v>69.702611404021852</v>
      </c>
      <c r="AU237" s="2">
        <f>MIN((H237/(MAX(E237,25))) / 0.0117 + 35, 94)</f>
        <v>38.418803418803421</v>
      </c>
      <c r="AV237" s="2">
        <f>MIN(94,((AP237*0.35)+(AQ237*0.65)*0.9))</f>
        <v>30.189935064935064</v>
      </c>
      <c r="AW237" s="2">
        <f>IF(D238="D",(99-((30-(G237/(IF(E237&gt;10,E237,10))*82)*1.633))),(99-((55-(G237/(IF(E237&gt;10,E237,10))*82)*0.89))))</f>
        <v>69</v>
      </c>
    </row>
    <row r="238" spans="1:49" x14ac:dyDescent="0.25">
      <c r="A238">
        <v>146</v>
      </c>
      <c r="B238" t="s">
        <v>369</v>
      </c>
      <c r="C238" t="s">
        <v>100</v>
      </c>
      <c r="D238" t="s">
        <v>73</v>
      </c>
      <c r="E238">
        <v>73</v>
      </c>
      <c r="F238">
        <v>1382.6</v>
      </c>
      <c r="G238">
        <v>2</v>
      </c>
      <c r="H238">
        <v>26</v>
      </c>
      <c r="I238">
        <v>14</v>
      </c>
      <c r="J238">
        <v>12</v>
      </c>
      <c r="K238">
        <v>28</v>
      </c>
      <c r="L238">
        <v>50</v>
      </c>
      <c r="M238">
        <v>148</v>
      </c>
      <c r="N238">
        <v>1.35</v>
      </c>
      <c r="O238">
        <v>6.27</v>
      </c>
      <c r="P238">
        <v>291</v>
      </c>
      <c r="Q238">
        <v>193</v>
      </c>
      <c r="R238">
        <v>72</v>
      </c>
      <c r="S238">
        <v>10</v>
      </c>
      <c r="T238">
        <v>6</v>
      </c>
      <c r="U238">
        <v>12</v>
      </c>
      <c r="V238">
        <v>20</v>
      </c>
      <c r="W238">
        <v>10</v>
      </c>
      <c r="X238">
        <v>10</v>
      </c>
      <c r="Y238">
        <v>0</v>
      </c>
      <c r="Z238">
        <v>0</v>
      </c>
      <c r="AA238">
        <v>7</v>
      </c>
      <c r="AB238">
        <v>55</v>
      </c>
      <c r="AC238">
        <v>39</v>
      </c>
      <c r="AD238">
        <v>73</v>
      </c>
      <c r="AE238">
        <v>108</v>
      </c>
      <c r="AF238">
        <v>104</v>
      </c>
      <c r="AG238">
        <v>0</v>
      </c>
      <c r="AH238">
        <v>0</v>
      </c>
      <c r="AI238" t="s">
        <v>97</v>
      </c>
      <c r="AJ238">
        <v>72</v>
      </c>
      <c r="AK238">
        <v>203</v>
      </c>
      <c r="AL238">
        <f>(AK238*703) / (AJ238*AJ238)</f>
        <v>27.528742283950617</v>
      </c>
      <c r="AM238">
        <f>VLOOKUP(A238,rel!A:M,10,FALSE)</f>
        <v>4.33</v>
      </c>
      <c r="AN238">
        <f>VLOOKUP(A238,rel!A:M,13,FALSE)</f>
        <v>5.05</v>
      </c>
      <c r="AO238">
        <v>7</v>
      </c>
      <c r="AP238">
        <f>IF(E238&gt;25,IF(AN238&gt;5,99, IF(AN238 &gt; 3.5, 89, IF(AN238 &gt; 1.5, 79, IF(AN238 &gt; -1.1, 69, IF(AN238 &gt; -2.5, 59, IF(AN238 &gt;-4.5, 49,  IF(AN238 &gt; -5,39,30))))))),30)</f>
        <v>99</v>
      </c>
      <c r="AQ238">
        <f>((M238/E238) / 0.015 + (AO238/E238) / 0.015) / 3.5 + 25</f>
        <v>65.443574690150029</v>
      </c>
      <c r="AR238" s="2">
        <f>MIN(((AD238/MAX(F238,240)) / 0.0035) + ((AF238/MAX(F238,240)) / 0.0055) + ((AC238/MAX(F238,240)) / 0.0055) + 25, 99)</f>
        <v>58.890599491641012</v>
      </c>
      <c r="AS238" s="2">
        <f>MIN((((((AL238 / 32) * (AL238 - 21) / 11) * 74 + 25)) + (((AJ238 - 60) + (AK238 - 155) / 1.75) + 25)) / 1.825,93)</f>
        <v>69.705376497625338</v>
      </c>
      <c r="AT238" s="2">
        <f>((IF(F238&gt;240,89,79)-((V238/F238)/0.00341)))</f>
        <v>84.757917952194276</v>
      </c>
      <c r="AU238" s="2">
        <f>MIN((H238/(MAX(E238,25))) / 0.0117 + 35, 94)</f>
        <v>65.441400304414003</v>
      </c>
      <c r="AV238" s="2">
        <f>MIN(94,((AP238*0.35)+(AQ238*0.65)*0.9))</f>
        <v>72.934491193737756</v>
      </c>
      <c r="AW238" s="2">
        <f>IF(D239="D",(99-((30-(G238/(IF(E238&gt;10,E238,10))*82)*1.633))),(99-((55-(G238/(IF(E238&gt;10,E238,10))*82)*0.89))))</f>
        <v>72.668657534246577</v>
      </c>
    </row>
    <row r="239" spans="1:49" x14ac:dyDescent="0.25">
      <c r="A239">
        <v>694</v>
      </c>
      <c r="B239" t="s">
        <v>300</v>
      </c>
      <c r="C239" t="s">
        <v>87</v>
      </c>
      <c r="D239" t="s">
        <v>73</v>
      </c>
      <c r="E239">
        <v>78</v>
      </c>
      <c r="F239">
        <v>1366.5833333333001</v>
      </c>
      <c r="G239">
        <v>12</v>
      </c>
      <c r="H239">
        <v>23</v>
      </c>
      <c r="I239">
        <v>12</v>
      </c>
      <c r="J239">
        <v>11</v>
      </c>
      <c r="K239">
        <v>35</v>
      </c>
      <c r="L239">
        <v>45.45</v>
      </c>
      <c r="M239">
        <v>150</v>
      </c>
      <c r="N239">
        <v>8</v>
      </c>
      <c r="O239">
        <v>7.64</v>
      </c>
      <c r="P239">
        <v>304</v>
      </c>
      <c r="Q239">
        <v>195</v>
      </c>
      <c r="R239">
        <v>82</v>
      </c>
      <c r="S239">
        <v>16</v>
      </c>
      <c r="T239">
        <v>3</v>
      </c>
      <c r="U239">
        <v>16</v>
      </c>
      <c r="V239">
        <v>45</v>
      </c>
      <c r="W239">
        <v>21</v>
      </c>
      <c r="X239">
        <v>20</v>
      </c>
      <c r="Y239">
        <v>1</v>
      </c>
      <c r="Z239">
        <v>0</v>
      </c>
      <c r="AA239">
        <v>13</v>
      </c>
      <c r="AB239">
        <v>49</v>
      </c>
      <c r="AC239">
        <v>18</v>
      </c>
      <c r="AD239">
        <v>48</v>
      </c>
      <c r="AE239">
        <v>99</v>
      </c>
      <c r="AF239">
        <v>68</v>
      </c>
      <c r="AG239">
        <v>0</v>
      </c>
      <c r="AH239">
        <v>1</v>
      </c>
      <c r="AI239">
        <v>0</v>
      </c>
      <c r="AJ239">
        <v>72</v>
      </c>
      <c r="AK239">
        <v>203</v>
      </c>
      <c r="AL239">
        <f>(AK239*703) / (AJ239*AJ239)</f>
        <v>27.528742283950617</v>
      </c>
      <c r="AM239">
        <f>VLOOKUP(A239,rel!A:M,10,FALSE)</f>
        <v>4.72</v>
      </c>
      <c r="AN239">
        <f>VLOOKUP(A239,rel!A:M,13,FALSE)</f>
        <v>4.7300000000000004</v>
      </c>
      <c r="AO239">
        <v>8</v>
      </c>
      <c r="AP239">
        <f>IF(E239&gt;25,IF(AN239&gt;5,99, IF(AN239 &gt; 3.5, 89, IF(AN239 &gt; 1.5, 79, IF(AN239 &gt; -1.1, 69, IF(AN239 &gt; -2.5, 59, IF(AN239 &gt;-4.5, 49,  IF(AN239 &gt; -5,39,30))))))),30)</f>
        <v>89</v>
      </c>
      <c r="AQ239">
        <f>((M239/E239) / 0.015 + (AO239/E239) / 0.015) / 3.5 + 25</f>
        <v>63.583638583638582</v>
      </c>
      <c r="AR239" s="2">
        <f>MIN(((AD239/MAX(F239,240)) / 0.0035) + ((AF239/MAX(F239,240)) / 0.0055) + ((AC239/MAX(F239,240)) / 0.0055) + 25, 99)</f>
        <v>46.477394487944437</v>
      </c>
      <c r="AS239" s="2">
        <f>MIN((((((AL239 / 32) * (AL239 - 21) / 11) * 74 + 25)) + (((AJ239 - 60) + (AK239 - 155) / 1.75) + 25)) / 1.825,93)</f>
        <v>69.705376497625338</v>
      </c>
      <c r="AT239" s="2">
        <f>((IF(F239&gt;240,89,79)-((V239/F239)/0.00341)))</f>
        <v>79.34344952369041</v>
      </c>
      <c r="AU239" s="2">
        <f>MIN((H239/(MAX(E239,25))) / 0.0117 + 35, 94)</f>
        <v>60.202717510409819</v>
      </c>
      <c r="AV239" s="2">
        <f>MIN(94,((AP239*0.35)+(AQ239*0.65)*0.9))</f>
        <v>68.346428571428575</v>
      </c>
      <c r="AW239" s="2">
        <f>IF(D240="D",(99-((30-(G239/(IF(E239&gt;10,E239,10))*82)*1.633))),(99-((55-(G239/(IF(E239&gt;10,E239,10))*82)*0.89))))</f>
        <v>55.227692307692308</v>
      </c>
    </row>
    <row r="240" spans="1:49" x14ac:dyDescent="0.25">
      <c r="A240">
        <v>304</v>
      </c>
      <c r="B240" t="s">
        <v>794</v>
      </c>
      <c r="C240" t="s">
        <v>100</v>
      </c>
      <c r="D240" t="s">
        <v>47</v>
      </c>
      <c r="E240">
        <v>14</v>
      </c>
      <c r="F240">
        <v>125.68333333333</v>
      </c>
      <c r="G240">
        <v>1</v>
      </c>
      <c r="H240">
        <v>3</v>
      </c>
      <c r="I240">
        <v>2</v>
      </c>
      <c r="J240">
        <v>1</v>
      </c>
      <c r="K240">
        <v>4</v>
      </c>
      <c r="L240">
        <v>80</v>
      </c>
      <c r="M240">
        <v>18</v>
      </c>
      <c r="N240">
        <v>5.56</v>
      </c>
      <c r="O240">
        <v>1.75</v>
      </c>
      <c r="P240">
        <v>23</v>
      </c>
      <c r="Q240">
        <v>23</v>
      </c>
      <c r="R240">
        <v>16</v>
      </c>
      <c r="S240">
        <v>11</v>
      </c>
      <c r="T240">
        <v>1</v>
      </c>
      <c r="U240">
        <v>2</v>
      </c>
      <c r="V240">
        <v>9</v>
      </c>
      <c r="W240">
        <v>3</v>
      </c>
      <c r="X240">
        <v>2</v>
      </c>
      <c r="Y240">
        <v>1</v>
      </c>
      <c r="Z240">
        <v>0</v>
      </c>
      <c r="AA240">
        <v>6</v>
      </c>
      <c r="AB240">
        <v>5</v>
      </c>
      <c r="AC240">
        <v>3</v>
      </c>
      <c r="AD240">
        <v>35</v>
      </c>
      <c r="AE240">
        <v>21</v>
      </c>
      <c r="AF240">
        <v>6</v>
      </c>
      <c r="AG240">
        <v>0</v>
      </c>
      <c r="AH240">
        <v>7</v>
      </c>
      <c r="AI240">
        <v>0</v>
      </c>
      <c r="AJ240">
        <v>72</v>
      </c>
      <c r="AK240">
        <v>203</v>
      </c>
      <c r="AL240">
        <f>(AK240*703) / (AJ240*AJ240)</f>
        <v>27.528742283950617</v>
      </c>
      <c r="AM240">
        <f>VLOOKUP(A240,rel!A:M,10,FALSE)</f>
        <v>-9.01</v>
      </c>
      <c r="AN240">
        <f>VLOOKUP(A240,rel!A:M,13,FALSE)</f>
        <v>-8.18</v>
      </c>
      <c r="AO240">
        <v>0</v>
      </c>
      <c r="AP240">
        <f>IF(E240&gt;25,IF(AN240&gt;5,99, IF(AN240 &gt; 3.5, 89, IF(AN240 &gt; 1.5, 79, IF(AN240 &gt; -1.1, 69, IF(AN240 &gt; -2.5, 59, IF(AN240 &gt;-4.5, 49,  IF(AN240 &gt; -5,39,30))))))),30)</f>
        <v>30</v>
      </c>
      <c r="AQ240">
        <f>((M240/E240) / 0.015 + (AO240/E240) / 0.015) / 3.5 + 25</f>
        <v>49.489795918367349</v>
      </c>
      <c r="AR240" s="2">
        <f>MIN(((AD240/MAX(F240,240)) / 0.0035) + ((AF240/MAX(F240,240)) / 0.0055) + ((AC240/MAX(F240,240)) / 0.0055) + 25, 99)</f>
        <v>73.484848484848499</v>
      </c>
      <c r="AS240" s="2">
        <f>MIN((((((AL240 / 32) * (AL240 - 21) / 11) * 74 + 25)) + (((AJ240 - 60) + (AK240 - 155) / 1.75) + 25)) / 1.825,93)</f>
        <v>69.705376497625338</v>
      </c>
      <c r="AT240" s="2">
        <f>((IF(F240&gt;240,89,79)-((V240/F240)/0.00341)))</f>
        <v>58.00042815793644</v>
      </c>
      <c r="AU240" s="2">
        <f>MIN((H240/(MAX(E240,25))) / 0.0117 + 35, 94)</f>
        <v>45.256410256410255</v>
      </c>
      <c r="AV240" s="2">
        <f>MIN(94,((AP240*0.35)+(AQ240*0.65)*0.9))</f>
        <v>39.451530612244902</v>
      </c>
      <c r="AW240" s="2">
        <f>IF(D241="D",(99-((30-(G240/(IF(E240&gt;10,E240,10))*82)*1.633))),(99-((55-(G240/(IF(E240&gt;10,E240,10))*82)*0.89))))</f>
        <v>49.212857142857146</v>
      </c>
    </row>
    <row r="241" spans="1:49" x14ac:dyDescent="0.25">
      <c r="A241">
        <v>384</v>
      </c>
      <c r="B241" t="s">
        <v>768</v>
      </c>
      <c r="C241" t="s">
        <v>49</v>
      </c>
      <c r="D241" t="s">
        <v>39</v>
      </c>
      <c r="E241">
        <v>13</v>
      </c>
      <c r="F241">
        <v>123.46666666666999</v>
      </c>
      <c r="G241">
        <v>3</v>
      </c>
      <c r="H241">
        <v>2</v>
      </c>
      <c r="I241">
        <v>0</v>
      </c>
      <c r="J241">
        <v>2</v>
      </c>
      <c r="K241">
        <v>5</v>
      </c>
      <c r="L241">
        <v>100</v>
      </c>
      <c r="M241">
        <v>11</v>
      </c>
      <c r="N241">
        <v>27.27</v>
      </c>
      <c r="O241">
        <v>0.77</v>
      </c>
      <c r="P241">
        <v>20</v>
      </c>
      <c r="Q241">
        <v>14</v>
      </c>
      <c r="R241">
        <v>9</v>
      </c>
      <c r="S241">
        <v>5</v>
      </c>
      <c r="T241">
        <v>0</v>
      </c>
      <c r="U241">
        <v>1</v>
      </c>
      <c r="V241">
        <v>6</v>
      </c>
      <c r="W241">
        <v>3</v>
      </c>
      <c r="X241">
        <v>3</v>
      </c>
      <c r="Y241">
        <v>0</v>
      </c>
      <c r="Z241">
        <v>0</v>
      </c>
      <c r="AA241">
        <v>0</v>
      </c>
      <c r="AB241">
        <v>5</v>
      </c>
      <c r="AC241">
        <v>3</v>
      </c>
      <c r="AD241">
        <v>14</v>
      </c>
      <c r="AE241">
        <v>7</v>
      </c>
      <c r="AF241">
        <v>2</v>
      </c>
      <c r="AG241">
        <v>13</v>
      </c>
      <c r="AH241">
        <v>20</v>
      </c>
      <c r="AI241">
        <v>39.39</v>
      </c>
      <c r="AJ241">
        <v>72</v>
      </c>
      <c r="AK241">
        <v>203</v>
      </c>
      <c r="AL241">
        <f>(AK241*703) / (AJ241*AJ241)</f>
        <v>27.528742283950617</v>
      </c>
      <c r="AM241">
        <f>VLOOKUP(A241,rel!A:M,10,FALSE)</f>
        <v>-3.54</v>
      </c>
      <c r="AN241">
        <f>VLOOKUP(A241,rel!A:M,13,FALSE)</f>
        <v>-2.99</v>
      </c>
      <c r="AO241">
        <v>1</v>
      </c>
      <c r="AP241">
        <f>IF(E241&gt;25,IF(AN241&gt;5,99, IF(AN241 &gt; 3.5, 89, IF(AN241 &gt; 1.5, 79, IF(AN241 &gt; -1.1, 69, IF(AN241 &gt; -2.5, 59, IF(AN241 &gt;-4.5, 49,  IF(AN241 &gt; -5,39,30))))))),30)</f>
        <v>30</v>
      </c>
      <c r="AQ241">
        <f>((M241/E241) / 0.015 + (AO241/E241) / 0.015) / 3.5 + 25</f>
        <v>42.582417582417584</v>
      </c>
      <c r="AR241" s="2">
        <f>MIN(((AD241/MAX(F241,240)) / 0.0035) + ((AF241/MAX(F241,240)) / 0.0055) + ((AC241/MAX(F241,240)) / 0.0055) + 25, 99)</f>
        <v>45.454545454545453</v>
      </c>
      <c r="AS241" s="2">
        <f>MIN((((((AL241 / 32) * (AL241 - 21) / 11) * 74 + 25)) + (((AJ241 - 60) + (AK241 - 155) / 1.75) + 25)) / 1.825,93)</f>
        <v>69.705376497625338</v>
      </c>
      <c r="AT241" s="2">
        <f>((IF(F241&gt;240,89,79)-((V241/F241)/0.00341)))</f>
        <v>64.748940671256946</v>
      </c>
      <c r="AU241" s="2">
        <f>MIN((H241/(MAX(E241,25))) / 0.0117 + 35, 94)</f>
        <v>41.837606837606835</v>
      </c>
      <c r="AV241" s="2">
        <f>MIN(94,((AP241*0.35)+(AQ241*0.65)*0.9))</f>
        <v>35.410714285714292</v>
      </c>
      <c r="AW241" s="2">
        <f>IF(D242="D",(99-((30-(G241/(IF(E241&gt;10,E241,10))*82)*1.633))),(99-((55-(G241/(IF(E241&gt;10,E241,10))*82)*0.89))))</f>
        <v>99.901384615384615</v>
      </c>
    </row>
    <row r="242" spans="1:49" x14ac:dyDescent="0.25">
      <c r="A242">
        <v>256</v>
      </c>
      <c r="B242" t="s">
        <v>145</v>
      </c>
      <c r="C242" t="s">
        <v>51</v>
      </c>
      <c r="D242" t="s">
        <v>73</v>
      </c>
      <c r="E242">
        <v>78</v>
      </c>
      <c r="F242">
        <v>1698.5333333333001</v>
      </c>
      <c r="G242">
        <v>14</v>
      </c>
      <c r="H242">
        <v>45</v>
      </c>
      <c r="I242">
        <v>28</v>
      </c>
      <c r="J242">
        <v>17</v>
      </c>
      <c r="K242">
        <v>59</v>
      </c>
      <c r="L242">
        <v>54.13</v>
      </c>
      <c r="M242">
        <v>218</v>
      </c>
      <c r="N242">
        <v>6.42</v>
      </c>
      <c r="O242">
        <v>11.05</v>
      </c>
      <c r="P242">
        <v>441</v>
      </c>
      <c r="Q242">
        <v>298</v>
      </c>
      <c r="R242">
        <v>118</v>
      </c>
      <c r="S242">
        <v>23</v>
      </c>
      <c r="T242">
        <v>6</v>
      </c>
      <c r="U242">
        <v>35</v>
      </c>
      <c r="V242">
        <v>36</v>
      </c>
      <c r="W242">
        <v>17</v>
      </c>
      <c r="X242">
        <v>17</v>
      </c>
      <c r="Y242">
        <v>0</v>
      </c>
      <c r="Z242">
        <v>0</v>
      </c>
      <c r="AA242">
        <v>9</v>
      </c>
      <c r="AB242">
        <v>41</v>
      </c>
      <c r="AC242">
        <v>28</v>
      </c>
      <c r="AD242">
        <v>48</v>
      </c>
      <c r="AE242">
        <v>84</v>
      </c>
      <c r="AF242">
        <v>93</v>
      </c>
      <c r="AG242">
        <v>0</v>
      </c>
      <c r="AH242">
        <v>0</v>
      </c>
      <c r="AI242" t="s">
        <v>97</v>
      </c>
      <c r="AJ242">
        <v>70</v>
      </c>
      <c r="AK242">
        <v>197</v>
      </c>
      <c r="AL242">
        <f>(AK242*703) / (AJ242*AJ242)</f>
        <v>28.263469387755102</v>
      </c>
      <c r="AM242">
        <f>VLOOKUP(A242,rel!A:M,10,FALSE)</f>
        <v>3.81</v>
      </c>
      <c r="AN242">
        <f>VLOOKUP(A242,rel!A:M,13,FALSE)</f>
        <v>4.6500000000000004</v>
      </c>
      <c r="AO242">
        <v>25</v>
      </c>
      <c r="AP242">
        <f>IF(E242&gt;25,IF(AN242&gt;5,99, IF(AN242 &gt; 3.5, 89, IF(AN242 &gt; 1.5, 79, IF(AN242 &gt; -1.1, 69, IF(AN242 &gt; -2.5, 59, IF(AN242 &gt;-4.5, 49,  IF(AN242 &gt; -5,39,30))))))),30)</f>
        <v>89</v>
      </c>
      <c r="AQ242">
        <f>((M242/E242) / 0.015 + (AO242/E242) / 0.015) / 3.5 + 25</f>
        <v>84.340659340659329</v>
      </c>
      <c r="AR242" s="2">
        <f>MIN(((AD242/MAX(F242,240)) / 0.0035) + ((AF242/MAX(F242,240)) / 0.0055) + ((AC242/MAX(F242,240)) / 0.0055) + 25, 99)</f>
        <v>46.026543909031176</v>
      </c>
      <c r="AS242" s="2">
        <f>MIN((((((AL242 / 32) * (AL242 - 21) / 11) * 74 + 25)) + (((AJ242 - 60) + (AK242 - 155) / 1.75) + 25)) / 1.825,93)</f>
        <v>69.675470901367888</v>
      </c>
      <c r="AT242" s="2">
        <f>((IF(F242&gt;240,89,79)-((V242/F242)/0.00341)))</f>
        <v>82.784528955922752</v>
      </c>
      <c r="AU242" s="2">
        <f>MIN((H242/(MAX(E242,25))) / 0.0117 + 35, 94)</f>
        <v>84.309664694280073</v>
      </c>
      <c r="AV242" s="2">
        <f>MIN(94,((AP242*0.35)+(AQ242*0.65)*0.9))</f>
        <v>80.4892857142857</v>
      </c>
      <c r="AW242" s="2">
        <f>IF(D243="D",(99-((30-(G242/(IF(E242&gt;10,E242,10))*82)*1.633))),(99-((55-(G242/(IF(E242&gt;10,E242,10))*82)*0.89))))</f>
        <v>57.09897435897436</v>
      </c>
    </row>
    <row r="243" spans="1:49" x14ac:dyDescent="0.25">
      <c r="A243">
        <v>78</v>
      </c>
      <c r="B243" t="s">
        <v>43</v>
      </c>
      <c r="C243" t="s">
        <v>44</v>
      </c>
      <c r="D243" t="s">
        <v>39</v>
      </c>
      <c r="E243">
        <v>79</v>
      </c>
      <c r="F243">
        <v>1658.35</v>
      </c>
      <c r="G243">
        <v>35</v>
      </c>
      <c r="H243">
        <v>65</v>
      </c>
      <c r="I243">
        <v>49</v>
      </c>
      <c r="J243">
        <v>16</v>
      </c>
      <c r="K243">
        <v>100</v>
      </c>
      <c r="L243">
        <v>71.94</v>
      </c>
      <c r="M243">
        <v>220</v>
      </c>
      <c r="N243">
        <v>15.91</v>
      </c>
      <c r="O243">
        <v>27.6</v>
      </c>
      <c r="P243">
        <v>348</v>
      </c>
      <c r="Q243">
        <v>290</v>
      </c>
      <c r="R243">
        <v>241</v>
      </c>
      <c r="S243">
        <v>133</v>
      </c>
      <c r="T243">
        <v>8</v>
      </c>
      <c r="U243">
        <v>28</v>
      </c>
      <c r="V243">
        <v>36</v>
      </c>
      <c r="W243">
        <v>13</v>
      </c>
      <c r="X243">
        <v>12</v>
      </c>
      <c r="Y243">
        <v>0</v>
      </c>
      <c r="Z243">
        <v>1</v>
      </c>
      <c r="AA243">
        <v>25</v>
      </c>
      <c r="AB243">
        <v>67</v>
      </c>
      <c r="AC243">
        <v>54</v>
      </c>
      <c r="AD243">
        <v>85</v>
      </c>
      <c r="AE243">
        <v>88</v>
      </c>
      <c r="AF243">
        <v>43</v>
      </c>
      <c r="AG243">
        <v>1012</v>
      </c>
      <c r="AH243">
        <v>814</v>
      </c>
      <c r="AI243">
        <v>55.42</v>
      </c>
      <c r="AJ243">
        <v>71</v>
      </c>
      <c r="AK243">
        <v>200</v>
      </c>
      <c r="AL243">
        <f>(AK243*703) / (AJ243*AJ243)</f>
        <v>27.891291410434437</v>
      </c>
      <c r="AM243">
        <f>VLOOKUP(A243,rel!A:M,10,FALSE)</f>
        <v>7.22</v>
      </c>
      <c r="AN243">
        <f>VLOOKUP(A243,rel!A:M,13,FALSE)</f>
        <v>7.15</v>
      </c>
      <c r="AO243">
        <v>29</v>
      </c>
      <c r="AP243">
        <f>IF(E243&gt;25,IF(AN243&gt;5,99, IF(AN243 &gt; 3.5, 89, IF(AN243 &gt; 1.5, 79, IF(AN243 &gt; -1.1, 69, IF(AN243 &gt; -2.5, 59, IF(AN243 &gt;-4.5, 49,  IF(AN243 &gt; -5,39,30))))))),30)</f>
        <v>99</v>
      </c>
      <c r="AQ243">
        <f>((M243/E243) / 0.015 + (AO243/E243) / 0.015) / 3.5 + 25</f>
        <v>85.036166365280295</v>
      </c>
      <c r="AR243" s="2">
        <f>MIN(((AD243/MAX(F243,240)) / 0.0035) + ((AF243/MAX(F243,240)) / 0.0055) + ((AC243/MAX(F243,240)) / 0.0055) + 25, 99)</f>
        <v>50.27939091390715</v>
      </c>
      <c r="AS243" s="2">
        <f>MIN((((((AL243 / 32) * (AL243 - 21) / 11) * 74 + 25)) + (((AJ243 - 60) + (AK243 - 155) / 1.75) + 25)) / 1.825,93)</f>
        <v>69.655585030673606</v>
      </c>
      <c r="AT243" s="2">
        <f>((IF(F243&gt;240,89,79)-((V243/F243)/0.00341)))</f>
        <v>82.633922422448137</v>
      </c>
      <c r="AU243" s="2">
        <f>MIN((H243/(MAX(E243,25))) / 0.0117 + 35, 94)</f>
        <v>94</v>
      </c>
      <c r="AV243" s="2">
        <f>MIN(94,((AP243*0.35)+(AQ243*0.65)*0.9))</f>
        <v>84.396157323688982</v>
      </c>
      <c r="AW243" s="2">
        <f>IF(D244="D",(99-((30-(G243/(IF(E243&gt;10,E243,10))*82)*1.633))),(99-((55-(G243/(IF(E243&gt;10,E243,10))*82)*0.89))))</f>
        <v>76.332911392405066</v>
      </c>
    </row>
    <row r="244" spans="1:49" x14ac:dyDescent="0.25">
      <c r="A244">
        <v>150</v>
      </c>
      <c r="B244" t="s">
        <v>596</v>
      </c>
      <c r="C244" t="s">
        <v>597</v>
      </c>
      <c r="D244" t="s">
        <v>39</v>
      </c>
      <c r="E244">
        <v>32</v>
      </c>
      <c r="F244">
        <v>466.71666666666999</v>
      </c>
      <c r="G244">
        <v>6</v>
      </c>
      <c r="H244">
        <v>7</v>
      </c>
      <c r="I244">
        <v>5</v>
      </c>
      <c r="J244">
        <v>2</v>
      </c>
      <c r="K244">
        <v>13</v>
      </c>
      <c r="L244">
        <v>61.9</v>
      </c>
      <c r="M244">
        <v>68</v>
      </c>
      <c r="N244">
        <v>8.82</v>
      </c>
      <c r="O244">
        <v>5.44</v>
      </c>
      <c r="P244">
        <v>119</v>
      </c>
      <c r="Q244">
        <v>92</v>
      </c>
      <c r="R244">
        <v>60</v>
      </c>
      <c r="S244">
        <v>28</v>
      </c>
      <c r="T244">
        <v>0</v>
      </c>
      <c r="U244">
        <v>4</v>
      </c>
      <c r="V244">
        <v>14</v>
      </c>
      <c r="W244">
        <v>7</v>
      </c>
      <c r="X244">
        <v>7</v>
      </c>
      <c r="Y244">
        <v>0</v>
      </c>
      <c r="Z244">
        <v>0</v>
      </c>
      <c r="AA244">
        <v>0</v>
      </c>
      <c r="AB244">
        <v>20</v>
      </c>
      <c r="AC244">
        <v>5</v>
      </c>
      <c r="AD244">
        <v>21</v>
      </c>
      <c r="AE244">
        <v>49</v>
      </c>
      <c r="AF244">
        <v>7</v>
      </c>
      <c r="AG244">
        <v>59</v>
      </c>
      <c r="AH244">
        <v>59</v>
      </c>
      <c r="AI244">
        <v>50</v>
      </c>
      <c r="AJ244">
        <v>71</v>
      </c>
      <c r="AK244">
        <v>200</v>
      </c>
      <c r="AL244">
        <f>(AK244*703) / (AJ244*AJ244)</f>
        <v>27.891291410434437</v>
      </c>
      <c r="AM244">
        <f>VLOOKUP(A244,rel!A:M,10,FALSE)</f>
        <v>7.55</v>
      </c>
      <c r="AN244">
        <f>VLOOKUP(A244,rel!A:M,13,FALSE)</f>
        <v>9.65</v>
      </c>
      <c r="AO244">
        <v>1</v>
      </c>
      <c r="AP244">
        <f>IF(E244&gt;25,IF(AN244&gt;5,99, IF(AN244 &gt; 3.5, 89, IF(AN244 &gt; 1.5, 79, IF(AN244 &gt; -1.1, 69, IF(AN244 &gt; -2.5, 59, IF(AN244 &gt;-4.5, 49,  IF(AN244 &gt; -5,39,30))))))),30)</f>
        <v>99</v>
      </c>
      <c r="AQ244">
        <f>((M244/E244) / 0.015 + (AO244/E244) / 0.015) / 3.5 + 25</f>
        <v>66.071428571428584</v>
      </c>
      <c r="AR244" s="2">
        <f>MIN(((AD244/MAX(F244,240)) / 0.0035) + ((AF244/MAX(F244,240)) / 0.0055) + ((AC244/MAX(F244,240)) / 0.0055) + 25, 99)</f>
        <v>42.530589255047225</v>
      </c>
      <c r="AS244" s="2">
        <f>MIN((((((AL244 / 32) * (AL244 - 21) / 11) * 74 + 25)) + (((AJ244 - 60) + (AK244 - 155) / 1.75) + 25)) / 1.825,93)</f>
        <v>69.655585030673606</v>
      </c>
      <c r="AT244" s="2">
        <f>((IF(F244&gt;240,89,79)-((V244/F244)/0.00341)))</f>
        <v>80.203288545854434</v>
      </c>
      <c r="AU244" s="2">
        <f>MIN((H244/(MAX(E244,25))) / 0.0117 + 35, 94)</f>
        <v>53.696581196581192</v>
      </c>
      <c r="AV244" s="2">
        <f>MIN(94,((AP244*0.35)+(AQ244*0.65)*0.9))</f>
        <v>73.301785714285728</v>
      </c>
      <c r="AW244" s="2">
        <f>IF(D245="D",(99-((30-(G244/(IF(E244&gt;10,E244,10))*82)*1.633))),(99-((55-(G244/(IF(E244&gt;10,E244,10))*82)*0.89))))</f>
        <v>94.107375000000005</v>
      </c>
    </row>
    <row r="245" spans="1:49" x14ac:dyDescent="0.25">
      <c r="A245">
        <v>865</v>
      </c>
      <c r="B245" t="s">
        <v>688</v>
      </c>
      <c r="C245" t="s">
        <v>72</v>
      </c>
      <c r="D245" t="s">
        <v>73</v>
      </c>
      <c r="E245">
        <v>41</v>
      </c>
      <c r="F245">
        <v>623.86666666666997</v>
      </c>
      <c r="G245">
        <v>1</v>
      </c>
      <c r="H245">
        <v>8</v>
      </c>
      <c r="I245">
        <v>3</v>
      </c>
      <c r="J245">
        <v>5</v>
      </c>
      <c r="K245">
        <v>9</v>
      </c>
      <c r="L245">
        <v>29.03</v>
      </c>
      <c r="M245">
        <v>41</v>
      </c>
      <c r="N245">
        <v>2.44</v>
      </c>
      <c r="O245">
        <v>1.34</v>
      </c>
      <c r="P245">
        <v>80</v>
      </c>
      <c r="Q245">
        <v>52</v>
      </c>
      <c r="R245">
        <v>13</v>
      </c>
      <c r="S245">
        <v>2</v>
      </c>
      <c r="T245">
        <v>2</v>
      </c>
      <c r="U245">
        <v>2</v>
      </c>
      <c r="V245">
        <v>8</v>
      </c>
      <c r="W245">
        <v>4</v>
      </c>
      <c r="X245">
        <v>4</v>
      </c>
      <c r="Y245">
        <v>0</v>
      </c>
      <c r="Z245">
        <v>0</v>
      </c>
      <c r="AA245">
        <v>5</v>
      </c>
      <c r="AB245">
        <v>21</v>
      </c>
      <c r="AC245">
        <v>14</v>
      </c>
      <c r="AD245">
        <v>67</v>
      </c>
      <c r="AE245">
        <v>63</v>
      </c>
      <c r="AF245">
        <v>34</v>
      </c>
      <c r="AG245">
        <v>0</v>
      </c>
      <c r="AH245">
        <v>0</v>
      </c>
      <c r="AI245" t="s">
        <v>97</v>
      </c>
      <c r="AJ245">
        <v>71</v>
      </c>
      <c r="AK245">
        <v>200</v>
      </c>
      <c r="AL245">
        <f>(AK245*703) / (AJ245*AJ245)</f>
        <v>27.891291410434437</v>
      </c>
      <c r="AM245">
        <f>VLOOKUP(A245,rel!A:M,10,FALSE)</f>
        <v>1.58</v>
      </c>
      <c r="AN245">
        <f>VLOOKUP(A245,rel!A:M,13,FALSE)</f>
        <v>0.46</v>
      </c>
      <c r="AO245">
        <v>0</v>
      </c>
      <c r="AP245">
        <f>IF(E245&gt;25,IF(AN245&gt;5,99, IF(AN245 &gt; 3.5, 89, IF(AN245 &gt; 1.5, 79, IF(AN245 &gt; -1.1, 69, IF(AN245 &gt; -2.5, 59, IF(AN245 &gt;-4.5, 49,  IF(AN245 &gt; -5,39,30))))))),30)</f>
        <v>69</v>
      </c>
      <c r="AQ245">
        <f>((M245/E245) / 0.015 + (AO245/E245) / 0.015) / 3.5 + 25</f>
        <v>44.047619047619051</v>
      </c>
      <c r="AR245" s="2">
        <f>MIN(((AD245/MAX(F245,240)) / 0.0035) + ((AF245/MAX(F245,240)) / 0.0055) + ((AC245/MAX(F245,240)) / 0.0055) + 25, 99)</f>
        <v>69.673215222477651</v>
      </c>
      <c r="AS245" s="2">
        <f>MIN((((((AL245 / 32) * (AL245 - 21) / 11) * 74 + 25)) + (((AJ245 - 60) + (AK245 - 155) / 1.75) + 25)) / 1.825,93)</f>
        <v>69.655585030673606</v>
      </c>
      <c r="AT245" s="2">
        <f>((IF(F245&gt;240,89,79)-((V245/F245)/0.00341)))</f>
        <v>85.239515298591911</v>
      </c>
      <c r="AU245" s="2">
        <f>MIN((H245/(MAX(E245,25))) / 0.0117 + 35, 94)</f>
        <v>51.677089847821556</v>
      </c>
      <c r="AV245" s="2">
        <f>MIN(94,((AP245*0.35)+(AQ245*0.65)*0.9))</f>
        <v>49.917857142857144</v>
      </c>
      <c r="AW245" s="2">
        <f>IF(D246="D",(99-((30-(G245/(IF(E245&gt;10,E245,10))*82)*1.633))),(99-((55-(G245/(IF(E245&gt;10,E245,10))*82)*0.89))))</f>
        <v>45.78</v>
      </c>
    </row>
    <row r="246" spans="1:49" x14ac:dyDescent="0.25">
      <c r="A246">
        <v>382</v>
      </c>
      <c r="B246" t="s">
        <v>283</v>
      </c>
      <c r="C246" t="s">
        <v>186</v>
      </c>
      <c r="D246" t="s">
        <v>39</v>
      </c>
      <c r="E246">
        <v>78</v>
      </c>
      <c r="F246">
        <v>1326.95</v>
      </c>
      <c r="G246">
        <v>22</v>
      </c>
      <c r="H246">
        <v>14</v>
      </c>
      <c r="I246">
        <v>9</v>
      </c>
      <c r="J246">
        <v>5</v>
      </c>
      <c r="K246">
        <v>36</v>
      </c>
      <c r="L246">
        <v>62.07</v>
      </c>
      <c r="M246">
        <v>213</v>
      </c>
      <c r="N246">
        <v>10.33</v>
      </c>
      <c r="O246">
        <v>21.89</v>
      </c>
      <c r="P246">
        <v>341</v>
      </c>
      <c r="Q246">
        <v>282</v>
      </c>
      <c r="R246">
        <v>197</v>
      </c>
      <c r="S246">
        <v>91</v>
      </c>
      <c r="T246">
        <v>17</v>
      </c>
      <c r="U246">
        <v>25</v>
      </c>
      <c r="V246">
        <v>71</v>
      </c>
      <c r="W246">
        <v>34</v>
      </c>
      <c r="X246">
        <v>33</v>
      </c>
      <c r="Y246">
        <v>1</v>
      </c>
      <c r="Z246">
        <v>0</v>
      </c>
      <c r="AA246">
        <v>28</v>
      </c>
      <c r="AB246">
        <v>36</v>
      </c>
      <c r="AC246">
        <v>50</v>
      </c>
      <c r="AD246">
        <v>225</v>
      </c>
      <c r="AE246">
        <v>98</v>
      </c>
      <c r="AF246">
        <v>44</v>
      </c>
      <c r="AG246">
        <v>109</v>
      </c>
      <c r="AH246">
        <v>153</v>
      </c>
      <c r="AI246">
        <v>41.6</v>
      </c>
      <c r="AJ246">
        <v>71</v>
      </c>
      <c r="AK246">
        <v>200</v>
      </c>
      <c r="AL246">
        <f>(AK246*703) / (AJ246*AJ246)</f>
        <v>27.891291410434437</v>
      </c>
      <c r="AM246">
        <f>VLOOKUP(A246,rel!A:M,10,FALSE)</f>
        <v>2.2200000000000002</v>
      </c>
      <c r="AN246">
        <f>VLOOKUP(A246,rel!A:M,13,FALSE)</f>
        <v>2.2400000000000002</v>
      </c>
      <c r="AO246">
        <v>3</v>
      </c>
      <c r="AP246">
        <f>IF(E246&gt;25,IF(AN246&gt;5,99, IF(AN246 &gt; 3.5, 89, IF(AN246 &gt; 1.5, 79, IF(AN246 &gt; -1.1, 69, IF(AN246 &gt; -2.5, 59, IF(AN246 &gt;-4.5, 49,  IF(AN246 &gt; -5,39,30))))))),30)</f>
        <v>79</v>
      </c>
      <c r="AQ246">
        <f>((M246/E246) / 0.015 + (AO246/E246) / 0.015) / 3.5 + 25</f>
        <v>77.747252747252759</v>
      </c>
      <c r="AR246" s="2">
        <f>MIN(((AD246/MAX(F246,240)) / 0.0035) + ((AF246/MAX(F246,240)) / 0.0055) + ((AC246/MAX(F246,240)) / 0.0055) + 25, 99)</f>
        <v>86.326066073795829</v>
      </c>
      <c r="AS246" s="2">
        <f>MIN((((((AL246 / 32) * (AL246 - 21) / 11) * 74 + 25)) + (((AJ246 - 60) + (AK246 - 155) / 1.75) + 25)) / 1.825,93)</f>
        <v>69.655585030673606</v>
      </c>
      <c r="AT246" s="2">
        <f>((IF(F246&gt;240,89,79)-((V246/F246)/0.00341)))</f>
        <v>73.309043769922397</v>
      </c>
      <c r="AU246" s="2">
        <f>MIN((H246/(MAX(E246,25))) / 0.0117 + 35, 94)</f>
        <v>50.340784571553804</v>
      </c>
      <c r="AV246" s="2">
        <f>MIN(94,((AP246*0.35)+(AQ246*0.65)*0.9))</f>
        <v>73.132142857142867</v>
      </c>
      <c r="AW246" s="2">
        <f>IF(D247="D",(99-((30-(G246/(IF(E246&gt;10,E246,10))*82)*1.633))),(99-((55-(G246/(IF(E246&gt;10,E246,10))*82)*0.89))))</f>
        <v>106.76835897435897</v>
      </c>
    </row>
    <row r="247" spans="1:49" x14ac:dyDescent="0.25">
      <c r="A247">
        <v>164</v>
      </c>
      <c r="B247" t="s">
        <v>692</v>
      </c>
      <c r="C247" t="s">
        <v>131</v>
      </c>
      <c r="D247" t="s">
        <v>73</v>
      </c>
      <c r="E247">
        <v>62</v>
      </c>
      <c r="F247">
        <v>738.61666666666997</v>
      </c>
      <c r="G247">
        <v>2</v>
      </c>
      <c r="H247">
        <v>6</v>
      </c>
      <c r="I247">
        <v>3</v>
      </c>
      <c r="J247">
        <v>3</v>
      </c>
      <c r="K247">
        <v>8</v>
      </c>
      <c r="L247">
        <v>27.59</v>
      </c>
      <c r="M247">
        <v>67</v>
      </c>
      <c r="N247">
        <v>2.99</v>
      </c>
      <c r="O247">
        <v>1.93</v>
      </c>
      <c r="P247">
        <v>122</v>
      </c>
      <c r="Q247">
        <v>83</v>
      </c>
      <c r="R247">
        <v>25</v>
      </c>
      <c r="S247">
        <v>7</v>
      </c>
      <c r="T247">
        <v>4</v>
      </c>
      <c r="U247">
        <v>6</v>
      </c>
      <c r="V247">
        <v>18</v>
      </c>
      <c r="W247">
        <v>9</v>
      </c>
      <c r="X247">
        <v>9</v>
      </c>
      <c r="Y247">
        <v>0</v>
      </c>
      <c r="Z247">
        <v>0</v>
      </c>
      <c r="AA247">
        <v>2</v>
      </c>
      <c r="AB247">
        <v>13</v>
      </c>
      <c r="AC247">
        <v>7</v>
      </c>
      <c r="AD247">
        <v>64</v>
      </c>
      <c r="AE247">
        <v>65</v>
      </c>
      <c r="AF247">
        <v>32</v>
      </c>
      <c r="AG247">
        <v>0</v>
      </c>
      <c r="AH247">
        <v>0</v>
      </c>
      <c r="AI247" t="s">
        <v>97</v>
      </c>
      <c r="AJ247">
        <v>71</v>
      </c>
      <c r="AK247">
        <v>200</v>
      </c>
      <c r="AL247">
        <f>(AK247*703) / (AJ247*AJ247)</f>
        <v>27.891291410434437</v>
      </c>
      <c r="AM247">
        <f>VLOOKUP(A247,rel!A:M,10,FALSE)</f>
        <v>-0.92</v>
      </c>
      <c r="AN247">
        <f>VLOOKUP(A247,rel!A:M,13,FALSE)</f>
        <v>-0.18</v>
      </c>
      <c r="AO247">
        <v>0</v>
      </c>
      <c r="AP247">
        <f>IF(E247&gt;25,IF(AN247&gt;5,99, IF(AN247 &gt; 3.5, 89, IF(AN247 &gt; 1.5, 79, IF(AN247 &gt; -1.1, 69, IF(AN247 &gt; -2.5, 59, IF(AN247 &gt;-4.5, 49,  IF(AN247 &gt; -5,39,30))))))),30)</f>
        <v>69</v>
      </c>
      <c r="AQ247">
        <f>((M247/E247) / 0.015 + (AO247/E247) / 0.015) / 3.5 + 25</f>
        <v>45.583717357910906</v>
      </c>
      <c r="AR247" s="2">
        <f>MIN(((AD247/MAX(F247,240)) / 0.0035) + ((AF247/MAX(F247,240)) / 0.0055) + ((AC247/MAX(F247,240)) / 0.0055) + 25, 99)</f>
        <v>59.356960141647576</v>
      </c>
      <c r="AS247" s="2">
        <f>MIN((((((AL247 / 32) * (AL247 - 21) / 11) * 74 + 25)) + (((AJ247 - 60) + (AK247 - 155) / 1.75) + 25)) / 1.825,93)</f>
        <v>69.655585030673606</v>
      </c>
      <c r="AT247" s="2">
        <f>((IF(F247&gt;240,89,79)-((V247/F247)/0.00341)))</f>
        <v>81.853407439086737</v>
      </c>
      <c r="AU247" s="2">
        <f>MIN((H247/(MAX(E247,25))) / 0.0117 + 35, 94)</f>
        <v>43.271298593879237</v>
      </c>
      <c r="AV247" s="2">
        <f>MIN(94,((AP247*0.35)+(AQ247*0.65)*0.9))</f>
        <v>50.816474654377885</v>
      </c>
      <c r="AW247" s="2">
        <f>IF(D248="D",(99-((30-(G247/(IF(E247&gt;10,E247,10))*82)*1.633))),(99-((55-(G247/(IF(E247&gt;10,E247,10))*82)*0.89))))</f>
        <v>46.354193548387094</v>
      </c>
    </row>
    <row r="248" spans="1:49" x14ac:dyDescent="0.25">
      <c r="A248">
        <v>374</v>
      </c>
      <c r="B248" t="s">
        <v>896</v>
      </c>
      <c r="C248" t="s">
        <v>186</v>
      </c>
      <c r="D248" t="s">
        <v>47</v>
      </c>
      <c r="E248">
        <v>19</v>
      </c>
      <c r="F248">
        <v>252.01666666667001</v>
      </c>
      <c r="G248">
        <v>0</v>
      </c>
      <c r="H248">
        <v>1</v>
      </c>
      <c r="I248">
        <v>1</v>
      </c>
      <c r="J248">
        <v>0</v>
      </c>
      <c r="K248">
        <v>1</v>
      </c>
      <c r="L248">
        <v>25</v>
      </c>
      <c r="M248">
        <v>22</v>
      </c>
      <c r="N248">
        <v>0</v>
      </c>
      <c r="O248">
        <v>1.64</v>
      </c>
      <c r="P248">
        <v>45</v>
      </c>
      <c r="Q248">
        <v>34</v>
      </c>
      <c r="R248">
        <v>18</v>
      </c>
      <c r="S248">
        <v>7</v>
      </c>
      <c r="T248">
        <v>4</v>
      </c>
      <c r="U248">
        <v>2</v>
      </c>
      <c r="V248">
        <v>6</v>
      </c>
      <c r="W248">
        <v>3</v>
      </c>
      <c r="X248">
        <v>3</v>
      </c>
      <c r="Y248">
        <v>0</v>
      </c>
      <c r="Z248">
        <v>0</v>
      </c>
      <c r="AA248">
        <v>3</v>
      </c>
      <c r="AB248">
        <v>2</v>
      </c>
      <c r="AC248">
        <v>9</v>
      </c>
      <c r="AD248">
        <v>36</v>
      </c>
      <c r="AE248">
        <v>21</v>
      </c>
      <c r="AF248">
        <v>8</v>
      </c>
      <c r="AG248">
        <v>36</v>
      </c>
      <c r="AH248">
        <v>46</v>
      </c>
      <c r="AI248">
        <v>43.9</v>
      </c>
      <c r="AJ248">
        <v>71</v>
      </c>
      <c r="AK248">
        <v>200</v>
      </c>
      <c r="AL248">
        <f>(AK248*703) / (AJ248*AJ248)</f>
        <v>27.891291410434437</v>
      </c>
      <c r="AM248">
        <f>VLOOKUP(A248,rel!A:M,10,FALSE)</f>
        <v>-8.98</v>
      </c>
      <c r="AN248">
        <f>VLOOKUP(A248,rel!A:M,13,FALSE)</f>
        <v>-8.77</v>
      </c>
      <c r="AO248">
        <v>0</v>
      </c>
      <c r="AP248">
        <f>IF(E248&gt;25,IF(AN248&gt;5,99, IF(AN248 &gt; 3.5, 89, IF(AN248 &gt; 1.5, 79, IF(AN248 &gt; -1.1, 69, IF(AN248 &gt; -2.5, 59, IF(AN248 &gt;-4.5, 49,  IF(AN248 &gt; -5,39,30))))))),30)</f>
        <v>30</v>
      </c>
      <c r="AQ248">
        <f>((M248/E248) / 0.015 + (AO248/E248) / 0.015) / 3.5 + 25</f>
        <v>47.055137844611529</v>
      </c>
      <c r="AR248" s="2">
        <f>MIN(((AD248/MAX(F248,240)) / 0.0035) + ((AF248/MAX(F248,240)) / 0.0055) + ((AC248/MAX(F248,240)) / 0.0055) + 25, 99)</f>
        <v>78.078328324673762</v>
      </c>
      <c r="AS248" s="2">
        <f>MIN((((((AL248 / 32) * (AL248 - 21) / 11) * 74 + 25)) + (((AJ248 - 60) + (AK248 - 155) / 1.75) + 25)) / 1.825,93)</f>
        <v>69.655585030673606</v>
      </c>
      <c r="AT248" s="2">
        <f>((IF(F248&gt;240,89,79)-((V248/F248)/0.00341)))</f>
        <v>82.018196712695584</v>
      </c>
      <c r="AU248" s="2">
        <f>MIN((H248/(MAX(E248,25))) / 0.0117 + 35, 94)</f>
        <v>38.418803418803421</v>
      </c>
      <c r="AV248" s="2">
        <f>MIN(94,((AP248*0.35)+(AQ248*0.65)*0.9))</f>
        <v>38.027255639097746</v>
      </c>
      <c r="AW248" s="2">
        <f>IF(D249="D",(99-((30-(G248/(IF(E248&gt;10,E248,10))*82)*1.633))),(99-((55-(G248/(IF(E248&gt;10,E248,10))*82)*0.89))))</f>
        <v>44</v>
      </c>
    </row>
    <row r="249" spans="1:49" x14ac:dyDescent="0.25">
      <c r="A249">
        <v>414</v>
      </c>
      <c r="B249" t="s">
        <v>89</v>
      </c>
      <c r="C249" t="s">
        <v>69</v>
      </c>
      <c r="D249" t="s">
        <v>39</v>
      </c>
      <c r="E249">
        <v>80</v>
      </c>
      <c r="F249">
        <v>1770.1666666666999</v>
      </c>
      <c r="G249">
        <v>33</v>
      </c>
      <c r="H249">
        <v>43</v>
      </c>
      <c r="I249">
        <v>27</v>
      </c>
      <c r="J249">
        <v>16</v>
      </c>
      <c r="K249">
        <v>76</v>
      </c>
      <c r="L249">
        <v>63.87</v>
      </c>
      <c r="M249">
        <v>223</v>
      </c>
      <c r="N249">
        <v>14.8</v>
      </c>
      <c r="O249">
        <v>26.03</v>
      </c>
      <c r="P249">
        <v>385</v>
      </c>
      <c r="Q249">
        <v>318</v>
      </c>
      <c r="R249">
        <v>239</v>
      </c>
      <c r="S249">
        <v>117</v>
      </c>
      <c r="T249">
        <v>7</v>
      </c>
      <c r="U249">
        <v>27</v>
      </c>
      <c r="V249">
        <v>34</v>
      </c>
      <c r="W249">
        <v>13</v>
      </c>
      <c r="X249">
        <v>12</v>
      </c>
      <c r="Y249">
        <v>0</v>
      </c>
      <c r="Z249">
        <v>1</v>
      </c>
      <c r="AA249">
        <v>25</v>
      </c>
      <c r="AB249">
        <v>48</v>
      </c>
      <c r="AC249">
        <v>47</v>
      </c>
      <c r="AD249">
        <v>40</v>
      </c>
      <c r="AE249">
        <v>101</v>
      </c>
      <c r="AF249">
        <v>60</v>
      </c>
      <c r="AG249">
        <v>755</v>
      </c>
      <c r="AH249">
        <v>568</v>
      </c>
      <c r="AI249">
        <v>57.07</v>
      </c>
      <c r="AJ249">
        <v>75</v>
      </c>
      <c r="AK249">
        <v>211</v>
      </c>
      <c r="AL249">
        <f>(AK249*703) / (AJ249*AJ249)</f>
        <v>26.370311111111111</v>
      </c>
      <c r="AM249">
        <f>VLOOKUP(A249,rel!A:M,10,FALSE)</f>
        <v>6.8</v>
      </c>
      <c r="AN249">
        <f>VLOOKUP(A249,rel!A:M,13,FALSE)</f>
        <v>7.72</v>
      </c>
      <c r="AO249">
        <v>17</v>
      </c>
      <c r="AP249">
        <f>IF(E249&gt;25,IF(AN249&gt;5,99, IF(AN249 &gt; 3.5, 89, IF(AN249 &gt; 1.5, 79, IF(AN249 &gt; -1.1, 69, IF(AN249 &gt; -2.5, 59, IF(AN249 &gt;-4.5, 49,  IF(AN249 &gt; -5,39,30))))))),30)</f>
        <v>99</v>
      </c>
      <c r="AQ249">
        <f>((M249/E249) / 0.015 + (AO249/E249) / 0.015) / 3.5 + 25</f>
        <v>82.142857142857139</v>
      </c>
      <c r="AR249" s="2">
        <f>MIN(((AD249/MAX(F249,240)) / 0.0035) + ((AF249/MAX(F249,240)) / 0.0055) + ((AC249/MAX(F249,240)) / 0.0055) + 25, 99)</f>
        <v>42.446445843018338</v>
      </c>
      <c r="AS249" s="2">
        <f>MIN((((((AL249 / 32) * (AL249 - 21) / 11) * 74 + 25)) + (((AJ249 - 60) + (AK249 - 155) / 1.75) + 25)) / 1.825,93)</f>
        <v>69.463949770385739</v>
      </c>
      <c r="AT249" s="2">
        <f>((IF(F249&gt;240,89,79)-((V249/F249)/0.00341)))</f>
        <v>83.367380950869034</v>
      </c>
      <c r="AU249" s="2">
        <f>MIN((H249/(MAX(E249,25))) / 0.0117 + 35, 94)</f>
        <v>80.94017094017093</v>
      </c>
      <c r="AV249" s="2">
        <f>MIN(94,((AP249*0.35)+(AQ249*0.65)*0.9))</f>
        <v>82.703571428571422</v>
      </c>
      <c r="AW249" s="2">
        <f>IF(D250="D",(99-((30-(G249/(IF(E249&gt;10,E249,10))*82)*1.633))),(99-((55-(G249/(IF(E249&gt;10,E249,10))*82)*0.89))))</f>
        <v>74.104249999999993</v>
      </c>
    </row>
    <row r="250" spans="1:49" x14ac:dyDescent="0.25">
      <c r="A250">
        <v>248</v>
      </c>
      <c r="B250" t="s">
        <v>397</v>
      </c>
      <c r="C250" t="s">
        <v>38</v>
      </c>
      <c r="D250" t="s">
        <v>36</v>
      </c>
      <c r="E250">
        <v>79</v>
      </c>
      <c r="F250">
        <v>1169.3499999999999</v>
      </c>
      <c r="G250">
        <v>15</v>
      </c>
      <c r="H250">
        <v>11</v>
      </c>
      <c r="I250">
        <v>7</v>
      </c>
      <c r="J250">
        <v>4</v>
      </c>
      <c r="K250">
        <v>26</v>
      </c>
      <c r="L250">
        <v>48.15</v>
      </c>
      <c r="M250">
        <v>111</v>
      </c>
      <c r="N250">
        <v>13.51</v>
      </c>
      <c r="O250">
        <v>12.29</v>
      </c>
      <c r="P250">
        <v>170</v>
      </c>
      <c r="Q250">
        <v>138</v>
      </c>
      <c r="R250">
        <v>118</v>
      </c>
      <c r="S250">
        <v>65</v>
      </c>
      <c r="T250">
        <v>4</v>
      </c>
      <c r="U250">
        <v>15</v>
      </c>
      <c r="V250">
        <v>102</v>
      </c>
      <c r="W250">
        <v>29</v>
      </c>
      <c r="X250">
        <v>21</v>
      </c>
      <c r="Y250">
        <v>4</v>
      </c>
      <c r="Z250">
        <v>4</v>
      </c>
      <c r="AA250">
        <v>13</v>
      </c>
      <c r="AB250">
        <v>48</v>
      </c>
      <c r="AC250">
        <v>35</v>
      </c>
      <c r="AD250">
        <v>191</v>
      </c>
      <c r="AE250">
        <v>70</v>
      </c>
      <c r="AF250">
        <v>15</v>
      </c>
      <c r="AG250">
        <v>0</v>
      </c>
      <c r="AH250">
        <v>6</v>
      </c>
      <c r="AI250">
        <v>0</v>
      </c>
      <c r="AJ250">
        <v>75</v>
      </c>
      <c r="AK250">
        <v>211</v>
      </c>
      <c r="AL250">
        <f>(AK250*703) / (AJ250*AJ250)</f>
        <v>26.370311111111111</v>
      </c>
      <c r="AM250">
        <f>VLOOKUP(A250,rel!A:M,10,FALSE)</f>
        <v>0.59</v>
      </c>
      <c r="AN250">
        <f>VLOOKUP(A250,rel!A:M,13,FALSE)</f>
        <v>-0.4</v>
      </c>
      <c r="AO250">
        <v>0</v>
      </c>
      <c r="AP250">
        <f>IF(E250&gt;25,IF(AN250&gt;5,99, IF(AN250 &gt; 3.5, 89, IF(AN250 &gt; 1.5, 79, IF(AN250 &gt; -1.1, 69, IF(AN250 &gt; -2.5, 59, IF(AN250 &gt;-4.5, 49,  IF(AN250 &gt; -5,39,30))))))),30)</f>
        <v>69</v>
      </c>
      <c r="AQ250">
        <f>((M250/E250) / 0.015 + (AO250/E250) / 0.015) / 3.5 + 25</f>
        <v>51.763110307414109</v>
      </c>
      <c r="AR250" s="2">
        <f>MIN(((AD250/MAX(F250,240)) / 0.0035) + ((AF250/MAX(F250,240)) / 0.0055) + ((AC250/MAX(F250,240)) / 0.0055) + 25, 99)</f>
        <v>79.442500245724261</v>
      </c>
      <c r="AS250" s="2">
        <f>MIN((((((AL250 / 32) * (AL250 - 21) / 11) * 74 + 25)) + (((AJ250 - 60) + (AK250 - 155) / 1.75) + 25)) / 1.825,93)</f>
        <v>69.463949770385739</v>
      </c>
      <c r="AT250" s="2">
        <f>((IF(F250&gt;240,89,79)-((V250/F250)/0.00341)))</f>
        <v>63.419956847470338</v>
      </c>
      <c r="AU250" s="2">
        <f>MIN((H250/(MAX(E250,25))) / 0.0117 + 35, 94)</f>
        <v>46.900897976847347</v>
      </c>
      <c r="AV250" s="2">
        <f>MIN(94,((AP250*0.35)+(AQ250*0.65)*0.9))</f>
        <v>54.431419529837257</v>
      </c>
      <c r="AW250" s="2">
        <f>IF(D251="D",(99-((30-(G250/(IF(E250&gt;10,E250,10))*82)*1.633))),(99-((55-(G250/(IF(E250&gt;10,E250,10))*82)*0.89))))</f>
        <v>57.856962025316456</v>
      </c>
    </row>
    <row r="251" spans="1:49" x14ac:dyDescent="0.25">
      <c r="A251">
        <v>623</v>
      </c>
      <c r="B251" t="s">
        <v>476</v>
      </c>
      <c r="C251" t="s">
        <v>150</v>
      </c>
      <c r="D251" t="s">
        <v>47</v>
      </c>
      <c r="E251">
        <v>68</v>
      </c>
      <c r="F251">
        <v>788.91666666667004</v>
      </c>
      <c r="G251">
        <v>14</v>
      </c>
      <c r="H251">
        <v>7</v>
      </c>
      <c r="I251">
        <v>4</v>
      </c>
      <c r="J251">
        <v>3</v>
      </c>
      <c r="K251">
        <v>21</v>
      </c>
      <c r="L251">
        <v>72.41</v>
      </c>
      <c r="M251">
        <v>117</v>
      </c>
      <c r="N251">
        <v>11.97</v>
      </c>
      <c r="O251">
        <v>12.49</v>
      </c>
      <c r="P251">
        <v>217</v>
      </c>
      <c r="Q251">
        <v>162</v>
      </c>
      <c r="R251">
        <v>120</v>
      </c>
      <c r="S251">
        <v>55</v>
      </c>
      <c r="T251">
        <v>7</v>
      </c>
      <c r="U251">
        <v>10</v>
      </c>
      <c r="V251">
        <v>28</v>
      </c>
      <c r="W251">
        <v>13</v>
      </c>
      <c r="X251">
        <v>13</v>
      </c>
      <c r="Y251">
        <v>0</v>
      </c>
      <c r="Z251">
        <v>0</v>
      </c>
      <c r="AA251">
        <v>10</v>
      </c>
      <c r="AB251">
        <v>14</v>
      </c>
      <c r="AC251">
        <v>11</v>
      </c>
      <c r="AD251">
        <v>51</v>
      </c>
      <c r="AE251">
        <v>49</v>
      </c>
      <c r="AF251">
        <v>22</v>
      </c>
      <c r="AG251">
        <v>1</v>
      </c>
      <c r="AH251">
        <v>6</v>
      </c>
      <c r="AI251">
        <v>14.29</v>
      </c>
      <c r="AJ251">
        <v>75</v>
      </c>
      <c r="AK251">
        <v>211</v>
      </c>
      <c r="AL251">
        <f>(AK251*703) / (AJ251*AJ251)</f>
        <v>26.370311111111111</v>
      </c>
      <c r="AM251">
        <f>VLOOKUP(A251,rel!A:M,10,FALSE)</f>
        <v>-1.08</v>
      </c>
      <c r="AN251">
        <f>VLOOKUP(A251,rel!A:M,13,FALSE)</f>
        <v>-0.54</v>
      </c>
      <c r="AO251">
        <v>4</v>
      </c>
      <c r="AP251">
        <f>IF(E251&gt;25,IF(AN251&gt;5,99, IF(AN251 &gt; 3.5, 89, IF(AN251 &gt; 1.5, 79, IF(AN251 &gt; -1.1, 69, IF(AN251 &gt; -2.5, 59, IF(AN251 &gt;-4.5, 49,  IF(AN251 &gt; -5,39,30))))))),30)</f>
        <v>69</v>
      </c>
      <c r="AQ251">
        <f>((M251/E251) / 0.015 + (AO251/E251) / 0.015) / 3.5 + 25</f>
        <v>58.893557422969188</v>
      </c>
      <c r="AR251" s="2">
        <f>MIN(((AD251/MAX(F251,240)) / 0.0035) + ((AF251/MAX(F251,240)) / 0.0055) + ((AC251/MAX(F251,240)) / 0.0055) + 25, 99)</f>
        <v>51.075540599676962</v>
      </c>
      <c r="AS251" s="2">
        <f>MIN((((((AL251 / 32) * (AL251 - 21) / 11) * 74 + 25)) + (((AJ251 - 60) + (AK251 - 155) / 1.75) + 25)) / 1.825,93)</f>
        <v>69.463949770385739</v>
      </c>
      <c r="AT251" s="2">
        <f>((IF(F251&gt;240,89,79)-((V251/F251)/0.00341)))</f>
        <v>78.591874475528101</v>
      </c>
      <c r="AU251" s="2">
        <f>MIN((H251/(MAX(E251,25))) / 0.0117 + 35, 94)</f>
        <v>43.798391151332325</v>
      </c>
      <c r="AV251" s="2">
        <f>MIN(94,((AP251*0.35)+(AQ251*0.65)*0.9))</f>
        <v>58.602731092436976</v>
      </c>
      <c r="AW251" s="2">
        <f>IF(D252="D",(99-((30-(G251/(IF(E251&gt;10,E251,10))*82)*1.633))),(99-((55-(G251/(IF(E251&gt;10,E251,10))*82)*0.89))))</f>
        <v>59.025294117647057</v>
      </c>
    </row>
    <row r="252" spans="1:49" x14ac:dyDescent="0.25">
      <c r="A252">
        <v>317</v>
      </c>
      <c r="B252" t="s">
        <v>159</v>
      </c>
      <c r="C252" t="s">
        <v>160</v>
      </c>
      <c r="D252" t="s">
        <v>57</v>
      </c>
      <c r="E252">
        <v>71</v>
      </c>
      <c r="F252">
        <v>1297.8833333333</v>
      </c>
      <c r="G252">
        <v>19</v>
      </c>
      <c r="H252">
        <v>36</v>
      </c>
      <c r="I252">
        <v>20</v>
      </c>
      <c r="J252">
        <v>16</v>
      </c>
      <c r="K252">
        <v>55</v>
      </c>
      <c r="L252">
        <v>76.39</v>
      </c>
      <c r="M252">
        <v>156</v>
      </c>
      <c r="N252">
        <v>12.18</v>
      </c>
      <c r="O252">
        <v>18.86</v>
      </c>
      <c r="P252">
        <v>298</v>
      </c>
      <c r="Q252">
        <v>216</v>
      </c>
      <c r="R252">
        <v>181</v>
      </c>
      <c r="S252">
        <v>79</v>
      </c>
      <c r="T252">
        <v>11</v>
      </c>
      <c r="U252">
        <v>19</v>
      </c>
      <c r="V252">
        <v>12</v>
      </c>
      <c r="W252">
        <v>6</v>
      </c>
      <c r="X252">
        <v>6</v>
      </c>
      <c r="Y252">
        <v>0</v>
      </c>
      <c r="Z252">
        <v>0</v>
      </c>
      <c r="AA252">
        <v>14</v>
      </c>
      <c r="AB252">
        <v>60</v>
      </c>
      <c r="AC252">
        <v>61</v>
      </c>
      <c r="AD252">
        <v>58</v>
      </c>
      <c r="AE252">
        <v>54</v>
      </c>
      <c r="AF252">
        <v>15</v>
      </c>
      <c r="AG252">
        <v>483</v>
      </c>
      <c r="AH252">
        <v>498</v>
      </c>
      <c r="AI252">
        <v>49.24</v>
      </c>
      <c r="AJ252">
        <v>77</v>
      </c>
      <c r="AK252">
        <v>216</v>
      </c>
      <c r="AL252">
        <f>(AK252*703) / (AJ252*AJ252)</f>
        <v>25.61106426041491</v>
      </c>
      <c r="AM252">
        <f>VLOOKUP(A252,rel!A:M,10,FALSE)</f>
        <v>5.92</v>
      </c>
      <c r="AN252">
        <f>VLOOKUP(A252,rel!A:M,13,FALSE)</f>
        <v>4.66</v>
      </c>
      <c r="AO252">
        <v>11</v>
      </c>
      <c r="AP252">
        <f>IF(E252&gt;25,IF(AN252&gt;5,99, IF(AN252 &gt; 3.5, 89, IF(AN252 &gt; 1.5, 79, IF(AN252 &gt; -1.1, 69, IF(AN252 &gt; -2.5, 59, IF(AN252 &gt;-4.5, 49,  IF(AN252 &gt; -5,39,30))))))),30)</f>
        <v>89</v>
      </c>
      <c r="AQ252">
        <f>((M252/E252) / 0.015 + (AO252/E252) / 0.015) / 3.5 + 25</f>
        <v>69.802146210596916</v>
      </c>
      <c r="AR252" s="2">
        <f>MIN(((AD252/MAX(F252,240)) / 0.0035) + ((AF252/MAX(F252,240)) / 0.0055) + ((AC252/MAX(F252,240)) / 0.0055) + 25, 99)</f>
        <v>48.414747388397394</v>
      </c>
      <c r="AS252" s="2">
        <f>MIN((((((AL252 / 32) * (AL252 - 21) / 11) * 74 + 25)) + (((AJ252 - 60) + (AK252 - 155) / 1.75) + 25)) / 1.825,93)</f>
        <v>69.415768608049589</v>
      </c>
      <c r="AT252" s="2">
        <f>((IF(F252&gt;240,89,79)-((V252/F252)/0.00341)))</f>
        <v>86.288614859904357</v>
      </c>
      <c r="AU252" s="2">
        <f>MIN((H252/(MAX(E252,25))) / 0.0117 + 35, 94)</f>
        <v>78.336944745395442</v>
      </c>
      <c r="AV252" s="2">
        <f>MIN(94,((AP252*0.35)+(AQ252*0.65)*0.9))</f>
        <v>71.984255533199189</v>
      </c>
      <c r="AW252" s="2">
        <f>IF(D253="D",(99-((30-(G252/(IF(E252&gt;10,E252,10))*82)*1.633))),(99-((55-(G252/(IF(E252&gt;10,E252,10))*82)*0.89))))</f>
        <v>63.529859154929575</v>
      </c>
    </row>
    <row r="253" spans="1:49" x14ac:dyDescent="0.25">
      <c r="A253">
        <v>614</v>
      </c>
      <c r="B253" t="s">
        <v>42</v>
      </c>
      <c r="C253" t="s">
        <v>38</v>
      </c>
      <c r="D253" t="s">
        <v>39</v>
      </c>
      <c r="E253">
        <v>82</v>
      </c>
      <c r="F253">
        <v>1852.45</v>
      </c>
      <c r="G253">
        <v>50</v>
      </c>
      <c r="H253">
        <v>55</v>
      </c>
      <c r="I253">
        <v>33</v>
      </c>
      <c r="J253">
        <v>22</v>
      </c>
      <c r="K253">
        <v>105</v>
      </c>
      <c r="L253">
        <v>74.47</v>
      </c>
      <c r="M253">
        <v>231</v>
      </c>
      <c r="N253">
        <v>21.65</v>
      </c>
      <c r="O253">
        <v>26.62</v>
      </c>
      <c r="P253">
        <v>404</v>
      </c>
      <c r="Q253">
        <v>311</v>
      </c>
      <c r="R253">
        <v>263</v>
      </c>
      <c r="S253">
        <v>116</v>
      </c>
      <c r="T253">
        <v>16</v>
      </c>
      <c r="U253">
        <v>23</v>
      </c>
      <c r="V253">
        <v>52</v>
      </c>
      <c r="W253">
        <v>26</v>
      </c>
      <c r="X253">
        <v>26</v>
      </c>
      <c r="Y253">
        <v>0</v>
      </c>
      <c r="Z253">
        <v>0</v>
      </c>
      <c r="AA253">
        <v>29</v>
      </c>
      <c r="AB253">
        <v>116</v>
      </c>
      <c r="AC253">
        <v>71</v>
      </c>
      <c r="AD253">
        <v>57</v>
      </c>
      <c r="AE253">
        <v>121</v>
      </c>
      <c r="AF253">
        <v>26</v>
      </c>
      <c r="AG253">
        <v>677</v>
      </c>
      <c r="AH253">
        <v>663</v>
      </c>
      <c r="AI253">
        <v>50.52</v>
      </c>
      <c r="AJ253">
        <v>74</v>
      </c>
      <c r="AK253">
        <v>208</v>
      </c>
      <c r="AL253">
        <f>(AK253*703) / (AJ253*AJ253)</f>
        <v>26.702702702702702</v>
      </c>
      <c r="AM253">
        <f>VLOOKUP(A253,rel!A:M,10,FALSE)</f>
        <v>0.42</v>
      </c>
      <c r="AN253">
        <f>VLOOKUP(A253,rel!A:M,13,FALSE)</f>
        <v>-0.12</v>
      </c>
      <c r="AO253">
        <v>29</v>
      </c>
      <c r="AP253">
        <f>IF(E253&gt;25,IF(AN253&gt;5,99, IF(AN253 &gt; 3.5, 89, IF(AN253 &gt; 1.5, 79, IF(AN253 &gt; -1.1, 69, IF(AN253 &gt; -2.5, 59, IF(AN253 &gt;-4.5, 49,  IF(AN253 &gt; -5,39,30))))))),30)</f>
        <v>69</v>
      </c>
      <c r="AQ253">
        <f>((M253/E253) / 0.015 + (AO253/E253) / 0.015) / 3.5 + 25</f>
        <v>85.39488966318234</v>
      </c>
      <c r="AR253" s="2">
        <f>MIN(((AD253/MAX(F253,240)) / 0.0035) + ((AF253/MAX(F253,240)) / 0.0055) + ((AC253/MAX(F253,240)) / 0.0055) + 25, 99)</f>
        <v>43.312007299564314</v>
      </c>
      <c r="AS253" s="2">
        <f>MIN((((((AL253 / 32) * (AL253 - 21) / 11) * 74 + 25)) + (((AJ253 - 60) + (AK253 - 155) / 1.75) + 25)) / 1.825,93)</f>
        <v>69.204719752664957</v>
      </c>
      <c r="AT253" s="2">
        <f>((IF(F253&gt;240,89,79)-((V253/F253)/0.00341)))</f>
        <v>80.768054812723648</v>
      </c>
      <c r="AU253" s="2">
        <f>MIN((H253/(MAX(E253,25))) / 0.0117 + 35, 94)</f>
        <v>92.327496351886595</v>
      </c>
      <c r="AV253" s="2">
        <f>MIN(94,((AP253*0.35)+(AQ253*0.65)*0.9))</f>
        <v>74.106010452961669</v>
      </c>
      <c r="AW253" s="2">
        <f>IF(D254="D",(99-((30-(G253/(IF(E253&gt;10,E253,10))*82)*1.633))),(99-((55-(G253/(IF(E253&gt;10,E253,10))*82)*0.89))))</f>
        <v>88.5</v>
      </c>
    </row>
    <row r="254" spans="1:49" x14ac:dyDescent="0.25">
      <c r="A254">
        <v>412</v>
      </c>
      <c r="B254" t="s">
        <v>99</v>
      </c>
      <c r="C254" t="s">
        <v>100</v>
      </c>
      <c r="D254" t="s">
        <v>39</v>
      </c>
      <c r="E254">
        <v>82</v>
      </c>
      <c r="F254">
        <v>1685.8</v>
      </c>
      <c r="G254">
        <v>30</v>
      </c>
      <c r="H254">
        <v>44</v>
      </c>
      <c r="I254">
        <v>25</v>
      </c>
      <c r="J254">
        <v>19</v>
      </c>
      <c r="K254">
        <v>74</v>
      </c>
      <c r="L254">
        <v>75.510000000000005</v>
      </c>
      <c r="M254">
        <v>236</v>
      </c>
      <c r="N254">
        <v>12.71</v>
      </c>
      <c r="O254">
        <v>19.5</v>
      </c>
      <c r="P254">
        <v>392</v>
      </c>
      <c r="Q254">
        <v>316</v>
      </c>
      <c r="R254">
        <v>170</v>
      </c>
      <c r="S254">
        <v>69</v>
      </c>
      <c r="T254">
        <v>13</v>
      </c>
      <c r="U254">
        <v>14</v>
      </c>
      <c r="V254">
        <v>47</v>
      </c>
      <c r="W254">
        <v>17</v>
      </c>
      <c r="X254">
        <v>15</v>
      </c>
      <c r="Y254">
        <v>1</v>
      </c>
      <c r="Z254">
        <v>1</v>
      </c>
      <c r="AA254">
        <v>16</v>
      </c>
      <c r="AB254">
        <v>69</v>
      </c>
      <c r="AC254">
        <v>69</v>
      </c>
      <c r="AD254">
        <v>134</v>
      </c>
      <c r="AE254">
        <v>131</v>
      </c>
      <c r="AF254">
        <v>66</v>
      </c>
      <c r="AG254">
        <v>831</v>
      </c>
      <c r="AH254">
        <v>842</v>
      </c>
      <c r="AI254">
        <v>49.67</v>
      </c>
      <c r="AJ254">
        <v>74</v>
      </c>
      <c r="AK254">
        <v>208</v>
      </c>
      <c r="AL254">
        <f>(AK254*703) / (AJ254*AJ254)</f>
        <v>26.702702702702702</v>
      </c>
      <c r="AM254">
        <f>VLOOKUP(A254,rel!A:M,10,FALSE)</f>
        <v>2.85</v>
      </c>
      <c r="AN254">
        <f>VLOOKUP(A254,rel!A:M,13,FALSE)</f>
        <v>3.97</v>
      </c>
      <c r="AO254">
        <v>23</v>
      </c>
      <c r="AP254">
        <f>IF(E254&gt;25,IF(AN254&gt;5,99, IF(AN254 &gt; 3.5, 89, IF(AN254 &gt; 1.5, 79, IF(AN254 &gt; -1.1, 69, IF(AN254 &gt; -2.5, 59, IF(AN254 &gt;-4.5, 49,  IF(AN254 &gt; -5,39,30))))))),30)</f>
        <v>89</v>
      </c>
      <c r="AQ254">
        <f>((M254/E254) / 0.015 + (AO254/E254) / 0.015) / 3.5 + 25</f>
        <v>85.162601626016254</v>
      </c>
      <c r="AR254" s="2">
        <f>MIN(((AD254/MAX(F254,240)) / 0.0035) + ((AF254/MAX(F254,240)) / 0.0055) + ((AC254/MAX(F254,240)) / 0.0055) + 25, 99)</f>
        <v>62.270832145669019</v>
      </c>
      <c r="AS254" s="2">
        <f>MIN((((((AL254 / 32) * (AL254 - 21) / 11) * 74 + 25)) + (((AJ254 - 60) + (AK254 - 155) / 1.75) + 25)) / 1.825,93)</f>
        <v>69.204719752664957</v>
      </c>
      <c r="AT254" s="2">
        <f>((IF(F254&gt;240,89,79)-((V254/F254)/0.00341)))</f>
        <v>80.824065012251722</v>
      </c>
      <c r="AU254" s="2">
        <f>MIN((H254/(MAX(E254,25))) / 0.0117 + 35, 94)</f>
        <v>80.861997081509287</v>
      </c>
      <c r="AV254" s="2">
        <f>MIN(94,((AP254*0.35)+(AQ254*0.65)*0.9))</f>
        <v>80.970121951219511</v>
      </c>
      <c r="AW254" s="2">
        <f>IF(D255="D",(99-((30-(G254/(IF(E254&gt;10,E254,10))*82)*1.633))),(99-((55-(G254/(IF(E254&gt;10,E254,10))*82)*0.89))))</f>
        <v>70.7</v>
      </c>
    </row>
    <row r="255" spans="1:49" x14ac:dyDescent="0.25">
      <c r="A255">
        <v>79</v>
      </c>
      <c r="B255" t="s">
        <v>233</v>
      </c>
      <c r="C255" t="s">
        <v>162</v>
      </c>
      <c r="D255" t="s">
        <v>36</v>
      </c>
      <c r="E255">
        <v>78</v>
      </c>
      <c r="F255">
        <v>1223.2166666666999</v>
      </c>
      <c r="G255">
        <v>15</v>
      </c>
      <c r="H255">
        <v>27</v>
      </c>
      <c r="I255">
        <v>18</v>
      </c>
      <c r="J255">
        <v>9</v>
      </c>
      <c r="K255">
        <v>42</v>
      </c>
      <c r="L255">
        <v>63.64</v>
      </c>
      <c r="M255">
        <v>160</v>
      </c>
      <c r="N255">
        <v>9.3800000000000008</v>
      </c>
      <c r="O255">
        <v>15.83</v>
      </c>
      <c r="P255">
        <v>301</v>
      </c>
      <c r="Q255">
        <v>229</v>
      </c>
      <c r="R255">
        <v>155</v>
      </c>
      <c r="S255">
        <v>66</v>
      </c>
      <c r="T255">
        <v>6</v>
      </c>
      <c r="U255">
        <v>18</v>
      </c>
      <c r="V255">
        <v>35</v>
      </c>
      <c r="W255">
        <v>16</v>
      </c>
      <c r="X255">
        <v>15</v>
      </c>
      <c r="Y255">
        <v>1</v>
      </c>
      <c r="Z255">
        <v>0</v>
      </c>
      <c r="AA255">
        <v>17</v>
      </c>
      <c r="AB255">
        <v>48</v>
      </c>
      <c r="AC255">
        <v>50</v>
      </c>
      <c r="AD255">
        <v>77</v>
      </c>
      <c r="AE255">
        <v>74</v>
      </c>
      <c r="AF255">
        <v>49</v>
      </c>
      <c r="AG255">
        <v>8</v>
      </c>
      <c r="AH255">
        <v>18</v>
      </c>
      <c r="AI255">
        <v>30.77</v>
      </c>
      <c r="AJ255">
        <v>74</v>
      </c>
      <c r="AK255">
        <v>208</v>
      </c>
      <c r="AL255">
        <f>(AK255*703) / (AJ255*AJ255)</f>
        <v>26.702702702702702</v>
      </c>
      <c r="AM255">
        <f>VLOOKUP(A255,rel!A:M,10,FALSE)</f>
        <v>-0.15</v>
      </c>
      <c r="AN255">
        <f>VLOOKUP(A255,rel!A:M,13,FALSE)</f>
        <v>-0.51</v>
      </c>
      <c r="AO255">
        <v>16</v>
      </c>
      <c r="AP255">
        <f>IF(E255&gt;25,IF(AN255&gt;5,99, IF(AN255 &gt; 3.5, 89, IF(AN255 &gt; 1.5, 79, IF(AN255 &gt; -1.1, 69, IF(AN255 &gt; -2.5, 59, IF(AN255 &gt;-4.5, 49,  IF(AN255 &gt; -5,39,30))))))),30)</f>
        <v>69</v>
      </c>
      <c r="AQ255">
        <f>((M255/E255) / 0.015 + (AO255/E255) / 0.015) / 3.5 + 25</f>
        <v>67.979242979242983</v>
      </c>
      <c r="AR255" s="2">
        <f>MIN(((AD255/MAX(F255,240)) / 0.0035) + ((AF255/MAX(F255,240)) / 0.0055) + ((AC255/MAX(F255,240)) / 0.0055) + 25, 99)</f>
        <v>57.700666276074486</v>
      </c>
      <c r="AS255" s="2">
        <f>MIN((((((AL255 / 32) * (AL255 - 21) / 11) * 74 + 25)) + (((AJ255 - 60) + (AK255 - 155) / 1.75) + 25)) / 1.825,93)</f>
        <v>69.204719752664957</v>
      </c>
      <c r="AT255" s="2">
        <f>((IF(F255&gt;240,89,79)-((V255/F255)/0.00341)))</f>
        <v>80.60906657138851</v>
      </c>
      <c r="AU255" s="2">
        <f>MIN((H255/(MAX(E255,25))) / 0.0117 + 35, 94)</f>
        <v>64.585798816568044</v>
      </c>
      <c r="AV255" s="2">
        <f>MIN(94,((AP255*0.35)+(AQ255*0.65)*0.9))</f>
        <v>63.917857142857152</v>
      </c>
      <c r="AW255" s="2">
        <f>IF(D256="D",(99-((30-(G255/(IF(E255&gt;10,E255,10))*82)*1.633))),(99-((55-(G255/(IF(E255&gt;10,E255,10))*82)*0.89))))</f>
        <v>58.034615384615385</v>
      </c>
    </row>
    <row r="256" spans="1:49" x14ac:dyDescent="0.25">
      <c r="A256">
        <v>394</v>
      </c>
      <c r="B256" t="s">
        <v>262</v>
      </c>
      <c r="C256" t="s">
        <v>67</v>
      </c>
      <c r="D256" t="s">
        <v>39</v>
      </c>
      <c r="E256">
        <v>77</v>
      </c>
      <c r="F256">
        <v>1313.9666666666999</v>
      </c>
      <c r="G256">
        <v>16</v>
      </c>
      <c r="H256">
        <v>22</v>
      </c>
      <c r="I256">
        <v>16</v>
      </c>
      <c r="J256">
        <v>6</v>
      </c>
      <c r="K256">
        <v>38</v>
      </c>
      <c r="L256">
        <v>58.46</v>
      </c>
      <c r="M256">
        <v>170</v>
      </c>
      <c r="N256">
        <v>9.41</v>
      </c>
      <c r="O256">
        <v>17.399999999999999</v>
      </c>
      <c r="P256">
        <v>283</v>
      </c>
      <c r="Q256">
        <v>236</v>
      </c>
      <c r="R256">
        <v>145</v>
      </c>
      <c r="S256">
        <v>69</v>
      </c>
      <c r="T256">
        <v>14</v>
      </c>
      <c r="U256">
        <v>22</v>
      </c>
      <c r="V256">
        <v>42</v>
      </c>
      <c r="W256">
        <v>20</v>
      </c>
      <c r="X256">
        <v>20</v>
      </c>
      <c r="Y256">
        <v>0</v>
      </c>
      <c r="Z256">
        <v>0</v>
      </c>
      <c r="AA256">
        <v>19</v>
      </c>
      <c r="AB256">
        <v>21</v>
      </c>
      <c r="AC256">
        <v>42</v>
      </c>
      <c r="AD256">
        <v>158</v>
      </c>
      <c r="AE256">
        <v>102</v>
      </c>
      <c r="AF256">
        <v>70</v>
      </c>
      <c r="AG256">
        <v>626</v>
      </c>
      <c r="AH256">
        <v>531</v>
      </c>
      <c r="AI256">
        <v>54.11</v>
      </c>
      <c r="AJ256">
        <v>74</v>
      </c>
      <c r="AK256">
        <v>208</v>
      </c>
      <c r="AL256">
        <f>(AK256*703) / (AJ256*AJ256)</f>
        <v>26.702702702702702</v>
      </c>
      <c r="AM256">
        <f>VLOOKUP(A256,rel!A:M,10,FALSE)</f>
        <v>-2.5099999999999998</v>
      </c>
      <c r="AN256">
        <f>VLOOKUP(A256,rel!A:M,13,FALSE)</f>
        <v>-2.0299999999999998</v>
      </c>
      <c r="AO256">
        <v>3</v>
      </c>
      <c r="AP256">
        <f>IF(E256&gt;25,IF(AN256&gt;5,99, IF(AN256 &gt; 3.5, 89, IF(AN256 &gt; 1.5, 79, IF(AN256 &gt; -1.1, 69, IF(AN256 &gt; -2.5, 59, IF(AN256 &gt;-4.5, 49,  IF(AN256 &gt; -5,39,30))))))),30)</f>
        <v>59</v>
      </c>
      <c r="AQ256">
        <f>((M256/E256) / 0.015 + (AO256/E256) / 0.015) / 3.5 + 25</f>
        <v>67.795299938157086</v>
      </c>
      <c r="AR256" s="2">
        <f>MIN(((AD256/MAX(F256,240)) / 0.0035) + ((AF256/MAX(F256,240)) / 0.0055) + ((AC256/MAX(F256,240)) / 0.0055) + 25, 99)</f>
        <v>74.853999472202645</v>
      </c>
      <c r="AS256" s="2">
        <f>MIN((((((AL256 / 32) * (AL256 - 21) / 11) * 74 + 25)) + (((AJ256 - 60) + (AK256 - 155) / 1.75) + 25)) / 1.825,93)</f>
        <v>69.204719752664957</v>
      </c>
      <c r="AT256" s="2">
        <f>((IF(F256&gt;240,89,79)-((V256/F256)/0.00341)))</f>
        <v>79.626310503167247</v>
      </c>
      <c r="AU256" s="2">
        <f>MIN((H256/(MAX(E256,25))) / 0.0117 + 35, 94)</f>
        <v>59.420024420024419</v>
      </c>
      <c r="AV256" s="2">
        <f>MIN(94,((AP256*0.35)+(AQ256*0.65)*0.9))</f>
        <v>60.310250463821895</v>
      </c>
      <c r="AW256" s="2">
        <f>IF(D257="D",(99-((30-(G256/(IF(E256&gt;10,E256,10))*82)*1.633))),(99-((55-(G256/(IF(E256&gt;10,E256,10))*82)*0.89))))</f>
        <v>59.164675324675329</v>
      </c>
    </row>
    <row r="257" spans="1:49" x14ac:dyDescent="0.25">
      <c r="A257">
        <v>180</v>
      </c>
      <c r="B257" t="s">
        <v>371</v>
      </c>
      <c r="C257" t="s">
        <v>162</v>
      </c>
      <c r="D257" t="s">
        <v>47</v>
      </c>
      <c r="E257">
        <v>70</v>
      </c>
      <c r="F257">
        <v>1144.6500000000001</v>
      </c>
      <c r="G257">
        <v>9</v>
      </c>
      <c r="H257">
        <v>19</v>
      </c>
      <c r="I257">
        <v>13</v>
      </c>
      <c r="J257">
        <v>6</v>
      </c>
      <c r="K257">
        <v>28</v>
      </c>
      <c r="L257">
        <v>71.790000000000006</v>
      </c>
      <c r="M257">
        <v>101</v>
      </c>
      <c r="N257">
        <v>8.91</v>
      </c>
      <c r="O257">
        <v>9.48</v>
      </c>
      <c r="P257">
        <v>174</v>
      </c>
      <c r="Q257">
        <v>139</v>
      </c>
      <c r="R257">
        <v>90</v>
      </c>
      <c r="S257">
        <v>46</v>
      </c>
      <c r="T257">
        <v>5</v>
      </c>
      <c r="U257">
        <v>10</v>
      </c>
      <c r="V257">
        <v>81</v>
      </c>
      <c r="W257">
        <v>32</v>
      </c>
      <c r="X257">
        <v>28</v>
      </c>
      <c r="Y257">
        <v>3</v>
      </c>
      <c r="Z257">
        <v>1</v>
      </c>
      <c r="AA257">
        <v>17</v>
      </c>
      <c r="AB257">
        <v>47</v>
      </c>
      <c r="AC257">
        <v>42</v>
      </c>
      <c r="AD257">
        <v>136</v>
      </c>
      <c r="AE257">
        <v>96</v>
      </c>
      <c r="AF257">
        <v>27</v>
      </c>
      <c r="AG257">
        <v>403</v>
      </c>
      <c r="AH257">
        <v>417</v>
      </c>
      <c r="AI257">
        <v>49.15</v>
      </c>
      <c r="AJ257">
        <v>74</v>
      </c>
      <c r="AK257">
        <v>208</v>
      </c>
      <c r="AL257">
        <f>(AK257*703) / (AJ257*AJ257)</f>
        <v>26.702702702702702</v>
      </c>
      <c r="AM257">
        <f>VLOOKUP(A257,rel!A:M,10,FALSE)</f>
        <v>-0.44</v>
      </c>
      <c r="AN257">
        <f>VLOOKUP(A257,rel!A:M,13,FALSE)</f>
        <v>-0.61</v>
      </c>
      <c r="AO257">
        <v>0</v>
      </c>
      <c r="AP257">
        <f>IF(E257&gt;25,IF(AN257&gt;5,99, IF(AN257 &gt; 3.5, 89, IF(AN257 &gt; 1.5, 79, IF(AN257 &gt; -1.1, 69, IF(AN257 &gt; -2.5, 59, IF(AN257 &gt;-4.5, 49,  IF(AN257 &gt; -5,39,30))))))),30)</f>
        <v>69</v>
      </c>
      <c r="AQ257">
        <f>((M257/E257) / 0.015 + (AO257/E257) / 0.015) / 3.5 + 25</f>
        <v>52.482993197278915</v>
      </c>
      <c r="AR257" s="2">
        <f>MIN(((AD257/MAX(F257,240)) / 0.0035) + ((AF257/MAX(F257,240)) / 0.0055) + ((AC257/MAX(F257,240)) / 0.0055) + 25, 99)</f>
        <v>69.906825145325996</v>
      </c>
      <c r="AS257" s="2">
        <f>MIN((((((AL257 / 32) * (AL257 - 21) / 11) * 74 + 25)) + (((AJ257 - 60) + (AK257 - 155) / 1.75) + 25)) / 1.825,93)</f>
        <v>69.204719752664957</v>
      </c>
      <c r="AT257" s="2">
        <f>((IF(F257&gt;240,89,79)-((V257/F257)/0.00341)))</f>
        <v>68.24809706971601</v>
      </c>
      <c r="AU257" s="2">
        <f>MIN((H257/(MAX(E257,25))) / 0.0117 + 35, 94)</f>
        <v>58.199023199023202</v>
      </c>
      <c r="AV257" s="2">
        <f>MIN(94,((AP257*0.35)+(AQ257*0.65)*0.9))</f>
        <v>54.852551020408164</v>
      </c>
      <c r="AW257" s="2">
        <f>IF(D258="D",(99-((30-(G257/(IF(E257&gt;10,E257,10))*82)*1.633))),(99-((55-(G257/(IF(E257&gt;10,E257,10))*82)*0.89))))</f>
        <v>53.383142857142857</v>
      </c>
    </row>
    <row r="258" spans="1:49" x14ac:dyDescent="0.25">
      <c r="A258">
        <v>237</v>
      </c>
      <c r="B258" t="s">
        <v>228</v>
      </c>
      <c r="C258" t="s">
        <v>193</v>
      </c>
      <c r="D258" t="s">
        <v>36</v>
      </c>
      <c r="E258">
        <v>73</v>
      </c>
      <c r="F258">
        <v>1248</v>
      </c>
      <c r="G258">
        <v>24</v>
      </c>
      <c r="H258">
        <v>19</v>
      </c>
      <c r="I258">
        <v>11</v>
      </c>
      <c r="J258">
        <v>8</v>
      </c>
      <c r="K258">
        <v>43</v>
      </c>
      <c r="L258">
        <v>76.790000000000006</v>
      </c>
      <c r="M258">
        <v>163</v>
      </c>
      <c r="N258">
        <v>14.72</v>
      </c>
      <c r="O258">
        <v>17.12</v>
      </c>
      <c r="P258">
        <v>288</v>
      </c>
      <c r="Q258">
        <v>228</v>
      </c>
      <c r="R258">
        <v>168</v>
      </c>
      <c r="S258">
        <v>68</v>
      </c>
      <c r="T258">
        <v>18</v>
      </c>
      <c r="U258">
        <v>10</v>
      </c>
      <c r="V258">
        <v>28</v>
      </c>
      <c r="W258">
        <v>14</v>
      </c>
      <c r="X258">
        <v>14</v>
      </c>
      <c r="Y258">
        <v>0</v>
      </c>
      <c r="Z258">
        <v>0</v>
      </c>
      <c r="AA258">
        <v>9</v>
      </c>
      <c r="AB258">
        <v>27</v>
      </c>
      <c r="AC258">
        <v>27</v>
      </c>
      <c r="AD258">
        <v>38</v>
      </c>
      <c r="AE258">
        <v>118</v>
      </c>
      <c r="AF258">
        <v>43</v>
      </c>
      <c r="AG258">
        <v>19</v>
      </c>
      <c r="AH258">
        <v>32</v>
      </c>
      <c r="AI258">
        <v>37.25</v>
      </c>
      <c r="AJ258">
        <v>74</v>
      </c>
      <c r="AK258">
        <v>208</v>
      </c>
      <c r="AL258">
        <f>(AK258*703) / (AJ258*AJ258)</f>
        <v>26.702702702702702</v>
      </c>
      <c r="AM258">
        <f>VLOOKUP(A258,rel!A:M,10,FALSE)</f>
        <v>-1.45</v>
      </c>
      <c r="AN258">
        <f>VLOOKUP(A258,rel!A:M,13,FALSE)</f>
        <v>-0.73</v>
      </c>
      <c r="AO258">
        <v>11</v>
      </c>
      <c r="AP258">
        <f>IF(E258&gt;25,IF(AN258&gt;5,99, IF(AN258 &gt; 3.5, 89, IF(AN258 &gt; 1.5, 79, IF(AN258 &gt; -1.1, 69, IF(AN258 &gt; -2.5, 59, IF(AN258 &gt;-4.5, 49,  IF(AN258 &gt; -5,39,30))))))),30)</f>
        <v>69</v>
      </c>
      <c r="AQ258">
        <f>((M258/E258) / 0.015 + (AO258/E258) / 0.015) / 3.5 + 25</f>
        <v>70.401174168297459</v>
      </c>
      <c r="AR258" s="2">
        <f>MIN(((AD258/MAX(F258,240)) / 0.0035) + ((AF258/MAX(F258,240)) / 0.0055) + ((AC258/MAX(F258,240)) / 0.0055) + 25, 99)</f>
        <v>43.897768897768898</v>
      </c>
      <c r="AS258" s="2">
        <f>MIN((((((AL258 / 32) * (AL258 - 21) / 11) * 74 + 25)) + (((AJ258 - 60) + (AK258 - 155) / 1.75) + 25)) / 1.825,93)</f>
        <v>69.204719752664957</v>
      </c>
      <c r="AT258" s="2">
        <f>((IF(F258&gt;240,89,79)-((V258/F258)/0.00341)))</f>
        <v>82.420557936686976</v>
      </c>
      <c r="AU258" s="2">
        <f>MIN((H258/(MAX(E258,25))) / 0.0117 + 35, 94)</f>
        <v>57.245638683994848</v>
      </c>
      <c r="AV258" s="2">
        <f>MIN(94,((AP258*0.35)+(AQ258*0.65)*0.9))</f>
        <v>65.334686888454016</v>
      </c>
      <c r="AW258" s="2">
        <f>IF(D259="D",(99-((30-(G258/(IF(E258&gt;10,E258,10))*82)*1.633))),(99-((55-(G258/(IF(E258&gt;10,E258,10))*82)*0.89))))</f>
        <v>67.993424657534248</v>
      </c>
    </row>
    <row r="259" spans="1:49" x14ac:dyDescent="0.25">
      <c r="A259">
        <v>519</v>
      </c>
      <c r="B259" t="s">
        <v>493</v>
      </c>
      <c r="C259" t="s">
        <v>193</v>
      </c>
      <c r="D259" t="s">
        <v>57</v>
      </c>
      <c r="E259">
        <v>62</v>
      </c>
      <c r="F259">
        <v>778.16666666667004</v>
      </c>
      <c r="G259">
        <v>7</v>
      </c>
      <c r="H259">
        <v>13</v>
      </c>
      <c r="I259">
        <v>8</v>
      </c>
      <c r="J259">
        <v>5</v>
      </c>
      <c r="K259">
        <v>20</v>
      </c>
      <c r="L259">
        <v>90.91</v>
      </c>
      <c r="M259">
        <v>53</v>
      </c>
      <c r="N259">
        <v>13.21</v>
      </c>
      <c r="O259">
        <v>7.09</v>
      </c>
      <c r="P259">
        <v>89</v>
      </c>
      <c r="Q259">
        <v>74</v>
      </c>
      <c r="R259">
        <v>52</v>
      </c>
      <c r="S259">
        <v>32</v>
      </c>
      <c r="T259">
        <v>3</v>
      </c>
      <c r="U259">
        <v>9</v>
      </c>
      <c r="V259">
        <v>12</v>
      </c>
      <c r="W259">
        <v>6</v>
      </c>
      <c r="X259">
        <v>6</v>
      </c>
      <c r="Y259">
        <v>0</v>
      </c>
      <c r="Z259">
        <v>0</v>
      </c>
      <c r="AA259">
        <v>6</v>
      </c>
      <c r="AB259">
        <v>26</v>
      </c>
      <c r="AC259">
        <v>22</v>
      </c>
      <c r="AD259">
        <v>178</v>
      </c>
      <c r="AE259">
        <v>96</v>
      </c>
      <c r="AF259">
        <v>35</v>
      </c>
      <c r="AG259">
        <v>171</v>
      </c>
      <c r="AH259">
        <v>176</v>
      </c>
      <c r="AI259">
        <v>49.28</v>
      </c>
      <c r="AJ259">
        <v>74</v>
      </c>
      <c r="AK259">
        <v>208</v>
      </c>
      <c r="AL259">
        <f>(AK259*703) / (AJ259*AJ259)</f>
        <v>26.702702702702702</v>
      </c>
      <c r="AM259">
        <f>VLOOKUP(A259,rel!A:M,10,FALSE)</f>
        <v>1.08</v>
      </c>
      <c r="AN259">
        <f>VLOOKUP(A259,rel!A:M,13,FALSE)</f>
        <v>0.69</v>
      </c>
      <c r="AO259">
        <v>0</v>
      </c>
      <c r="AP259">
        <f>IF(E259&gt;25,IF(AN259&gt;5,99, IF(AN259 &gt; 3.5, 89, IF(AN259 &gt; 1.5, 79, IF(AN259 &gt; -1.1, 69, IF(AN259 &gt; -2.5, 59, IF(AN259 &gt;-4.5, 49,  IF(AN259 &gt; -5,39,30))))))),30)</f>
        <v>69</v>
      </c>
      <c r="AQ259">
        <f>((M259/E259) / 0.015 + (AO259/E259) / 0.015) / 3.5 + 25</f>
        <v>41.282642089093699</v>
      </c>
      <c r="AR259" s="2">
        <f>MIN(((AD259/MAX(F259,240)) / 0.0035) + ((AF259/MAX(F259,240)) / 0.0055) + ((AC259/MAX(F259,240)) / 0.0055) + 25, 99)</f>
        <v>99</v>
      </c>
      <c r="AS259" s="2">
        <f>MIN((((((AL259 / 32) * (AL259 - 21) / 11) * 74 + 25)) + (((AJ259 - 60) + (AK259 - 155) / 1.75) + 25)) / 1.825,93)</f>
        <v>69.204719752664957</v>
      </c>
      <c r="AT259" s="2">
        <f>((IF(F259&gt;240,89,79)-((V259/F259)/0.00341)))</f>
        <v>84.477753372999317</v>
      </c>
      <c r="AU259" s="2">
        <f>MIN((H259/(MAX(E259,25))) / 0.0117 + 35, 94)</f>
        <v>52.921146953405014</v>
      </c>
      <c r="AV259" s="2">
        <f>MIN(94,((AP259*0.35)+(AQ259*0.65)*0.9))</f>
        <v>48.300345622119814</v>
      </c>
      <c r="AW259" s="2">
        <f>IF(D260="D",(99-((30-(G259/(IF(E259&gt;10,E259,10))*82)*1.633))),(99-((55-(G259/(IF(E259&gt;10,E259,10))*82)*0.89))))</f>
        <v>52.239677419354841</v>
      </c>
    </row>
    <row r="260" spans="1:49" x14ac:dyDescent="0.25">
      <c r="A260">
        <v>66</v>
      </c>
      <c r="B260" t="s">
        <v>574</v>
      </c>
      <c r="C260" t="s">
        <v>67</v>
      </c>
      <c r="D260" t="s">
        <v>39</v>
      </c>
      <c r="E260">
        <v>61</v>
      </c>
      <c r="F260">
        <v>753.68333333332998</v>
      </c>
      <c r="G260">
        <v>6</v>
      </c>
      <c r="H260">
        <v>8</v>
      </c>
      <c r="I260">
        <v>5</v>
      </c>
      <c r="J260">
        <v>3</v>
      </c>
      <c r="K260">
        <v>14</v>
      </c>
      <c r="L260">
        <v>70</v>
      </c>
      <c r="M260">
        <v>63</v>
      </c>
      <c r="N260">
        <v>9.52</v>
      </c>
      <c r="O260">
        <v>6.21</v>
      </c>
      <c r="P260">
        <v>96</v>
      </c>
      <c r="Q260">
        <v>77</v>
      </c>
      <c r="R260">
        <v>56</v>
      </c>
      <c r="S260">
        <v>31</v>
      </c>
      <c r="T260">
        <v>5</v>
      </c>
      <c r="U260">
        <v>3</v>
      </c>
      <c r="V260">
        <v>36</v>
      </c>
      <c r="W260">
        <v>11</v>
      </c>
      <c r="X260">
        <v>8</v>
      </c>
      <c r="Y260">
        <v>2</v>
      </c>
      <c r="Z260">
        <v>1</v>
      </c>
      <c r="AA260">
        <v>10</v>
      </c>
      <c r="AB260">
        <v>7</v>
      </c>
      <c r="AC260">
        <v>16</v>
      </c>
      <c r="AD260">
        <v>147</v>
      </c>
      <c r="AE260">
        <v>43</v>
      </c>
      <c r="AF260">
        <v>28</v>
      </c>
      <c r="AG260">
        <v>427</v>
      </c>
      <c r="AH260">
        <v>321</v>
      </c>
      <c r="AI260">
        <v>57.09</v>
      </c>
      <c r="AJ260">
        <v>74</v>
      </c>
      <c r="AK260">
        <v>208</v>
      </c>
      <c r="AL260">
        <f>(AK260*703) / (AJ260*AJ260)</f>
        <v>26.702702702702702</v>
      </c>
      <c r="AM260">
        <f>VLOOKUP(A260,rel!A:M,10,FALSE)</f>
        <v>-6.11</v>
      </c>
      <c r="AN260">
        <f>VLOOKUP(A260,rel!A:M,13,FALSE)</f>
        <v>-3.78</v>
      </c>
      <c r="AO260">
        <v>0</v>
      </c>
      <c r="AP260">
        <f>IF(E260&gt;25,IF(AN260&gt;5,99, IF(AN260 &gt; 3.5, 89, IF(AN260 &gt; 1.5, 79, IF(AN260 &gt; -1.1, 69, IF(AN260 &gt; -2.5, 59, IF(AN260 &gt;-4.5, 49,  IF(AN260 &gt; -5,39,30))))))),30)</f>
        <v>49</v>
      </c>
      <c r="AQ260">
        <f>((M260/E260) / 0.015 + (AO260/E260) / 0.015) / 3.5 + 25</f>
        <v>44.672131147540988</v>
      </c>
      <c r="AR260" s="2">
        <f>MIN(((AD260/MAX(F260,240)) / 0.0035) + ((AF260/MAX(F260,240)) / 0.0055) + ((AC260/MAX(F260,240)) / 0.0055) + 25, 99)</f>
        <v>91.340859335264881</v>
      </c>
      <c r="AS260" s="2">
        <f>MIN((((((AL260 / 32) * (AL260 - 21) / 11) * 74 + 25)) + (((AJ260 - 60) + (AK260 - 155) / 1.75) + 25)) / 1.825,93)</f>
        <v>69.204719752664957</v>
      </c>
      <c r="AT260" s="2">
        <f>((IF(F260&gt;240,89,79)-((V260/F260)/0.00341)))</f>
        <v>74.992545829504195</v>
      </c>
      <c r="AU260" s="2">
        <f>MIN((H260/(MAX(E260,25))) / 0.0117 + 35, 94)</f>
        <v>46.209191537060391</v>
      </c>
      <c r="AV260" s="2">
        <f>MIN(94,((AP260*0.35)+(AQ260*0.65)*0.9))</f>
        <v>43.283196721311484</v>
      </c>
      <c r="AW260" s="2">
        <f>IF(D261="D",(99-((30-(G260/(IF(E260&gt;10,E260,10))*82)*1.633))),(99-((55-(G260/(IF(E260&gt;10,E260,10))*82)*0.89))))</f>
        <v>82.171081967213112</v>
      </c>
    </row>
    <row r="261" spans="1:49" x14ac:dyDescent="0.25">
      <c r="A261">
        <v>348</v>
      </c>
      <c r="B261" t="s">
        <v>892</v>
      </c>
      <c r="C261" t="s">
        <v>41</v>
      </c>
      <c r="D261" t="s">
        <v>73</v>
      </c>
      <c r="E261">
        <v>10</v>
      </c>
      <c r="F261">
        <v>137.93333333333001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33.33</v>
      </c>
      <c r="M261">
        <v>7</v>
      </c>
      <c r="N261">
        <v>0</v>
      </c>
      <c r="O261">
        <v>0.35</v>
      </c>
      <c r="P261">
        <v>24</v>
      </c>
      <c r="Q261">
        <v>12</v>
      </c>
      <c r="R261">
        <v>4</v>
      </c>
      <c r="S261">
        <v>0</v>
      </c>
      <c r="T261">
        <v>0</v>
      </c>
      <c r="U261">
        <v>0</v>
      </c>
      <c r="V261">
        <v>15</v>
      </c>
      <c r="W261">
        <v>2</v>
      </c>
      <c r="X261">
        <v>0</v>
      </c>
      <c r="Y261">
        <v>1</v>
      </c>
      <c r="Z261">
        <v>1</v>
      </c>
      <c r="AA261">
        <v>1</v>
      </c>
      <c r="AB261">
        <v>3</v>
      </c>
      <c r="AC261">
        <v>2</v>
      </c>
      <c r="AD261">
        <v>17</v>
      </c>
      <c r="AE261">
        <v>26</v>
      </c>
      <c r="AF261">
        <v>15</v>
      </c>
      <c r="AG261">
        <v>0</v>
      </c>
      <c r="AH261">
        <v>0</v>
      </c>
      <c r="AI261" t="s">
        <v>97</v>
      </c>
      <c r="AJ261">
        <v>74</v>
      </c>
      <c r="AK261">
        <v>208</v>
      </c>
      <c r="AL261">
        <f>(AK261*703) / (AJ261*AJ261)</f>
        <v>26.702702702702702</v>
      </c>
      <c r="AM261">
        <f>VLOOKUP(A261,rel!A:M,10,FALSE)</f>
        <v>-2.06</v>
      </c>
      <c r="AN261">
        <f>VLOOKUP(A261,rel!A:M,13,FALSE)</f>
        <v>-4.07</v>
      </c>
      <c r="AO261">
        <v>0</v>
      </c>
      <c r="AP261">
        <f>IF(E261&gt;25,IF(AN261&gt;5,99, IF(AN261 &gt; 3.5, 89, IF(AN261 &gt; 1.5, 79, IF(AN261 &gt; -1.1, 69, IF(AN261 &gt; -2.5, 59, IF(AN261 &gt;-4.5, 49,  IF(AN261 &gt; -5,39,30))))))),30)</f>
        <v>30</v>
      </c>
      <c r="AQ261">
        <f>((M261/E261) / 0.015 + (AO261/E261) / 0.015) / 3.5 + 25</f>
        <v>38.333333333333329</v>
      </c>
      <c r="AR261" s="2">
        <f>MIN(((AD261/MAX(F261,240)) / 0.0035) + ((AF261/MAX(F261,240)) / 0.0055) + ((AC261/MAX(F261,240)) / 0.0055) + 25, 99)</f>
        <v>58.116883116883116</v>
      </c>
      <c r="AS261" s="2">
        <f>MIN((((((AL261 / 32) * (AL261 - 21) / 11) * 74 + 25)) + (((AJ261 - 60) + (AK261 - 155) / 1.75) + 25)) / 1.825,93)</f>
        <v>69.204719752664957</v>
      </c>
      <c r="AT261" s="2">
        <f>((IF(F261&gt;240,89,79)-((V261/F261)/0.00341)))</f>
        <v>47.109035914894292</v>
      </c>
      <c r="AU261" s="2">
        <f>MIN((H261/(MAX(E261,25))) / 0.0117 + 35, 94)</f>
        <v>38.418803418803421</v>
      </c>
      <c r="AV261" s="2">
        <f>MIN(94,((AP261*0.35)+(AQ261*0.65)*0.9))</f>
        <v>32.924999999999997</v>
      </c>
      <c r="AW261" s="2">
        <f>IF(D262="D",(99-((30-(G261/(IF(E261&gt;10,E261,10))*82)*1.633))),(99-((55-(G261/(IF(E261&gt;10,E261,10))*82)*0.89))))</f>
        <v>44</v>
      </c>
    </row>
    <row r="262" spans="1:49" x14ac:dyDescent="0.25">
      <c r="A262">
        <v>792</v>
      </c>
      <c r="B262" t="s">
        <v>1009</v>
      </c>
      <c r="C262" t="s">
        <v>100</v>
      </c>
      <c r="D262" t="s">
        <v>47</v>
      </c>
      <c r="E262">
        <v>4</v>
      </c>
      <c r="F262">
        <v>30.083333333333002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0.18</v>
      </c>
      <c r="P262">
        <v>6</v>
      </c>
      <c r="Q262">
        <v>5</v>
      </c>
      <c r="R262">
        <v>3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</v>
      </c>
      <c r="AC262">
        <v>0</v>
      </c>
      <c r="AD262">
        <v>15</v>
      </c>
      <c r="AE262">
        <v>7</v>
      </c>
      <c r="AF262">
        <v>3</v>
      </c>
      <c r="AG262">
        <v>0</v>
      </c>
      <c r="AH262">
        <v>0</v>
      </c>
      <c r="AI262" t="s">
        <v>97</v>
      </c>
      <c r="AJ262">
        <v>78</v>
      </c>
      <c r="AK262">
        <v>218</v>
      </c>
      <c r="AL262">
        <f>(AK262*703) / (AJ262*AJ262)</f>
        <v>25.189677843523999</v>
      </c>
      <c r="AM262">
        <f>VLOOKUP(A262,rel!A:M,10,FALSE)</f>
        <v>-9.0500000000000007</v>
      </c>
      <c r="AN262">
        <f>VLOOKUP(A262,rel!A:M,13,FALSE)</f>
        <v>0.36</v>
      </c>
      <c r="AO262">
        <v>0</v>
      </c>
      <c r="AP262">
        <f>IF(E262&gt;25,IF(AN262&gt;5,99, IF(AN262 &gt; 3.5, 89, IF(AN262 &gt; 1.5, 79, IF(AN262 &gt; -1.1, 69, IF(AN262 &gt; -2.5, 59, IF(AN262 &gt;-4.5, 49,  IF(AN262 &gt; -5,39,30))))))),30)</f>
        <v>30</v>
      </c>
      <c r="AQ262">
        <f>((M262/E262) / 0.015 + (AO262/E262) / 0.015) / 3.5 + 25</f>
        <v>34.523809523809526</v>
      </c>
      <c r="AR262" s="2">
        <f>MIN(((AD262/MAX(F262,240)) / 0.0035) + ((AF262/MAX(F262,240)) / 0.0055) + ((AC262/MAX(F262,240)) / 0.0055) + 25, 99)</f>
        <v>45.129870129870127</v>
      </c>
      <c r="AS262" s="2">
        <f>MIN((((((AL262 / 32) * (AL262 - 21) / 11) * 74 + 25)) + (((AJ262 - 60) + (AK262 - 155) / 1.75) + 25)) / 1.825,93)</f>
        <v>69.143385742282803</v>
      </c>
      <c r="AT262" s="2">
        <f>((IF(F262&gt;240,89,79)-((V262/F262)/0.00341)))</f>
        <v>79</v>
      </c>
      <c r="AU262" s="2">
        <f>MIN((H262/(MAX(E262,25))) / 0.0117 + 35, 94)</f>
        <v>35</v>
      </c>
      <c r="AV262" s="2">
        <f>MIN(94,((AP262*0.35)+(AQ262*0.65)*0.9))</f>
        <v>30.696428571428573</v>
      </c>
      <c r="AW262" s="2">
        <f>IF(D263="D",(99-((30-(G262/(IF(E262&gt;10,E262,10))*82)*1.633))),(99-((55-(G262/(IF(E262&gt;10,E262,10))*82)*0.89))))</f>
        <v>69</v>
      </c>
    </row>
    <row r="263" spans="1:49" x14ac:dyDescent="0.25">
      <c r="A263">
        <v>253</v>
      </c>
      <c r="B263" t="s">
        <v>555</v>
      </c>
      <c r="C263" t="s">
        <v>147</v>
      </c>
      <c r="D263" t="s">
        <v>73</v>
      </c>
      <c r="E263">
        <v>81</v>
      </c>
      <c r="F263">
        <v>1577.7666666667001</v>
      </c>
      <c r="G263">
        <v>4</v>
      </c>
      <c r="H263">
        <v>12</v>
      </c>
      <c r="I263">
        <v>7</v>
      </c>
      <c r="J263">
        <v>5</v>
      </c>
      <c r="K263">
        <v>16</v>
      </c>
      <c r="L263">
        <v>22.86</v>
      </c>
      <c r="M263">
        <v>84</v>
      </c>
      <c r="N263">
        <v>4.76</v>
      </c>
      <c r="O263">
        <v>3.74</v>
      </c>
      <c r="P263">
        <v>184</v>
      </c>
      <c r="Q263">
        <v>115</v>
      </c>
      <c r="R263">
        <v>46</v>
      </c>
      <c r="S263">
        <v>7</v>
      </c>
      <c r="T263">
        <v>3</v>
      </c>
      <c r="U263">
        <v>12</v>
      </c>
      <c r="V263">
        <v>52</v>
      </c>
      <c r="W263">
        <v>26</v>
      </c>
      <c r="X263">
        <v>26</v>
      </c>
      <c r="Y263">
        <v>0</v>
      </c>
      <c r="Z263">
        <v>0</v>
      </c>
      <c r="AA263">
        <v>6</v>
      </c>
      <c r="AB263">
        <v>38</v>
      </c>
      <c r="AC263">
        <v>37</v>
      </c>
      <c r="AD263">
        <v>200</v>
      </c>
      <c r="AE263">
        <v>103</v>
      </c>
      <c r="AF263">
        <v>139</v>
      </c>
      <c r="AG263">
        <v>0</v>
      </c>
      <c r="AH263">
        <v>0</v>
      </c>
      <c r="AI263" t="s">
        <v>97</v>
      </c>
      <c r="AJ263">
        <v>76</v>
      </c>
      <c r="AK263">
        <v>213</v>
      </c>
      <c r="AL263">
        <f>(AK263*703) / (AJ263*AJ263)</f>
        <v>25.924342105263158</v>
      </c>
      <c r="AM263">
        <f>VLOOKUP(A263,rel!A:M,10,FALSE)</f>
        <v>-2.4700000000000002</v>
      </c>
      <c r="AN263">
        <f>VLOOKUP(A263,rel!A:M,13,FALSE)</f>
        <v>-1.34</v>
      </c>
      <c r="AO263">
        <v>0</v>
      </c>
      <c r="AP263">
        <f>IF(E263&gt;25,IF(AN263&gt;5,99, IF(AN263 &gt; 3.5, 89, IF(AN263 &gt; 1.5, 79, IF(AN263 &gt; -1.1, 69, IF(AN263 &gt; -2.5, 59, IF(AN263 &gt;-4.5, 49,  IF(AN263 &gt; -5,39,30))))))),30)</f>
        <v>59</v>
      </c>
      <c r="AQ263">
        <f>((M263/E263) / 0.015 + (AO263/E263) / 0.015) / 3.5 + 25</f>
        <v>44.753086419753089</v>
      </c>
      <c r="AR263" s="2">
        <f>MIN(((AD263/MAX(F263,240)) / 0.0035) + ((AF263/MAX(F263,240)) / 0.0055) + ((AC263/MAX(F263,240)) / 0.0055) + 25, 99)</f>
        <v>81.499391846822675</v>
      </c>
      <c r="AS263" s="2">
        <f>MIN((((((AL263 / 32) * (AL263 - 21) / 11) * 74 + 25)) + (((AJ263 - 60) + (AK263 - 155) / 1.75) + 25)) / 1.825,93)</f>
        <v>69.030432889819522</v>
      </c>
      <c r="AT263" s="2">
        <f>((IF(F263&gt;240,89,79)-((V263/F263)/0.00341)))</f>
        <v>79.334903643016645</v>
      </c>
      <c r="AU263" s="2">
        <f>MIN((H263/(MAX(E263,25))) / 0.0117 + 35, 94)</f>
        <v>47.662234884457106</v>
      </c>
      <c r="AV263" s="2">
        <f>MIN(94,((AP263*0.35)+(AQ263*0.65)*0.9))</f>
        <v>46.830555555555563</v>
      </c>
      <c r="AW263" s="2">
        <f>IF(D264="D",(99-((30-(G263/(IF(E263&gt;10,E263,10))*82)*1.633))),(99-((55-(G263/(IF(E263&gt;10,E263,10))*82)*0.89))))</f>
        <v>47.603950617283949</v>
      </c>
    </row>
    <row r="264" spans="1:49" x14ac:dyDescent="0.25">
      <c r="A264">
        <v>327</v>
      </c>
      <c r="B264" t="s">
        <v>271</v>
      </c>
      <c r="C264" t="s">
        <v>186</v>
      </c>
      <c r="D264" t="s">
        <v>47</v>
      </c>
      <c r="E264">
        <v>33</v>
      </c>
      <c r="F264">
        <v>649.66666666667004</v>
      </c>
      <c r="G264">
        <v>11</v>
      </c>
      <c r="H264">
        <v>26</v>
      </c>
      <c r="I264">
        <v>18</v>
      </c>
      <c r="J264">
        <v>8</v>
      </c>
      <c r="K264">
        <v>37</v>
      </c>
      <c r="L264">
        <v>77.08</v>
      </c>
      <c r="M264">
        <v>113</v>
      </c>
      <c r="N264">
        <v>9.73</v>
      </c>
      <c r="O264">
        <v>10.59</v>
      </c>
      <c r="P264">
        <v>207</v>
      </c>
      <c r="Q264">
        <v>153</v>
      </c>
      <c r="R264">
        <v>107</v>
      </c>
      <c r="S264">
        <v>33</v>
      </c>
      <c r="T264">
        <v>7</v>
      </c>
      <c r="U264">
        <v>11</v>
      </c>
      <c r="V264">
        <v>16</v>
      </c>
      <c r="W264">
        <v>8</v>
      </c>
      <c r="X264">
        <v>8</v>
      </c>
      <c r="Y264">
        <v>0</v>
      </c>
      <c r="Z264">
        <v>0</v>
      </c>
      <c r="AA264">
        <v>5</v>
      </c>
      <c r="AB264">
        <v>39</v>
      </c>
      <c r="AC264">
        <v>31</v>
      </c>
      <c r="AD264">
        <v>22</v>
      </c>
      <c r="AE264">
        <v>50</v>
      </c>
      <c r="AF264">
        <v>29</v>
      </c>
      <c r="AG264">
        <v>26</v>
      </c>
      <c r="AH264">
        <v>32</v>
      </c>
      <c r="AI264">
        <v>44.83</v>
      </c>
      <c r="AJ264">
        <v>73</v>
      </c>
      <c r="AK264">
        <v>205</v>
      </c>
      <c r="AL264">
        <f>(AK264*703) / (AJ264*AJ264)</f>
        <v>27.043535372490147</v>
      </c>
      <c r="AM264">
        <f>VLOOKUP(A264,rel!A:M,10,FALSE)</f>
        <v>4.99</v>
      </c>
      <c r="AN264">
        <f>VLOOKUP(A264,rel!A:M,13,FALSE)</f>
        <v>6.2</v>
      </c>
      <c r="AO264">
        <v>12</v>
      </c>
      <c r="AP264">
        <f>IF(E264&gt;25,IF(AN264&gt;5,99, IF(AN264 &gt; 3.5, 89, IF(AN264 &gt; 1.5, 79, IF(AN264 &gt; -1.1, 69, IF(AN264 &gt; -2.5, 59, IF(AN264 &gt;-4.5, 49,  IF(AN264 &gt; -5,39,30))))))),30)</f>
        <v>99</v>
      </c>
      <c r="AQ264">
        <f>((M264/E264) / 0.015 + (AO264/E264) / 0.015) / 3.5 + 25</f>
        <v>97.150072150072148</v>
      </c>
      <c r="AR264" s="2">
        <f>MIN(((AD264/MAX(F264,240)) / 0.0035) + ((AF264/MAX(F264,240)) / 0.0055) + ((AC264/MAX(F264,240)) / 0.0055) + 25, 99)</f>
        <v>51.467119335256704</v>
      </c>
      <c r="AS264" s="2">
        <f>MIN((((((AL264 / 32) * (AL264 - 21) / 11) * 74 + 25)) + (((AJ264 - 60) + (AK264 - 155) / 1.75) + 25)) / 1.825,93)</f>
        <v>69.003107862833872</v>
      </c>
      <c r="AT264" s="2">
        <f>((IF(F264&gt;240,89,79)-((V264/F264)/0.00341)))</f>
        <v>81.77770839696727</v>
      </c>
      <c r="AU264" s="2">
        <f>MIN((H264/(MAX(E264,25))) / 0.0117 + 35, 94)</f>
        <v>94</v>
      </c>
      <c r="AV264" s="2">
        <f>MIN(94,((AP264*0.35)+(AQ264*0.65)*0.9))</f>
        <v>91.482792207792215</v>
      </c>
      <c r="AW264" s="2">
        <f>IF(D265="D",(99-((30-(G264/(IF(E264&gt;10,E264,10))*82)*1.633))),(99-((55-(G264/(IF(E264&gt;10,E264,10))*82)*0.89))))</f>
        <v>68.326666666666668</v>
      </c>
    </row>
    <row r="265" spans="1:49" x14ac:dyDescent="0.25">
      <c r="A265">
        <v>61</v>
      </c>
      <c r="B265" t="s">
        <v>109</v>
      </c>
      <c r="C265" t="s">
        <v>83</v>
      </c>
      <c r="D265" t="s">
        <v>36</v>
      </c>
      <c r="E265">
        <v>70</v>
      </c>
      <c r="F265">
        <v>1384.8</v>
      </c>
      <c r="G265">
        <v>29</v>
      </c>
      <c r="H265">
        <v>43</v>
      </c>
      <c r="I265">
        <v>23</v>
      </c>
      <c r="J265">
        <v>20</v>
      </c>
      <c r="K265">
        <v>72</v>
      </c>
      <c r="L265">
        <v>68.569999999999993</v>
      </c>
      <c r="M265">
        <v>210</v>
      </c>
      <c r="N265">
        <v>13.81</v>
      </c>
      <c r="O265">
        <v>22.03</v>
      </c>
      <c r="P265">
        <v>368</v>
      </c>
      <c r="Q265">
        <v>275</v>
      </c>
      <c r="R265">
        <v>208</v>
      </c>
      <c r="S265">
        <v>98</v>
      </c>
      <c r="T265">
        <v>11</v>
      </c>
      <c r="U265">
        <v>29</v>
      </c>
      <c r="V265">
        <v>54</v>
      </c>
      <c r="W265">
        <v>27</v>
      </c>
      <c r="X265">
        <v>27</v>
      </c>
      <c r="Y265">
        <v>0</v>
      </c>
      <c r="Z265">
        <v>0</v>
      </c>
      <c r="AA265">
        <v>16</v>
      </c>
      <c r="AB265">
        <v>74</v>
      </c>
      <c r="AC265">
        <v>43</v>
      </c>
      <c r="AD265">
        <v>60</v>
      </c>
      <c r="AE265">
        <v>85</v>
      </c>
      <c r="AF265">
        <v>83</v>
      </c>
      <c r="AG265">
        <v>6</v>
      </c>
      <c r="AH265">
        <v>10</v>
      </c>
      <c r="AI265">
        <v>37.5</v>
      </c>
      <c r="AJ265">
        <v>73</v>
      </c>
      <c r="AK265">
        <v>205</v>
      </c>
      <c r="AL265">
        <f>(AK265*703) / (AJ265*AJ265)</f>
        <v>27.043535372490147</v>
      </c>
      <c r="AM265">
        <f>VLOOKUP(A265,rel!A:M,10,FALSE)</f>
        <v>2.9</v>
      </c>
      <c r="AN265">
        <f>VLOOKUP(A265,rel!A:M,13,FALSE)</f>
        <v>2.95</v>
      </c>
      <c r="AO265">
        <v>23</v>
      </c>
      <c r="AP265">
        <f>IF(E265&gt;25,IF(AN265&gt;5,99, IF(AN265 &gt; 3.5, 89, IF(AN265 &gt; 1.5, 79, IF(AN265 &gt; -1.1, 69, IF(AN265 &gt; -2.5, 59, IF(AN265 &gt;-4.5, 49,  IF(AN265 &gt; -5,39,30))))))),30)</f>
        <v>79</v>
      </c>
      <c r="AQ265">
        <f>((M265/E265) / 0.015 + (AO265/E265) / 0.015) / 3.5 + 25</f>
        <v>88.401360544217681</v>
      </c>
      <c r="AR265" s="2">
        <f>MIN(((AD265/MAX(F265,240)) / 0.0035) + ((AF265/MAX(F265,240)) / 0.0055) + ((AC265/MAX(F265,240)) / 0.0055) + 25, 99)</f>
        <v>53.922550586328754</v>
      </c>
      <c r="AS265" s="2">
        <f>MIN((((((AL265 / 32) * (AL265 - 21) / 11) * 74 + 25)) + (((AJ265 - 60) + (AK265 - 155) / 1.75) + 25)) / 1.825,93)</f>
        <v>69.003107862833872</v>
      </c>
      <c r="AT265" s="2">
        <f>((IF(F265&gt;240,89,79)-((V265/F265)/0.00341)))</f>
        <v>77.564574576762197</v>
      </c>
      <c r="AU265" s="2">
        <f>MIN((H265/(MAX(E265,25))) / 0.0117 + 35, 94)</f>
        <v>87.503052503052515</v>
      </c>
      <c r="AV265" s="2">
        <f>MIN(94,((AP265*0.35)+(AQ265*0.65)*0.9))</f>
        <v>79.364795918367349</v>
      </c>
      <c r="AW265" s="2">
        <f>IF(D266="D",(99-((30-(G265/(IF(E265&gt;10,E265,10))*82)*1.633))),(99-((55-(G265/(IF(E265&gt;10,E265,10))*82)*0.89))))</f>
        <v>74.234571428571428</v>
      </c>
    </row>
    <row r="266" spans="1:49" x14ac:dyDescent="0.25">
      <c r="A266">
        <v>466</v>
      </c>
      <c r="B266" t="s">
        <v>188</v>
      </c>
      <c r="C266" t="s">
        <v>131</v>
      </c>
      <c r="D266" t="s">
        <v>47</v>
      </c>
      <c r="E266">
        <v>64</v>
      </c>
      <c r="F266">
        <v>1191.45</v>
      </c>
      <c r="G266">
        <v>28</v>
      </c>
      <c r="H266">
        <v>22</v>
      </c>
      <c r="I266">
        <v>16</v>
      </c>
      <c r="J266">
        <v>6</v>
      </c>
      <c r="K266">
        <v>50</v>
      </c>
      <c r="L266">
        <v>68.489999999999995</v>
      </c>
      <c r="M266">
        <v>217</v>
      </c>
      <c r="N266">
        <v>12.9</v>
      </c>
      <c r="O266">
        <v>24.11</v>
      </c>
      <c r="P266">
        <v>435</v>
      </c>
      <c r="Q266">
        <v>318</v>
      </c>
      <c r="R266">
        <v>241</v>
      </c>
      <c r="S266">
        <v>88</v>
      </c>
      <c r="T266">
        <v>15</v>
      </c>
      <c r="U266">
        <v>27</v>
      </c>
      <c r="V266">
        <v>26</v>
      </c>
      <c r="W266">
        <v>13</v>
      </c>
      <c r="X266">
        <v>13</v>
      </c>
      <c r="Y266">
        <v>0</v>
      </c>
      <c r="Z266">
        <v>0</v>
      </c>
      <c r="AA266">
        <v>29</v>
      </c>
      <c r="AB266">
        <v>67</v>
      </c>
      <c r="AC266">
        <v>69</v>
      </c>
      <c r="AD266">
        <v>100</v>
      </c>
      <c r="AE266">
        <v>65</v>
      </c>
      <c r="AF266">
        <v>29</v>
      </c>
      <c r="AG266">
        <v>1</v>
      </c>
      <c r="AH266">
        <v>6</v>
      </c>
      <c r="AI266">
        <v>14.29</v>
      </c>
      <c r="AJ266">
        <v>73</v>
      </c>
      <c r="AK266">
        <v>205</v>
      </c>
      <c r="AL266">
        <f>(AK266*703) / (AJ266*AJ266)</f>
        <v>27.043535372490147</v>
      </c>
      <c r="AM266">
        <f>VLOOKUP(A266,rel!A:M,10,FALSE)</f>
        <v>5.0599999999999996</v>
      </c>
      <c r="AN266">
        <f>VLOOKUP(A266,rel!A:M,13,FALSE)</f>
        <v>4.16</v>
      </c>
      <c r="AO266">
        <v>10</v>
      </c>
      <c r="AP266">
        <f>IF(E266&gt;25,IF(AN266&gt;5,99, IF(AN266 &gt; 3.5, 89, IF(AN266 &gt; 1.5, 79, IF(AN266 &gt; -1.1, 69, IF(AN266 &gt; -2.5, 59, IF(AN266 &gt;-4.5, 49,  IF(AN266 &gt; -5,39,30))))))),30)</f>
        <v>89</v>
      </c>
      <c r="AQ266">
        <f>((M266/E266) / 0.015 + (AO266/E266) / 0.015) / 3.5 + 25</f>
        <v>92.55952380952381</v>
      </c>
      <c r="AR266" s="2">
        <f>MIN(((AD266/MAX(F266,240)) / 0.0035) + ((AF266/MAX(F266,240)) / 0.0055) + ((AC266/MAX(F266,240)) / 0.0055) + 25, 99)</f>
        <v>63.935423550808167</v>
      </c>
      <c r="AS266" s="2">
        <f>MIN((((((AL266 / 32) * (AL266 - 21) / 11) * 74 + 25)) + (((AJ266 - 60) + (AK266 - 155) / 1.75) + 25)) / 1.825,93)</f>
        <v>69.003107862833872</v>
      </c>
      <c r="AT266" s="2">
        <f>((IF(F266&gt;240,89,79)-((V266/F266)/0.00341)))</f>
        <v>82.600542673981252</v>
      </c>
      <c r="AU266" s="2">
        <f>MIN((H266/(MAX(E266,25))) / 0.0117 + 35, 94)</f>
        <v>64.380341880341888</v>
      </c>
      <c r="AV266" s="2">
        <f>MIN(94,((AP266*0.35)+(AQ266*0.65)*0.9))</f>
        <v>85.297321428571436</v>
      </c>
      <c r="AW266" s="2">
        <f>IF(D267="D",(99-((30-(G266/(IF(E266&gt;10,E266,10))*82)*1.633))),(99-((55-(G266/(IF(E266&gt;10,E266,10))*82)*0.89))))</f>
        <v>127.58387500000001</v>
      </c>
    </row>
    <row r="267" spans="1:49" x14ac:dyDescent="0.25">
      <c r="A267">
        <v>88</v>
      </c>
      <c r="B267" t="s">
        <v>410</v>
      </c>
      <c r="C267" t="s">
        <v>72</v>
      </c>
      <c r="D267" t="s">
        <v>73</v>
      </c>
      <c r="E267">
        <v>72</v>
      </c>
      <c r="F267">
        <v>1515.0666666667</v>
      </c>
      <c r="G267">
        <v>3</v>
      </c>
      <c r="H267">
        <v>22</v>
      </c>
      <c r="I267">
        <v>13</v>
      </c>
      <c r="J267">
        <v>9</v>
      </c>
      <c r="K267">
        <v>25</v>
      </c>
      <c r="L267">
        <v>34.72</v>
      </c>
      <c r="M267">
        <v>100</v>
      </c>
      <c r="N267">
        <v>3</v>
      </c>
      <c r="O267">
        <v>5.35</v>
      </c>
      <c r="P267">
        <v>236</v>
      </c>
      <c r="Q267">
        <v>152</v>
      </c>
      <c r="R267">
        <v>75</v>
      </c>
      <c r="S267">
        <v>13</v>
      </c>
      <c r="T267">
        <v>6</v>
      </c>
      <c r="U267">
        <v>19</v>
      </c>
      <c r="V267">
        <v>10</v>
      </c>
      <c r="W267">
        <v>5</v>
      </c>
      <c r="X267">
        <v>5</v>
      </c>
      <c r="Y267">
        <v>0</v>
      </c>
      <c r="Z267">
        <v>0</v>
      </c>
      <c r="AA267">
        <v>6</v>
      </c>
      <c r="AB267">
        <v>51</v>
      </c>
      <c r="AC267">
        <v>24</v>
      </c>
      <c r="AD267">
        <v>23</v>
      </c>
      <c r="AE267">
        <v>79</v>
      </c>
      <c r="AF267">
        <v>114</v>
      </c>
      <c r="AG267">
        <v>0</v>
      </c>
      <c r="AH267">
        <v>0</v>
      </c>
      <c r="AI267" t="s">
        <v>97</v>
      </c>
      <c r="AJ267">
        <v>73</v>
      </c>
      <c r="AK267">
        <v>205</v>
      </c>
      <c r="AL267">
        <f>(AK267*703) / (AJ267*AJ267)</f>
        <v>27.043535372490147</v>
      </c>
      <c r="AM267">
        <f>VLOOKUP(A267,rel!A:M,10,FALSE)</f>
        <v>-6.98</v>
      </c>
      <c r="AN267">
        <f>VLOOKUP(A267,rel!A:M,13,FALSE)</f>
        <v>-6.72</v>
      </c>
      <c r="AO267">
        <v>1</v>
      </c>
      <c r="AP267">
        <f>IF(E267&gt;25,IF(AN267&gt;5,99, IF(AN267 &gt; 3.5, 89, IF(AN267 &gt; 1.5, 79, IF(AN267 &gt; -1.1, 69, IF(AN267 &gt; -2.5, 59, IF(AN267 &gt;-4.5, 49,  IF(AN267 &gt; -5,39,30))))))),30)</f>
        <v>30</v>
      </c>
      <c r="AQ267">
        <f>((M267/E267) / 0.015 + (AO267/E267) / 0.015) / 3.5 + 25</f>
        <v>51.719576719576722</v>
      </c>
      <c r="AR267" s="2">
        <f>MIN(((AD267/MAX(F267,240)) / 0.0035) + ((AF267/MAX(F267,240)) / 0.0055) + ((AC267/MAX(F267,240)) / 0.0055) + 25, 99)</f>
        <v>45.898313162679507</v>
      </c>
      <c r="AS267" s="2">
        <f>MIN((((((AL267 / 32) * (AL267 - 21) / 11) * 74 + 25)) + (((AJ267 - 60) + (AK267 - 155) / 1.75) + 25)) / 1.825,93)</f>
        <v>69.003107862833872</v>
      </c>
      <c r="AT267" s="2">
        <f>((IF(F267&gt;240,89,79)-((V267/F267)/0.00341)))</f>
        <v>87.064407735865515</v>
      </c>
      <c r="AU267" s="2">
        <f>MIN((H267/(MAX(E267,25))) / 0.0117 + 35, 94)</f>
        <v>61.115859449192783</v>
      </c>
      <c r="AV267" s="2">
        <f>MIN(94,((AP267*0.35)+(AQ267*0.65)*0.9))</f>
        <v>40.75595238095238</v>
      </c>
      <c r="AW267" s="2">
        <f>IF(D268="D",(99-((30-(G267/(IF(E267&gt;10,E267,10))*82)*1.633))),(99-((55-(G267/(IF(E267&gt;10,E267,10))*82)*0.89))))</f>
        <v>47.040833333333332</v>
      </c>
    </row>
    <row r="268" spans="1:49" x14ac:dyDescent="0.25">
      <c r="A268">
        <v>232</v>
      </c>
      <c r="B268" t="s">
        <v>347</v>
      </c>
      <c r="C268" t="s">
        <v>348</v>
      </c>
      <c r="D268" t="s">
        <v>47</v>
      </c>
      <c r="E268">
        <v>58</v>
      </c>
      <c r="F268">
        <v>923.56666666667002</v>
      </c>
      <c r="G268">
        <v>13</v>
      </c>
      <c r="H268">
        <v>17</v>
      </c>
      <c r="I268">
        <v>11</v>
      </c>
      <c r="J268">
        <v>6</v>
      </c>
      <c r="K268">
        <v>30</v>
      </c>
      <c r="L268">
        <v>63.83</v>
      </c>
      <c r="M268">
        <v>115</v>
      </c>
      <c r="N268">
        <v>11.3</v>
      </c>
      <c r="O268">
        <v>11.53</v>
      </c>
      <c r="P268">
        <v>187</v>
      </c>
      <c r="Q268">
        <v>149</v>
      </c>
      <c r="R268">
        <v>115</v>
      </c>
      <c r="S268">
        <v>56</v>
      </c>
      <c r="T268">
        <v>11</v>
      </c>
      <c r="U268">
        <v>10</v>
      </c>
      <c r="V268">
        <v>8</v>
      </c>
      <c r="W268">
        <v>4</v>
      </c>
      <c r="X268">
        <v>4</v>
      </c>
      <c r="Y268">
        <v>0</v>
      </c>
      <c r="Z268">
        <v>0</v>
      </c>
      <c r="AA268">
        <v>10</v>
      </c>
      <c r="AB268">
        <v>38</v>
      </c>
      <c r="AC268">
        <v>27</v>
      </c>
      <c r="AD268">
        <v>28</v>
      </c>
      <c r="AE268">
        <v>76</v>
      </c>
      <c r="AF268">
        <v>24</v>
      </c>
      <c r="AG268">
        <v>16</v>
      </c>
      <c r="AH268">
        <v>34</v>
      </c>
      <c r="AI268">
        <v>32</v>
      </c>
      <c r="AJ268">
        <v>73</v>
      </c>
      <c r="AK268">
        <v>205</v>
      </c>
      <c r="AL268">
        <f>(AK268*703) / (AJ268*AJ268)</f>
        <v>27.043535372490147</v>
      </c>
      <c r="AM268">
        <f>VLOOKUP(A268,rel!A:M,10,FALSE)</f>
        <v>-1.23</v>
      </c>
      <c r="AN268">
        <f>VLOOKUP(A268,rel!A:M,13,FALSE)</f>
        <v>-2.0699999999999998</v>
      </c>
      <c r="AO268">
        <v>9</v>
      </c>
      <c r="AP268">
        <f>IF(E268&gt;25,IF(AN268&gt;5,99, IF(AN268 &gt; 3.5, 89, IF(AN268 &gt; 1.5, 79, IF(AN268 &gt; -1.1, 69, IF(AN268 &gt; -2.5, 59, IF(AN268 &gt;-4.5, 49,  IF(AN268 &gt; -5,39,30))))))),30)</f>
        <v>59</v>
      </c>
      <c r="AQ268">
        <f>((M268/E268) / 0.015 + (AO268/E268) / 0.015) / 3.5 + 25</f>
        <v>65.722495894909684</v>
      </c>
      <c r="AR268" s="2">
        <f>MIN(((AD268/MAX(F268,240)) / 0.0035) + ((AF268/MAX(F268,240)) / 0.0055) + ((AC268/MAX(F268,240)) / 0.0055) + 25, 99)</f>
        <v>43.702198656722715</v>
      </c>
      <c r="AS268" s="2">
        <f>MIN((((((AL268 / 32) * (AL268 - 21) / 11) * 74 + 25)) + (((AJ268 - 60) + (AK268 - 155) / 1.75) + 25)) / 1.825,93)</f>
        <v>69.003107862833872</v>
      </c>
      <c r="AT268" s="2">
        <f>((IF(F268&gt;240,89,79)-((V268/F268)/0.00341)))</f>
        <v>86.459803238475686</v>
      </c>
      <c r="AU268" s="2">
        <f>MIN((H268/(MAX(E268,25))) / 0.0117 + 35, 94)</f>
        <v>60.051576775714707</v>
      </c>
      <c r="AV268" s="2">
        <f>MIN(94,((AP268*0.35)+(AQ268*0.65)*0.9))</f>
        <v>59.097660098522169</v>
      </c>
      <c r="AW268" s="2">
        <f>IF(D269="D",(99-((30-(G268/(IF(E268&gt;10,E268,10))*82)*1.633))),(99-((55-(G268/(IF(E268&gt;10,E268,10))*82)*0.89))))</f>
        <v>60.357586206896556</v>
      </c>
    </row>
    <row r="269" spans="1:49" x14ac:dyDescent="0.25">
      <c r="A269">
        <v>484</v>
      </c>
      <c r="B269" t="s">
        <v>744</v>
      </c>
      <c r="C269" t="s">
        <v>106</v>
      </c>
      <c r="D269" t="s">
        <v>36</v>
      </c>
      <c r="E269">
        <v>30</v>
      </c>
      <c r="F269">
        <v>275.56666666667002</v>
      </c>
      <c r="G269">
        <v>1</v>
      </c>
      <c r="H269">
        <v>5</v>
      </c>
      <c r="I269">
        <v>4</v>
      </c>
      <c r="J269">
        <v>1</v>
      </c>
      <c r="K269">
        <v>6</v>
      </c>
      <c r="L269">
        <v>60</v>
      </c>
      <c r="M269">
        <v>28</v>
      </c>
      <c r="N269">
        <v>3.57</v>
      </c>
      <c r="O269">
        <v>2.79</v>
      </c>
      <c r="P269">
        <v>58</v>
      </c>
      <c r="Q269">
        <v>43</v>
      </c>
      <c r="R269">
        <v>30</v>
      </c>
      <c r="S269">
        <v>13</v>
      </c>
      <c r="T269">
        <v>1</v>
      </c>
      <c r="U269">
        <v>3</v>
      </c>
      <c r="V269">
        <v>4</v>
      </c>
      <c r="W269">
        <v>2</v>
      </c>
      <c r="X269">
        <v>2</v>
      </c>
      <c r="Y269">
        <v>0</v>
      </c>
      <c r="Z269">
        <v>0</v>
      </c>
      <c r="AA269">
        <v>1</v>
      </c>
      <c r="AB269">
        <v>10</v>
      </c>
      <c r="AC269">
        <v>3</v>
      </c>
      <c r="AD269">
        <v>35</v>
      </c>
      <c r="AE269">
        <v>18</v>
      </c>
      <c r="AF269">
        <v>4</v>
      </c>
      <c r="AG269">
        <v>0</v>
      </c>
      <c r="AH269">
        <v>0</v>
      </c>
      <c r="AI269" t="s">
        <v>97</v>
      </c>
      <c r="AJ269">
        <v>73</v>
      </c>
      <c r="AK269">
        <v>205</v>
      </c>
      <c r="AL269">
        <f>(AK269*703) / (AJ269*AJ269)</f>
        <v>27.043535372490147</v>
      </c>
      <c r="AM269">
        <f>VLOOKUP(A269,rel!A:M,10,FALSE)</f>
        <v>-1.9</v>
      </c>
      <c r="AN269">
        <f>VLOOKUP(A269,rel!A:M,13,FALSE)</f>
        <v>-3.63</v>
      </c>
      <c r="AO269">
        <v>1</v>
      </c>
      <c r="AP269">
        <f>IF(E269&gt;25,IF(AN269&gt;5,99, IF(AN269 &gt; 3.5, 89, IF(AN269 &gt; 1.5, 79, IF(AN269 &gt; -1.1, 69, IF(AN269 &gt; -2.5, 59, IF(AN269 &gt;-4.5, 49,  IF(AN269 &gt; -5,39,30))))))),30)</f>
        <v>49</v>
      </c>
      <c r="AQ269">
        <f>((M269/E269) / 0.015 + (AO269/E269) / 0.015) / 3.5 + 25</f>
        <v>43.412698412698418</v>
      </c>
      <c r="AR269" s="2">
        <f>MIN(((AD269/MAX(F269,240)) / 0.0035) + ((AF269/MAX(F269,240)) / 0.0055) + ((AC269/MAX(F269,240)) / 0.0055) + 25, 99)</f>
        <v>65.907441415484953</v>
      </c>
      <c r="AS269" s="2">
        <f>MIN((((((AL269 / 32) * (AL269 - 21) / 11) * 74 + 25)) + (((AJ269 - 60) + (AK269 - 155) / 1.75) + 25)) / 1.825,93)</f>
        <v>69.003107862833872</v>
      </c>
      <c r="AT269" s="2">
        <f>((IF(F269&gt;240,89,79)-((V269/F269)/0.00341)))</f>
        <v>84.743242308482309</v>
      </c>
      <c r="AU269" s="2">
        <f>MIN((H269/(MAX(E269,25))) / 0.0117 + 35, 94)</f>
        <v>49.245014245014247</v>
      </c>
      <c r="AV269" s="2">
        <f>MIN(94,((AP269*0.35)+(AQ269*0.65)*0.9))</f>
        <v>42.546428571428578</v>
      </c>
      <c r="AW269" s="2">
        <f>IF(D270="D",(99-((30-(G269/(IF(E269&gt;10,E269,10))*82)*1.633))),(99-((55-(G269/(IF(E269&gt;10,E269,10))*82)*0.89))))</f>
        <v>46.43266666666667</v>
      </c>
    </row>
    <row r="270" spans="1:49" x14ac:dyDescent="0.25">
      <c r="A270">
        <v>425</v>
      </c>
      <c r="B270" t="s">
        <v>699</v>
      </c>
      <c r="C270" t="s">
        <v>186</v>
      </c>
      <c r="D270" t="s">
        <v>36</v>
      </c>
      <c r="E270">
        <v>41</v>
      </c>
      <c r="F270">
        <v>522.01666666666995</v>
      </c>
      <c r="G270">
        <v>3</v>
      </c>
      <c r="H270">
        <v>5</v>
      </c>
      <c r="I270">
        <v>3</v>
      </c>
      <c r="J270">
        <v>2</v>
      </c>
      <c r="K270">
        <v>8</v>
      </c>
      <c r="L270">
        <v>57.14</v>
      </c>
      <c r="M270">
        <v>64</v>
      </c>
      <c r="N270">
        <v>4.6900000000000004</v>
      </c>
      <c r="O270">
        <v>8.25</v>
      </c>
      <c r="P270">
        <v>102</v>
      </c>
      <c r="Q270">
        <v>90</v>
      </c>
      <c r="R270">
        <v>65</v>
      </c>
      <c r="S270">
        <v>38</v>
      </c>
      <c r="T270">
        <v>3</v>
      </c>
      <c r="U270">
        <v>5</v>
      </c>
      <c r="V270">
        <v>28</v>
      </c>
      <c r="W270">
        <v>14</v>
      </c>
      <c r="X270">
        <v>14</v>
      </c>
      <c r="Y270">
        <v>0</v>
      </c>
      <c r="Z270">
        <v>0</v>
      </c>
      <c r="AA270">
        <v>8</v>
      </c>
      <c r="AB270">
        <v>9</v>
      </c>
      <c r="AC270">
        <v>17</v>
      </c>
      <c r="AD270">
        <v>95</v>
      </c>
      <c r="AE270">
        <v>44</v>
      </c>
      <c r="AF270">
        <v>21</v>
      </c>
      <c r="AG270">
        <v>23</v>
      </c>
      <c r="AH270">
        <v>33</v>
      </c>
      <c r="AI270">
        <v>41.07</v>
      </c>
      <c r="AJ270">
        <v>73</v>
      </c>
      <c r="AK270">
        <v>205</v>
      </c>
      <c r="AL270">
        <f>(AK270*703) / (AJ270*AJ270)</f>
        <v>27.043535372490147</v>
      </c>
      <c r="AM270">
        <f>VLOOKUP(A270,rel!A:M,10,FALSE)</f>
        <v>-2.74</v>
      </c>
      <c r="AN270">
        <f>VLOOKUP(A270,rel!A:M,13,FALSE)</f>
        <v>-2.99</v>
      </c>
      <c r="AO270">
        <v>0</v>
      </c>
      <c r="AP270">
        <f>IF(E270&gt;25,IF(AN270&gt;5,99, IF(AN270 &gt; 3.5, 89, IF(AN270 &gt; 1.5, 79, IF(AN270 &gt; -1.1, 69, IF(AN270 &gt; -2.5, 59, IF(AN270 &gt;-4.5, 49,  IF(AN270 &gt; -5,39,30))))))),30)</f>
        <v>49</v>
      </c>
      <c r="AQ270">
        <f>((M270/E270) / 0.015 + (AO270/E270) / 0.015) / 3.5 + 25</f>
        <v>54.732868757259006</v>
      </c>
      <c r="AR270" s="2">
        <f>MIN(((AD270/MAX(F270,240)) / 0.0035) + ((AF270/MAX(F270,240)) / 0.0055) + ((AC270/MAX(F270,240)) / 0.0055) + 25, 99)</f>
        <v>90.23153421400562</v>
      </c>
      <c r="AS270" s="2">
        <f>MIN((((((AL270 / 32) * (AL270 - 21) / 11) * 74 + 25)) + (((AJ270 - 60) + (AK270 - 155) / 1.75) + 25)) / 1.825,93)</f>
        <v>69.003107862833872</v>
      </c>
      <c r="AT270" s="2">
        <f>((IF(F270&gt;240,89,79)-((V270/F270)/0.00341)))</f>
        <v>73.270341888800587</v>
      </c>
      <c r="AU270" s="2">
        <f>MIN((H270/(MAX(E270,25))) / 0.0117 + 35, 94)</f>
        <v>45.423181154888468</v>
      </c>
      <c r="AV270" s="2">
        <f>MIN(94,((AP270*0.35)+(AQ270*0.65)*0.9))</f>
        <v>49.168728222996521</v>
      </c>
      <c r="AW270" s="2">
        <f>IF(D271="D",(99-((30-(G270/(IF(E270&gt;10,E270,10))*82)*1.633))),(99-((55-(G270/(IF(E270&gt;10,E270,10))*82)*0.89))))</f>
        <v>49.34</v>
      </c>
    </row>
    <row r="271" spans="1:49" x14ac:dyDescent="0.25">
      <c r="A271">
        <v>113</v>
      </c>
      <c r="B271" t="s">
        <v>713</v>
      </c>
      <c r="C271" t="s">
        <v>54</v>
      </c>
      <c r="D271" t="s">
        <v>47</v>
      </c>
      <c r="E271">
        <v>19</v>
      </c>
      <c r="F271">
        <v>202.86666666667</v>
      </c>
      <c r="G271">
        <v>4</v>
      </c>
      <c r="H271">
        <v>3</v>
      </c>
      <c r="I271">
        <v>3</v>
      </c>
      <c r="J271">
        <v>0</v>
      </c>
      <c r="K271">
        <v>7</v>
      </c>
      <c r="L271">
        <v>77.78</v>
      </c>
      <c r="M271">
        <v>23</v>
      </c>
      <c r="N271">
        <v>17.39</v>
      </c>
      <c r="O271">
        <v>2.3199999999999998</v>
      </c>
      <c r="P271">
        <v>42</v>
      </c>
      <c r="Q271">
        <v>29</v>
      </c>
      <c r="R271">
        <v>20</v>
      </c>
      <c r="S271">
        <v>11</v>
      </c>
      <c r="T271">
        <v>2</v>
      </c>
      <c r="U271">
        <v>2</v>
      </c>
      <c r="V271">
        <v>6</v>
      </c>
      <c r="W271">
        <v>3</v>
      </c>
      <c r="X271">
        <v>3</v>
      </c>
      <c r="Y271">
        <v>0</v>
      </c>
      <c r="Z271">
        <v>0</v>
      </c>
      <c r="AA271">
        <v>0</v>
      </c>
      <c r="AB271">
        <v>6</v>
      </c>
      <c r="AC271">
        <v>4</v>
      </c>
      <c r="AD271">
        <v>34</v>
      </c>
      <c r="AE271">
        <v>26</v>
      </c>
      <c r="AF271">
        <v>3</v>
      </c>
      <c r="AG271">
        <v>1</v>
      </c>
      <c r="AH271">
        <v>0</v>
      </c>
      <c r="AI271">
        <v>100</v>
      </c>
      <c r="AJ271">
        <v>73</v>
      </c>
      <c r="AK271">
        <v>205</v>
      </c>
      <c r="AL271">
        <f>(AK271*703) / (AJ271*AJ271)</f>
        <v>27.043535372490147</v>
      </c>
      <c r="AM271">
        <f>VLOOKUP(A271,rel!A:M,10,FALSE)</f>
        <v>-1.76</v>
      </c>
      <c r="AN271">
        <f>VLOOKUP(A271,rel!A:M,13,FALSE)</f>
        <v>-2.5499999999999998</v>
      </c>
      <c r="AO271">
        <v>1</v>
      </c>
      <c r="AP271">
        <f>IF(E271&gt;25,IF(AN271&gt;5,99, IF(AN271 &gt; 3.5, 89, IF(AN271 &gt; 1.5, 79, IF(AN271 &gt; -1.1, 69, IF(AN271 &gt; -2.5, 59, IF(AN271 &gt;-4.5, 49,  IF(AN271 &gt; -5,39,30))))))),30)</f>
        <v>30</v>
      </c>
      <c r="AQ271">
        <f>((M271/E271) / 0.015 + (AO271/E271) / 0.015) / 3.5 + 25</f>
        <v>49.060150375939855</v>
      </c>
      <c r="AR271" s="2">
        <f>MIN(((AD271/MAX(F271,240)) / 0.0035) + ((AF271/MAX(F271,240)) / 0.0055) + ((AC271/MAX(F271,240)) / 0.0055) + 25, 99)</f>
        <v>70.779220779220779</v>
      </c>
      <c r="AS271" s="2">
        <f>MIN((((((AL271 / 32) * (AL271 - 21) / 11) * 74 + 25)) + (((AJ271 - 60) + (AK271 - 155) / 1.75) + 25)) / 1.825,93)</f>
        <v>69.003107862833872</v>
      </c>
      <c r="AT271" s="2">
        <f>((IF(F271&gt;240,89,79)-((V271/F271)/0.00341)))</f>
        <v>70.326663859075779</v>
      </c>
      <c r="AU271" s="2">
        <f>MIN((H271/(MAX(E271,25))) / 0.0117 + 35, 94)</f>
        <v>45.256410256410255</v>
      </c>
      <c r="AV271" s="2">
        <f>MIN(94,((AP271*0.35)+(AQ271*0.65)*0.9))</f>
        <v>39.200187969924812</v>
      </c>
      <c r="AW271" s="2">
        <f>IF(D272="D",(99-((30-(G271/(IF(E271&gt;10,E271,10))*82)*1.633))),(99-((55-(G271/(IF(E271&gt;10,E271,10))*82)*0.89))))</f>
        <v>97.190736842105267</v>
      </c>
    </row>
    <row r="272" spans="1:49" x14ac:dyDescent="0.25">
      <c r="A272">
        <v>135</v>
      </c>
      <c r="B272" t="s">
        <v>676</v>
      </c>
      <c r="C272" t="s">
        <v>645</v>
      </c>
      <c r="D272" t="s">
        <v>73</v>
      </c>
      <c r="E272">
        <v>71</v>
      </c>
      <c r="F272">
        <v>1213.1333333333</v>
      </c>
      <c r="G272">
        <v>2</v>
      </c>
      <c r="H272">
        <v>7</v>
      </c>
      <c r="I272">
        <v>3</v>
      </c>
      <c r="J272">
        <v>4</v>
      </c>
      <c r="K272">
        <v>9</v>
      </c>
      <c r="L272">
        <v>22.5</v>
      </c>
      <c r="M272">
        <v>95</v>
      </c>
      <c r="N272">
        <v>2.11</v>
      </c>
      <c r="O272">
        <v>2.85</v>
      </c>
      <c r="P272">
        <v>183</v>
      </c>
      <c r="Q272">
        <v>127</v>
      </c>
      <c r="R272">
        <v>31</v>
      </c>
      <c r="S272">
        <v>6</v>
      </c>
      <c r="T272">
        <v>4</v>
      </c>
      <c r="U272">
        <v>13</v>
      </c>
      <c r="V272">
        <v>37</v>
      </c>
      <c r="W272">
        <v>17</v>
      </c>
      <c r="X272">
        <v>16</v>
      </c>
      <c r="Y272">
        <v>1</v>
      </c>
      <c r="Z272">
        <v>0</v>
      </c>
      <c r="AA272">
        <v>4</v>
      </c>
      <c r="AB272">
        <v>38</v>
      </c>
      <c r="AC272">
        <v>23</v>
      </c>
      <c r="AD272">
        <v>76</v>
      </c>
      <c r="AE272">
        <v>106</v>
      </c>
      <c r="AF272">
        <v>118</v>
      </c>
      <c r="AG272">
        <v>0</v>
      </c>
      <c r="AH272">
        <v>0</v>
      </c>
      <c r="AI272" t="s">
        <v>97</v>
      </c>
      <c r="AJ272">
        <v>73</v>
      </c>
      <c r="AK272">
        <v>205</v>
      </c>
      <c r="AL272">
        <f>(AK272*703) / (AJ272*AJ272)</f>
        <v>27.043535372490147</v>
      </c>
      <c r="AM272">
        <f>VLOOKUP(A272,rel!A:M,10,FALSE)</f>
        <v>-1.99</v>
      </c>
      <c r="AN272">
        <f>VLOOKUP(A272,rel!A:M,13,FALSE)</f>
        <v>-1.43</v>
      </c>
      <c r="AO272">
        <v>0</v>
      </c>
      <c r="AP272">
        <f>IF(E272&gt;25,IF(AN272&gt;5,99, IF(AN272 &gt; 3.5, 89, IF(AN272 &gt; 1.5, 79, IF(AN272 &gt; -1.1, 69, IF(AN272 &gt; -2.5, 59, IF(AN272 &gt;-4.5, 49,  IF(AN272 &gt; -5,39,30))))))),30)</f>
        <v>59</v>
      </c>
      <c r="AQ272">
        <f>((M272/E272) / 0.015 + (AO272/E272) / 0.015) / 3.5 + 25</f>
        <v>50.486250838363517</v>
      </c>
      <c r="AR272" s="2">
        <f>MIN(((AD272/MAX(F272,240)) / 0.0035) + ((AF272/MAX(F272,240)) / 0.0055) + ((AC272/MAX(F272,240)) / 0.0055) + 25, 99)</f>
        <v>64.031694249588384</v>
      </c>
      <c r="AS272" s="2">
        <f>MIN((((((AL272 / 32) * (AL272 - 21) / 11) * 74 + 25)) + (((AJ272 - 60) + (AK272 - 155) / 1.75) + 25)) / 1.825,93)</f>
        <v>69.003107862833872</v>
      </c>
      <c r="AT272" s="2">
        <f>((IF(F272&gt;240,89,79)-((V272/F272)/0.00341)))</f>
        <v>80.055855457466961</v>
      </c>
      <c r="AU272" s="2">
        <f>MIN((H272/(MAX(E272,25))) / 0.0117 + 35, 94)</f>
        <v>43.426628144938007</v>
      </c>
      <c r="AV272" s="2">
        <f>MIN(94,((AP272*0.35)+(AQ272*0.65)*0.9))</f>
        <v>50.184456740442656</v>
      </c>
      <c r="AW272" s="2">
        <f>IF(D273="D",(99-((30-(G272/(IF(E272&gt;10,E272,10))*82)*1.633))),(99-((55-(G272/(IF(E272&gt;10,E272,10))*82)*0.89))))</f>
        <v>72.771999999999991</v>
      </c>
    </row>
    <row r="273" spans="1:49" x14ac:dyDescent="0.25">
      <c r="A273">
        <v>286</v>
      </c>
      <c r="B273" t="s">
        <v>793</v>
      </c>
      <c r="C273" t="s">
        <v>459</v>
      </c>
      <c r="D273" t="s">
        <v>73</v>
      </c>
      <c r="E273">
        <v>39</v>
      </c>
      <c r="F273">
        <v>578.79999999999995</v>
      </c>
      <c r="G273">
        <v>2</v>
      </c>
      <c r="H273">
        <v>2</v>
      </c>
      <c r="I273">
        <v>1</v>
      </c>
      <c r="J273">
        <v>1</v>
      </c>
      <c r="K273">
        <v>4</v>
      </c>
      <c r="L273">
        <v>20</v>
      </c>
      <c r="M273">
        <v>33</v>
      </c>
      <c r="N273">
        <v>6.06</v>
      </c>
      <c r="O273">
        <v>1.43</v>
      </c>
      <c r="P273">
        <v>73</v>
      </c>
      <c r="Q273">
        <v>45</v>
      </c>
      <c r="R273">
        <v>15</v>
      </c>
      <c r="S273">
        <v>3</v>
      </c>
      <c r="T273">
        <v>2</v>
      </c>
      <c r="U273">
        <v>5</v>
      </c>
      <c r="V273">
        <v>25</v>
      </c>
      <c r="W273">
        <v>8</v>
      </c>
      <c r="X273">
        <v>5</v>
      </c>
      <c r="Y273">
        <v>3</v>
      </c>
      <c r="Z273">
        <v>0</v>
      </c>
      <c r="AA273">
        <v>10</v>
      </c>
      <c r="AB273">
        <v>14</v>
      </c>
      <c r="AC273">
        <v>7</v>
      </c>
      <c r="AD273">
        <v>63</v>
      </c>
      <c r="AE273">
        <v>55</v>
      </c>
      <c r="AF273">
        <v>40</v>
      </c>
      <c r="AG273">
        <v>0</v>
      </c>
      <c r="AH273">
        <v>0</v>
      </c>
      <c r="AI273" t="s">
        <v>97</v>
      </c>
      <c r="AJ273">
        <v>73</v>
      </c>
      <c r="AK273">
        <v>205</v>
      </c>
      <c r="AL273">
        <f>(AK273*703) / (AJ273*AJ273)</f>
        <v>27.043535372490147</v>
      </c>
      <c r="AM273">
        <f>VLOOKUP(A273,rel!A:M,10,FALSE)</f>
        <v>-3.27</v>
      </c>
      <c r="AN273">
        <f>VLOOKUP(A273,rel!A:M,13,FALSE)</f>
        <v>-4.6100000000000003</v>
      </c>
      <c r="AO273">
        <v>0</v>
      </c>
      <c r="AP273">
        <f>IF(E273&gt;25,IF(AN273&gt;5,99, IF(AN273 &gt; 3.5, 89, IF(AN273 &gt; 1.5, 79, IF(AN273 &gt; -1.1, 69, IF(AN273 &gt; -2.5, 59, IF(AN273 &gt;-4.5, 49,  IF(AN273 &gt; -5,39,30))))))),30)</f>
        <v>39</v>
      </c>
      <c r="AQ273">
        <f>((M273/E273) / 0.015 + (AO273/E273) / 0.015) / 3.5 + 25</f>
        <v>41.117216117216117</v>
      </c>
      <c r="AR273" s="2">
        <f>MIN(((AD273/MAX(F273,240)) / 0.0035) + ((AF273/MAX(F273,240)) / 0.0055) + ((AC273/MAX(F273,240)) / 0.0055) + 25, 99)</f>
        <v>70.862913865678209</v>
      </c>
      <c r="AS273" s="2">
        <f>MIN((((((AL273 / 32) * (AL273 - 21) / 11) * 74 + 25)) + (((AJ273 - 60) + (AK273 - 155) / 1.75) + 25)) / 1.825,93)</f>
        <v>69.003107862833872</v>
      </c>
      <c r="AT273" s="2">
        <f>((IF(F273&gt;240,89,79)-((V273/F273)/0.00341)))</f>
        <v>76.333486007048663</v>
      </c>
      <c r="AU273" s="2">
        <f>MIN((H273/(MAX(E273,25))) / 0.0117 + 35, 94)</f>
        <v>39.383081306158232</v>
      </c>
      <c r="AV273" s="2">
        <f>MIN(94,((AP273*0.35)+(AQ273*0.65)*0.9))</f>
        <v>37.703571428571429</v>
      </c>
      <c r="AW273" s="2">
        <f>IF(D274="D",(99-((30-(G273/(IF(E273&gt;10,E273,10))*82)*1.633))),(99-((55-(G273/(IF(E273&gt;10,E273,10))*82)*0.89))))</f>
        <v>75.86697435897436</v>
      </c>
    </row>
    <row r="274" spans="1:49" x14ac:dyDescent="0.25">
      <c r="A274">
        <v>210</v>
      </c>
      <c r="B274" t="s">
        <v>883</v>
      </c>
      <c r="C274" t="s">
        <v>131</v>
      </c>
      <c r="D274" t="s">
        <v>73</v>
      </c>
      <c r="E274">
        <v>2</v>
      </c>
      <c r="F274">
        <v>14.783333333332999</v>
      </c>
      <c r="G274">
        <v>0</v>
      </c>
      <c r="H274">
        <v>1</v>
      </c>
      <c r="I274">
        <v>0</v>
      </c>
      <c r="J274">
        <v>1</v>
      </c>
      <c r="K274">
        <v>1</v>
      </c>
      <c r="L274">
        <v>100</v>
      </c>
      <c r="M274">
        <v>1</v>
      </c>
      <c r="N274">
        <v>0</v>
      </c>
      <c r="O274">
        <v>0.02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1</v>
      </c>
      <c r="V274">
        <v>2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</v>
      </c>
      <c r="AF274">
        <v>3</v>
      </c>
      <c r="AG274">
        <v>0</v>
      </c>
      <c r="AH274">
        <v>0</v>
      </c>
      <c r="AI274" t="s">
        <v>97</v>
      </c>
      <c r="AJ274">
        <v>73</v>
      </c>
      <c r="AK274">
        <v>205</v>
      </c>
      <c r="AL274">
        <f>(AK274*703) / (AJ274*AJ274)</f>
        <v>27.043535372490147</v>
      </c>
      <c r="AM274">
        <f>VLOOKUP(A274,rel!A:M,10,FALSE)</f>
        <v>-12.69</v>
      </c>
      <c r="AN274">
        <f>VLOOKUP(A274,rel!A:M,13,FALSE)</f>
        <v>-14.21</v>
      </c>
      <c r="AO274">
        <v>0</v>
      </c>
      <c r="AP274">
        <f>IF(E274&gt;25,IF(AN274&gt;5,99, IF(AN274 &gt; 3.5, 89, IF(AN274 &gt; 1.5, 79, IF(AN274 &gt; -1.1, 69, IF(AN274 &gt; -2.5, 59, IF(AN274 &gt;-4.5, 49,  IF(AN274 &gt; -5,39,30))))))),30)</f>
        <v>30</v>
      </c>
      <c r="AQ274">
        <f>((M274/E274) / 0.015 + (AO274/E274) / 0.015) / 3.5 + 25</f>
        <v>34.523809523809526</v>
      </c>
      <c r="AR274" s="2">
        <f>MIN(((AD274/MAX(F274,240)) / 0.0035) + ((AF274/MAX(F274,240)) / 0.0055) + ((AC274/MAX(F274,240)) / 0.0055) + 25, 99)</f>
        <v>27.272727272727273</v>
      </c>
      <c r="AS274" s="2">
        <f>MIN((((((AL274 / 32) * (AL274 - 21) / 11) * 74 + 25)) + (((AJ274 - 60) + (AK274 - 155) / 1.75) + 25)) / 1.825,93)</f>
        <v>69.003107862833872</v>
      </c>
      <c r="AT274" s="2">
        <f>((IF(F274&gt;240,89,79)-((V274/F274)/0.00341)))</f>
        <v>39.3262504669922</v>
      </c>
      <c r="AU274" s="2">
        <f>MIN((H274/(MAX(E274,25))) / 0.0117 + 35, 94)</f>
        <v>38.418803418803421</v>
      </c>
      <c r="AV274" s="2">
        <f>MIN(94,((AP274*0.35)+(AQ274*0.65)*0.9))</f>
        <v>30.696428571428573</v>
      </c>
      <c r="AW274" s="2">
        <f>IF(D275="D",(99-((30-(G274/(IF(E274&gt;10,E274,10))*82)*1.633))),(99-((55-(G274/(IF(E274&gt;10,E274,10))*82)*0.89))))</f>
        <v>44</v>
      </c>
    </row>
    <row r="275" spans="1:49" x14ac:dyDescent="0.25">
      <c r="A275">
        <v>427</v>
      </c>
      <c r="B275" t="s">
        <v>900</v>
      </c>
      <c r="C275" t="s">
        <v>106</v>
      </c>
      <c r="D275" t="s">
        <v>47</v>
      </c>
      <c r="E275">
        <v>8</v>
      </c>
      <c r="F275">
        <v>83.216666666666995</v>
      </c>
      <c r="G275">
        <v>1</v>
      </c>
      <c r="H275">
        <v>0</v>
      </c>
      <c r="I275">
        <v>0</v>
      </c>
      <c r="J275">
        <v>0</v>
      </c>
      <c r="K275">
        <v>1</v>
      </c>
      <c r="L275">
        <v>100</v>
      </c>
      <c r="M275">
        <v>10</v>
      </c>
      <c r="N275">
        <v>10</v>
      </c>
      <c r="O275">
        <v>0.94</v>
      </c>
      <c r="P275">
        <v>20</v>
      </c>
      <c r="Q275">
        <v>15</v>
      </c>
      <c r="R275">
        <v>9</v>
      </c>
      <c r="S275">
        <v>7</v>
      </c>
      <c r="T275">
        <v>0</v>
      </c>
      <c r="U275">
        <v>1</v>
      </c>
      <c r="V275">
        <v>2</v>
      </c>
      <c r="W275">
        <v>1</v>
      </c>
      <c r="X275">
        <v>1</v>
      </c>
      <c r="Y275">
        <v>0</v>
      </c>
      <c r="Z275">
        <v>0</v>
      </c>
      <c r="AA275">
        <v>0</v>
      </c>
      <c r="AB275">
        <v>2</v>
      </c>
      <c r="AC275">
        <v>0</v>
      </c>
      <c r="AD275">
        <v>4</v>
      </c>
      <c r="AE275">
        <v>7</v>
      </c>
      <c r="AF275">
        <v>5</v>
      </c>
      <c r="AG275">
        <v>0</v>
      </c>
      <c r="AH275">
        <v>2</v>
      </c>
      <c r="AI275">
        <v>0</v>
      </c>
      <c r="AJ275">
        <v>73</v>
      </c>
      <c r="AK275">
        <v>205</v>
      </c>
      <c r="AL275">
        <f>(AK275*703) / (AJ275*AJ275)</f>
        <v>27.043535372490147</v>
      </c>
      <c r="AM275">
        <f>VLOOKUP(A275,rel!A:M,10,FALSE)</f>
        <v>-3.52</v>
      </c>
      <c r="AN275">
        <f>VLOOKUP(A275,rel!A:M,13,FALSE)</f>
        <v>-1.1499999999999999</v>
      </c>
      <c r="AO275">
        <v>1</v>
      </c>
      <c r="AP275">
        <f>IF(E275&gt;25,IF(AN275&gt;5,99, IF(AN275 &gt; 3.5, 89, IF(AN275 &gt; 1.5, 79, IF(AN275 &gt; -1.1, 69, IF(AN275 &gt; -2.5, 59, IF(AN275 &gt;-4.5, 49,  IF(AN275 &gt; -5,39,30))))))),30)</f>
        <v>30</v>
      </c>
      <c r="AQ275">
        <f>((M275/E275) / 0.015 + (AO275/E275) / 0.015) / 3.5 + 25</f>
        <v>51.19047619047619</v>
      </c>
      <c r="AR275" s="2">
        <f>MIN(((AD275/MAX(F275,240)) / 0.0035) + ((AF275/MAX(F275,240)) / 0.0055) + ((AC275/MAX(F275,240)) / 0.0055) + 25, 99)</f>
        <v>33.549783549783548</v>
      </c>
      <c r="AS275" s="2">
        <f>MIN((((((AL275 / 32) * (AL275 - 21) / 11) * 74 + 25)) + (((AJ275 - 60) + (AK275 - 155) / 1.75) + 25)) / 1.825,93)</f>
        <v>69.003107862833872</v>
      </c>
      <c r="AT275" s="2">
        <f>((IF(F275&gt;240,89,79)-((V275/F275)/0.00341)))</f>
        <v>71.952009646349495</v>
      </c>
      <c r="AU275" s="2">
        <f>MIN((H275/(MAX(E275,25))) / 0.0117 + 35, 94)</f>
        <v>35</v>
      </c>
      <c r="AV275" s="2">
        <f>MIN(94,((AP275*0.35)+(AQ275*0.65)*0.9))</f>
        <v>40.446428571428569</v>
      </c>
      <c r="AW275" s="2">
        <f>IF(D276="D",(99-((30-(G275/(IF(E275&gt;10,E275,10))*82)*1.633))),(99-((55-(G275/(IF(E275&gt;10,E275,10))*82)*0.89))))</f>
        <v>51.298000000000002</v>
      </c>
    </row>
    <row r="276" spans="1:49" x14ac:dyDescent="0.25">
      <c r="A276">
        <v>124</v>
      </c>
      <c r="B276" t="s">
        <v>76</v>
      </c>
      <c r="C276" t="s">
        <v>44</v>
      </c>
      <c r="D276" t="s">
        <v>36</v>
      </c>
      <c r="E276">
        <v>82</v>
      </c>
      <c r="F276">
        <v>1474.2166666666999</v>
      </c>
      <c r="G276">
        <v>27</v>
      </c>
      <c r="H276">
        <v>55</v>
      </c>
      <c r="I276">
        <v>32</v>
      </c>
      <c r="J276">
        <v>23</v>
      </c>
      <c r="K276">
        <v>82</v>
      </c>
      <c r="L276">
        <v>82</v>
      </c>
      <c r="M276">
        <v>215</v>
      </c>
      <c r="N276">
        <v>12.56</v>
      </c>
      <c r="O276">
        <v>21.95</v>
      </c>
      <c r="P276">
        <v>370</v>
      </c>
      <c r="Q276">
        <v>281</v>
      </c>
      <c r="R276">
        <v>217</v>
      </c>
      <c r="S276">
        <v>83</v>
      </c>
      <c r="T276">
        <v>12</v>
      </c>
      <c r="U276">
        <v>28</v>
      </c>
      <c r="V276">
        <v>28</v>
      </c>
      <c r="W276">
        <v>13</v>
      </c>
      <c r="X276">
        <v>13</v>
      </c>
      <c r="Y276">
        <v>0</v>
      </c>
      <c r="Z276">
        <v>0</v>
      </c>
      <c r="AA276">
        <v>4</v>
      </c>
      <c r="AB276">
        <v>78</v>
      </c>
      <c r="AC276">
        <v>33</v>
      </c>
      <c r="AD276">
        <v>12</v>
      </c>
      <c r="AE276">
        <v>60</v>
      </c>
      <c r="AF276">
        <v>18</v>
      </c>
      <c r="AG276">
        <v>4</v>
      </c>
      <c r="AH276">
        <v>5</v>
      </c>
      <c r="AI276">
        <v>44.44</v>
      </c>
      <c r="AJ276">
        <v>72</v>
      </c>
      <c r="AK276">
        <v>202</v>
      </c>
      <c r="AL276">
        <f>(AK276*703) / (AJ276*AJ276)</f>
        <v>27.393132716049383</v>
      </c>
      <c r="AM276">
        <f>VLOOKUP(A276,rel!A:M,10,FALSE)</f>
        <v>-4.16</v>
      </c>
      <c r="AN276">
        <f>VLOOKUP(A276,rel!A:M,13,FALSE)</f>
        <v>-4.25</v>
      </c>
      <c r="AO276">
        <v>36</v>
      </c>
      <c r="AP276">
        <f>IF(E276&gt;25,IF(AN276&gt;5,99, IF(AN276 &gt; 3.5, 89, IF(AN276 &gt; 1.5, 79, IF(AN276 &gt; -1.1, 69, IF(AN276 &gt; -2.5, 59, IF(AN276 &gt;-4.5, 49,  IF(AN276 &gt; -5,39,30))))))),30)</f>
        <v>49</v>
      </c>
      <c r="AQ276">
        <f>((M276/E276) / 0.015 + (AO276/E276) / 0.015) / 3.5 + 25</f>
        <v>83.304297328687582</v>
      </c>
      <c r="AR276" s="2">
        <f>MIN(((AD276/MAX(F276,240)) / 0.0035) + ((AF276/MAX(F276,240)) / 0.0055) + ((AC276/MAX(F276,240)) / 0.0055) + 25, 99)</f>
        <v>33.615625496906887</v>
      </c>
      <c r="AS276" s="2">
        <f>MIN((((((AL276 / 32) * (AL276 - 21) / 11) * 74 + 25)) + (((AJ276 - 60) + (AK276 - 155) / 1.75) + 25)) / 1.825,93)</f>
        <v>68.862361962806006</v>
      </c>
      <c r="AT276" s="2">
        <f>((IF(F276&gt;240,89,79)-((V276/F276)/0.00341)))</f>
        <v>83.430164927126626</v>
      </c>
      <c r="AU276" s="2">
        <f>MIN((H276/(MAX(E276,25))) / 0.0117 + 35, 94)</f>
        <v>92.327496351886595</v>
      </c>
      <c r="AV276" s="2">
        <f>MIN(94,((AP276*0.35)+(AQ276*0.65)*0.9))</f>
        <v>65.883013937282243</v>
      </c>
      <c r="AW276" s="2">
        <f>IF(D277="D",(99-((30-(G276/(IF(E276&gt;10,E276,10))*82)*1.633))),(99-((55-(G276/(IF(E276&gt;10,E276,10))*82)*0.89))))</f>
        <v>113.09100000000001</v>
      </c>
    </row>
    <row r="277" spans="1:49" x14ac:dyDescent="0.25">
      <c r="A277">
        <v>896</v>
      </c>
      <c r="B277" t="s">
        <v>709</v>
      </c>
      <c r="C277" t="s">
        <v>54</v>
      </c>
      <c r="D277" t="s">
        <v>73</v>
      </c>
      <c r="E277">
        <v>32</v>
      </c>
      <c r="F277">
        <v>475.33333333333002</v>
      </c>
      <c r="G277">
        <v>0</v>
      </c>
      <c r="H277">
        <v>8</v>
      </c>
      <c r="I277">
        <v>6</v>
      </c>
      <c r="J277">
        <v>2</v>
      </c>
      <c r="K277">
        <v>8</v>
      </c>
      <c r="L277">
        <v>57.14</v>
      </c>
      <c r="M277">
        <v>14</v>
      </c>
      <c r="N277">
        <v>0</v>
      </c>
      <c r="O277">
        <v>0.63</v>
      </c>
      <c r="P277">
        <v>42</v>
      </c>
      <c r="Q277">
        <v>23</v>
      </c>
      <c r="R277">
        <v>13</v>
      </c>
      <c r="S277">
        <v>2</v>
      </c>
      <c r="T277">
        <v>0</v>
      </c>
      <c r="U277">
        <v>1</v>
      </c>
      <c r="V277">
        <v>12</v>
      </c>
      <c r="W277">
        <v>6</v>
      </c>
      <c r="X277">
        <v>6</v>
      </c>
      <c r="Y277">
        <v>0</v>
      </c>
      <c r="Z277">
        <v>0</v>
      </c>
      <c r="AA277">
        <v>2</v>
      </c>
      <c r="AB277">
        <v>9</v>
      </c>
      <c r="AC277">
        <v>4</v>
      </c>
      <c r="AD277">
        <v>49</v>
      </c>
      <c r="AE277">
        <v>72</v>
      </c>
      <c r="AF277">
        <v>21</v>
      </c>
      <c r="AG277">
        <v>0</v>
      </c>
      <c r="AH277">
        <v>0</v>
      </c>
      <c r="AI277" t="s">
        <v>97</v>
      </c>
      <c r="AJ277">
        <v>72</v>
      </c>
      <c r="AK277">
        <v>202</v>
      </c>
      <c r="AL277">
        <f>(AK277*703) / (AJ277*AJ277)</f>
        <v>27.393132716049383</v>
      </c>
      <c r="AM277">
        <f>VLOOKUP(A277,rel!A:M,10,FALSE)</f>
        <v>1.39</v>
      </c>
      <c r="AN277">
        <f>VLOOKUP(A277,rel!A:M,13,FALSE)</f>
        <v>1.03</v>
      </c>
      <c r="AO277">
        <v>0</v>
      </c>
      <c r="AP277">
        <f>IF(E277&gt;25,IF(AN277&gt;5,99, IF(AN277 &gt; 3.5, 89, IF(AN277 &gt; 1.5, 79, IF(AN277 &gt; -1.1, 69, IF(AN277 &gt; -2.5, 59, IF(AN277 &gt;-4.5, 49,  IF(AN277 &gt; -5,39,30))))))),30)</f>
        <v>69</v>
      </c>
      <c r="AQ277">
        <f>((M277/E277) / 0.015 + (AO277/E277) / 0.015) / 3.5 + 25</f>
        <v>33.333333333333336</v>
      </c>
      <c r="AR277" s="2">
        <f>MIN(((AD277/MAX(F277,240)) / 0.0035) + ((AF277/MAX(F277,240)) / 0.0055) + ((AC277/MAX(F277,240)) / 0.0055) + 25, 99)</f>
        <v>64.015682774448834</v>
      </c>
      <c r="AS277" s="2">
        <f>MIN((((((AL277 / 32) * (AL277 - 21) / 11) * 74 + 25)) + (((AJ277 - 60) + (AK277 - 155) / 1.75) + 25)) / 1.825,93)</f>
        <v>68.862361962806006</v>
      </c>
      <c r="AT277" s="2">
        <f>((IF(F277&gt;240,89,79)-((V277/F277)/0.00341)))</f>
        <v>81.596644634829445</v>
      </c>
      <c r="AU277" s="2">
        <f>MIN((H277/(MAX(E277,25))) / 0.0117 + 35, 94)</f>
        <v>56.367521367521363</v>
      </c>
      <c r="AV277" s="2">
        <f>MIN(94,((AP277*0.35)+(AQ277*0.65)*0.9))</f>
        <v>43.65</v>
      </c>
      <c r="AW277" s="2">
        <f>IF(D278="D",(99-((30-(G277/(IF(E277&gt;10,E277,10))*82)*1.633))),(99-((55-(G277/(IF(E277&gt;10,E277,10))*82)*0.89))))</f>
        <v>44</v>
      </c>
    </row>
    <row r="278" spans="1:49" x14ac:dyDescent="0.25">
      <c r="A278">
        <v>227</v>
      </c>
      <c r="B278" t="s">
        <v>335</v>
      </c>
      <c r="C278" t="s">
        <v>127</v>
      </c>
      <c r="D278" t="s">
        <v>47</v>
      </c>
      <c r="E278">
        <v>65</v>
      </c>
      <c r="F278">
        <v>894.33333333332996</v>
      </c>
      <c r="G278">
        <v>9</v>
      </c>
      <c r="H278">
        <v>22</v>
      </c>
      <c r="I278">
        <v>18</v>
      </c>
      <c r="J278">
        <v>4</v>
      </c>
      <c r="K278">
        <v>31</v>
      </c>
      <c r="L278">
        <v>77.5</v>
      </c>
      <c r="M278">
        <v>84</v>
      </c>
      <c r="N278">
        <v>10.71</v>
      </c>
      <c r="O278">
        <v>9.8000000000000007</v>
      </c>
      <c r="P278">
        <v>154</v>
      </c>
      <c r="Q278">
        <v>126</v>
      </c>
      <c r="R278">
        <v>95</v>
      </c>
      <c r="S278">
        <v>50</v>
      </c>
      <c r="T278">
        <v>10</v>
      </c>
      <c r="U278">
        <v>7</v>
      </c>
      <c r="V278">
        <v>118</v>
      </c>
      <c r="W278">
        <v>35</v>
      </c>
      <c r="X278">
        <v>28</v>
      </c>
      <c r="Y278">
        <v>2</v>
      </c>
      <c r="Z278">
        <v>5</v>
      </c>
      <c r="AA278">
        <v>23</v>
      </c>
      <c r="AB278">
        <v>20</v>
      </c>
      <c r="AC278">
        <v>20</v>
      </c>
      <c r="AD278">
        <v>87</v>
      </c>
      <c r="AE278">
        <v>90</v>
      </c>
      <c r="AF278">
        <v>50</v>
      </c>
      <c r="AG278">
        <v>17</v>
      </c>
      <c r="AH278">
        <v>17</v>
      </c>
      <c r="AI278">
        <v>50</v>
      </c>
      <c r="AJ278">
        <v>71</v>
      </c>
      <c r="AK278">
        <v>199</v>
      </c>
      <c r="AL278">
        <f>(AK278*703) / (AJ278*AJ278)</f>
        <v>27.751834953382264</v>
      </c>
      <c r="AM278">
        <f>VLOOKUP(A278,rel!A:M,10,FALSE)</f>
        <v>1.1399999999999999</v>
      </c>
      <c r="AN278">
        <f>VLOOKUP(A278,rel!A:M,13,FALSE)</f>
        <v>2.63</v>
      </c>
      <c r="AO278">
        <v>0</v>
      </c>
      <c r="AP278">
        <f>IF(E278&gt;25,IF(AN278&gt;5,99, IF(AN278 &gt; 3.5, 89, IF(AN278 &gt; 1.5, 79, IF(AN278 &gt; -1.1, 69, IF(AN278 &gt; -2.5, 59, IF(AN278 &gt;-4.5, 49,  IF(AN278 &gt; -5,39,30))))))),30)</f>
        <v>79</v>
      </c>
      <c r="AQ278">
        <f>((M278/E278) / 0.015 + (AO278/E278) / 0.015) / 3.5 + 25</f>
        <v>49.615384615384613</v>
      </c>
      <c r="AR278" s="2">
        <f>MIN(((AD278/MAX(F278,240)) / 0.0035) + ((AF278/MAX(F278,240)) / 0.0055) + ((AC278/MAX(F278,240)) / 0.0055) + 25, 99)</f>
        <v>67.02506401537353</v>
      </c>
      <c r="AS278" s="2">
        <f>MIN((((((AL278 / 32) * (AL278 - 21) / 11) * 74 + 25)) + (((AJ278 - 60) + (AK278 - 155) / 1.75) + 25)) / 1.825,93)</f>
        <v>68.785952053911302</v>
      </c>
      <c r="AT278" s="2">
        <f>((IF(F278&gt;240,89,79)-((V278/F278)/0.00341)))</f>
        <v>50.307373568563953</v>
      </c>
      <c r="AU278" s="2">
        <f>MIN((H278/(MAX(E278,25))) / 0.0117 + 35, 94)</f>
        <v>63.928336620644316</v>
      </c>
      <c r="AV278" s="2">
        <f>MIN(94,((AP278*0.35)+(AQ278*0.65)*0.9))</f>
        <v>56.674999999999997</v>
      </c>
      <c r="AW278" s="2">
        <f>IF(D279="D",(99-((30-(G278/(IF(E278&gt;10,E278,10))*82)*1.633))),(99-((55-(G278/(IF(E278&gt;10,E278,10))*82)*0.89))))</f>
        <v>87.540830769230766</v>
      </c>
    </row>
    <row r="279" spans="1:49" x14ac:dyDescent="0.25">
      <c r="A279">
        <v>20</v>
      </c>
      <c r="B279" t="s">
        <v>690</v>
      </c>
      <c r="C279" t="s">
        <v>106</v>
      </c>
      <c r="D279" t="s">
        <v>73</v>
      </c>
      <c r="E279">
        <v>44</v>
      </c>
      <c r="F279">
        <v>816.61666666666997</v>
      </c>
      <c r="G279">
        <v>2</v>
      </c>
      <c r="H279">
        <v>6</v>
      </c>
      <c r="I279">
        <v>4</v>
      </c>
      <c r="J279">
        <v>2</v>
      </c>
      <c r="K279">
        <v>8</v>
      </c>
      <c r="L279">
        <v>24.24</v>
      </c>
      <c r="M279">
        <v>47</v>
      </c>
      <c r="N279">
        <v>4.26</v>
      </c>
      <c r="O279">
        <v>2.64</v>
      </c>
      <c r="P279">
        <v>83</v>
      </c>
      <c r="Q279">
        <v>64</v>
      </c>
      <c r="R279">
        <v>31</v>
      </c>
      <c r="S279">
        <v>11</v>
      </c>
      <c r="T279">
        <v>3</v>
      </c>
      <c r="U279">
        <v>7</v>
      </c>
      <c r="V279">
        <v>12</v>
      </c>
      <c r="W279">
        <v>6</v>
      </c>
      <c r="X279">
        <v>6</v>
      </c>
      <c r="Y279">
        <v>0</v>
      </c>
      <c r="Z279">
        <v>0</v>
      </c>
      <c r="AA279">
        <v>5</v>
      </c>
      <c r="AB279">
        <v>43</v>
      </c>
      <c r="AC279">
        <v>10</v>
      </c>
      <c r="AD279">
        <v>14</v>
      </c>
      <c r="AE279">
        <v>28</v>
      </c>
      <c r="AF279">
        <v>53</v>
      </c>
      <c r="AG279">
        <v>0</v>
      </c>
      <c r="AH279">
        <v>0</v>
      </c>
      <c r="AI279" t="s">
        <v>97</v>
      </c>
      <c r="AJ279">
        <v>71</v>
      </c>
      <c r="AK279">
        <v>199</v>
      </c>
      <c r="AL279">
        <f>(AK279*703) / (AJ279*AJ279)</f>
        <v>27.751834953382264</v>
      </c>
      <c r="AM279">
        <f>VLOOKUP(A279,rel!A:M,10,FALSE)</f>
        <v>-7.09</v>
      </c>
      <c r="AN279">
        <f>VLOOKUP(A279,rel!A:M,13,FALSE)</f>
        <v>-7.01</v>
      </c>
      <c r="AO279">
        <v>0</v>
      </c>
      <c r="AP279">
        <f>IF(E279&gt;25,IF(AN279&gt;5,99, IF(AN279 &gt; 3.5, 89, IF(AN279 &gt; 1.5, 79, IF(AN279 &gt; -1.1, 69, IF(AN279 &gt; -2.5, 59, IF(AN279 &gt;-4.5, 49,  IF(AN279 &gt; -5,39,30))))))),30)</f>
        <v>30</v>
      </c>
      <c r="AQ279">
        <f>((M279/E279) / 0.015 + (AO279/E279) / 0.015) / 3.5 + 25</f>
        <v>45.34632034632034</v>
      </c>
      <c r="AR279" s="2">
        <f>MIN(((AD279/MAX(F279,240)) / 0.0035) + ((AF279/MAX(F279,240)) / 0.0055) + ((AC279/MAX(F279,240)) / 0.0055) + 25, 99)</f>
        <v>43.925091888742649</v>
      </c>
      <c r="AS279" s="2">
        <f>MIN((((((AL279 / 32) * (AL279 - 21) / 11) * 74 + 25)) + (((AJ279 - 60) + (AK279 - 155) / 1.75) + 25)) / 1.825,93)</f>
        <v>68.785952053911302</v>
      </c>
      <c r="AT279" s="2">
        <f>((IF(F279&gt;240,89,79)-((V279/F279)/0.00341)))</f>
        <v>84.690681163853668</v>
      </c>
      <c r="AU279" s="2">
        <f>MIN((H279/(MAX(E279,25))) / 0.0117 + 35, 94)</f>
        <v>46.655011655011656</v>
      </c>
      <c r="AV279" s="2">
        <f>MIN(94,((AP279*0.35)+(AQ279*0.65)*0.9))</f>
        <v>37.027597402597401</v>
      </c>
      <c r="AW279" s="2">
        <f>IF(D280="D",(99-((30-(G279/(IF(E279&gt;10,E279,10))*82)*1.633))),(99-((55-(G279/(IF(E279&gt;10,E279,10))*82)*0.89))))</f>
        <v>75.086636363636359</v>
      </c>
    </row>
    <row r="280" spans="1:49" x14ac:dyDescent="0.25">
      <c r="A280">
        <v>860</v>
      </c>
      <c r="B280" t="s">
        <v>1024</v>
      </c>
      <c r="C280" t="s">
        <v>87</v>
      </c>
      <c r="D280" t="s">
        <v>73</v>
      </c>
      <c r="E280">
        <v>1</v>
      </c>
      <c r="F280">
        <v>7.8666666666667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97</v>
      </c>
      <c r="M280">
        <v>1</v>
      </c>
      <c r="N280">
        <v>0</v>
      </c>
      <c r="O280">
        <v>0.16</v>
      </c>
      <c r="P280">
        <v>2</v>
      </c>
      <c r="Q280">
        <v>2</v>
      </c>
      <c r="R280">
        <v>1</v>
      </c>
      <c r="S280">
        <v>1</v>
      </c>
      <c r="T280">
        <v>0</v>
      </c>
      <c r="U280">
        <v>0</v>
      </c>
      <c r="V280">
        <v>2</v>
      </c>
      <c r="W280">
        <v>1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 t="s">
        <v>97</v>
      </c>
      <c r="AJ280">
        <v>71</v>
      </c>
      <c r="AK280">
        <v>199</v>
      </c>
      <c r="AL280">
        <f>(AK280*703) / (AJ280*AJ280)</f>
        <v>27.751834953382264</v>
      </c>
      <c r="AM280">
        <f>VLOOKUP(A280,rel!A:M,10,FALSE)</f>
        <v>-10.039999999999999</v>
      </c>
      <c r="AN280">
        <f>VLOOKUP(A280,rel!A:M,13,FALSE)</f>
        <v>-9.27</v>
      </c>
      <c r="AO280">
        <v>0</v>
      </c>
      <c r="AP280">
        <f>IF(E280&gt;25,IF(AN280&gt;5,99, IF(AN280 &gt; 3.5, 89, IF(AN280 &gt; 1.5, 79, IF(AN280 &gt; -1.1, 69, IF(AN280 &gt; -2.5, 59, IF(AN280 &gt;-4.5, 49,  IF(AN280 &gt; -5,39,30))))))),30)</f>
        <v>30</v>
      </c>
      <c r="AQ280">
        <f>((M280/E280) / 0.015 + (AO280/E280) / 0.015) / 3.5 + 25</f>
        <v>44.047619047619051</v>
      </c>
      <c r="AR280" s="2">
        <f>MIN(((AD280/MAX(F280,240)) / 0.0035) + ((AF280/MAX(F280,240)) / 0.0055) + ((AC280/MAX(F280,240)) / 0.0055) + 25, 99)</f>
        <v>25.757575757575758</v>
      </c>
      <c r="AS280" s="2">
        <f>MIN((((((AL280 / 32) * (AL280 - 21) / 11) * 74 + 25)) + (((AJ280 - 60) + (AK280 - 155) / 1.75) + 25)) / 1.825,93)</f>
        <v>68.785952053911302</v>
      </c>
      <c r="AT280" s="2">
        <f>((IF(F280&gt;240,89,79)-((V280/F280)/0.00341)))</f>
        <v>4.4436105174216465</v>
      </c>
      <c r="AU280" s="2">
        <f>MIN((H280/(MAX(E280,25))) / 0.0117 + 35, 94)</f>
        <v>35</v>
      </c>
      <c r="AV280" s="2">
        <f>MIN(94,((AP280*0.35)+(AQ280*0.65)*0.9))</f>
        <v>36.267857142857146</v>
      </c>
      <c r="AW280" s="2">
        <f>IF(D281="D",(99-((30-(G280/(IF(E280&gt;10,E280,10))*82)*1.633))),(99-((55-(G280/(IF(E280&gt;10,E280,10))*82)*0.89))))</f>
        <v>44</v>
      </c>
    </row>
    <row r="281" spans="1:49" x14ac:dyDescent="0.25">
      <c r="A281">
        <v>834</v>
      </c>
      <c r="B281" t="s">
        <v>835</v>
      </c>
      <c r="C281" t="s">
        <v>38</v>
      </c>
      <c r="D281" t="s">
        <v>39</v>
      </c>
      <c r="E281">
        <v>15</v>
      </c>
      <c r="F281">
        <v>121.55</v>
      </c>
      <c r="G281">
        <v>0</v>
      </c>
      <c r="H281">
        <v>3</v>
      </c>
      <c r="I281">
        <v>2</v>
      </c>
      <c r="J281">
        <v>1</v>
      </c>
      <c r="K281">
        <v>3</v>
      </c>
      <c r="L281">
        <v>50</v>
      </c>
      <c r="M281">
        <v>7</v>
      </c>
      <c r="N281">
        <v>0</v>
      </c>
      <c r="O281">
        <v>0.68</v>
      </c>
      <c r="P281">
        <v>13</v>
      </c>
      <c r="Q281">
        <v>10</v>
      </c>
      <c r="R281">
        <v>8</v>
      </c>
      <c r="S281">
        <v>3</v>
      </c>
      <c r="T281">
        <v>1</v>
      </c>
      <c r="U281">
        <v>0</v>
      </c>
      <c r="V281">
        <v>2</v>
      </c>
      <c r="W281">
        <v>1</v>
      </c>
      <c r="X281">
        <v>1</v>
      </c>
      <c r="Y281">
        <v>0</v>
      </c>
      <c r="Z281">
        <v>0</v>
      </c>
      <c r="AA281">
        <v>0</v>
      </c>
      <c r="AB281">
        <v>2</v>
      </c>
      <c r="AC281">
        <v>5</v>
      </c>
      <c r="AD281">
        <v>14</v>
      </c>
      <c r="AE281">
        <v>22</v>
      </c>
      <c r="AF281">
        <v>5</v>
      </c>
      <c r="AG281">
        <v>3</v>
      </c>
      <c r="AH281">
        <v>1</v>
      </c>
      <c r="AI281">
        <v>75</v>
      </c>
      <c r="AJ281">
        <v>70</v>
      </c>
      <c r="AK281">
        <v>196</v>
      </c>
      <c r="AL281">
        <f>(AK281*703) / (AJ281*AJ281)</f>
        <v>28.12</v>
      </c>
      <c r="AM281">
        <f>VLOOKUP(A281,rel!A:M,10,FALSE)</f>
        <v>-8.17</v>
      </c>
      <c r="AN281">
        <f>VLOOKUP(A281,rel!A:M,13,FALSE)</f>
        <v>-8.0399999999999991</v>
      </c>
      <c r="AO281">
        <v>0</v>
      </c>
      <c r="AP281">
        <f>IF(E281&gt;25,IF(AN281&gt;5,99, IF(AN281 &gt; 3.5, 89, IF(AN281 &gt; 1.5, 79, IF(AN281 &gt; -1.1, 69, IF(AN281 &gt; -2.5, 59, IF(AN281 &gt;-4.5, 49,  IF(AN281 &gt; -5,39,30))))))),30)</f>
        <v>30</v>
      </c>
      <c r="AQ281">
        <f>((M281/E281) / 0.015 + (AO281/E281) / 0.015) / 3.5 + 25</f>
        <v>33.888888888888886</v>
      </c>
      <c r="AR281" s="2">
        <f>MIN(((AD281/MAX(F281,240)) / 0.0035) + ((AF281/MAX(F281,240)) / 0.0055) + ((AC281/MAX(F281,240)) / 0.0055) + 25, 99)</f>
        <v>49.242424242424249</v>
      </c>
      <c r="AS281" s="2">
        <f>MIN((((((AL281 / 32) * (AL281 - 21) / 11) * 74 + 25)) + (((AJ281 - 60) + (AK281 - 155) / 1.75) + 25)) / 1.825,93)</f>
        <v>68.777588329478746</v>
      </c>
      <c r="AT281" s="2">
        <f>((IF(F281&gt;240,89,79)-((V281/F281)/0.00341)))</f>
        <v>74.174740732787996</v>
      </c>
      <c r="AU281" s="2">
        <f>MIN((H281/(MAX(E281,25))) / 0.0117 + 35, 94)</f>
        <v>45.256410256410255</v>
      </c>
      <c r="AV281" s="2">
        <f>MIN(94,((AP281*0.35)+(AQ281*0.65)*0.9))</f>
        <v>30.324999999999999</v>
      </c>
      <c r="AW281" s="2">
        <f>IF(D282="D",(99-((30-(G281/(IF(E281&gt;10,E281,10))*82)*1.633))),(99-((55-(G281/(IF(E281&gt;10,E281,10))*82)*0.89))))</f>
        <v>44</v>
      </c>
    </row>
    <row r="282" spans="1:49" x14ac:dyDescent="0.25">
      <c r="A282">
        <v>495</v>
      </c>
      <c r="B282" t="s">
        <v>825</v>
      </c>
      <c r="C282" t="s">
        <v>826</v>
      </c>
      <c r="D282" t="s">
        <v>39</v>
      </c>
      <c r="E282">
        <v>17</v>
      </c>
      <c r="F282">
        <v>142.25</v>
      </c>
      <c r="G282">
        <v>2</v>
      </c>
      <c r="H282">
        <v>1</v>
      </c>
      <c r="I282">
        <v>1</v>
      </c>
      <c r="J282">
        <v>0</v>
      </c>
      <c r="K282">
        <v>3</v>
      </c>
      <c r="L282">
        <v>75</v>
      </c>
      <c r="M282">
        <v>14</v>
      </c>
      <c r="N282">
        <v>14.29</v>
      </c>
      <c r="O282">
        <v>1.04</v>
      </c>
      <c r="P282">
        <v>16</v>
      </c>
      <c r="Q282">
        <v>14</v>
      </c>
      <c r="R282">
        <v>7</v>
      </c>
      <c r="S282">
        <v>5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2</v>
      </c>
      <c r="AC282">
        <v>5</v>
      </c>
      <c r="AD282">
        <v>13</v>
      </c>
      <c r="AE282">
        <v>18</v>
      </c>
      <c r="AF282">
        <v>3</v>
      </c>
      <c r="AG282">
        <v>2</v>
      </c>
      <c r="AH282">
        <v>2</v>
      </c>
      <c r="AI282">
        <v>50</v>
      </c>
      <c r="AJ282">
        <v>70</v>
      </c>
      <c r="AK282">
        <v>196</v>
      </c>
      <c r="AL282">
        <f>(AK282*703) / (AJ282*AJ282)</f>
        <v>28.12</v>
      </c>
      <c r="AM282">
        <f>VLOOKUP(A282,rel!A:M,10,FALSE)</f>
        <v>-9.94</v>
      </c>
      <c r="AN282">
        <f>VLOOKUP(A282,rel!A:M,13,FALSE)</f>
        <v>-10.99</v>
      </c>
      <c r="AO282">
        <v>0</v>
      </c>
      <c r="AP282">
        <f>IF(E282&gt;25,IF(AN282&gt;5,99, IF(AN282 &gt; 3.5, 89, IF(AN282 &gt; 1.5, 79, IF(AN282 &gt; -1.1, 69, IF(AN282 &gt; -2.5, 59, IF(AN282 &gt;-4.5, 49,  IF(AN282 &gt; -5,39,30))))))),30)</f>
        <v>30</v>
      </c>
      <c r="AQ282">
        <f>((M282/E282) / 0.015 + (AO282/E282) / 0.015) / 3.5 + 25</f>
        <v>40.686274509803923</v>
      </c>
      <c r="AR282" s="2">
        <f>MIN(((AD282/MAX(F282,240)) / 0.0035) + ((AF282/MAX(F282,240)) / 0.0055) + ((AC282/MAX(F282,240)) / 0.0055) + 25, 99)</f>
        <v>46.536796536796537</v>
      </c>
      <c r="AS282" s="2">
        <f>MIN((((((AL282 / 32) * (AL282 - 21) / 11) * 74 + 25)) + (((AJ282 - 60) + (AK282 - 155) / 1.75) + 25)) / 1.825,93)</f>
        <v>68.777588329478746</v>
      </c>
      <c r="AT282" s="2">
        <f>((IF(F282&gt;240,89,79)-((V282/F282)/0.00341)))</f>
        <v>79</v>
      </c>
      <c r="AU282" s="2">
        <f>MIN((H282/(MAX(E282,25))) / 0.0117 + 35, 94)</f>
        <v>38.418803418803421</v>
      </c>
      <c r="AV282" s="2">
        <f>MIN(94,((AP282*0.35)+(AQ282*0.65)*0.9))</f>
        <v>34.301470588235297</v>
      </c>
      <c r="AW282" s="2">
        <f>IF(D283="D",(99-((30-(G282/(IF(E282&gt;10,E282,10))*82)*1.633))),(99-((55-(G282/(IF(E282&gt;10,E282,10))*82)*0.89))))</f>
        <v>52.585882352941177</v>
      </c>
    </row>
    <row r="283" spans="1:49" x14ac:dyDescent="0.25">
      <c r="A283">
        <v>573</v>
      </c>
      <c r="B283" t="s">
        <v>53</v>
      </c>
      <c r="C283" t="s">
        <v>54</v>
      </c>
      <c r="D283" t="s">
        <v>39</v>
      </c>
      <c r="E283">
        <v>82</v>
      </c>
      <c r="F283">
        <v>1833.0166666667001</v>
      </c>
      <c r="G283">
        <v>35</v>
      </c>
      <c r="H283">
        <v>61</v>
      </c>
      <c r="I283">
        <v>37</v>
      </c>
      <c r="J283">
        <v>24</v>
      </c>
      <c r="K283">
        <v>96</v>
      </c>
      <c r="L283">
        <v>66.67</v>
      </c>
      <c r="M283">
        <v>206</v>
      </c>
      <c r="N283">
        <v>16.989999999999998</v>
      </c>
      <c r="O283">
        <v>23.7</v>
      </c>
      <c r="P283">
        <v>318</v>
      </c>
      <c r="Q283">
        <v>277</v>
      </c>
      <c r="R283">
        <v>198</v>
      </c>
      <c r="S283">
        <v>102</v>
      </c>
      <c r="T283">
        <v>11</v>
      </c>
      <c r="U283">
        <v>19</v>
      </c>
      <c r="V283">
        <v>8</v>
      </c>
      <c r="W283">
        <v>4</v>
      </c>
      <c r="X283">
        <v>4</v>
      </c>
      <c r="Y283">
        <v>0</v>
      </c>
      <c r="Z283">
        <v>0</v>
      </c>
      <c r="AA283">
        <v>35</v>
      </c>
      <c r="AB283">
        <v>69</v>
      </c>
      <c r="AC283">
        <v>100</v>
      </c>
      <c r="AD283">
        <v>28</v>
      </c>
      <c r="AE283">
        <v>139</v>
      </c>
      <c r="AF283">
        <v>61</v>
      </c>
      <c r="AG283">
        <v>1041</v>
      </c>
      <c r="AH283">
        <v>898</v>
      </c>
      <c r="AI283">
        <v>53.69</v>
      </c>
      <c r="AJ283">
        <v>75</v>
      </c>
      <c r="AK283">
        <v>210</v>
      </c>
      <c r="AL283">
        <f>(AK283*703) / (AJ283*AJ283)</f>
        <v>26.245333333333335</v>
      </c>
      <c r="AM283">
        <f>VLOOKUP(A283,rel!A:M,10,FALSE)</f>
        <v>-1.1299999999999999</v>
      </c>
      <c r="AN283">
        <f>VLOOKUP(A283,rel!A:M,13,FALSE)</f>
        <v>-1.51</v>
      </c>
      <c r="AO283">
        <v>31</v>
      </c>
      <c r="AP283">
        <f>IF(E283&gt;25,IF(AN283&gt;5,99, IF(AN283 &gt; 3.5, 89, IF(AN283 &gt; 1.5, 79, IF(AN283 &gt; -1.1, 69, IF(AN283 &gt; -2.5, 59, IF(AN283 &gt;-4.5, 49,  IF(AN283 &gt; -5,39,30))))))),30)</f>
        <v>59</v>
      </c>
      <c r="AQ283">
        <f>((M283/E283) / 0.015 + (AO283/E283) / 0.015) / 3.5 + 25</f>
        <v>80.052264808362366</v>
      </c>
      <c r="AR283" s="2">
        <f>MIN(((AD283/MAX(F283,240)) / 0.0035) + ((AF283/MAX(F283,240)) / 0.0055) + ((AC283/MAX(F283,240)) / 0.0055) + 25, 99)</f>
        <v>45.334090764437455</v>
      </c>
      <c r="AS283" s="2">
        <f>MIN((((((AL283 / 32) * (AL283 - 21) / 11) * 74 + 25)) + (((AJ283 - 60) + (AK283 - 155) / 1.75) + 25)) / 1.825,93)</f>
        <v>68.695681435885277</v>
      </c>
      <c r="AT283" s="2">
        <f>((IF(F283&gt;240,89,79)-((V283/F283)/0.00341)))</f>
        <v>87.720120172183329</v>
      </c>
      <c r="AU283" s="2">
        <f>MIN((H283/(MAX(E283,25))) / 0.0117 + 35, 94)</f>
        <v>94</v>
      </c>
      <c r="AV283" s="2">
        <f>MIN(94,((AP283*0.35)+(AQ283*0.65)*0.9))</f>
        <v>67.480574912891996</v>
      </c>
      <c r="AW283" s="2">
        <f>IF(D284="D",(99-((30-(G283/(IF(E283&gt;10,E283,10))*82)*1.633))),(99-((55-(G283/(IF(E283&gt;10,E283,10))*82)*0.89))))</f>
        <v>126.155</v>
      </c>
    </row>
    <row r="284" spans="1:49" x14ac:dyDescent="0.25">
      <c r="A284">
        <v>185</v>
      </c>
      <c r="B284" t="s">
        <v>239</v>
      </c>
      <c r="C284" t="s">
        <v>87</v>
      </c>
      <c r="D284" t="s">
        <v>73</v>
      </c>
      <c r="E284">
        <v>71</v>
      </c>
      <c r="F284">
        <v>1709.2833333333001</v>
      </c>
      <c r="G284">
        <v>13</v>
      </c>
      <c r="H284">
        <v>28</v>
      </c>
      <c r="I284">
        <v>9</v>
      </c>
      <c r="J284">
        <v>19</v>
      </c>
      <c r="K284">
        <v>41</v>
      </c>
      <c r="L284">
        <v>40.590000000000003</v>
      </c>
      <c r="M284">
        <v>168</v>
      </c>
      <c r="N284">
        <v>7.74</v>
      </c>
      <c r="O284">
        <v>9.94</v>
      </c>
      <c r="P284">
        <v>357</v>
      </c>
      <c r="Q284">
        <v>233</v>
      </c>
      <c r="R284">
        <v>89</v>
      </c>
      <c r="S284">
        <v>22</v>
      </c>
      <c r="T284">
        <v>4</v>
      </c>
      <c r="U284">
        <v>22</v>
      </c>
      <c r="V284">
        <v>22</v>
      </c>
      <c r="W284">
        <v>11</v>
      </c>
      <c r="X284">
        <v>11</v>
      </c>
      <c r="Y284">
        <v>0</v>
      </c>
      <c r="Z284">
        <v>0</v>
      </c>
      <c r="AA284">
        <v>16</v>
      </c>
      <c r="AB284">
        <v>50</v>
      </c>
      <c r="AC284">
        <v>55</v>
      </c>
      <c r="AD284">
        <v>62</v>
      </c>
      <c r="AE284">
        <v>117</v>
      </c>
      <c r="AF284">
        <v>139</v>
      </c>
      <c r="AG284">
        <v>0</v>
      </c>
      <c r="AH284">
        <v>1</v>
      </c>
      <c r="AI284">
        <v>0</v>
      </c>
      <c r="AJ284">
        <v>75</v>
      </c>
      <c r="AK284">
        <v>210</v>
      </c>
      <c r="AL284">
        <f>(AK284*703) / (AJ284*AJ284)</f>
        <v>26.245333333333335</v>
      </c>
      <c r="AM284">
        <f>VLOOKUP(A284,rel!A:M,10,FALSE)</f>
        <v>2.4900000000000002</v>
      </c>
      <c r="AN284">
        <f>VLOOKUP(A284,rel!A:M,13,FALSE)</f>
        <v>1.84</v>
      </c>
      <c r="AO284">
        <v>15</v>
      </c>
      <c r="AP284">
        <f>IF(E284&gt;25,IF(AN284&gt;5,99, IF(AN284 &gt; 3.5, 89, IF(AN284 &gt; 1.5, 79, IF(AN284 &gt; -1.1, 69, IF(AN284 &gt; -2.5, 59, IF(AN284 &gt;-4.5, 49,  IF(AN284 &gt; -5,39,30))))))),30)</f>
        <v>79</v>
      </c>
      <c r="AQ284">
        <f>((M284/E284) / 0.015 + (AO284/E284) / 0.015) / 3.5 + 25</f>
        <v>74.094567404426556</v>
      </c>
      <c r="AR284" s="2">
        <f>MIN(((AD284/MAX(F284,240)) / 0.0035) + ((AF284/MAX(F284,240)) / 0.0055) + ((AC284/MAX(F284,240)) / 0.0055) + 25, 99)</f>
        <v>55.999549316193352</v>
      </c>
      <c r="AS284" s="2">
        <f>MIN((((((AL284 / 32) * (AL284 - 21) / 11) * 74 + 25)) + (((AJ284 - 60) + (AK284 - 155) / 1.75) + 25)) / 1.825,93)</f>
        <v>68.695681435885277</v>
      </c>
      <c r="AT284" s="2">
        <f>((IF(F284&gt;240,89,79)-((V284/F284)/0.00341)))</f>
        <v>85.225545070608973</v>
      </c>
      <c r="AU284" s="2">
        <f>MIN((H284/(MAX(E284,25))) / 0.0117 + 35, 94)</f>
        <v>68.706512579752015</v>
      </c>
      <c r="AV284" s="2">
        <f>MIN(94,((AP284*0.35)+(AQ284*0.65)*0.9))</f>
        <v>70.99532193158953</v>
      </c>
      <c r="AW284" s="2">
        <f>IF(D285="D",(99-((30-(G284/(IF(E284&gt;10,E284,10))*82)*1.633))),(99-((55-(G284/(IF(E284&gt;10,E284,10))*82)*0.89))))</f>
        <v>57.362535211267605</v>
      </c>
    </row>
    <row r="285" spans="1:49" x14ac:dyDescent="0.25">
      <c r="A285">
        <v>65</v>
      </c>
      <c r="B285" t="s">
        <v>190</v>
      </c>
      <c r="C285" t="s">
        <v>51</v>
      </c>
      <c r="D285" t="s">
        <v>39</v>
      </c>
      <c r="E285">
        <v>82</v>
      </c>
      <c r="F285">
        <v>1430.8166666667</v>
      </c>
      <c r="G285">
        <v>23</v>
      </c>
      <c r="H285">
        <v>26</v>
      </c>
      <c r="I285">
        <v>15</v>
      </c>
      <c r="J285">
        <v>11</v>
      </c>
      <c r="K285">
        <v>49</v>
      </c>
      <c r="L285">
        <v>70</v>
      </c>
      <c r="M285">
        <v>188</v>
      </c>
      <c r="N285">
        <v>12.23</v>
      </c>
      <c r="O285">
        <v>19.510000000000002</v>
      </c>
      <c r="P285">
        <v>314</v>
      </c>
      <c r="Q285">
        <v>242</v>
      </c>
      <c r="R285">
        <v>204</v>
      </c>
      <c r="S285">
        <v>107</v>
      </c>
      <c r="T285">
        <v>13</v>
      </c>
      <c r="U285">
        <v>22</v>
      </c>
      <c r="V285">
        <v>26</v>
      </c>
      <c r="W285">
        <v>13</v>
      </c>
      <c r="X285">
        <v>13</v>
      </c>
      <c r="Y285">
        <v>0</v>
      </c>
      <c r="Z285">
        <v>0</v>
      </c>
      <c r="AA285">
        <v>22</v>
      </c>
      <c r="AB285">
        <v>26</v>
      </c>
      <c r="AC285">
        <v>49</v>
      </c>
      <c r="AD285">
        <v>99</v>
      </c>
      <c r="AE285">
        <v>98</v>
      </c>
      <c r="AF285">
        <v>67</v>
      </c>
      <c r="AG285">
        <v>528</v>
      </c>
      <c r="AH285">
        <v>542</v>
      </c>
      <c r="AI285">
        <v>49.35</v>
      </c>
      <c r="AJ285">
        <v>75</v>
      </c>
      <c r="AK285">
        <v>210</v>
      </c>
      <c r="AL285">
        <f>(AK285*703) / (AJ285*AJ285)</f>
        <v>26.245333333333335</v>
      </c>
      <c r="AM285">
        <f>VLOOKUP(A285,rel!A:M,10,FALSE)</f>
        <v>-1.04</v>
      </c>
      <c r="AN285">
        <f>VLOOKUP(A285,rel!A:M,13,FALSE)</f>
        <v>-1.1599999999999999</v>
      </c>
      <c r="AO285">
        <v>10</v>
      </c>
      <c r="AP285">
        <f>IF(E285&gt;25,IF(AN285&gt;5,99, IF(AN285 &gt; 3.5, 89, IF(AN285 &gt; 1.5, 79, IF(AN285 &gt; -1.1, 69, IF(AN285 &gt; -2.5, 59, IF(AN285 &gt;-4.5, 49,  IF(AN285 &gt; -5,39,30))))))),30)</f>
        <v>59</v>
      </c>
      <c r="AQ285">
        <f>((M285/E285) / 0.015 + (AO285/E285) / 0.015) / 3.5 + 25</f>
        <v>70.99303135888502</v>
      </c>
      <c r="AR285" s="2">
        <f>MIN(((AD285/MAX(F285,240)) / 0.0035) + ((AF285/MAX(F285,240)) / 0.0055) + ((AC285/MAX(F285,240)) / 0.0055) + 25, 99)</f>
        <v>59.509399091396915</v>
      </c>
      <c r="AS285" s="2">
        <f>MIN((((((AL285 / 32) * (AL285 - 21) / 11) * 74 + 25)) + (((AJ285 - 60) + (AK285 - 155) / 1.75) + 25)) / 1.825,93)</f>
        <v>68.695681435885277</v>
      </c>
      <c r="AT285" s="2">
        <f>((IF(F285&gt;240,89,79)-((V285/F285)/0.00341)))</f>
        <v>83.671131802757259</v>
      </c>
      <c r="AU285" s="2">
        <f>MIN((H285/(MAX(E285,25))) / 0.0117 + 35, 94)</f>
        <v>62.100271002710031</v>
      </c>
      <c r="AV285" s="2">
        <f>MIN(94,((AP285*0.35)+(AQ285*0.65)*0.9))</f>
        <v>62.180923344947743</v>
      </c>
      <c r="AW285" s="2">
        <f>IF(D286="D",(99-((30-(G285/(IF(E285&gt;10,E285,10))*82)*1.633))),(99-((55-(G285/(IF(E285&gt;10,E285,10))*82)*0.89))))</f>
        <v>106.559</v>
      </c>
    </row>
    <row r="286" spans="1:49" x14ac:dyDescent="0.25">
      <c r="A286">
        <v>451</v>
      </c>
      <c r="B286" t="s">
        <v>415</v>
      </c>
      <c r="C286" t="s">
        <v>100</v>
      </c>
      <c r="D286" t="s">
        <v>73</v>
      </c>
      <c r="E286">
        <v>78</v>
      </c>
      <c r="F286">
        <v>1656.2666666667001</v>
      </c>
      <c r="G286">
        <v>8</v>
      </c>
      <c r="H286">
        <v>17</v>
      </c>
      <c r="I286">
        <v>9</v>
      </c>
      <c r="J286">
        <v>8</v>
      </c>
      <c r="K286">
        <v>25</v>
      </c>
      <c r="L286">
        <v>36.229999999999997</v>
      </c>
      <c r="M286">
        <v>126</v>
      </c>
      <c r="N286">
        <v>6.35</v>
      </c>
      <c r="O286">
        <v>5.87</v>
      </c>
      <c r="P286">
        <v>229</v>
      </c>
      <c r="Q286">
        <v>169</v>
      </c>
      <c r="R286">
        <v>67</v>
      </c>
      <c r="S286">
        <v>19</v>
      </c>
      <c r="T286">
        <v>9</v>
      </c>
      <c r="U286">
        <v>12</v>
      </c>
      <c r="V286">
        <v>44</v>
      </c>
      <c r="W286">
        <v>22</v>
      </c>
      <c r="X286">
        <v>22</v>
      </c>
      <c r="Y286">
        <v>0</v>
      </c>
      <c r="Z286">
        <v>0</v>
      </c>
      <c r="AA286">
        <v>13</v>
      </c>
      <c r="AB286">
        <v>69</v>
      </c>
      <c r="AC286">
        <v>32</v>
      </c>
      <c r="AD286">
        <v>178</v>
      </c>
      <c r="AE286">
        <v>119</v>
      </c>
      <c r="AF286">
        <v>119</v>
      </c>
      <c r="AG286">
        <v>1</v>
      </c>
      <c r="AH286">
        <v>0</v>
      </c>
      <c r="AI286">
        <v>100</v>
      </c>
      <c r="AJ286">
        <v>75</v>
      </c>
      <c r="AK286">
        <v>210</v>
      </c>
      <c r="AL286">
        <f>(AK286*703) / (AJ286*AJ286)</f>
        <v>26.245333333333335</v>
      </c>
      <c r="AM286">
        <f>VLOOKUP(A286,rel!A:M,10,FALSE)</f>
        <v>-0.26</v>
      </c>
      <c r="AN286">
        <f>VLOOKUP(A286,rel!A:M,13,FALSE)</f>
        <v>0.22</v>
      </c>
      <c r="AO286">
        <v>0</v>
      </c>
      <c r="AP286">
        <f>IF(E286&gt;25,IF(AN286&gt;5,99, IF(AN286 &gt; 3.5, 89, IF(AN286 &gt; 1.5, 79, IF(AN286 &gt; -1.1, 69, IF(AN286 &gt; -2.5, 59, IF(AN286 &gt;-4.5, 49,  IF(AN286 &gt; -5,39,30))))))),30)</f>
        <v>69</v>
      </c>
      <c r="AQ286">
        <f>((M286/E286) / 0.015 + (AO286/E286) / 0.015) / 3.5 + 25</f>
        <v>55.769230769230774</v>
      </c>
      <c r="AR286" s="2">
        <f>MIN(((AD286/MAX(F286,240)) / 0.0035) + ((AF286/MAX(F286,240)) / 0.0055) + ((AC286/MAX(F286,240)) / 0.0055) + 25, 99)</f>
        <v>72.282052997717798</v>
      </c>
      <c r="AS286" s="2">
        <f>MIN((((((AL286 / 32) * (AL286 - 21) / 11) * 74 + 25)) + (((AJ286 - 60) + (AK286 - 155) / 1.75) + 25)) / 1.825,93)</f>
        <v>68.695681435885277</v>
      </c>
      <c r="AT286" s="2">
        <f>((IF(F286&gt;240,89,79)-((V286/F286)/0.00341)))</f>
        <v>81.209451493448299</v>
      </c>
      <c r="AU286" s="2">
        <f>MIN((H286/(MAX(E286,25))) / 0.0117 + 35, 94)</f>
        <v>53.628095551172478</v>
      </c>
      <c r="AV286" s="2">
        <f>MIN(94,((AP286*0.35)+(AQ286*0.65)*0.9))</f>
        <v>56.775000000000006</v>
      </c>
      <c r="AW286" s="2">
        <f>IF(D287="D",(99-((30-(G286/(IF(E286&gt;10,E286,10))*82)*1.633))),(99-((55-(G286/(IF(E286&gt;10,E286,10))*82)*0.89))))</f>
        <v>82.733948717948721</v>
      </c>
    </row>
    <row r="287" spans="1:49" x14ac:dyDescent="0.25">
      <c r="A287">
        <v>208</v>
      </c>
      <c r="B287" t="s">
        <v>762</v>
      </c>
      <c r="C287" t="s">
        <v>49</v>
      </c>
      <c r="D287" t="s">
        <v>73</v>
      </c>
      <c r="E287">
        <v>14</v>
      </c>
      <c r="F287">
        <v>223.1</v>
      </c>
      <c r="G287">
        <v>0</v>
      </c>
      <c r="H287">
        <v>5</v>
      </c>
      <c r="I287">
        <v>2</v>
      </c>
      <c r="J287">
        <v>3</v>
      </c>
      <c r="K287">
        <v>5</v>
      </c>
      <c r="L287">
        <v>55.56</v>
      </c>
      <c r="M287">
        <v>12</v>
      </c>
      <c r="N287">
        <v>0</v>
      </c>
      <c r="O287">
        <v>0.45</v>
      </c>
      <c r="P287">
        <v>49</v>
      </c>
      <c r="Q287">
        <v>28</v>
      </c>
      <c r="R287">
        <v>4</v>
      </c>
      <c r="S287">
        <v>0</v>
      </c>
      <c r="T287">
        <v>1</v>
      </c>
      <c r="U287">
        <v>3</v>
      </c>
      <c r="V287">
        <v>10</v>
      </c>
      <c r="W287">
        <v>5</v>
      </c>
      <c r="X287">
        <v>5</v>
      </c>
      <c r="Y287">
        <v>0</v>
      </c>
      <c r="Z287">
        <v>0</v>
      </c>
      <c r="AA287">
        <v>1</v>
      </c>
      <c r="AB287">
        <v>6</v>
      </c>
      <c r="AC287">
        <v>6</v>
      </c>
      <c r="AD287">
        <v>27</v>
      </c>
      <c r="AE287">
        <v>18</v>
      </c>
      <c r="AF287">
        <v>16</v>
      </c>
      <c r="AG287">
        <v>0</v>
      </c>
      <c r="AH287">
        <v>0</v>
      </c>
      <c r="AI287" t="s">
        <v>97</v>
      </c>
      <c r="AJ287">
        <v>75</v>
      </c>
      <c r="AK287">
        <v>210</v>
      </c>
      <c r="AL287">
        <f>(AK287*703) / (AJ287*AJ287)</f>
        <v>26.245333333333335</v>
      </c>
      <c r="AM287">
        <f>VLOOKUP(A287,rel!A:M,10,FALSE)</f>
        <v>-2.09</v>
      </c>
      <c r="AN287">
        <f>VLOOKUP(A287,rel!A:M,13,FALSE)</f>
        <v>-1.33</v>
      </c>
      <c r="AO287">
        <v>0</v>
      </c>
      <c r="AP287">
        <f>IF(E287&gt;25,IF(AN287&gt;5,99, IF(AN287 &gt; 3.5, 89, IF(AN287 &gt; 1.5, 79, IF(AN287 &gt; -1.1, 69, IF(AN287 &gt; -2.5, 59, IF(AN287 &gt;-4.5, 49,  IF(AN287 &gt; -5,39,30))))))),30)</f>
        <v>30</v>
      </c>
      <c r="AQ287">
        <f>((M287/E287) / 0.015 + (AO287/E287) / 0.015) / 3.5 + 25</f>
        <v>41.326530612244895</v>
      </c>
      <c r="AR287" s="2">
        <f>MIN(((AD287/MAX(F287,240)) / 0.0035) + ((AF287/MAX(F287,240)) / 0.0055) + ((AC287/MAX(F287,240)) / 0.0055) + 25, 99)</f>
        <v>73.80952380952381</v>
      </c>
      <c r="AS287" s="2">
        <f>MIN((((((AL287 / 32) * (AL287 - 21) / 11) * 74 + 25)) + (((AJ287 - 60) + (AK287 - 155) / 1.75) + 25)) / 1.825,93)</f>
        <v>68.695681435885277</v>
      </c>
      <c r="AT287" s="2">
        <f>((IF(F287&gt;240,89,79)-((V287/F287)/0.00341)))</f>
        <v>65.855440073294062</v>
      </c>
      <c r="AU287" s="2">
        <f>MIN((H287/(MAX(E287,25))) / 0.0117 + 35, 94)</f>
        <v>52.09401709401709</v>
      </c>
      <c r="AV287" s="2">
        <f>MIN(94,((AP287*0.35)+(AQ287*0.65)*0.9))</f>
        <v>34.676020408163268</v>
      </c>
      <c r="AW287" s="2">
        <f>IF(D288="D",(99-((30-(G287/(IF(E287&gt;10,E287,10))*82)*1.633))),(99-((55-(G287/(IF(E287&gt;10,E287,10))*82)*0.89))))</f>
        <v>44</v>
      </c>
    </row>
    <row r="288" spans="1:49" x14ac:dyDescent="0.25">
      <c r="A288">
        <v>691</v>
      </c>
      <c r="B288" t="s">
        <v>426</v>
      </c>
      <c r="C288" t="s">
        <v>186</v>
      </c>
      <c r="D288" t="s">
        <v>39</v>
      </c>
      <c r="E288">
        <v>61</v>
      </c>
      <c r="F288">
        <v>980.85</v>
      </c>
      <c r="G288">
        <v>13</v>
      </c>
      <c r="H288">
        <v>12</v>
      </c>
      <c r="I288">
        <v>5</v>
      </c>
      <c r="J288">
        <v>7</v>
      </c>
      <c r="K288">
        <v>25</v>
      </c>
      <c r="L288">
        <v>53.19</v>
      </c>
      <c r="M288">
        <v>99</v>
      </c>
      <c r="N288">
        <v>13.13</v>
      </c>
      <c r="O288">
        <v>10.48</v>
      </c>
      <c r="P288">
        <v>171</v>
      </c>
      <c r="Q288">
        <v>143</v>
      </c>
      <c r="R288">
        <v>113</v>
      </c>
      <c r="S288">
        <v>48</v>
      </c>
      <c r="T288">
        <v>10</v>
      </c>
      <c r="U288">
        <v>6</v>
      </c>
      <c r="V288">
        <v>15</v>
      </c>
      <c r="W288">
        <v>6</v>
      </c>
      <c r="X288">
        <v>5</v>
      </c>
      <c r="Y288">
        <v>1</v>
      </c>
      <c r="Z288">
        <v>0</v>
      </c>
      <c r="AA288">
        <v>6</v>
      </c>
      <c r="AB288">
        <v>31</v>
      </c>
      <c r="AC288">
        <v>28</v>
      </c>
      <c r="AD288">
        <v>68</v>
      </c>
      <c r="AE288">
        <v>52</v>
      </c>
      <c r="AF288">
        <v>24</v>
      </c>
      <c r="AG288">
        <v>348</v>
      </c>
      <c r="AH288">
        <v>364</v>
      </c>
      <c r="AI288">
        <v>48.88</v>
      </c>
      <c r="AJ288">
        <v>75</v>
      </c>
      <c r="AK288">
        <v>210</v>
      </c>
      <c r="AL288">
        <f>(AK288*703) / (AJ288*AJ288)</f>
        <v>26.245333333333335</v>
      </c>
      <c r="AM288">
        <f>VLOOKUP(A288,rel!A:M,10,FALSE)</f>
        <v>-0.4</v>
      </c>
      <c r="AN288">
        <f>VLOOKUP(A288,rel!A:M,13,FALSE)</f>
        <v>-0.51</v>
      </c>
      <c r="AO288">
        <v>6</v>
      </c>
      <c r="AP288">
        <f>IF(E288&gt;25,IF(AN288&gt;5,99, IF(AN288 &gt; 3.5, 89, IF(AN288 &gt; 1.5, 79, IF(AN288 &gt; -1.1, 69, IF(AN288 &gt; -2.5, 59, IF(AN288 &gt;-4.5, 49,  IF(AN288 &gt; -5,39,30))))))),30)</f>
        <v>69</v>
      </c>
      <c r="AQ288">
        <f>((M288/E288) / 0.015 + (AO288/E288) / 0.015) / 3.5 + 25</f>
        <v>57.786885245901644</v>
      </c>
      <c r="AR288" s="2">
        <f>MIN(((AD288/MAX(F288,240)) / 0.0035) + ((AF288/MAX(F288,240)) / 0.0055) + ((AC288/MAX(F288,240)) / 0.0055) + 25, 99)</f>
        <v>54.447027458955887</v>
      </c>
      <c r="AS288" s="2">
        <f>MIN((((((AL288 / 32) * (AL288 - 21) / 11) * 74 + 25)) + (((AJ288 - 60) + (AK288 - 155) / 1.75) + 25)) / 1.825,93)</f>
        <v>68.695681435885277</v>
      </c>
      <c r="AT288" s="2">
        <f>((IF(F288&gt;240,89,79)-((V288/F288)/0.00341)))</f>
        <v>84.51529084011608</v>
      </c>
      <c r="AU288" s="2">
        <f>MIN((H288/(MAX(E288,25))) / 0.0117 + 35, 94)</f>
        <v>51.81378730559058</v>
      </c>
      <c r="AV288" s="2">
        <f>MIN(94,((AP288*0.35)+(AQ288*0.65)*0.9))</f>
        <v>57.955327868852464</v>
      </c>
      <c r="AW288" s="2">
        <f>IF(D289="D",(99-((30-(G288/(IF(E288&gt;10,E288,10))*82)*1.633))),(99-((55-(G288/(IF(E288&gt;10,E288,10))*82)*0.89))))</f>
        <v>97.537344262295079</v>
      </c>
    </row>
    <row r="289" spans="1:49" x14ac:dyDescent="0.25">
      <c r="A289">
        <v>589</v>
      </c>
      <c r="B289" t="s">
        <v>646</v>
      </c>
      <c r="C289" t="s">
        <v>186</v>
      </c>
      <c r="D289" t="s">
        <v>73</v>
      </c>
      <c r="E289">
        <v>53</v>
      </c>
      <c r="F289">
        <v>957.81666666667002</v>
      </c>
      <c r="G289">
        <v>1</v>
      </c>
      <c r="H289">
        <v>10</v>
      </c>
      <c r="I289">
        <v>5</v>
      </c>
      <c r="J289">
        <v>5</v>
      </c>
      <c r="K289">
        <v>11</v>
      </c>
      <c r="L289">
        <v>34.380000000000003</v>
      </c>
      <c r="M289">
        <v>39</v>
      </c>
      <c r="N289">
        <v>2.56</v>
      </c>
      <c r="O289">
        <v>1.32</v>
      </c>
      <c r="P289">
        <v>94</v>
      </c>
      <c r="Q289">
        <v>57</v>
      </c>
      <c r="R289">
        <v>14</v>
      </c>
      <c r="S289">
        <v>2</v>
      </c>
      <c r="T289">
        <v>0</v>
      </c>
      <c r="U289">
        <v>3</v>
      </c>
      <c r="V289">
        <v>17</v>
      </c>
      <c r="W289">
        <v>7</v>
      </c>
      <c r="X289">
        <v>6</v>
      </c>
      <c r="Y289">
        <v>1</v>
      </c>
      <c r="Z289">
        <v>0</v>
      </c>
      <c r="AA289">
        <v>7</v>
      </c>
      <c r="AB289">
        <v>35</v>
      </c>
      <c r="AC289">
        <v>22</v>
      </c>
      <c r="AD289">
        <v>75</v>
      </c>
      <c r="AE289">
        <v>62</v>
      </c>
      <c r="AF289">
        <v>61</v>
      </c>
      <c r="AG289">
        <v>0</v>
      </c>
      <c r="AH289">
        <v>0</v>
      </c>
      <c r="AI289" t="s">
        <v>97</v>
      </c>
      <c r="AJ289">
        <v>75</v>
      </c>
      <c r="AK289">
        <v>210</v>
      </c>
      <c r="AL289">
        <f>(AK289*703) / (AJ289*AJ289)</f>
        <v>26.245333333333335</v>
      </c>
      <c r="AM289">
        <f>VLOOKUP(A289,rel!A:M,10,FALSE)</f>
        <v>0.93</v>
      </c>
      <c r="AN289">
        <f>VLOOKUP(A289,rel!A:M,13,FALSE)</f>
        <v>0.4</v>
      </c>
      <c r="AO289">
        <v>0</v>
      </c>
      <c r="AP289">
        <f>IF(E289&gt;25,IF(AN289&gt;5,99, IF(AN289 &gt; 3.5, 89, IF(AN289 &gt; 1.5, 79, IF(AN289 &gt; -1.1, 69, IF(AN289 &gt; -2.5, 59, IF(AN289 &gt;-4.5, 49,  IF(AN289 &gt; -5,39,30))))))),30)</f>
        <v>69</v>
      </c>
      <c r="AQ289">
        <f>((M289/E289) / 0.015 + (AO289/E289) / 0.015) / 3.5 + 25</f>
        <v>39.016172506738542</v>
      </c>
      <c r="AR289" s="2">
        <f>MIN(((AD289/MAX(F289,240)) / 0.0035) + ((AF289/MAX(F289,240)) / 0.0055) + ((AC289/MAX(F289,240)) / 0.0055) + 25, 99)</f>
        <v>63.127839899229556</v>
      </c>
      <c r="AS289" s="2">
        <f>MIN((((((AL289 / 32) * (AL289 - 21) / 11) * 74 + 25)) + (((AJ289 - 60) + (AK289 - 155) / 1.75) + 25)) / 1.825,93)</f>
        <v>68.695681435885277</v>
      </c>
      <c r="AT289" s="2">
        <f>((IF(F289&gt;240,89,79)-((V289/F289)/0.00341)))</f>
        <v>83.795102844940672</v>
      </c>
      <c r="AU289" s="2">
        <f>MIN((H289/(MAX(E289,25))) / 0.0117 + 35, 94)</f>
        <v>51.12643122077084</v>
      </c>
      <c r="AV289" s="2">
        <f>MIN(94,((AP289*0.35)+(AQ289*0.65)*0.9))</f>
        <v>46.974460916442041</v>
      </c>
      <c r="AW289" s="2">
        <f>IF(D290="D",(99-((30-(G289/(IF(E289&gt;10,E289,10))*82)*1.633))),(99-((55-(G289/(IF(E289&gt;10,E289,10))*82)*0.89))))</f>
        <v>45.376981132075471</v>
      </c>
    </row>
    <row r="290" spans="1:49" x14ac:dyDescent="0.25">
      <c r="A290">
        <v>181</v>
      </c>
      <c r="B290" t="s">
        <v>599</v>
      </c>
      <c r="C290" t="s">
        <v>127</v>
      </c>
      <c r="D290" t="s">
        <v>39</v>
      </c>
      <c r="E290">
        <v>57</v>
      </c>
      <c r="F290">
        <v>778.31666666667002</v>
      </c>
      <c r="G290">
        <v>3</v>
      </c>
      <c r="H290">
        <v>10</v>
      </c>
      <c r="I290">
        <v>6</v>
      </c>
      <c r="J290">
        <v>4</v>
      </c>
      <c r="K290">
        <v>13</v>
      </c>
      <c r="L290">
        <v>59.09</v>
      </c>
      <c r="M290">
        <v>45</v>
      </c>
      <c r="N290">
        <v>6.67</v>
      </c>
      <c r="O290">
        <v>4.33</v>
      </c>
      <c r="P290">
        <v>71</v>
      </c>
      <c r="Q290">
        <v>60</v>
      </c>
      <c r="R290">
        <v>46</v>
      </c>
      <c r="S290">
        <v>25</v>
      </c>
      <c r="T290">
        <v>3</v>
      </c>
      <c r="U290">
        <v>6</v>
      </c>
      <c r="V290">
        <v>18</v>
      </c>
      <c r="W290">
        <v>9</v>
      </c>
      <c r="X290">
        <v>9</v>
      </c>
      <c r="Y290">
        <v>0</v>
      </c>
      <c r="Z290">
        <v>0</v>
      </c>
      <c r="AA290">
        <v>6</v>
      </c>
      <c r="AB290">
        <v>10</v>
      </c>
      <c r="AC290">
        <v>13</v>
      </c>
      <c r="AD290">
        <v>102</v>
      </c>
      <c r="AE290">
        <v>39</v>
      </c>
      <c r="AF290">
        <v>33</v>
      </c>
      <c r="AG290">
        <v>426</v>
      </c>
      <c r="AH290">
        <v>332</v>
      </c>
      <c r="AI290">
        <v>56.2</v>
      </c>
      <c r="AJ290">
        <v>75</v>
      </c>
      <c r="AK290">
        <v>210</v>
      </c>
      <c r="AL290">
        <f>(AK290*703) / (AJ290*AJ290)</f>
        <v>26.245333333333335</v>
      </c>
      <c r="AM290">
        <f>VLOOKUP(A290,rel!A:M,10,FALSE)</f>
        <v>-8.4</v>
      </c>
      <c r="AN290">
        <f>VLOOKUP(A290,rel!A:M,13,FALSE)</f>
        <v>-7.13</v>
      </c>
      <c r="AO290">
        <v>0</v>
      </c>
      <c r="AP290">
        <f>IF(E290&gt;25,IF(AN290&gt;5,99, IF(AN290 &gt; 3.5, 89, IF(AN290 &gt; 1.5, 79, IF(AN290 &gt; -1.1, 69, IF(AN290 &gt; -2.5, 59, IF(AN290 &gt;-4.5, 49,  IF(AN290 &gt; -5,39,30))))))),30)</f>
        <v>30</v>
      </c>
      <c r="AQ290">
        <f>((M290/E290) / 0.015 + (AO290/E290) / 0.015) / 3.5 + 25</f>
        <v>40.037593984962406</v>
      </c>
      <c r="AR290" s="2">
        <f>MIN(((AD290/MAX(F290,240)) / 0.0035) + ((AF290/MAX(F290,240)) / 0.0055) + ((AC290/MAX(F290,240)) / 0.0055) + 25, 99)</f>
        <v>73.189246244878916</v>
      </c>
      <c r="AS290" s="2">
        <f>MIN((((((AL290 / 32) * (AL290 - 21) / 11) * 74 + 25)) + (((AJ290 - 60) + (AK290 - 155) / 1.75) + 25)) / 1.825,93)</f>
        <v>68.695681435885277</v>
      </c>
      <c r="AT290" s="2">
        <f>((IF(F290&gt;240,89,79)-((V290/F290)/0.00341)))</f>
        <v>82.217937375061723</v>
      </c>
      <c r="AU290" s="2">
        <f>MIN((H290/(MAX(E290,25))) / 0.0117 + 35, 94)</f>
        <v>49.994751836857098</v>
      </c>
      <c r="AV290" s="2">
        <f>MIN(94,((AP290*0.35)+(AQ290*0.65)*0.9))</f>
        <v>33.921992481203006</v>
      </c>
      <c r="AW290" s="2">
        <f>IF(D291="D",(99-((30-(G290/(IF(E290&gt;10,E290,10))*82)*1.633))),(99-((55-(G290/(IF(E290&gt;10,E290,10))*82)*0.89))))</f>
        <v>76.047684210526313</v>
      </c>
    </row>
    <row r="291" spans="1:49" x14ac:dyDescent="0.25">
      <c r="A291">
        <v>689</v>
      </c>
      <c r="B291" t="s">
        <v>807</v>
      </c>
      <c r="C291" t="s">
        <v>63</v>
      </c>
      <c r="D291" t="s">
        <v>73</v>
      </c>
      <c r="E291">
        <v>26</v>
      </c>
      <c r="F291">
        <v>367.98333333332999</v>
      </c>
      <c r="G291">
        <v>0</v>
      </c>
      <c r="H291">
        <v>4</v>
      </c>
      <c r="I291">
        <v>2</v>
      </c>
      <c r="J291">
        <v>2</v>
      </c>
      <c r="K291">
        <v>4</v>
      </c>
      <c r="L291">
        <v>28.57</v>
      </c>
      <c r="M291">
        <v>12</v>
      </c>
      <c r="N291">
        <v>0</v>
      </c>
      <c r="O291">
        <v>0.64</v>
      </c>
      <c r="P291">
        <v>40</v>
      </c>
      <c r="Q291">
        <v>24</v>
      </c>
      <c r="R291">
        <v>11</v>
      </c>
      <c r="S291">
        <v>1</v>
      </c>
      <c r="T291">
        <v>1</v>
      </c>
      <c r="U291">
        <v>2</v>
      </c>
      <c r="V291">
        <v>10</v>
      </c>
      <c r="W291">
        <v>5</v>
      </c>
      <c r="X291">
        <v>5</v>
      </c>
      <c r="Y291">
        <v>0</v>
      </c>
      <c r="Z291">
        <v>0</v>
      </c>
      <c r="AA291">
        <v>0</v>
      </c>
      <c r="AB291">
        <v>20</v>
      </c>
      <c r="AC291">
        <v>3</v>
      </c>
      <c r="AD291">
        <v>31</v>
      </c>
      <c r="AE291">
        <v>40</v>
      </c>
      <c r="AF291">
        <v>44</v>
      </c>
      <c r="AG291">
        <v>0</v>
      </c>
      <c r="AH291">
        <v>0</v>
      </c>
      <c r="AI291" t="s">
        <v>97</v>
      </c>
      <c r="AJ291">
        <v>75</v>
      </c>
      <c r="AK291">
        <v>210</v>
      </c>
      <c r="AL291">
        <f>(AK291*703) / (AJ291*AJ291)</f>
        <v>26.245333333333335</v>
      </c>
      <c r="AM291">
        <f>VLOOKUP(A291,rel!A:M,10,FALSE)</f>
        <v>-1.99</v>
      </c>
      <c r="AN291">
        <f>VLOOKUP(A291,rel!A:M,13,FALSE)</f>
        <v>-1.1299999999999999</v>
      </c>
      <c r="AO291">
        <v>0</v>
      </c>
      <c r="AP291">
        <f>IF(E291&gt;25,IF(AN291&gt;5,99, IF(AN291 &gt; 3.5, 89, IF(AN291 &gt; 1.5, 79, IF(AN291 &gt; -1.1, 69, IF(AN291 &gt; -2.5, 59, IF(AN291 &gt;-4.5, 49,  IF(AN291 &gt; -5,39,30))))))),30)</f>
        <v>59</v>
      </c>
      <c r="AQ291">
        <f>((M291/E291) / 0.015 + (AO291/E291) / 0.015) / 3.5 + 25</f>
        <v>33.791208791208788</v>
      </c>
      <c r="AR291" s="2">
        <f>MIN(((AD291/MAX(F291,240)) / 0.0035) + ((AF291/MAX(F291,240)) / 0.0055) + ((AC291/MAX(F291,240)) / 0.0055) + 25, 99)</f>
        <v>72.291808694046551</v>
      </c>
      <c r="AS291" s="2">
        <f>MIN((((((AL291 / 32) * (AL291 - 21) / 11) * 74 + 25)) + (((AJ291 - 60) + (AK291 - 155) / 1.75) + 25)) / 1.825,93)</f>
        <v>68.695681435885277</v>
      </c>
      <c r="AT291" s="2">
        <f>((IF(F291&gt;240,89,79)-((V291/F291)/0.00341)))</f>
        <v>81.030749618239625</v>
      </c>
      <c r="AU291" s="2">
        <f>MIN((H291/(MAX(E291,25))) / 0.0117 + 35, 94)</f>
        <v>48.149243918474689</v>
      </c>
      <c r="AV291" s="2">
        <f>MIN(94,((AP291*0.35)+(AQ291*0.65)*0.9))</f>
        <v>40.417857142857144</v>
      </c>
      <c r="AW291" s="2">
        <f>IF(D292="D",(99-((30-(G291/(IF(E291&gt;10,E291,10))*82)*1.633))),(99-((55-(G291/(IF(E291&gt;10,E291,10))*82)*0.89))))</f>
        <v>44</v>
      </c>
    </row>
    <row r="292" spans="1:49" x14ac:dyDescent="0.25">
      <c r="A292">
        <v>285</v>
      </c>
      <c r="B292" t="s">
        <v>850</v>
      </c>
      <c r="C292" t="s">
        <v>851</v>
      </c>
      <c r="D292" t="s">
        <v>36</v>
      </c>
      <c r="E292">
        <v>12</v>
      </c>
      <c r="F292">
        <v>88.5</v>
      </c>
      <c r="G292">
        <v>1</v>
      </c>
      <c r="H292">
        <v>1</v>
      </c>
      <c r="I292">
        <v>0</v>
      </c>
      <c r="J292">
        <v>1</v>
      </c>
      <c r="K292">
        <v>2</v>
      </c>
      <c r="L292">
        <v>66.67</v>
      </c>
      <c r="M292">
        <v>10</v>
      </c>
      <c r="N292">
        <v>10</v>
      </c>
      <c r="O292">
        <v>0.6</v>
      </c>
      <c r="P292">
        <v>11</v>
      </c>
      <c r="Q292">
        <v>11</v>
      </c>
      <c r="R292">
        <v>5</v>
      </c>
      <c r="S292">
        <v>4</v>
      </c>
      <c r="T292">
        <v>1</v>
      </c>
      <c r="U292">
        <v>0</v>
      </c>
      <c r="V292">
        <v>12</v>
      </c>
      <c r="W292">
        <v>3</v>
      </c>
      <c r="X292">
        <v>1</v>
      </c>
      <c r="Y292">
        <v>2</v>
      </c>
      <c r="Z292">
        <v>0</v>
      </c>
      <c r="AA292">
        <v>3</v>
      </c>
      <c r="AB292">
        <v>3</v>
      </c>
      <c r="AC292">
        <v>1</v>
      </c>
      <c r="AD292">
        <v>10</v>
      </c>
      <c r="AE292">
        <v>13</v>
      </c>
      <c r="AF292">
        <v>4</v>
      </c>
      <c r="AG292">
        <v>0</v>
      </c>
      <c r="AH292">
        <v>1</v>
      </c>
      <c r="AI292">
        <v>0</v>
      </c>
      <c r="AJ292">
        <v>75</v>
      </c>
      <c r="AK292">
        <v>210</v>
      </c>
      <c r="AL292">
        <f>(AK292*703) / (AJ292*AJ292)</f>
        <v>26.245333333333335</v>
      </c>
      <c r="AM292">
        <f>VLOOKUP(A292,rel!A:M,10,FALSE)</f>
        <v>-10.17</v>
      </c>
      <c r="AN292">
        <f>VLOOKUP(A292,rel!A:M,13,FALSE)</f>
        <v>-9.84</v>
      </c>
      <c r="AO292">
        <v>0</v>
      </c>
      <c r="AP292">
        <f>IF(E292&gt;25,IF(AN292&gt;5,99, IF(AN292 &gt; 3.5, 89, IF(AN292 &gt; 1.5, 79, IF(AN292 &gt; -1.1, 69, IF(AN292 &gt; -2.5, 59, IF(AN292 &gt;-4.5, 49,  IF(AN292 &gt; -5,39,30))))))),30)</f>
        <v>30</v>
      </c>
      <c r="AQ292">
        <f>((M292/E292) / 0.015 + (AO292/E292) / 0.015) / 3.5 + 25</f>
        <v>40.873015873015873</v>
      </c>
      <c r="AR292" s="2">
        <f>MIN(((AD292/MAX(F292,240)) / 0.0035) + ((AF292/MAX(F292,240)) / 0.0055) + ((AC292/MAX(F292,240)) / 0.0055) + 25, 99)</f>
        <v>40.692640692640694</v>
      </c>
      <c r="AS292" s="2">
        <f>MIN((((((AL292 / 32) * (AL292 - 21) / 11) * 74 + 25)) + (((AJ292 - 60) + (AK292 - 155) / 1.75) + 25)) / 1.825,93)</f>
        <v>68.695681435885277</v>
      </c>
      <c r="AT292" s="2">
        <f>((IF(F292&gt;240,89,79)-((V292/F292)/0.00341)))</f>
        <v>39.236592275958046</v>
      </c>
      <c r="AU292" s="2">
        <f>MIN((H292/(MAX(E292,25))) / 0.0117 + 35, 94)</f>
        <v>38.418803418803421</v>
      </c>
      <c r="AV292" s="2">
        <f>MIN(94,((AP292*0.35)+(AQ292*0.65)*0.9))</f>
        <v>34.410714285714292</v>
      </c>
      <c r="AW292" s="2">
        <f>IF(D293="D",(99-((30-(G292/(IF(E292&gt;10,E292,10))*82)*1.633))),(99-((55-(G292/(IF(E292&gt;10,E292,10))*82)*0.89))))</f>
        <v>80.158833333333334</v>
      </c>
    </row>
    <row r="293" spans="1:49" x14ac:dyDescent="0.25">
      <c r="A293">
        <v>553</v>
      </c>
      <c r="B293" t="s">
        <v>860</v>
      </c>
      <c r="C293" t="s">
        <v>54</v>
      </c>
      <c r="D293" t="s">
        <v>73</v>
      </c>
      <c r="E293">
        <v>19</v>
      </c>
      <c r="F293">
        <v>253.06666666666999</v>
      </c>
      <c r="G293">
        <v>1</v>
      </c>
      <c r="H293">
        <v>1</v>
      </c>
      <c r="I293">
        <v>0</v>
      </c>
      <c r="J293">
        <v>1</v>
      </c>
      <c r="K293">
        <v>2</v>
      </c>
      <c r="L293">
        <v>25</v>
      </c>
      <c r="M293">
        <v>15</v>
      </c>
      <c r="N293">
        <v>6.67</v>
      </c>
      <c r="O293">
        <v>0.63</v>
      </c>
      <c r="P293">
        <v>33</v>
      </c>
      <c r="Q293">
        <v>27</v>
      </c>
      <c r="R293">
        <v>5</v>
      </c>
      <c r="S293">
        <v>1</v>
      </c>
      <c r="T293">
        <v>0</v>
      </c>
      <c r="U293">
        <v>1</v>
      </c>
      <c r="V293">
        <v>8</v>
      </c>
      <c r="W293">
        <v>4</v>
      </c>
      <c r="X293">
        <v>4</v>
      </c>
      <c r="Y293">
        <v>0</v>
      </c>
      <c r="Z293">
        <v>0</v>
      </c>
      <c r="AA293">
        <v>3</v>
      </c>
      <c r="AB293">
        <v>11</v>
      </c>
      <c r="AC293">
        <v>5</v>
      </c>
      <c r="AD293">
        <v>41</v>
      </c>
      <c r="AE293">
        <v>35</v>
      </c>
      <c r="AF293">
        <v>13</v>
      </c>
      <c r="AG293">
        <v>0</v>
      </c>
      <c r="AH293">
        <v>0</v>
      </c>
      <c r="AI293" t="s">
        <v>97</v>
      </c>
      <c r="AJ293">
        <v>75</v>
      </c>
      <c r="AK293">
        <v>210</v>
      </c>
      <c r="AL293">
        <f>(AK293*703) / (AJ293*AJ293)</f>
        <v>26.245333333333335</v>
      </c>
      <c r="AM293">
        <f>VLOOKUP(A293,rel!A:M,10,FALSE)</f>
        <v>-4.51</v>
      </c>
      <c r="AN293">
        <f>VLOOKUP(A293,rel!A:M,13,FALSE)</f>
        <v>-5.04</v>
      </c>
      <c r="AO293">
        <v>0</v>
      </c>
      <c r="AP293">
        <f>IF(E293&gt;25,IF(AN293&gt;5,99, IF(AN293 &gt; 3.5, 89, IF(AN293 &gt; 1.5, 79, IF(AN293 &gt; -1.1, 69, IF(AN293 &gt; -2.5, 59, IF(AN293 &gt;-4.5, 49,  IF(AN293 &gt; -5,39,30))))))),30)</f>
        <v>30</v>
      </c>
      <c r="AQ293">
        <f>((M293/E293) / 0.015 + (AO293/E293) / 0.015) / 3.5 + 25</f>
        <v>40.037593984962406</v>
      </c>
      <c r="AR293" s="2">
        <f>MIN(((AD293/MAX(F293,240)) / 0.0035) + ((AF293/MAX(F293,240)) / 0.0055) + ((AC293/MAX(F293,240)) / 0.0055) + 25, 99)</f>
        <v>84.221600317489958</v>
      </c>
      <c r="AS293" s="2">
        <f>MIN((((((AL293 / 32) * (AL293 - 21) / 11) * 74 + 25)) + (((AJ293 - 60) + (AK293 - 155) / 1.75) + 25)) / 1.825,93)</f>
        <v>68.695681435885277</v>
      </c>
      <c r="AT293" s="2">
        <f>((IF(F293&gt;240,89,79)-((V293/F293)/0.00341)))</f>
        <v>79.729553257171588</v>
      </c>
      <c r="AU293" s="2">
        <f>MIN((H293/(MAX(E293,25))) / 0.0117 + 35, 94)</f>
        <v>38.418803418803421</v>
      </c>
      <c r="AV293" s="2">
        <f>MIN(94,((AP293*0.35)+(AQ293*0.65)*0.9))</f>
        <v>33.921992481203006</v>
      </c>
      <c r="AW293" s="2">
        <f>IF(D294="D",(99-((30-(G293/(IF(E293&gt;10,E293,10))*82)*1.633))),(99-((55-(G293/(IF(E293&gt;10,E293,10))*82)*0.89))))</f>
        <v>47.841052631578947</v>
      </c>
    </row>
    <row r="294" spans="1:49" x14ac:dyDescent="0.25">
      <c r="A294">
        <v>703</v>
      </c>
      <c r="B294" t="s">
        <v>863</v>
      </c>
      <c r="C294" t="s">
        <v>51</v>
      </c>
      <c r="D294" t="s">
        <v>47</v>
      </c>
      <c r="E294">
        <v>15</v>
      </c>
      <c r="F294">
        <v>94.016666666667007</v>
      </c>
      <c r="G294">
        <v>1</v>
      </c>
      <c r="H294">
        <v>1</v>
      </c>
      <c r="I294">
        <v>1</v>
      </c>
      <c r="J294">
        <v>0</v>
      </c>
      <c r="K294">
        <v>2</v>
      </c>
      <c r="L294">
        <v>100</v>
      </c>
      <c r="M294">
        <v>9</v>
      </c>
      <c r="N294">
        <v>11.11</v>
      </c>
      <c r="O294">
        <v>0.87</v>
      </c>
      <c r="P294">
        <v>14</v>
      </c>
      <c r="Q294">
        <v>11</v>
      </c>
      <c r="R294">
        <v>8</v>
      </c>
      <c r="S294">
        <v>5</v>
      </c>
      <c r="T294">
        <v>1</v>
      </c>
      <c r="U294">
        <v>2</v>
      </c>
      <c r="V294">
        <v>14</v>
      </c>
      <c r="W294">
        <v>7</v>
      </c>
      <c r="X294">
        <v>7</v>
      </c>
      <c r="Y294">
        <v>0</v>
      </c>
      <c r="Z294">
        <v>0</v>
      </c>
      <c r="AA294">
        <v>3</v>
      </c>
      <c r="AB294">
        <v>1</v>
      </c>
      <c r="AC294">
        <v>4</v>
      </c>
      <c r="AD294">
        <v>20</v>
      </c>
      <c r="AE294">
        <v>20</v>
      </c>
      <c r="AF294">
        <v>5</v>
      </c>
      <c r="AG294">
        <v>2</v>
      </c>
      <c r="AH294">
        <v>3</v>
      </c>
      <c r="AI294">
        <v>40</v>
      </c>
      <c r="AJ294">
        <v>75</v>
      </c>
      <c r="AK294">
        <v>210</v>
      </c>
      <c r="AL294">
        <f>(AK294*703) / (AJ294*AJ294)</f>
        <v>26.245333333333335</v>
      </c>
      <c r="AM294">
        <f>VLOOKUP(A294,rel!A:M,10,FALSE)</f>
        <v>-1.4</v>
      </c>
      <c r="AN294">
        <f>VLOOKUP(A294,rel!A:M,13,FALSE)</f>
        <v>0.28000000000000003</v>
      </c>
      <c r="AO294">
        <v>0</v>
      </c>
      <c r="AP294">
        <f>IF(E294&gt;25,IF(AN294&gt;5,99, IF(AN294 &gt; 3.5, 89, IF(AN294 &gt; 1.5, 79, IF(AN294 &gt; -1.1, 69, IF(AN294 &gt; -2.5, 59, IF(AN294 &gt;-4.5, 49,  IF(AN294 &gt; -5,39,30))))))),30)</f>
        <v>30</v>
      </c>
      <c r="AQ294">
        <f>((M294/E294) / 0.015 + (AO294/E294) / 0.015) / 3.5 + 25</f>
        <v>36.428571428571431</v>
      </c>
      <c r="AR294" s="2">
        <f>MIN(((AD294/MAX(F294,240)) / 0.0035) + ((AF294/MAX(F294,240)) / 0.0055) + ((AC294/MAX(F294,240)) / 0.0055) + 25, 99)</f>
        <v>55.627705627705623</v>
      </c>
      <c r="AS294" s="2">
        <f>MIN((((((AL294 / 32) * (AL294 - 21) / 11) * 74 + 25)) + (((AJ294 - 60) + (AK294 - 155) / 1.75) + 25)) / 1.825,93)</f>
        <v>68.695681435885277</v>
      </c>
      <c r="AT294" s="2">
        <f>((IF(F294&gt;240,89,79)-((V294/F294)/0.00341)))</f>
        <v>35.33144640126946</v>
      </c>
      <c r="AU294" s="2">
        <f>MIN((H294/(MAX(E294,25))) / 0.0117 + 35, 94)</f>
        <v>38.418803418803421</v>
      </c>
      <c r="AV294" s="2">
        <f>MIN(94,((AP294*0.35)+(AQ294*0.65)*0.9))</f>
        <v>31.810714285714287</v>
      </c>
      <c r="AW294" s="2">
        <f>IF(D295="D",(99-((30-(G294/(IF(E294&gt;10,E294,10))*82)*1.633))),(99-((55-(G294/(IF(E294&gt;10,E294,10))*82)*0.89))))</f>
        <v>77.927066666666661</v>
      </c>
    </row>
    <row r="295" spans="1:49" x14ac:dyDescent="0.25">
      <c r="A295">
        <v>297</v>
      </c>
      <c r="B295" t="s">
        <v>890</v>
      </c>
      <c r="C295" t="s">
        <v>56</v>
      </c>
      <c r="D295" t="s">
        <v>73</v>
      </c>
      <c r="E295">
        <v>11</v>
      </c>
      <c r="F295">
        <v>137.30000000000001</v>
      </c>
      <c r="G295">
        <v>0</v>
      </c>
      <c r="H295">
        <v>1</v>
      </c>
      <c r="I295">
        <v>0</v>
      </c>
      <c r="J295">
        <v>1</v>
      </c>
      <c r="K295">
        <v>1</v>
      </c>
      <c r="L295">
        <v>16.670000000000002</v>
      </c>
      <c r="M295">
        <v>6</v>
      </c>
      <c r="N295">
        <v>0</v>
      </c>
      <c r="O295">
        <v>0.15</v>
      </c>
      <c r="P295">
        <v>14</v>
      </c>
      <c r="Q295">
        <v>9</v>
      </c>
      <c r="R295">
        <v>4</v>
      </c>
      <c r="S295">
        <v>0</v>
      </c>
      <c r="T295">
        <v>0</v>
      </c>
      <c r="U295">
        <v>0</v>
      </c>
      <c r="V295">
        <v>2</v>
      </c>
      <c r="W295">
        <v>1</v>
      </c>
      <c r="X295">
        <v>1</v>
      </c>
      <c r="Y295">
        <v>0</v>
      </c>
      <c r="Z295">
        <v>0</v>
      </c>
      <c r="AA295">
        <v>2</v>
      </c>
      <c r="AB295">
        <v>6</v>
      </c>
      <c r="AC295">
        <v>2</v>
      </c>
      <c r="AD295">
        <v>9</v>
      </c>
      <c r="AE295">
        <v>23</v>
      </c>
      <c r="AF295">
        <v>5</v>
      </c>
      <c r="AG295">
        <v>0</v>
      </c>
      <c r="AH295">
        <v>0</v>
      </c>
      <c r="AI295" t="s">
        <v>97</v>
      </c>
      <c r="AJ295">
        <v>75</v>
      </c>
      <c r="AK295">
        <v>210</v>
      </c>
      <c r="AL295">
        <f>(AK295*703) / (AJ295*AJ295)</f>
        <v>26.245333333333335</v>
      </c>
      <c r="AM295">
        <f>VLOOKUP(A295,rel!A:M,10,FALSE)</f>
        <v>-0.97</v>
      </c>
      <c r="AN295">
        <f>VLOOKUP(A295,rel!A:M,13,FALSE)</f>
        <v>-3.16</v>
      </c>
      <c r="AO295">
        <v>0</v>
      </c>
      <c r="AP295">
        <f>IF(E295&gt;25,IF(AN295&gt;5,99, IF(AN295 &gt; 3.5, 89, IF(AN295 &gt; 1.5, 79, IF(AN295 &gt; -1.1, 69, IF(AN295 &gt; -2.5, 59, IF(AN295 &gt;-4.5, 49,  IF(AN295 &gt; -5,39,30))))))),30)</f>
        <v>30</v>
      </c>
      <c r="AQ295">
        <f>((M295/E295) / 0.015 + (AO295/E295) / 0.015) / 3.5 + 25</f>
        <v>35.38961038961039</v>
      </c>
      <c r="AR295" s="2">
        <f>MIN(((AD295/MAX(F295,240)) / 0.0035) + ((AF295/MAX(F295,240)) / 0.0055) + ((AC295/MAX(F295,240)) / 0.0055) + 25, 99)</f>
        <v>41.01731601731602</v>
      </c>
      <c r="AS295" s="2">
        <f>MIN((((((AL295 / 32) * (AL295 - 21) / 11) * 74 + 25)) + (((AJ295 - 60) + (AK295 - 155) / 1.75) + 25)) / 1.825,93)</f>
        <v>68.695681435885277</v>
      </c>
      <c r="AT295" s="2">
        <f>((IF(F295&gt;240,89,79)-((V295/F295)/0.00341)))</f>
        <v>74.728257363950334</v>
      </c>
      <c r="AU295" s="2">
        <f>MIN((H295/(MAX(E295,25))) / 0.0117 + 35, 94)</f>
        <v>38.418803418803421</v>
      </c>
      <c r="AV295" s="2">
        <f>MIN(94,((AP295*0.35)+(AQ295*0.65)*0.9))</f>
        <v>31.202922077922079</v>
      </c>
      <c r="AW295" s="2">
        <f>IF(D296="D",(99-((30-(G295/(IF(E295&gt;10,E295,10))*82)*1.633))),(99-((55-(G295/(IF(E295&gt;10,E295,10))*82)*0.89))))</f>
        <v>69</v>
      </c>
    </row>
    <row r="296" spans="1:49" x14ac:dyDescent="0.25">
      <c r="A296">
        <v>505</v>
      </c>
      <c r="B296" t="s">
        <v>903</v>
      </c>
      <c r="C296" t="s">
        <v>193</v>
      </c>
      <c r="D296" t="s">
        <v>73</v>
      </c>
      <c r="E296">
        <v>20</v>
      </c>
      <c r="F296">
        <v>236.18333333333001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16.670000000000002</v>
      </c>
      <c r="M296">
        <v>7</v>
      </c>
      <c r="N296">
        <v>0</v>
      </c>
      <c r="O296">
        <v>0.33</v>
      </c>
      <c r="P296">
        <v>25</v>
      </c>
      <c r="Q296">
        <v>12</v>
      </c>
      <c r="R296">
        <v>5</v>
      </c>
      <c r="S296">
        <v>0</v>
      </c>
      <c r="T296">
        <v>0</v>
      </c>
      <c r="U296">
        <v>0</v>
      </c>
      <c r="V296">
        <v>39</v>
      </c>
      <c r="W296">
        <v>10</v>
      </c>
      <c r="X296">
        <v>7</v>
      </c>
      <c r="Y296">
        <v>1</v>
      </c>
      <c r="Z296">
        <v>2</v>
      </c>
      <c r="AA296">
        <v>3</v>
      </c>
      <c r="AB296">
        <v>7</v>
      </c>
      <c r="AC296">
        <v>4</v>
      </c>
      <c r="AD296">
        <v>54</v>
      </c>
      <c r="AE296">
        <v>17</v>
      </c>
      <c r="AF296">
        <v>16</v>
      </c>
      <c r="AG296">
        <v>0</v>
      </c>
      <c r="AH296">
        <v>0</v>
      </c>
      <c r="AI296" t="s">
        <v>97</v>
      </c>
      <c r="AJ296">
        <v>75</v>
      </c>
      <c r="AK296">
        <v>210</v>
      </c>
      <c r="AL296">
        <f>(AK296*703) / (AJ296*AJ296)</f>
        <v>26.245333333333335</v>
      </c>
      <c r="AM296">
        <f>VLOOKUP(A296,rel!A:M,10,FALSE)</f>
        <v>-5.46</v>
      </c>
      <c r="AN296">
        <f>VLOOKUP(A296,rel!A:M,13,FALSE)</f>
        <v>-5.39</v>
      </c>
      <c r="AO296">
        <v>0</v>
      </c>
      <c r="AP296">
        <f>IF(E296&gt;25,IF(AN296&gt;5,99, IF(AN296 &gt; 3.5, 89, IF(AN296 &gt; 1.5, 79, IF(AN296 &gt; -1.1, 69, IF(AN296 &gt; -2.5, 59, IF(AN296 &gt;-4.5, 49,  IF(AN296 &gt; -5,39,30))))))),30)</f>
        <v>30</v>
      </c>
      <c r="AQ296">
        <f>((M296/E296) / 0.015 + (AO296/E296) / 0.015) / 3.5 + 25</f>
        <v>31.666666666666664</v>
      </c>
      <c r="AR296" s="2">
        <f>MIN(((AD296/MAX(F296,240)) / 0.0035) + ((AF296/MAX(F296,240)) / 0.0055) + ((AC296/MAX(F296,240)) / 0.0055) + 25, 99)</f>
        <v>99</v>
      </c>
      <c r="AS296" s="2">
        <f>MIN((((((AL296 / 32) * (AL296 - 21) / 11) * 74 + 25)) + (((AJ296 - 60) + (AK296 - 155) / 1.75) + 25)) / 1.825,93)</f>
        <v>68.695681435885277</v>
      </c>
      <c r="AT296" s="2">
        <f>((IF(F296&gt;240,89,79)-((V296/F296)/0.00341)))</f>
        <v>30.575964378119849</v>
      </c>
      <c r="AU296" s="2">
        <f>MIN((H296/(MAX(E296,25))) / 0.0117 + 35, 94)</f>
        <v>38.418803418803421</v>
      </c>
      <c r="AV296" s="2">
        <f>MIN(94,((AP296*0.35)+(AQ296*0.65)*0.9))</f>
        <v>29.024999999999999</v>
      </c>
      <c r="AW296" s="2">
        <f>IF(D297="D",(99-((30-(G296/(IF(E296&gt;10,E296,10))*82)*1.633))),(99-((55-(G296/(IF(E296&gt;10,E296,10))*82)*0.89))))</f>
        <v>69</v>
      </c>
    </row>
    <row r="297" spans="1:49" x14ac:dyDescent="0.25">
      <c r="A297">
        <v>678</v>
      </c>
      <c r="B297" t="s">
        <v>919</v>
      </c>
      <c r="C297" t="s">
        <v>72</v>
      </c>
      <c r="D297" t="s">
        <v>73</v>
      </c>
      <c r="E297">
        <v>3</v>
      </c>
      <c r="F297">
        <v>29.8</v>
      </c>
      <c r="G297">
        <v>0</v>
      </c>
      <c r="H297">
        <v>1</v>
      </c>
      <c r="I297">
        <v>0</v>
      </c>
      <c r="J297">
        <v>1</v>
      </c>
      <c r="K297">
        <v>1</v>
      </c>
      <c r="L297">
        <v>50</v>
      </c>
      <c r="M297">
        <v>0</v>
      </c>
      <c r="N297" t="s">
        <v>97</v>
      </c>
      <c r="O297">
        <v>0.02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1</v>
      </c>
      <c r="X297">
        <v>1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1</v>
      </c>
      <c r="AE297">
        <v>2</v>
      </c>
      <c r="AF297">
        <v>2</v>
      </c>
      <c r="AG297">
        <v>0</v>
      </c>
      <c r="AH297">
        <v>0</v>
      </c>
      <c r="AI297" t="s">
        <v>97</v>
      </c>
      <c r="AJ297">
        <v>75</v>
      </c>
      <c r="AK297">
        <v>210</v>
      </c>
      <c r="AL297">
        <f>(AK297*703) / (AJ297*AJ297)</f>
        <v>26.245333333333335</v>
      </c>
      <c r="AM297">
        <f>VLOOKUP(A297,rel!A:M,10,FALSE)</f>
        <v>4.8499999999999996</v>
      </c>
      <c r="AN297">
        <f>VLOOKUP(A297,rel!A:M,13,FALSE)</f>
        <v>2.77</v>
      </c>
      <c r="AO297">
        <v>0</v>
      </c>
      <c r="AP297">
        <f>IF(E297&gt;25,IF(AN297&gt;5,99, IF(AN297 &gt; 3.5, 89, IF(AN297 &gt; 1.5, 79, IF(AN297 &gt; -1.1, 69, IF(AN297 &gt; -2.5, 59, IF(AN297 &gt;-4.5, 49,  IF(AN297 &gt; -5,39,30))))))),30)</f>
        <v>30</v>
      </c>
      <c r="AQ297">
        <f>((M297/E297) / 0.015 + (AO297/E297) / 0.015) / 3.5 + 25</f>
        <v>25</v>
      </c>
      <c r="AR297" s="2">
        <f>MIN(((AD297/MAX(F297,240)) / 0.0035) + ((AF297/MAX(F297,240)) / 0.0055) + ((AC297/MAX(F297,240)) / 0.0055) + 25, 99)</f>
        <v>28.463203463203463</v>
      </c>
      <c r="AS297" s="2">
        <f>MIN((((((AL297 / 32) * (AL297 - 21) / 11) * 74 + 25)) + (((AJ297 - 60) + (AK297 - 155) / 1.75) + 25)) / 1.825,93)</f>
        <v>68.695681435885277</v>
      </c>
      <c r="AT297" s="2">
        <f>((IF(F297&gt;240,89,79)-((V297/F297)/0.00341)))</f>
        <v>59.318447519140307</v>
      </c>
      <c r="AU297" s="2">
        <f>MIN((H297/(MAX(E297,25))) / 0.0117 + 35, 94)</f>
        <v>38.418803418803421</v>
      </c>
      <c r="AV297" s="2">
        <f>MIN(94,((AP297*0.35)+(AQ297*0.65)*0.9))</f>
        <v>25.125</v>
      </c>
      <c r="AW297" s="2">
        <f>IF(D298="D",(99-((30-(G297/(IF(E297&gt;10,E297,10))*82)*1.633))),(99-((55-(G297/(IF(E297&gt;10,E297,10))*82)*0.89))))</f>
        <v>44</v>
      </c>
    </row>
    <row r="298" spans="1:49" x14ac:dyDescent="0.25">
      <c r="A298">
        <v>813</v>
      </c>
      <c r="B298" t="s">
        <v>630</v>
      </c>
      <c r="C298" t="s">
        <v>79</v>
      </c>
      <c r="D298" t="s">
        <v>57</v>
      </c>
      <c r="E298">
        <v>65</v>
      </c>
      <c r="F298">
        <v>788.43333333332998</v>
      </c>
      <c r="G298">
        <v>7</v>
      </c>
      <c r="H298">
        <v>5</v>
      </c>
      <c r="I298">
        <v>5</v>
      </c>
      <c r="J298">
        <v>0</v>
      </c>
      <c r="K298">
        <v>12</v>
      </c>
      <c r="L298">
        <v>66.67</v>
      </c>
      <c r="M298">
        <v>108</v>
      </c>
      <c r="N298">
        <v>6.48</v>
      </c>
      <c r="O298">
        <v>7.96</v>
      </c>
      <c r="P298">
        <v>205</v>
      </c>
      <c r="Q298">
        <v>156</v>
      </c>
      <c r="R298">
        <v>101</v>
      </c>
      <c r="S298">
        <v>37</v>
      </c>
      <c r="T298">
        <v>6</v>
      </c>
      <c r="U298">
        <v>11</v>
      </c>
      <c r="V298">
        <v>20</v>
      </c>
      <c r="W298">
        <v>10</v>
      </c>
      <c r="X298">
        <v>10</v>
      </c>
      <c r="Y298">
        <v>0</v>
      </c>
      <c r="Z298">
        <v>0</v>
      </c>
      <c r="AA298">
        <v>7</v>
      </c>
      <c r="AB298">
        <v>32</v>
      </c>
      <c r="AC298">
        <v>24</v>
      </c>
      <c r="AD298">
        <v>66</v>
      </c>
      <c r="AE298">
        <v>45</v>
      </c>
      <c r="AF298">
        <v>9</v>
      </c>
      <c r="AG298">
        <v>10</v>
      </c>
      <c r="AH298">
        <v>10</v>
      </c>
      <c r="AI298">
        <v>50</v>
      </c>
      <c r="AJ298">
        <v>77</v>
      </c>
      <c r="AK298">
        <v>215</v>
      </c>
      <c r="AL298">
        <f>(AK298*703) / (AJ298*AJ298)</f>
        <v>25.492494518468543</v>
      </c>
      <c r="AM298">
        <f>VLOOKUP(A298,rel!A:M,10,FALSE)</f>
        <v>-3.09</v>
      </c>
      <c r="AN298">
        <f>VLOOKUP(A298,rel!A:M,13,FALSE)</f>
        <v>-3.17</v>
      </c>
      <c r="AO298">
        <v>1</v>
      </c>
      <c r="AP298">
        <f>IF(E298&gt;25,IF(AN298&gt;5,99, IF(AN298 &gt; 3.5, 89, IF(AN298 &gt; 1.5, 79, IF(AN298 &gt; -1.1, 69, IF(AN298 &gt; -2.5, 59, IF(AN298 &gt;-4.5, 49,  IF(AN298 &gt; -5,39,30))))))),30)</f>
        <v>49</v>
      </c>
      <c r="AQ298">
        <f>((M298/E298) / 0.015 + (AO298/E298) / 0.015) / 3.5 + 25</f>
        <v>56.941391941391942</v>
      </c>
      <c r="AR298" s="2">
        <f>MIN(((AD298/MAX(F298,240)) / 0.0035) + ((AF298/MAX(F298,240)) / 0.0055) + ((AC298/MAX(F298,240)) / 0.0055) + 25, 99)</f>
        <v>56.527260208611544</v>
      </c>
      <c r="AS298" s="2">
        <f>MIN((((((AL298 / 32) * (AL298 - 21) / 11) * 74 + 25)) + (((AJ298 - 60) + (AK298 - 155) / 1.75) + 25)) / 1.825,93)</f>
        <v>68.691490392525409</v>
      </c>
      <c r="AT298" s="2">
        <f>((IF(F298&gt;240,89,79)-((V298/F298)/0.00341)))</f>
        <v>81.561067129798062</v>
      </c>
      <c r="AU298" s="2">
        <f>MIN((H298/(MAX(E298,25))) / 0.0117 + 35, 94)</f>
        <v>41.574621959237348</v>
      </c>
      <c r="AV298" s="2">
        <f>MIN(94,((AP298*0.35)+(AQ298*0.65)*0.9))</f>
        <v>50.460714285714289</v>
      </c>
      <c r="AW298" s="2">
        <f>IF(D299="D",(99-((30-(G298/(IF(E298&gt;10,E298,10))*82)*1.633))),(99-((55-(G298/(IF(E298&gt;10,E298,10))*82)*0.89))))</f>
        <v>83.42064615384615</v>
      </c>
    </row>
    <row r="299" spans="1:49" x14ac:dyDescent="0.25">
      <c r="A299">
        <v>866</v>
      </c>
      <c r="B299" t="s">
        <v>1025</v>
      </c>
      <c r="C299" t="s">
        <v>106</v>
      </c>
      <c r="D299" t="s">
        <v>73</v>
      </c>
      <c r="E299">
        <v>6</v>
      </c>
      <c r="F299">
        <v>116.28333333333001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</v>
      </c>
      <c r="N299">
        <v>0</v>
      </c>
      <c r="O299">
        <v>0.44</v>
      </c>
      <c r="P299">
        <v>16</v>
      </c>
      <c r="Q299">
        <v>11</v>
      </c>
      <c r="R299">
        <v>6</v>
      </c>
      <c r="S299">
        <v>4</v>
      </c>
      <c r="T299">
        <v>1</v>
      </c>
      <c r="U299">
        <v>0</v>
      </c>
      <c r="V299">
        <v>6</v>
      </c>
      <c r="W299">
        <v>3</v>
      </c>
      <c r="X299">
        <v>3</v>
      </c>
      <c r="Y299">
        <v>0</v>
      </c>
      <c r="Z299">
        <v>0</v>
      </c>
      <c r="AA299">
        <v>2</v>
      </c>
      <c r="AB299">
        <v>10</v>
      </c>
      <c r="AC299">
        <v>3</v>
      </c>
      <c r="AD299">
        <v>18</v>
      </c>
      <c r="AE299">
        <v>7</v>
      </c>
      <c r="AF299">
        <v>5</v>
      </c>
      <c r="AG299">
        <v>0</v>
      </c>
      <c r="AH299">
        <v>0</v>
      </c>
      <c r="AI299" t="s">
        <v>97</v>
      </c>
      <c r="AJ299">
        <v>74</v>
      </c>
      <c r="AK299">
        <v>207</v>
      </c>
      <c r="AL299">
        <f>(AK299*703) / (AJ299*AJ299)</f>
        <v>26.574324324324323</v>
      </c>
      <c r="AM299">
        <f>VLOOKUP(A299,rel!A:M,10,FALSE)</f>
        <v>-11.93</v>
      </c>
      <c r="AN299">
        <f>VLOOKUP(A299,rel!A:M,13,FALSE)</f>
        <v>-11.61</v>
      </c>
      <c r="AO299">
        <v>0</v>
      </c>
      <c r="AP299">
        <f>IF(E299&gt;25,IF(AN299&gt;5,99, IF(AN299 &gt; 3.5, 89, IF(AN299 &gt; 1.5, 79, IF(AN299 &gt; -1.1, 69, IF(AN299 &gt; -2.5, 59, IF(AN299 &gt;-4.5, 49,  IF(AN299 &gt; -5,39,30))))))),30)</f>
        <v>30</v>
      </c>
      <c r="AQ299">
        <f>((M299/E299) / 0.015 + (AO299/E299) / 0.015) / 3.5 + 25</f>
        <v>47.222222222222229</v>
      </c>
      <c r="AR299" s="2">
        <f>MIN(((AD299/MAX(F299,240)) / 0.0035) + ((AF299/MAX(F299,240)) / 0.0055) + ((AC299/MAX(F299,240)) / 0.0055) + 25, 99)</f>
        <v>52.489177489177493</v>
      </c>
      <c r="AS299" s="2">
        <f>MIN((((((AL299 / 32) * (AL299 - 21) / 11) * 74 + 25)) + (((AJ299 - 60) + (AK299 - 155) / 1.75) + 25)) / 1.825,93)</f>
        <v>68.41428604485111</v>
      </c>
      <c r="AT299" s="2">
        <f>((IF(F299&gt;240,89,79)-((V299/F299)/0.00341)))</f>
        <v>63.868590008981741</v>
      </c>
      <c r="AU299" s="2">
        <f>MIN((H299/(MAX(E299,25))) / 0.0117 + 35, 94)</f>
        <v>35</v>
      </c>
      <c r="AV299" s="2">
        <f>MIN(94,((AP299*0.35)+(AQ299*0.65)*0.9))</f>
        <v>38.125000000000007</v>
      </c>
      <c r="AW299" s="2">
        <f>IF(D300="D",(99-((30-(G299/(IF(E299&gt;10,E299,10))*82)*1.633))),(99-((55-(G299/(IF(E299&gt;10,E299,10))*82)*0.89))))</f>
        <v>44</v>
      </c>
    </row>
    <row r="300" spans="1:49" x14ac:dyDescent="0.25">
      <c r="A300">
        <v>477</v>
      </c>
      <c r="B300" t="s">
        <v>524</v>
      </c>
      <c r="C300" t="s">
        <v>38</v>
      </c>
      <c r="D300" t="s">
        <v>47</v>
      </c>
      <c r="E300">
        <v>60</v>
      </c>
      <c r="F300">
        <v>754.01666666666995</v>
      </c>
      <c r="G300">
        <v>3</v>
      </c>
      <c r="H300">
        <v>15</v>
      </c>
      <c r="I300">
        <v>11</v>
      </c>
      <c r="J300">
        <v>4</v>
      </c>
      <c r="K300">
        <v>18</v>
      </c>
      <c r="L300">
        <v>69.23</v>
      </c>
      <c r="M300">
        <v>64</v>
      </c>
      <c r="N300">
        <v>4.6900000000000004</v>
      </c>
      <c r="O300">
        <v>5.96</v>
      </c>
      <c r="P300">
        <v>106</v>
      </c>
      <c r="Q300">
        <v>84</v>
      </c>
      <c r="R300">
        <v>72</v>
      </c>
      <c r="S300">
        <v>33</v>
      </c>
      <c r="T300">
        <v>5</v>
      </c>
      <c r="U300">
        <v>5</v>
      </c>
      <c r="V300">
        <v>43</v>
      </c>
      <c r="W300">
        <v>13</v>
      </c>
      <c r="X300">
        <v>9</v>
      </c>
      <c r="Y300">
        <v>3</v>
      </c>
      <c r="Z300">
        <v>1</v>
      </c>
      <c r="AA300">
        <v>10</v>
      </c>
      <c r="AB300">
        <v>26</v>
      </c>
      <c r="AC300">
        <v>22</v>
      </c>
      <c r="AD300">
        <v>123</v>
      </c>
      <c r="AE300">
        <v>83</v>
      </c>
      <c r="AF300">
        <v>33</v>
      </c>
      <c r="AG300">
        <v>55</v>
      </c>
      <c r="AH300">
        <v>71</v>
      </c>
      <c r="AI300">
        <v>43.65</v>
      </c>
      <c r="AJ300">
        <v>76</v>
      </c>
      <c r="AK300">
        <v>212</v>
      </c>
      <c r="AL300">
        <f>(AK300*703) / (AJ300*AJ300)</f>
        <v>25.80263157894737</v>
      </c>
      <c r="AM300">
        <f>VLOOKUP(A300,rel!A:M,10,FALSE)</f>
        <v>-2</v>
      </c>
      <c r="AN300">
        <f>VLOOKUP(A300,rel!A:M,13,FALSE)</f>
        <v>-2.73</v>
      </c>
      <c r="AO300">
        <v>0</v>
      </c>
      <c r="AP300">
        <f>IF(E300&gt;25,IF(AN300&gt;5,99, IF(AN300 &gt; 3.5, 89, IF(AN300 &gt; 1.5, 79, IF(AN300 &gt; -1.1, 69, IF(AN300 &gt; -2.5, 59, IF(AN300 &gt;-4.5, 49,  IF(AN300 &gt; -5,39,30))))))),30)</f>
        <v>49</v>
      </c>
      <c r="AQ300">
        <f>((M300/E300) / 0.015 + (AO300/E300) / 0.015) / 3.5 + 25</f>
        <v>45.317460317460316</v>
      </c>
      <c r="AR300" s="2">
        <f>MIN(((AD300/MAX(F300,240)) / 0.0035) + ((AF300/MAX(F300,240)) / 0.0055) + ((AC300/MAX(F300,240)) / 0.0055) + 25, 99)</f>
        <v>84.86983993659328</v>
      </c>
      <c r="AS300" s="2">
        <f>MIN((((((AL300 / 32) * (AL300 - 21) / 11) * 74 + 25)) + (((AJ300 - 60) + (AK300 - 155) / 1.75) + 25)) / 1.825,93)</f>
        <v>68.2865229093659</v>
      </c>
      <c r="AT300" s="2">
        <f>((IF(F300&gt;240,89,79)-((V300/F300)/0.00341)))</f>
        <v>72.276270629092977</v>
      </c>
      <c r="AU300" s="2">
        <f>MIN((H300/(MAX(E300,25))) / 0.0117 + 35, 94)</f>
        <v>56.367521367521363</v>
      </c>
      <c r="AV300" s="2">
        <f>MIN(94,((AP300*0.35)+(AQ300*0.65)*0.9))</f>
        <v>43.660714285714285</v>
      </c>
      <c r="AW300" s="2">
        <f>IF(D301="D",(99-((30-(G300/(IF(E300&gt;10,E300,10))*82)*1.633))),(99-((55-(G300/(IF(E300&gt;10,E300,10))*82)*0.89))))</f>
        <v>47.649000000000001</v>
      </c>
    </row>
    <row r="301" spans="1:49" x14ac:dyDescent="0.25">
      <c r="A301">
        <v>454</v>
      </c>
      <c r="B301" t="s">
        <v>325</v>
      </c>
      <c r="C301" t="s">
        <v>49</v>
      </c>
      <c r="D301" t="s">
        <v>39</v>
      </c>
      <c r="E301">
        <v>79</v>
      </c>
      <c r="F301">
        <v>1003.9166666667001</v>
      </c>
      <c r="G301">
        <v>14</v>
      </c>
      <c r="H301">
        <v>18</v>
      </c>
      <c r="I301">
        <v>12</v>
      </c>
      <c r="J301">
        <v>6</v>
      </c>
      <c r="K301">
        <v>32</v>
      </c>
      <c r="L301">
        <v>78.05</v>
      </c>
      <c r="M301">
        <v>99</v>
      </c>
      <c r="N301">
        <v>14.14</v>
      </c>
      <c r="O301">
        <v>10.37</v>
      </c>
      <c r="P301">
        <v>194</v>
      </c>
      <c r="Q301">
        <v>153</v>
      </c>
      <c r="R301">
        <v>125</v>
      </c>
      <c r="S301">
        <v>50</v>
      </c>
      <c r="T301">
        <v>7</v>
      </c>
      <c r="U301">
        <v>10</v>
      </c>
      <c r="V301">
        <v>12</v>
      </c>
      <c r="W301">
        <v>6</v>
      </c>
      <c r="X301">
        <v>6</v>
      </c>
      <c r="Y301">
        <v>0</v>
      </c>
      <c r="Z301">
        <v>0</v>
      </c>
      <c r="AA301">
        <v>8</v>
      </c>
      <c r="AB301">
        <v>36</v>
      </c>
      <c r="AC301">
        <v>49</v>
      </c>
      <c r="AD301">
        <v>30</v>
      </c>
      <c r="AE301">
        <v>70</v>
      </c>
      <c r="AF301">
        <v>56</v>
      </c>
      <c r="AG301">
        <v>426</v>
      </c>
      <c r="AH301">
        <v>394</v>
      </c>
      <c r="AI301">
        <v>51.95</v>
      </c>
      <c r="AJ301">
        <v>76</v>
      </c>
      <c r="AK301">
        <v>212</v>
      </c>
      <c r="AL301">
        <f>(AK301*703) / (AJ301*AJ301)</f>
        <v>25.80263157894737</v>
      </c>
      <c r="AM301">
        <f>VLOOKUP(A301,rel!A:M,10,FALSE)</f>
        <v>-3.32</v>
      </c>
      <c r="AN301">
        <f>VLOOKUP(A301,rel!A:M,13,FALSE)</f>
        <v>-2.5299999999999998</v>
      </c>
      <c r="AO301">
        <v>0</v>
      </c>
      <c r="AP301">
        <f>IF(E301&gt;25,IF(AN301&gt;5,99, IF(AN301 &gt; 3.5, 89, IF(AN301 &gt; 1.5, 79, IF(AN301 &gt; -1.1, 69, IF(AN301 &gt; -2.5, 59, IF(AN301 &gt;-4.5, 49,  IF(AN301 &gt; -5,39,30))))))),30)</f>
        <v>49</v>
      </c>
      <c r="AQ301">
        <f>((M301/E301) / 0.015 + (AO301/E301) / 0.015) / 3.5 + 25</f>
        <v>48.869801084990961</v>
      </c>
      <c r="AR301" s="2">
        <f>MIN(((AD301/MAX(F301,240)) / 0.0035) + ((AF301/MAX(F301,240)) / 0.0055) + ((AC301/MAX(F301,240)) / 0.0055) + 25, 99)</f>
        <v>52.55441619889109</v>
      </c>
      <c r="AS301" s="2">
        <f>MIN((((((AL301 / 32) * (AL301 - 21) / 11) * 74 + 25)) + (((AJ301 - 60) + (AK301 - 155) / 1.75) + 25)) / 1.825,93)</f>
        <v>68.2865229093659</v>
      </c>
      <c r="AT301" s="2">
        <f>((IF(F301&gt;240,89,79)-((V301/F301)/0.00341)))</f>
        <v>85.494667634852561</v>
      </c>
      <c r="AU301" s="2">
        <f>MIN((H301/(MAX(E301,25))) / 0.0117 + 35, 94)</f>
        <v>54.474196689386559</v>
      </c>
      <c r="AV301" s="2">
        <f>MIN(94,((AP301*0.35)+(AQ301*0.65)*0.9))</f>
        <v>45.738833634719711</v>
      </c>
      <c r="AW301" s="2">
        <f>IF(D302="D",(99-((30-(G301/(IF(E301&gt;10,E301,10))*82)*1.633))),(99-((55-(G301/(IF(E301&gt;10,E301,10))*82)*0.89))))</f>
        <v>92.730177215189869</v>
      </c>
    </row>
    <row r="302" spans="1:49" x14ac:dyDescent="0.25">
      <c r="A302">
        <v>177</v>
      </c>
      <c r="B302" t="s">
        <v>566</v>
      </c>
      <c r="C302" t="s">
        <v>147</v>
      </c>
      <c r="D302" t="s">
        <v>73</v>
      </c>
      <c r="E302">
        <v>61</v>
      </c>
      <c r="F302">
        <v>1115.8333333333001</v>
      </c>
      <c r="G302">
        <v>3</v>
      </c>
      <c r="H302">
        <v>12</v>
      </c>
      <c r="I302">
        <v>6</v>
      </c>
      <c r="J302">
        <v>6</v>
      </c>
      <c r="K302">
        <v>15</v>
      </c>
      <c r="L302">
        <v>30.61</v>
      </c>
      <c r="M302">
        <v>78</v>
      </c>
      <c r="N302">
        <v>3.85</v>
      </c>
      <c r="O302">
        <v>3.63</v>
      </c>
      <c r="P302">
        <v>189</v>
      </c>
      <c r="Q302">
        <v>124</v>
      </c>
      <c r="R302">
        <v>42</v>
      </c>
      <c r="S302">
        <v>12</v>
      </c>
      <c r="T302">
        <v>4</v>
      </c>
      <c r="U302">
        <v>9</v>
      </c>
      <c r="V302">
        <v>14</v>
      </c>
      <c r="W302">
        <v>7</v>
      </c>
      <c r="X302">
        <v>7</v>
      </c>
      <c r="Y302">
        <v>0</v>
      </c>
      <c r="Z302">
        <v>0</v>
      </c>
      <c r="AA302">
        <v>5</v>
      </c>
      <c r="AB302">
        <v>30</v>
      </c>
      <c r="AC302">
        <v>26</v>
      </c>
      <c r="AD302">
        <v>104</v>
      </c>
      <c r="AE302">
        <v>95</v>
      </c>
      <c r="AF302">
        <v>76</v>
      </c>
      <c r="AG302">
        <v>0</v>
      </c>
      <c r="AH302">
        <v>0</v>
      </c>
      <c r="AI302" t="s">
        <v>97</v>
      </c>
      <c r="AJ302">
        <v>76</v>
      </c>
      <c r="AK302">
        <v>212</v>
      </c>
      <c r="AL302">
        <f>(AK302*703) / (AJ302*AJ302)</f>
        <v>25.80263157894737</v>
      </c>
      <c r="AM302">
        <f>VLOOKUP(A302,rel!A:M,10,FALSE)</f>
        <v>2.5499999999999998</v>
      </c>
      <c r="AN302">
        <f>VLOOKUP(A302,rel!A:M,13,FALSE)</f>
        <v>2.31</v>
      </c>
      <c r="AO302">
        <v>0</v>
      </c>
      <c r="AP302">
        <f>IF(E302&gt;25,IF(AN302&gt;5,99, IF(AN302 &gt; 3.5, 89, IF(AN302 &gt; 1.5, 79, IF(AN302 &gt; -1.1, 69, IF(AN302 &gt; -2.5, 59, IF(AN302 &gt;-4.5, 49,  IF(AN302 &gt; -5,39,30))))))),30)</f>
        <v>79</v>
      </c>
      <c r="AQ302">
        <f>((M302/E302) / 0.015 + (AO302/E302) / 0.015) / 3.5 + 25</f>
        <v>49.355971896955509</v>
      </c>
      <c r="AR302" s="2">
        <f>MIN(((AD302/MAX(F302,240)) / 0.0035) + ((AF302/MAX(F302,240)) / 0.0055) + ((AC302/MAX(F302,240)) / 0.0055) + 25, 99)</f>
        <v>68.249953929566871</v>
      </c>
      <c r="AS302" s="2">
        <f>MIN((((((AL302 / 32) * (AL302 - 21) / 11) * 74 + 25)) + (((AJ302 - 60) + (AK302 - 155) / 1.75) + 25)) / 1.825,93)</f>
        <v>68.2865229093659</v>
      </c>
      <c r="AT302" s="2">
        <f>((IF(F302&gt;240,89,79)-((V302/F302)/0.00341)))</f>
        <v>85.320622690807355</v>
      </c>
      <c r="AU302" s="2">
        <f>MIN((H302/(MAX(E302,25))) / 0.0117 + 35, 94)</f>
        <v>51.81378730559058</v>
      </c>
      <c r="AV302" s="2">
        <f>MIN(94,((AP302*0.35)+(AQ302*0.65)*0.9))</f>
        <v>56.523243559718978</v>
      </c>
      <c r="AW302" s="2">
        <f>IF(D303="D",(99-((30-(G302/(IF(E302&gt;10,E302,10))*82)*1.633))),(99-((55-(G302/(IF(E302&gt;10,E302,10))*82)*0.89))))</f>
        <v>75.585540983606563</v>
      </c>
    </row>
    <row r="303" spans="1:49" x14ac:dyDescent="0.25">
      <c r="A303">
        <v>424</v>
      </c>
      <c r="B303" t="s">
        <v>604</v>
      </c>
      <c r="C303" t="s">
        <v>41</v>
      </c>
      <c r="D303" t="s">
        <v>73</v>
      </c>
      <c r="E303">
        <v>52</v>
      </c>
      <c r="F303">
        <v>1013.4166666667001</v>
      </c>
      <c r="G303">
        <v>5</v>
      </c>
      <c r="H303">
        <v>8</v>
      </c>
      <c r="I303">
        <v>2</v>
      </c>
      <c r="J303">
        <v>6</v>
      </c>
      <c r="K303">
        <v>13</v>
      </c>
      <c r="L303">
        <v>26.53</v>
      </c>
      <c r="M303">
        <v>84</v>
      </c>
      <c r="N303">
        <v>5.95</v>
      </c>
      <c r="O303">
        <v>2.65</v>
      </c>
      <c r="P303">
        <v>155</v>
      </c>
      <c r="Q303">
        <v>102</v>
      </c>
      <c r="R303">
        <v>37</v>
      </c>
      <c r="S303">
        <v>7</v>
      </c>
      <c r="T303">
        <v>4</v>
      </c>
      <c r="U303">
        <v>4</v>
      </c>
      <c r="V303">
        <v>40</v>
      </c>
      <c r="W303">
        <v>20</v>
      </c>
      <c r="X303">
        <v>20</v>
      </c>
      <c r="Y303">
        <v>0</v>
      </c>
      <c r="Z303">
        <v>0</v>
      </c>
      <c r="AA303">
        <v>16</v>
      </c>
      <c r="AB303">
        <v>48</v>
      </c>
      <c r="AC303">
        <v>14</v>
      </c>
      <c r="AD303">
        <v>119</v>
      </c>
      <c r="AE303">
        <v>99</v>
      </c>
      <c r="AF303">
        <v>91</v>
      </c>
      <c r="AG303">
        <v>0</v>
      </c>
      <c r="AH303">
        <v>0</v>
      </c>
      <c r="AI303" t="s">
        <v>97</v>
      </c>
      <c r="AJ303">
        <v>76</v>
      </c>
      <c r="AK303">
        <v>212</v>
      </c>
      <c r="AL303">
        <f>(AK303*703) / (AJ303*AJ303)</f>
        <v>25.80263157894737</v>
      </c>
      <c r="AM303">
        <f>VLOOKUP(A303,rel!A:M,10,FALSE)</f>
        <v>0.2</v>
      </c>
      <c r="AN303">
        <f>VLOOKUP(A303,rel!A:M,13,FALSE)</f>
        <v>0.28999999999999998</v>
      </c>
      <c r="AO303">
        <v>0</v>
      </c>
      <c r="AP303">
        <f>IF(E303&gt;25,IF(AN303&gt;5,99, IF(AN303 &gt; 3.5, 89, IF(AN303 &gt; 1.5, 79, IF(AN303 &gt; -1.1, 69, IF(AN303 &gt; -2.5, 59, IF(AN303 &gt;-4.5, 49,  IF(AN303 &gt; -5,39,30))))))),30)</f>
        <v>69</v>
      </c>
      <c r="AQ303">
        <f>((M303/E303) / 0.015 + (AO303/E303) / 0.015) / 3.5 + 25</f>
        <v>55.769230769230774</v>
      </c>
      <c r="AR303" s="2">
        <f>MIN(((AD303/MAX(F303,240)) / 0.0035) + ((AF303/MAX(F303,240)) / 0.0055) + ((AC303/MAX(F303,240)) / 0.0055) + 25, 99)</f>
        <v>77.388036270938898</v>
      </c>
      <c r="AS303" s="2">
        <f>MIN((((((AL303 / 32) * (AL303 - 21) / 11) * 74 + 25)) + (((AJ303 - 60) + (AK303 - 155) / 1.75) + 25)) / 1.825,93)</f>
        <v>68.2865229093659</v>
      </c>
      <c r="AT303" s="2">
        <f>((IF(F303&gt;240,89,79)-((V303/F303)/0.00341)))</f>
        <v>77.425091411635236</v>
      </c>
      <c r="AU303" s="2">
        <f>MIN((H303/(MAX(E303,25))) / 0.0117 + 35, 94)</f>
        <v>48.149243918474689</v>
      </c>
      <c r="AV303" s="2">
        <f>MIN(94,((AP303*0.35)+(AQ303*0.65)*0.9))</f>
        <v>56.775000000000006</v>
      </c>
      <c r="AW303" s="2">
        <f>IF(D304="D",(99-((30-(G303/(IF(E303&gt;10,E303,10))*82)*1.633))),(99-((55-(G303/(IF(E303&gt;10,E303,10))*82)*0.89))))</f>
        <v>81.87557692307692</v>
      </c>
    </row>
    <row r="304" spans="1:49" x14ac:dyDescent="0.25">
      <c r="A304">
        <v>129</v>
      </c>
      <c r="B304" t="s">
        <v>675</v>
      </c>
      <c r="C304" t="s">
        <v>69</v>
      </c>
      <c r="D304" t="s">
        <v>73</v>
      </c>
      <c r="E304">
        <v>47</v>
      </c>
      <c r="F304">
        <v>770.53333333333001</v>
      </c>
      <c r="G304">
        <v>0</v>
      </c>
      <c r="H304">
        <v>9</v>
      </c>
      <c r="I304">
        <v>3</v>
      </c>
      <c r="J304">
        <v>6</v>
      </c>
      <c r="K304">
        <v>9</v>
      </c>
      <c r="L304">
        <v>27.27</v>
      </c>
      <c r="M304">
        <v>41</v>
      </c>
      <c r="N304">
        <v>0</v>
      </c>
      <c r="O304">
        <v>1.72</v>
      </c>
      <c r="P304">
        <v>103</v>
      </c>
      <c r="Q304">
        <v>65</v>
      </c>
      <c r="R304">
        <v>19</v>
      </c>
      <c r="S304">
        <v>4</v>
      </c>
      <c r="T304">
        <v>0</v>
      </c>
      <c r="U304">
        <v>7</v>
      </c>
      <c r="V304">
        <v>18</v>
      </c>
      <c r="W304">
        <v>9</v>
      </c>
      <c r="X304">
        <v>9</v>
      </c>
      <c r="Y304">
        <v>0</v>
      </c>
      <c r="Z304">
        <v>0</v>
      </c>
      <c r="AA304">
        <v>6</v>
      </c>
      <c r="AB304">
        <v>27</v>
      </c>
      <c r="AC304">
        <v>3</v>
      </c>
      <c r="AD304">
        <v>30</v>
      </c>
      <c r="AE304">
        <v>75</v>
      </c>
      <c r="AF304">
        <v>95</v>
      </c>
      <c r="AG304">
        <v>0</v>
      </c>
      <c r="AH304">
        <v>0</v>
      </c>
      <c r="AI304" t="s">
        <v>97</v>
      </c>
      <c r="AJ304">
        <v>73</v>
      </c>
      <c r="AK304">
        <v>204</v>
      </c>
      <c r="AL304">
        <f>(AK304*703) / (AJ304*AJ304)</f>
        <v>26.911615687746295</v>
      </c>
      <c r="AM304">
        <f>VLOOKUP(A304,rel!A:M,10,FALSE)</f>
        <v>0.28999999999999998</v>
      </c>
      <c r="AN304">
        <f>VLOOKUP(A304,rel!A:M,13,FALSE)</f>
        <v>-1.89</v>
      </c>
      <c r="AO304">
        <v>0</v>
      </c>
      <c r="AP304">
        <f>IF(E304&gt;25,IF(AN304&gt;5,99, IF(AN304 &gt; 3.5, 89, IF(AN304 &gt; 1.5, 79, IF(AN304 &gt; -1.1, 69, IF(AN304 &gt; -2.5, 59, IF(AN304 &gt;-4.5, 49,  IF(AN304 &gt; -5,39,30))))))),30)</f>
        <v>59</v>
      </c>
      <c r="AQ304">
        <f>((M304/E304) / 0.015 + (AO304/E304) / 0.015) / 3.5 + 25</f>
        <v>41.616008105369808</v>
      </c>
      <c r="AR304" s="2">
        <f>MIN(((AD304/MAX(F304,240)) / 0.0035) + ((AF304/MAX(F304,240)) / 0.0055) + ((AC304/MAX(F304,240)) / 0.0055) + 25, 99)</f>
        <v>59.248499380875373</v>
      </c>
      <c r="AS304" s="2">
        <f>MIN((((((AL304 / 32) * (AL304 - 21) / 11) * 74 + 25)) + (((AJ304 - 60) + (AK304 - 155) / 1.75) + 25)) / 1.825,93)</f>
        <v>68.189202337622575</v>
      </c>
      <c r="AT304" s="2">
        <f>((IF(F304&gt;240,89,79)-((V304/F304)/0.00341)))</f>
        <v>82.149430210200819</v>
      </c>
      <c r="AU304" s="2">
        <f>MIN((H304/(MAX(E304,25))) / 0.0117 + 35, 94)</f>
        <v>51.366612111292966</v>
      </c>
      <c r="AV304" s="2">
        <f>MIN(94,((AP304*0.35)+(AQ304*0.65)*0.9))</f>
        <v>44.995364741641339</v>
      </c>
      <c r="AW304" s="2">
        <f>IF(D305="D",(99-((30-(G304/(IF(E304&gt;10,E304,10))*82)*1.633))),(99-((55-(G304/(IF(E304&gt;10,E304,10))*82)*0.89))))</f>
        <v>69</v>
      </c>
    </row>
    <row r="305" spans="1:49" x14ac:dyDescent="0.25">
      <c r="A305">
        <v>487</v>
      </c>
      <c r="B305" t="s">
        <v>582</v>
      </c>
      <c r="C305" t="s">
        <v>79</v>
      </c>
      <c r="D305" t="s">
        <v>73</v>
      </c>
      <c r="E305">
        <v>59</v>
      </c>
      <c r="F305">
        <v>1117.75</v>
      </c>
      <c r="G305">
        <v>4</v>
      </c>
      <c r="H305">
        <v>10</v>
      </c>
      <c r="I305">
        <v>3</v>
      </c>
      <c r="J305">
        <v>7</v>
      </c>
      <c r="K305">
        <v>14</v>
      </c>
      <c r="L305">
        <v>35</v>
      </c>
      <c r="M305">
        <v>64</v>
      </c>
      <c r="N305">
        <v>6.25</v>
      </c>
      <c r="O305">
        <v>2.78</v>
      </c>
      <c r="P305">
        <v>137</v>
      </c>
      <c r="Q305">
        <v>95</v>
      </c>
      <c r="R305">
        <v>37</v>
      </c>
      <c r="S305">
        <v>7</v>
      </c>
      <c r="T305">
        <v>5</v>
      </c>
      <c r="U305">
        <v>4</v>
      </c>
      <c r="V305">
        <v>35</v>
      </c>
      <c r="W305">
        <v>16</v>
      </c>
      <c r="X305">
        <v>15</v>
      </c>
      <c r="Y305">
        <v>1</v>
      </c>
      <c r="Z305">
        <v>0</v>
      </c>
      <c r="AA305">
        <v>9</v>
      </c>
      <c r="AB305">
        <v>32</v>
      </c>
      <c r="AC305">
        <v>20</v>
      </c>
      <c r="AD305">
        <v>103</v>
      </c>
      <c r="AE305">
        <v>111</v>
      </c>
      <c r="AF305">
        <v>99</v>
      </c>
      <c r="AG305">
        <v>0</v>
      </c>
      <c r="AH305">
        <v>1</v>
      </c>
      <c r="AI305">
        <v>0</v>
      </c>
      <c r="AJ305">
        <v>73</v>
      </c>
      <c r="AK305">
        <v>204</v>
      </c>
      <c r="AL305">
        <f>(AK305*703) / (AJ305*AJ305)</f>
        <v>26.911615687746295</v>
      </c>
      <c r="AM305">
        <f>VLOOKUP(A305,rel!A:M,10,FALSE)</f>
        <v>-2.09</v>
      </c>
      <c r="AN305">
        <f>VLOOKUP(A305,rel!A:M,13,FALSE)</f>
        <v>-1.4</v>
      </c>
      <c r="AO305">
        <v>0</v>
      </c>
      <c r="AP305">
        <f>IF(E305&gt;25,IF(AN305&gt;5,99, IF(AN305 &gt; 3.5, 89, IF(AN305 &gt; 1.5, 79, IF(AN305 &gt; -1.1, 69, IF(AN305 &gt; -2.5, 59, IF(AN305 &gt;-4.5, 49,  IF(AN305 &gt; -5,39,30))))))),30)</f>
        <v>59</v>
      </c>
      <c r="AQ305">
        <f>((M305/E305) / 0.015 + (AO305/E305) / 0.015) / 3.5 + 25</f>
        <v>45.661824051654563</v>
      </c>
      <c r="AR305" s="2">
        <f>MIN(((AD305/MAX(F305,240)) / 0.0035) + ((AF305/MAX(F305,240)) / 0.0055) + ((AC305/MAX(F305,240)) / 0.0055) + 25, 99)</f>
        <v>70.685470869993338</v>
      </c>
      <c r="AS305" s="2">
        <f>MIN((((((AL305 / 32) * (AL305 - 21) / 11) * 74 + 25)) + (((AJ305 - 60) + (AK305 - 155) / 1.75) + 25)) / 1.825,93)</f>
        <v>68.189202337622575</v>
      </c>
      <c r="AT305" s="2">
        <f>((IF(F305&gt;240,89,79)-((V305/F305)/0.00341)))</f>
        <v>79.817329797568036</v>
      </c>
      <c r="AU305" s="2">
        <f>MIN((H305/(MAX(E305,25))) / 0.0117 + 35, 94)</f>
        <v>49.486455164421265</v>
      </c>
      <c r="AV305" s="2">
        <f>MIN(94,((AP305*0.35)+(AQ305*0.65)*0.9))</f>
        <v>47.362167070217922</v>
      </c>
      <c r="AW305" s="2">
        <f>IF(D306="D",(99-((30-(G305/(IF(E305&gt;10,E305,10))*82)*1.633))),(99-((55-(G305/(IF(E305&gt;10,E305,10))*82)*0.89))))</f>
        <v>48.94779661016949</v>
      </c>
    </row>
    <row r="306" spans="1:49" x14ac:dyDescent="0.25">
      <c r="A306">
        <v>658</v>
      </c>
      <c r="B306" t="s">
        <v>605</v>
      </c>
      <c r="C306" t="s">
        <v>141</v>
      </c>
      <c r="D306" t="s">
        <v>39</v>
      </c>
      <c r="E306">
        <v>43</v>
      </c>
      <c r="F306">
        <v>438.86666666667003</v>
      </c>
      <c r="G306">
        <v>6</v>
      </c>
      <c r="H306">
        <v>7</v>
      </c>
      <c r="I306">
        <v>2</v>
      </c>
      <c r="J306">
        <v>5</v>
      </c>
      <c r="K306">
        <v>13</v>
      </c>
      <c r="L306">
        <v>59.09</v>
      </c>
      <c r="M306">
        <v>37</v>
      </c>
      <c r="N306">
        <v>16.22</v>
      </c>
      <c r="O306">
        <v>3.87</v>
      </c>
      <c r="P306">
        <v>83</v>
      </c>
      <c r="Q306">
        <v>56</v>
      </c>
      <c r="R306">
        <v>48</v>
      </c>
      <c r="S306">
        <v>18</v>
      </c>
      <c r="T306">
        <v>5</v>
      </c>
      <c r="U306">
        <v>3</v>
      </c>
      <c r="V306">
        <v>6</v>
      </c>
      <c r="W306">
        <v>3</v>
      </c>
      <c r="X306">
        <v>3</v>
      </c>
      <c r="Y306">
        <v>0</v>
      </c>
      <c r="Z306">
        <v>0</v>
      </c>
      <c r="AA306">
        <v>4</v>
      </c>
      <c r="AB306">
        <v>13</v>
      </c>
      <c r="AC306">
        <v>19</v>
      </c>
      <c r="AD306">
        <v>16</v>
      </c>
      <c r="AE306">
        <v>45</v>
      </c>
      <c r="AF306">
        <v>13</v>
      </c>
      <c r="AG306">
        <v>96</v>
      </c>
      <c r="AH306">
        <v>127</v>
      </c>
      <c r="AI306">
        <v>43.05</v>
      </c>
      <c r="AJ306">
        <v>73</v>
      </c>
      <c r="AK306">
        <v>204</v>
      </c>
      <c r="AL306">
        <f>(AK306*703) / (AJ306*AJ306)</f>
        <v>26.911615687746295</v>
      </c>
      <c r="AM306">
        <f>VLOOKUP(A306,rel!A:M,10,FALSE)</f>
        <v>1.54</v>
      </c>
      <c r="AN306">
        <f>VLOOKUP(A306,rel!A:M,13,FALSE)</f>
        <v>-0.22</v>
      </c>
      <c r="AO306">
        <v>0</v>
      </c>
      <c r="AP306">
        <f>IF(E306&gt;25,IF(AN306&gt;5,99, IF(AN306 &gt; 3.5, 89, IF(AN306 &gt; 1.5, 79, IF(AN306 &gt; -1.1, 69, IF(AN306 &gt; -2.5, 59, IF(AN306 &gt;-4.5, 49,  IF(AN306 &gt; -5,39,30))))))),30)</f>
        <v>69</v>
      </c>
      <c r="AQ306">
        <f>((M306/E306) / 0.015 + (AO306/E306) / 0.015) / 3.5 + 25</f>
        <v>41.389811738648945</v>
      </c>
      <c r="AR306" s="2">
        <f>MIN(((AD306/MAX(F306,240)) / 0.0035) + ((AF306/MAX(F306,240)) / 0.0055) + ((AC306/MAX(F306,240)) / 0.0055) + 25, 99)</f>
        <v>48.673728671449894</v>
      </c>
      <c r="AS306" s="2">
        <f>MIN((((((AL306 / 32) * (AL306 - 21) / 11) * 74 + 25)) + (((AJ306 - 60) + (AK306 - 155) / 1.75) + 25)) / 1.825,93)</f>
        <v>68.189202337622575</v>
      </c>
      <c r="AT306" s="2">
        <f>((IF(F306&gt;240,89,79)-((V306/F306)/0.00341)))</f>
        <v>84.990739499189942</v>
      </c>
      <c r="AU306" s="2">
        <f>MIN((H306/(MAX(E306,25))) / 0.0117 + 35, 94)</f>
        <v>48.913734843967404</v>
      </c>
      <c r="AV306" s="2">
        <f>MIN(94,((AP306*0.35)+(AQ306*0.65)*0.9))</f>
        <v>48.363039867109634</v>
      </c>
      <c r="AW306" s="2">
        <f>IF(D307="D",(99-((30-(G306/(IF(E306&gt;10,E306,10))*82)*1.633))),(99-((55-(G306/(IF(E306&gt;10,E306,10))*82)*0.89))))</f>
        <v>87.684558139534886</v>
      </c>
    </row>
    <row r="307" spans="1:49" x14ac:dyDescent="0.25">
      <c r="A307">
        <v>249</v>
      </c>
      <c r="B307" t="s">
        <v>739</v>
      </c>
      <c r="C307" t="s">
        <v>61</v>
      </c>
      <c r="D307" t="s">
        <v>73</v>
      </c>
      <c r="E307">
        <v>57</v>
      </c>
      <c r="F307">
        <v>892.81666666667002</v>
      </c>
      <c r="G307">
        <v>0</v>
      </c>
      <c r="H307">
        <v>6</v>
      </c>
      <c r="I307">
        <v>3</v>
      </c>
      <c r="J307">
        <v>3</v>
      </c>
      <c r="K307">
        <v>6</v>
      </c>
      <c r="L307">
        <v>16.670000000000002</v>
      </c>
      <c r="M307">
        <v>40</v>
      </c>
      <c r="N307">
        <v>0</v>
      </c>
      <c r="O307">
        <v>1.63</v>
      </c>
      <c r="P307">
        <v>96</v>
      </c>
      <c r="Q307">
        <v>63</v>
      </c>
      <c r="R307">
        <v>20</v>
      </c>
      <c r="S307">
        <v>3</v>
      </c>
      <c r="T307">
        <v>3</v>
      </c>
      <c r="U307">
        <v>5</v>
      </c>
      <c r="V307">
        <v>47</v>
      </c>
      <c r="W307">
        <v>17</v>
      </c>
      <c r="X307">
        <v>15</v>
      </c>
      <c r="Y307">
        <v>1</v>
      </c>
      <c r="Z307">
        <v>1</v>
      </c>
      <c r="AA307">
        <v>9</v>
      </c>
      <c r="AB307">
        <v>37</v>
      </c>
      <c r="AC307">
        <v>19</v>
      </c>
      <c r="AD307">
        <v>88</v>
      </c>
      <c r="AE307">
        <v>100</v>
      </c>
      <c r="AF307">
        <v>71</v>
      </c>
      <c r="AG307">
        <v>0</v>
      </c>
      <c r="AH307">
        <v>0</v>
      </c>
      <c r="AI307" t="s">
        <v>97</v>
      </c>
      <c r="AJ307">
        <v>73</v>
      </c>
      <c r="AK307">
        <v>204</v>
      </c>
      <c r="AL307">
        <f>(AK307*703) / (AJ307*AJ307)</f>
        <v>26.911615687746295</v>
      </c>
      <c r="AM307">
        <f>VLOOKUP(A307,rel!A:M,10,FALSE)</f>
        <v>-1.79</v>
      </c>
      <c r="AN307">
        <f>VLOOKUP(A307,rel!A:M,13,FALSE)</f>
        <v>-1.74</v>
      </c>
      <c r="AO307">
        <v>0</v>
      </c>
      <c r="AP307">
        <f>IF(E307&gt;25,IF(AN307&gt;5,99, IF(AN307 &gt; 3.5, 89, IF(AN307 &gt; 1.5, 79, IF(AN307 &gt; -1.1, 69, IF(AN307 &gt; -2.5, 59, IF(AN307 &gt;-4.5, 49,  IF(AN307 &gt; -5,39,30))))))),30)</f>
        <v>59</v>
      </c>
      <c r="AQ307">
        <f>((M307/E307) / 0.015 + (AO307/E307) / 0.015) / 3.5 + 25</f>
        <v>38.366750208855471</v>
      </c>
      <c r="AR307" s="2">
        <f>MIN(((AD307/MAX(F307,240)) / 0.0035) + ((AF307/MAX(F307,240)) / 0.0055) + ((AC307/MAX(F307,240)) / 0.0055) + 25, 99)</f>
        <v>71.489380245843691</v>
      </c>
      <c r="AS307" s="2">
        <f>MIN((((((AL307 / 32) * (AL307 - 21) / 11) * 74 + 25)) + (((AJ307 - 60) + (AK307 - 155) / 1.75) + 25)) / 1.825,93)</f>
        <v>68.189202337622575</v>
      </c>
      <c r="AT307" s="2">
        <f>((IF(F307&gt;240,89,79)-((V307/F307)/0.00341)))</f>
        <v>73.562350013239751</v>
      </c>
      <c r="AU307" s="2">
        <f>MIN((H307/(MAX(E307,25))) / 0.0117 + 35, 94)</f>
        <v>43.996851102114263</v>
      </c>
      <c r="AV307" s="2">
        <f>MIN(94,((AP307*0.35)+(AQ307*0.65)*0.9))</f>
        <v>43.094548872180454</v>
      </c>
      <c r="AW307" s="2">
        <f>IF(D308="D",(99-((30-(G307/(IF(E307&gt;10,E307,10))*82)*1.633))),(99-((55-(G307/(IF(E307&gt;10,E307,10))*82)*0.89))))</f>
        <v>69</v>
      </c>
    </row>
    <row r="308" spans="1:49" x14ac:dyDescent="0.25">
      <c r="A308">
        <v>15</v>
      </c>
      <c r="B308" t="s">
        <v>760</v>
      </c>
      <c r="C308" t="s">
        <v>131</v>
      </c>
      <c r="D308" t="s">
        <v>73</v>
      </c>
      <c r="E308">
        <v>57</v>
      </c>
      <c r="F308">
        <v>914.68333333332998</v>
      </c>
      <c r="G308">
        <v>0</v>
      </c>
      <c r="H308">
        <v>5</v>
      </c>
      <c r="I308">
        <v>1</v>
      </c>
      <c r="J308">
        <v>4</v>
      </c>
      <c r="K308">
        <v>5</v>
      </c>
      <c r="L308">
        <v>18.52</v>
      </c>
      <c r="M308">
        <v>39</v>
      </c>
      <c r="N308">
        <v>0</v>
      </c>
      <c r="O308">
        <v>1.47</v>
      </c>
      <c r="P308">
        <v>82</v>
      </c>
      <c r="Q308">
        <v>49</v>
      </c>
      <c r="R308">
        <v>18</v>
      </c>
      <c r="S308">
        <v>3</v>
      </c>
      <c r="T308">
        <v>1</v>
      </c>
      <c r="U308">
        <v>7</v>
      </c>
      <c r="V308">
        <v>28</v>
      </c>
      <c r="W308">
        <v>14</v>
      </c>
      <c r="X308">
        <v>14</v>
      </c>
      <c r="Y308">
        <v>0</v>
      </c>
      <c r="Z308">
        <v>0</v>
      </c>
      <c r="AA308">
        <v>8</v>
      </c>
      <c r="AB308">
        <v>40</v>
      </c>
      <c r="AC308">
        <v>12</v>
      </c>
      <c r="AD308">
        <v>38</v>
      </c>
      <c r="AE308">
        <v>70</v>
      </c>
      <c r="AF308">
        <v>61</v>
      </c>
      <c r="AG308">
        <v>0</v>
      </c>
      <c r="AH308">
        <v>0</v>
      </c>
      <c r="AI308" t="s">
        <v>97</v>
      </c>
      <c r="AJ308">
        <v>73</v>
      </c>
      <c r="AK308">
        <v>204</v>
      </c>
      <c r="AL308">
        <f>(AK308*703) / (AJ308*AJ308)</f>
        <v>26.911615687746295</v>
      </c>
      <c r="AM308">
        <f>VLOOKUP(A308,rel!A:M,10,FALSE)</f>
        <v>-3.61</v>
      </c>
      <c r="AN308">
        <f>VLOOKUP(A308,rel!A:M,13,FALSE)</f>
        <v>-4.16</v>
      </c>
      <c r="AO308">
        <v>0</v>
      </c>
      <c r="AP308">
        <f>IF(E308&gt;25,IF(AN308&gt;5,99, IF(AN308 &gt; 3.5, 89, IF(AN308 &gt; 1.5, 79, IF(AN308 &gt; -1.1, 69, IF(AN308 &gt; -2.5, 59, IF(AN308 &gt;-4.5, 49,  IF(AN308 &gt; -5,39,30))))))),30)</f>
        <v>49</v>
      </c>
      <c r="AQ308">
        <f>((M308/E308) / 0.015 + (AO308/E308) / 0.015) / 3.5 + 25</f>
        <v>38.032581453634087</v>
      </c>
      <c r="AR308" s="2">
        <f>MIN(((AD308/MAX(F308,240)) / 0.0035) + ((AF308/MAX(F308,240)) / 0.0055) + ((AC308/MAX(F308,240)) / 0.0055) + 25, 99)</f>
        <v>51.38057265341763</v>
      </c>
      <c r="AS308" s="2">
        <f>MIN((((((AL308 / 32) * (AL308 - 21) / 11) * 74 + 25)) + (((AJ308 - 60) + (AK308 - 155) / 1.75) + 25)) / 1.825,93)</f>
        <v>68.189202337622575</v>
      </c>
      <c r="AT308" s="2">
        <f>((IF(F308&gt;240,89,79)-((V308/F308)/0.00341)))</f>
        <v>80.022965658408523</v>
      </c>
      <c r="AU308" s="2">
        <f>MIN((H308/(MAX(E308,25))) / 0.0117 + 35, 94)</f>
        <v>42.497375918428546</v>
      </c>
      <c r="AV308" s="2">
        <f>MIN(94,((AP308*0.35)+(AQ308*0.65)*0.9))</f>
        <v>39.399060150375945</v>
      </c>
      <c r="AW308" s="2">
        <f>IF(D309="D",(99-((30-(G308/(IF(E308&gt;10,E308,10))*82)*1.633))),(99-((55-(G308/(IF(E308&gt;10,E308,10))*82)*0.89))))</f>
        <v>69</v>
      </c>
    </row>
    <row r="309" spans="1:49" x14ac:dyDescent="0.25">
      <c r="A309">
        <v>217</v>
      </c>
      <c r="B309" t="s">
        <v>763</v>
      </c>
      <c r="C309" t="s">
        <v>162</v>
      </c>
      <c r="D309" t="s">
        <v>73</v>
      </c>
      <c r="E309">
        <v>53</v>
      </c>
      <c r="F309">
        <v>825.21666666666999</v>
      </c>
      <c r="G309">
        <v>1</v>
      </c>
      <c r="H309">
        <v>4</v>
      </c>
      <c r="I309">
        <v>2</v>
      </c>
      <c r="J309">
        <v>2</v>
      </c>
      <c r="K309">
        <v>5</v>
      </c>
      <c r="L309">
        <v>18.52</v>
      </c>
      <c r="M309">
        <v>59</v>
      </c>
      <c r="N309">
        <v>1.69</v>
      </c>
      <c r="O309">
        <v>2.86</v>
      </c>
      <c r="P309">
        <v>147</v>
      </c>
      <c r="Q309">
        <v>109</v>
      </c>
      <c r="R309">
        <v>30</v>
      </c>
      <c r="S309">
        <v>12</v>
      </c>
      <c r="T309">
        <v>4</v>
      </c>
      <c r="U309">
        <v>9</v>
      </c>
      <c r="V309">
        <v>89</v>
      </c>
      <c r="W309">
        <v>26</v>
      </c>
      <c r="X309">
        <v>17</v>
      </c>
      <c r="Y309">
        <v>7</v>
      </c>
      <c r="Z309">
        <v>2</v>
      </c>
      <c r="AA309">
        <v>14</v>
      </c>
      <c r="AB309">
        <v>26</v>
      </c>
      <c r="AC309">
        <v>14</v>
      </c>
      <c r="AD309">
        <v>212</v>
      </c>
      <c r="AE309">
        <v>93</v>
      </c>
      <c r="AF309">
        <v>93</v>
      </c>
      <c r="AG309">
        <v>0</v>
      </c>
      <c r="AH309">
        <v>0</v>
      </c>
      <c r="AI309" t="s">
        <v>97</v>
      </c>
      <c r="AJ309">
        <v>73</v>
      </c>
      <c r="AK309">
        <v>204</v>
      </c>
      <c r="AL309">
        <f>(AK309*703) / (AJ309*AJ309)</f>
        <v>26.911615687746295</v>
      </c>
      <c r="AM309">
        <f>VLOOKUP(A309,rel!A:M,10,FALSE)</f>
        <v>-3.51</v>
      </c>
      <c r="AN309">
        <f>VLOOKUP(A309,rel!A:M,13,FALSE)</f>
        <v>-1.43</v>
      </c>
      <c r="AO309">
        <v>0</v>
      </c>
      <c r="AP309">
        <f>IF(E309&gt;25,IF(AN309&gt;5,99, IF(AN309 &gt; 3.5, 89, IF(AN309 &gt; 1.5, 79, IF(AN309 &gt; -1.1, 69, IF(AN309 &gt; -2.5, 59, IF(AN309 &gt;-4.5, 49,  IF(AN309 &gt; -5,39,30))))))),30)</f>
        <v>59</v>
      </c>
      <c r="AQ309">
        <f>((M309/E309) / 0.015 + (AO309/E309) / 0.015) / 3.5 + 25</f>
        <v>46.203953279424979</v>
      </c>
      <c r="AR309" s="2">
        <f>MIN(((AD309/MAX(F309,240)) / 0.0035) + ((AF309/MAX(F309,240)) / 0.0055) + ((AC309/MAX(F309,240)) / 0.0055) + 25, 99)</f>
        <v>99</v>
      </c>
      <c r="AS309" s="2">
        <f>MIN((((((AL309 / 32) * (AL309 - 21) / 11) * 74 + 25)) + (((AJ309 - 60) + (AK309 - 155) / 1.75) + 25)) / 1.825,93)</f>
        <v>68.189202337622575</v>
      </c>
      <c r="AT309" s="2">
        <f>((IF(F309&gt;240,89,79)-((V309/F309)/0.00341)))</f>
        <v>57.372298089550711</v>
      </c>
      <c r="AU309" s="2">
        <f>MIN((H309/(MAX(E309,25))) / 0.0117 + 35, 94)</f>
        <v>41.450572488308339</v>
      </c>
      <c r="AV309" s="2">
        <f>MIN(94,((AP309*0.35)+(AQ309*0.65)*0.9))</f>
        <v>47.679312668463609</v>
      </c>
      <c r="AW309" s="2">
        <f>IF(D310="D",(99-((30-(G309/(IF(E309&gt;10,E309,10))*82)*1.633))),(99-((55-(G309/(IF(E309&gt;10,E309,10))*82)*0.89))))</f>
        <v>45.376981132075471</v>
      </c>
    </row>
    <row r="310" spans="1:49" x14ac:dyDescent="0.25">
      <c r="A310">
        <v>498</v>
      </c>
      <c r="B310" t="s">
        <v>542</v>
      </c>
      <c r="C310" t="s">
        <v>35</v>
      </c>
      <c r="D310" t="s">
        <v>39</v>
      </c>
      <c r="E310">
        <v>80</v>
      </c>
      <c r="F310">
        <v>960.26666666666995</v>
      </c>
      <c r="G310">
        <v>13</v>
      </c>
      <c r="H310">
        <v>4</v>
      </c>
      <c r="I310">
        <v>3</v>
      </c>
      <c r="J310">
        <v>1</v>
      </c>
      <c r="K310">
        <v>17</v>
      </c>
      <c r="L310">
        <v>47.22</v>
      </c>
      <c r="M310">
        <v>87</v>
      </c>
      <c r="N310">
        <v>14.94</v>
      </c>
      <c r="O310">
        <v>9.0299999999999994</v>
      </c>
      <c r="P310">
        <v>142</v>
      </c>
      <c r="Q310">
        <v>118</v>
      </c>
      <c r="R310">
        <v>112</v>
      </c>
      <c r="S310">
        <v>52</v>
      </c>
      <c r="T310">
        <v>3</v>
      </c>
      <c r="U310">
        <v>5</v>
      </c>
      <c r="V310">
        <v>80</v>
      </c>
      <c r="W310">
        <v>33</v>
      </c>
      <c r="X310">
        <v>30</v>
      </c>
      <c r="Y310">
        <v>2</v>
      </c>
      <c r="Z310">
        <v>1</v>
      </c>
      <c r="AA310">
        <v>26</v>
      </c>
      <c r="AB310">
        <v>12</v>
      </c>
      <c r="AC310">
        <v>21</v>
      </c>
      <c r="AD310">
        <v>269</v>
      </c>
      <c r="AE310">
        <v>113</v>
      </c>
      <c r="AF310">
        <v>61</v>
      </c>
      <c r="AG310">
        <v>404</v>
      </c>
      <c r="AH310">
        <v>364</v>
      </c>
      <c r="AI310">
        <v>52.6</v>
      </c>
      <c r="AJ310">
        <v>73</v>
      </c>
      <c r="AK310">
        <v>204</v>
      </c>
      <c r="AL310">
        <f>(AK310*703) / (AJ310*AJ310)</f>
        <v>26.911615687746295</v>
      </c>
      <c r="AM310">
        <f>VLOOKUP(A310,rel!A:M,10,FALSE)</f>
        <v>-6.67</v>
      </c>
      <c r="AN310">
        <f>VLOOKUP(A310,rel!A:M,13,FALSE)</f>
        <v>-4.87</v>
      </c>
      <c r="AO310">
        <v>0</v>
      </c>
      <c r="AP310">
        <f>IF(E310&gt;25,IF(AN310&gt;5,99, IF(AN310 &gt; 3.5, 89, IF(AN310 &gt; 1.5, 79, IF(AN310 &gt; -1.1, 69, IF(AN310 &gt; -2.5, 59, IF(AN310 &gt;-4.5, 49,  IF(AN310 &gt; -5,39,30))))))),30)</f>
        <v>39</v>
      </c>
      <c r="AQ310">
        <f>((M310/E310) / 0.015 + (AO310/E310) / 0.015) / 3.5 + 25</f>
        <v>45.714285714285715</v>
      </c>
      <c r="AR310" s="2">
        <f>MIN(((AD310/MAX(F310,240)) / 0.0035) + ((AF310/MAX(F310,240)) / 0.0055) + ((AC310/MAX(F310,240)) / 0.0055) + 25, 99)</f>
        <v>99</v>
      </c>
      <c r="AS310" s="2">
        <f>MIN((((((AL310 / 32) * (AL310 - 21) / 11) * 74 + 25)) + (((AJ310 - 60) + (AK310 - 155) / 1.75) + 25)) / 1.825,93)</f>
        <v>68.189202337622575</v>
      </c>
      <c r="AT310" s="2">
        <f>((IF(F310&gt;240,89,79)-((V310/F310)/0.00341)))</f>
        <v>64.568858764386974</v>
      </c>
      <c r="AU310" s="2">
        <f>MIN((H310/(MAX(E310,25))) / 0.0117 + 35, 94)</f>
        <v>39.273504273504273</v>
      </c>
      <c r="AV310" s="2">
        <f>MIN(94,((AP310*0.35)+(AQ310*0.65)*0.9))</f>
        <v>40.392857142857139</v>
      </c>
      <c r="AW310" s="2">
        <f>IF(D311="D",(99-((30-(G310/(IF(E310&gt;10,E310,10))*82)*1.633))),(99-((55-(G310/(IF(E310&gt;10,E310,10))*82)*0.89))))</f>
        <v>90.759725000000003</v>
      </c>
    </row>
    <row r="311" spans="1:49" x14ac:dyDescent="0.25">
      <c r="A311">
        <v>724</v>
      </c>
      <c r="B311" t="s">
        <v>921</v>
      </c>
      <c r="C311" t="s">
        <v>46</v>
      </c>
      <c r="D311" t="s">
        <v>73</v>
      </c>
      <c r="E311">
        <v>16</v>
      </c>
      <c r="F311">
        <v>248.61666666667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33.33</v>
      </c>
      <c r="M311">
        <v>11</v>
      </c>
      <c r="N311">
        <v>9.09</v>
      </c>
      <c r="O311">
        <v>0.35</v>
      </c>
      <c r="P311">
        <v>29</v>
      </c>
      <c r="Q311">
        <v>17</v>
      </c>
      <c r="R311">
        <v>6</v>
      </c>
      <c r="S311">
        <v>1</v>
      </c>
      <c r="T311">
        <v>2</v>
      </c>
      <c r="U311">
        <v>1</v>
      </c>
      <c r="V311">
        <v>2</v>
      </c>
      <c r="W311">
        <v>1</v>
      </c>
      <c r="X311">
        <v>1</v>
      </c>
      <c r="Y311">
        <v>0</v>
      </c>
      <c r="Z311">
        <v>0</v>
      </c>
      <c r="AA311">
        <v>0</v>
      </c>
      <c r="AB311">
        <v>5</v>
      </c>
      <c r="AC311">
        <v>4</v>
      </c>
      <c r="AD311">
        <v>15</v>
      </c>
      <c r="AE311">
        <v>22</v>
      </c>
      <c r="AF311">
        <v>15</v>
      </c>
      <c r="AG311">
        <v>0</v>
      </c>
      <c r="AH311">
        <v>0</v>
      </c>
      <c r="AI311" t="s">
        <v>97</v>
      </c>
      <c r="AJ311">
        <v>73</v>
      </c>
      <c r="AK311">
        <v>204</v>
      </c>
      <c r="AL311">
        <f>(AK311*703) / (AJ311*AJ311)</f>
        <v>26.911615687746295</v>
      </c>
      <c r="AM311">
        <f>VLOOKUP(A311,rel!A:M,10,FALSE)</f>
        <v>-1.79</v>
      </c>
      <c r="AN311">
        <f>VLOOKUP(A311,rel!A:M,13,FALSE)</f>
        <v>0.85</v>
      </c>
      <c r="AO311">
        <v>0</v>
      </c>
      <c r="AP311">
        <f>IF(E311&gt;25,IF(AN311&gt;5,99, IF(AN311 &gt; 3.5, 89, IF(AN311 &gt; 1.5, 79, IF(AN311 &gt; -1.1, 69, IF(AN311 &gt; -2.5, 59, IF(AN311 &gt;-4.5, 49,  IF(AN311 &gt; -5,39,30))))))),30)</f>
        <v>30</v>
      </c>
      <c r="AQ311">
        <f>((M311/E311) / 0.015 + (AO311/E311) / 0.015) / 3.5 + 25</f>
        <v>38.095238095238095</v>
      </c>
      <c r="AR311" s="2">
        <f>MIN(((AD311/MAX(F311,240)) / 0.0035) + ((AF311/MAX(F311,240)) / 0.0055) + ((AC311/MAX(F311,240)) / 0.0055) + 25, 99)</f>
        <v>56.13330994272161</v>
      </c>
      <c r="AS311" s="2">
        <f>MIN((((((AL311 / 32) * (AL311 - 21) / 11) * 74 + 25)) + (((AJ311 - 60) + (AK311 - 155) / 1.75) + 25)) / 1.825,93)</f>
        <v>68.189202337622575</v>
      </c>
      <c r="AT311" s="2">
        <f>((IF(F311&gt;240,89,79)-((V311/F311)/0.00341)))</f>
        <v>86.6409052868689</v>
      </c>
      <c r="AU311" s="2">
        <f>MIN((H311/(MAX(E311,25))) / 0.0117 + 35, 94)</f>
        <v>35</v>
      </c>
      <c r="AV311" s="2">
        <f>MIN(94,((AP311*0.35)+(AQ311*0.65)*0.9))</f>
        <v>32.785714285714292</v>
      </c>
      <c r="AW311" s="2">
        <f>IF(D312="D",(99-((30-(G311/(IF(E311&gt;10,E311,10))*82)*1.633))),(99-((55-(G311/(IF(E311&gt;10,E311,10))*82)*0.89))))</f>
        <v>77.369124999999997</v>
      </c>
    </row>
    <row r="312" spans="1:49" x14ac:dyDescent="0.25">
      <c r="A312">
        <v>91</v>
      </c>
      <c r="B312" t="s">
        <v>151</v>
      </c>
      <c r="C312" t="s">
        <v>44</v>
      </c>
      <c r="D312" t="s">
        <v>73</v>
      </c>
      <c r="E312">
        <v>65</v>
      </c>
      <c r="F312">
        <v>1687.35</v>
      </c>
      <c r="G312">
        <v>16</v>
      </c>
      <c r="H312">
        <v>40</v>
      </c>
      <c r="I312">
        <v>25</v>
      </c>
      <c r="J312">
        <v>15</v>
      </c>
      <c r="K312">
        <v>56</v>
      </c>
      <c r="L312">
        <v>47.46</v>
      </c>
      <c r="M312">
        <v>206</v>
      </c>
      <c r="N312">
        <v>7.77</v>
      </c>
      <c r="O312">
        <v>10.17</v>
      </c>
      <c r="P312">
        <v>379</v>
      </c>
      <c r="Q312">
        <v>265</v>
      </c>
      <c r="R312">
        <v>96</v>
      </c>
      <c r="S312">
        <v>15</v>
      </c>
      <c r="T312">
        <v>7</v>
      </c>
      <c r="U312">
        <v>27</v>
      </c>
      <c r="V312">
        <v>48</v>
      </c>
      <c r="W312">
        <v>20</v>
      </c>
      <c r="X312">
        <v>19</v>
      </c>
      <c r="Y312">
        <v>0</v>
      </c>
      <c r="Z312">
        <v>1</v>
      </c>
      <c r="AA312">
        <v>12</v>
      </c>
      <c r="AB312">
        <v>76</v>
      </c>
      <c r="AC312">
        <v>63</v>
      </c>
      <c r="AD312">
        <v>116</v>
      </c>
      <c r="AE312">
        <v>96</v>
      </c>
      <c r="AF312">
        <v>111</v>
      </c>
      <c r="AG312">
        <v>0</v>
      </c>
      <c r="AH312">
        <v>0</v>
      </c>
      <c r="AI312" t="s">
        <v>97</v>
      </c>
      <c r="AJ312">
        <v>72</v>
      </c>
      <c r="AK312">
        <v>201</v>
      </c>
      <c r="AL312">
        <f>(AK312*703) / (AJ312*AJ312)</f>
        <v>27.257523148148149</v>
      </c>
      <c r="AM312">
        <f>VLOOKUP(A312,rel!A:M,10,FALSE)</f>
        <v>7.12</v>
      </c>
      <c r="AN312">
        <f>VLOOKUP(A312,rel!A:M,13,FALSE)</f>
        <v>7.27</v>
      </c>
      <c r="AO312">
        <v>19</v>
      </c>
      <c r="AP312">
        <f>IF(E312&gt;25,IF(AN312&gt;5,99, IF(AN312 &gt; 3.5, 89, IF(AN312 &gt; 1.5, 79, IF(AN312 &gt; -1.1, 69, IF(AN312 &gt; -2.5, 59, IF(AN312 &gt;-4.5, 49,  IF(AN312 &gt; -5,39,30))))))),30)</f>
        <v>99</v>
      </c>
      <c r="AQ312">
        <f>((M312/E312) / 0.015 + (AO312/E312) / 0.015) / 3.5 + 25</f>
        <v>90.934065934065941</v>
      </c>
      <c r="AR312" s="2">
        <f>MIN(((AD312/MAX(F312,240)) / 0.0035) + ((AF312/MAX(F312,240)) / 0.0055) + ((AC312/MAX(F312,240)) / 0.0055) + 25, 99)</f>
        <v>63.391098929813481</v>
      </c>
      <c r="AS312" s="2">
        <f>MIN((((((AL312 / 32) * (AL312 - 21) / 11) * 74 + 25)) + (((AJ312 - 60) + (AK312 - 155) / 1.75) + 25)) / 1.825,93)</f>
        <v>68.023584217099611</v>
      </c>
      <c r="AT312" s="2">
        <f>((IF(F312&gt;240,89,79)-((V312/F312)/0.00341)))</f>
        <v>80.657779160037421</v>
      </c>
      <c r="AU312" s="2">
        <f>MIN((H312/(MAX(E312,25))) / 0.0117 + 35, 94)</f>
        <v>87.596975673898754</v>
      </c>
      <c r="AV312" s="2">
        <f>MIN(94,((AP312*0.35)+(AQ312*0.65)*0.9))</f>
        <v>87.846428571428575</v>
      </c>
      <c r="AW312" s="2">
        <f>IF(D313="D",(99-((30-(G312/(IF(E312&gt;10,E312,10))*82)*1.633))),(99-((55-(G312/(IF(E312&gt;10,E312,10))*82)*0.89))))</f>
        <v>61.964307692307692</v>
      </c>
    </row>
    <row r="313" spans="1:49" x14ac:dyDescent="0.25">
      <c r="A313">
        <v>783</v>
      </c>
      <c r="B313" t="s">
        <v>755</v>
      </c>
      <c r="C313" t="s">
        <v>141</v>
      </c>
      <c r="D313" t="s">
        <v>36</v>
      </c>
      <c r="E313">
        <v>15</v>
      </c>
      <c r="F313">
        <v>224.53333333333001</v>
      </c>
      <c r="G313">
        <v>5</v>
      </c>
      <c r="H313">
        <v>1</v>
      </c>
      <c r="I313">
        <v>0</v>
      </c>
      <c r="J313">
        <v>1</v>
      </c>
      <c r="K313">
        <v>6</v>
      </c>
      <c r="L313">
        <v>66.67</v>
      </c>
      <c r="M313">
        <v>27</v>
      </c>
      <c r="N313">
        <v>18.52</v>
      </c>
      <c r="O313">
        <v>6.05</v>
      </c>
      <c r="P313">
        <v>59</v>
      </c>
      <c r="Q313">
        <v>51</v>
      </c>
      <c r="R313">
        <v>45</v>
      </c>
      <c r="S313">
        <v>33</v>
      </c>
      <c r="T313">
        <v>2</v>
      </c>
      <c r="U313">
        <v>8</v>
      </c>
      <c r="V313">
        <v>6</v>
      </c>
      <c r="W313">
        <v>3</v>
      </c>
      <c r="X313">
        <v>3</v>
      </c>
      <c r="Y313">
        <v>0</v>
      </c>
      <c r="Z313">
        <v>0</v>
      </c>
      <c r="AA313">
        <v>2</v>
      </c>
      <c r="AB313">
        <v>5</v>
      </c>
      <c r="AC313">
        <v>8</v>
      </c>
      <c r="AD313">
        <v>38</v>
      </c>
      <c r="AE313">
        <v>21</v>
      </c>
      <c r="AF313">
        <v>3</v>
      </c>
      <c r="AG313">
        <v>0</v>
      </c>
      <c r="AH313">
        <v>0</v>
      </c>
      <c r="AI313" t="s">
        <v>97</v>
      </c>
      <c r="AJ313">
        <v>72</v>
      </c>
      <c r="AK313">
        <v>201</v>
      </c>
      <c r="AL313">
        <f>(AK313*703) / (AJ313*AJ313)</f>
        <v>27.257523148148149</v>
      </c>
      <c r="AM313">
        <f>VLOOKUP(A313,rel!A:M,10,FALSE)</f>
        <v>4.09</v>
      </c>
      <c r="AN313">
        <f>VLOOKUP(A313,rel!A:M,13,FALSE)</f>
        <v>5.7</v>
      </c>
      <c r="AO313">
        <v>1</v>
      </c>
      <c r="AP313">
        <f>IF(E313&gt;25,IF(AN313&gt;5,99, IF(AN313 &gt; 3.5, 89, IF(AN313 &gt; 1.5, 79, IF(AN313 &gt; -1.1, 69, IF(AN313 &gt; -2.5, 59, IF(AN313 &gt;-4.5, 49,  IF(AN313 &gt; -5,39,30))))))),30)</f>
        <v>30</v>
      </c>
      <c r="AQ313">
        <f>((M313/E313) / 0.015 + (AO313/E313) / 0.015) / 3.5 + 25</f>
        <v>60.555555555555557</v>
      </c>
      <c r="AR313" s="2">
        <f>MIN(((AD313/MAX(F313,240)) / 0.0035) + ((AF313/MAX(F313,240)) / 0.0055) + ((AC313/MAX(F313,240)) / 0.0055) + 25, 99)</f>
        <v>78.571428571428569</v>
      </c>
      <c r="AS313" s="2">
        <f>MIN((((((AL313 / 32) * (AL313 - 21) / 11) * 74 + 25)) + (((AJ313 - 60) + (AK313 - 155) / 1.75) + 25)) / 1.825,93)</f>
        <v>68.023584217099611</v>
      </c>
      <c r="AT313" s="2">
        <f>((IF(F313&gt;240,89,79)-((V313/F313)/0.00341)))</f>
        <v>71.163609894051888</v>
      </c>
      <c r="AU313" s="2">
        <f>MIN((H313/(MAX(E313,25))) / 0.0117 + 35, 94)</f>
        <v>38.418803418803421</v>
      </c>
      <c r="AV313" s="2">
        <f>MIN(94,((AP313*0.35)+(AQ313*0.65)*0.9))</f>
        <v>45.925000000000004</v>
      </c>
      <c r="AW313" s="2">
        <f>IF(D314="D",(99-((30-(G313/(IF(E313&gt;10,E313,10))*82)*1.633))),(99-((55-(G313/(IF(E313&gt;10,E313,10))*82)*0.89))))</f>
        <v>68.326666666666668</v>
      </c>
    </row>
    <row r="314" spans="1:49" x14ac:dyDescent="0.25">
      <c r="A314">
        <v>522</v>
      </c>
      <c r="B314" t="s">
        <v>970</v>
      </c>
      <c r="C314" t="s">
        <v>46</v>
      </c>
      <c r="D314" t="s">
        <v>47</v>
      </c>
      <c r="E314">
        <v>1</v>
      </c>
      <c r="F314">
        <v>13.766666666667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97</v>
      </c>
      <c r="M314">
        <v>0</v>
      </c>
      <c r="N314" t="s">
        <v>97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6</v>
      </c>
      <c r="AE314">
        <v>4</v>
      </c>
      <c r="AF314">
        <v>1</v>
      </c>
      <c r="AG314">
        <v>0</v>
      </c>
      <c r="AH314">
        <v>0</v>
      </c>
      <c r="AI314" t="s">
        <v>97</v>
      </c>
      <c r="AJ314">
        <v>72</v>
      </c>
      <c r="AK314">
        <v>201</v>
      </c>
      <c r="AL314">
        <f>(AK314*703) / (AJ314*AJ314)</f>
        <v>27.257523148148149</v>
      </c>
      <c r="AM314">
        <f>VLOOKUP(A314,rel!A:M,10,FALSE)</f>
        <v>-17.239999999999998</v>
      </c>
      <c r="AN314">
        <f>VLOOKUP(A314,rel!A:M,13,FALSE)</f>
        <v>-14.66</v>
      </c>
      <c r="AO314">
        <v>0</v>
      </c>
      <c r="AP314">
        <f>IF(E314&gt;25,IF(AN314&gt;5,99, IF(AN314 &gt; 3.5, 89, IF(AN314 &gt; 1.5, 79, IF(AN314 &gt; -1.1, 69, IF(AN314 &gt; -2.5, 59, IF(AN314 &gt;-4.5, 49,  IF(AN314 &gt; -5,39,30))))))),30)</f>
        <v>30</v>
      </c>
      <c r="AQ314">
        <f>((M314/E314) / 0.015 + (AO314/E314) / 0.015) / 3.5 + 25</f>
        <v>25</v>
      </c>
      <c r="AR314" s="2">
        <f>MIN(((AD314/MAX(F314,240)) / 0.0035) + ((AF314/MAX(F314,240)) / 0.0055) + ((AC314/MAX(F314,240)) / 0.0055) + 25, 99)</f>
        <v>33.658008658008654</v>
      </c>
      <c r="AS314" s="2">
        <f>MIN((((((AL314 / 32) * (AL314 - 21) / 11) * 74 + 25)) + (((AJ314 - 60) + (AK314 - 155) / 1.75) + 25)) / 1.825,93)</f>
        <v>68.023584217099611</v>
      </c>
      <c r="AT314" s="2">
        <f>((IF(F314&gt;240,89,79)-((V314/F314)/0.00341)))</f>
        <v>79</v>
      </c>
      <c r="AU314" s="2">
        <f>MIN((H314/(MAX(E314,25))) / 0.0117 + 35, 94)</f>
        <v>35</v>
      </c>
      <c r="AV314" s="2">
        <f>MIN(94,((AP314*0.35)+(AQ314*0.65)*0.9))</f>
        <v>25.125</v>
      </c>
      <c r="AW314" s="2">
        <f>IF(D315="D",(99-((30-(G314/(IF(E314&gt;10,E314,10))*82)*1.633))),(99-((55-(G314/(IF(E314&gt;10,E314,10))*82)*0.89))))</f>
        <v>69</v>
      </c>
    </row>
    <row r="315" spans="1:49" x14ac:dyDescent="0.25">
      <c r="A315">
        <v>464</v>
      </c>
      <c r="B315" t="s">
        <v>187</v>
      </c>
      <c r="C315" t="s">
        <v>61</v>
      </c>
      <c r="D315" t="s">
        <v>73</v>
      </c>
      <c r="E315">
        <v>82</v>
      </c>
      <c r="F315">
        <v>1876</v>
      </c>
      <c r="G315">
        <v>8</v>
      </c>
      <c r="H315">
        <v>42</v>
      </c>
      <c r="I315">
        <v>16</v>
      </c>
      <c r="J315">
        <v>26</v>
      </c>
      <c r="K315">
        <v>50</v>
      </c>
      <c r="L315">
        <v>44.64</v>
      </c>
      <c r="M315">
        <v>162</v>
      </c>
      <c r="N315">
        <v>4.9400000000000004</v>
      </c>
      <c r="O315">
        <v>8.4600000000000009</v>
      </c>
      <c r="P315">
        <v>367</v>
      </c>
      <c r="Q315">
        <v>251</v>
      </c>
      <c r="R315">
        <v>72</v>
      </c>
      <c r="S315">
        <v>13</v>
      </c>
      <c r="T315">
        <v>4</v>
      </c>
      <c r="U315">
        <v>22</v>
      </c>
      <c r="V315">
        <v>58</v>
      </c>
      <c r="W315">
        <v>28</v>
      </c>
      <c r="X315">
        <v>28</v>
      </c>
      <c r="Y315">
        <v>0</v>
      </c>
      <c r="Z315">
        <v>0</v>
      </c>
      <c r="AA315">
        <v>10</v>
      </c>
      <c r="AB315">
        <v>86</v>
      </c>
      <c r="AC315">
        <v>48</v>
      </c>
      <c r="AD315">
        <v>112</v>
      </c>
      <c r="AE315">
        <v>70</v>
      </c>
      <c r="AF315">
        <v>171</v>
      </c>
      <c r="AG315">
        <v>0</v>
      </c>
      <c r="AH315">
        <v>0</v>
      </c>
      <c r="AI315" t="s">
        <v>97</v>
      </c>
      <c r="AJ315">
        <v>75</v>
      </c>
      <c r="AK315">
        <v>209</v>
      </c>
      <c r="AL315">
        <f>(AK315*703) / (AJ315*AJ315)</f>
        <v>26.120355555555555</v>
      </c>
      <c r="AM315">
        <f>VLOOKUP(A315,rel!A:M,10,FALSE)</f>
        <v>1.68</v>
      </c>
      <c r="AN315">
        <f>VLOOKUP(A315,rel!A:M,13,FALSE)</f>
        <v>3</v>
      </c>
      <c r="AO315">
        <v>18</v>
      </c>
      <c r="AP315">
        <f>IF(E315&gt;25,IF(AN315&gt;5,99, IF(AN315 &gt; 3.5, 89, IF(AN315 &gt; 1.5, 79, IF(AN315 &gt; -1.1, 69, IF(AN315 &gt; -2.5, 59, IF(AN315 &gt;-4.5, 49,  IF(AN315 &gt; -5,39,30))))))),30)</f>
        <v>79</v>
      </c>
      <c r="AQ315">
        <f>((M315/E315) / 0.015 + (AO315/E315) / 0.015) / 3.5 + 25</f>
        <v>66.811846689895475</v>
      </c>
      <c r="AR315" s="2">
        <f>MIN(((AD315/MAX(F315,240)) / 0.0035) + ((AF315/MAX(F315,240)) / 0.0055) + ((AC315/MAX(F315,240)) / 0.0055) + 25, 99)</f>
        <v>63.28261290947858</v>
      </c>
      <c r="AS315" s="2">
        <f>MIN((((((AL315 / 32) * (AL315 - 21) / 11) * 74 + 25)) + (((AJ315 - 60) + (AK315 - 155) / 1.75) + 25)) / 1.825,93)</f>
        <v>67.931011603643299</v>
      </c>
      <c r="AT315" s="2">
        <f>((IF(F315&gt;240,89,79)-((V315/F315)/0.00341)))</f>
        <v>79.933476730299077</v>
      </c>
      <c r="AU315" s="2">
        <f>MIN((H315/(MAX(E315,25))) / 0.0117 + 35, 94)</f>
        <v>78.777360850531579</v>
      </c>
      <c r="AV315" s="2">
        <f>MIN(94,((AP315*0.35)+(AQ315*0.65)*0.9))</f>
        <v>66.734930313588848</v>
      </c>
      <c r="AW315" s="2">
        <f>IF(D316="D",(99-((30-(G315/(IF(E315&gt;10,E315,10))*82)*1.633))),(99-((55-(G315/(IF(E315&gt;10,E315,10))*82)*0.89))))</f>
        <v>51.12</v>
      </c>
    </row>
    <row r="316" spans="1:49" x14ac:dyDescent="0.25">
      <c r="A316">
        <v>471</v>
      </c>
      <c r="B316" t="s">
        <v>337</v>
      </c>
      <c r="C316" t="s">
        <v>87</v>
      </c>
      <c r="D316" t="s">
        <v>39</v>
      </c>
      <c r="E316">
        <v>74</v>
      </c>
      <c r="F316">
        <v>1022.5833333332999</v>
      </c>
      <c r="G316">
        <v>14</v>
      </c>
      <c r="H316">
        <v>17</v>
      </c>
      <c r="I316">
        <v>10</v>
      </c>
      <c r="J316">
        <v>7</v>
      </c>
      <c r="K316">
        <v>31</v>
      </c>
      <c r="L316">
        <v>79.489999999999995</v>
      </c>
      <c r="M316">
        <v>113</v>
      </c>
      <c r="N316">
        <v>12.39</v>
      </c>
      <c r="O316">
        <v>14.7</v>
      </c>
      <c r="P316">
        <v>206</v>
      </c>
      <c r="Q316">
        <v>165</v>
      </c>
      <c r="R316">
        <v>130</v>
      </c>
      <c r="S316">
        <v>66</v>
      </c>
      <c r="T316">
        <v>4</v>
      </c>
      <c r="U316">
        <v>8</v>
      </c>
      <c r="V316">
        <v>22</v>
      </c>
      <c r="W316">
        <v>11</v>
      </c>
      <c r="X316">
        <v>11</v>
      </c>
      <c r="Y316">
        <v>0</v>
      </c>
      <c r="Z316">
        <v>0</v>
      </c>
      <c r="AA316">
        <v>19</v>
      </c>
      <c r="AB316">
        <v>10</v>
      </c>
      <c r="AC316">
        <v>41</v>
      </c>
      <c r="AD316">
        <v>101</v>
      </c>
      <c r="AE316">
        <v>108</v>
      </c>
      <c r="AF316">
        <v>31</v>
      </c>
      <c r="AG316">
        <v>227</v>
      </c>
      <c r="AH316">
        <v>314</v>
      </c>
      <c r="AI316">
        <v>41.96</v>
      </c>
      <c r="AJ316">
        <v>75</v>
      </c>
      <c r="AK316">
        <v>209</v>
      </c>
      <c r="AL316">
        <f>(AK316*703) / (AJ316*AJ316)</f>
        <v>26.120355555555555</v>
      </c>
      <c r="AM316">
        <f>VLOOKUP(A316,rel!A:M,10,FALSE)</f>
        <v>-2</v>
      </c>
      <c r="AN316">
        <f>VLOOKUP(A316,rel!A:M,13,FALSE)</f>
        <v>-2.57</v>
      </c>
      <c r="AO316">
        <v>1</v>
      </c>
      <c r="AP316">
        <f>IF(E316&gt;25,IF(AN316&gt;5,99, IF(AN316 &gt; 3.5, 89, IF(AN316 &gt; 1.5, 79, IF(AN316 &gt; -1.1, 69, IF(AN316 &gt; -2.5, 59, IF(AN316 &gt;-4.5, 49,  IF(AN316 &gt; -5,39,30))))))),30)</f>
        <v>49</v>
      </c>
      <c r="AQ316">
        <f>((M316/E316) / 0.015 + (AO316/E316) / 0.015) / 3.5 + 25</f>
        <v>54.343629343629345</v>
      </c>
      <c r="AR316" s="2">
        <f>MIN(((AD316/MAX(F316,240)) / 0.0035) + ((AF316/MAX(F316,240)) / 0.0055) + ((AC316/MAX(F316,240)) / 0.0055) + 25, 99)</f>
        <v>66.021646432779704</v>
      </c>
      <c r="AS316" s="2">
        <f>MIN((((((AL316 / 32) * (AL316 - 21) / 11) * 74 + 25)) + (((AJ316 - 60) + (AK316 - 155) / 1.75) + 25)) / 1.825,93)</f>
        <v>67.931011603643299</v>
      </c>
      <c r="AT316" s="2">
        <f>((IF(F316&gt;240,89,79)-((V316/F316)/0.00341)))</f>
        <v>82.69086832053523</v>
      </c>
      <c r="AU316" s="2">
        <f>MIN((H316/(MAX(E316,25))) / 0.0117 + 35, 94)</f>
        <v>54.635019635019631</v>
      </c>
      <c r="AV316" s="2">
        <f>MIN(94,((AP316*0.35)+(AQ316*0.65)*0.9))</f>
        <v>48.941023166023172</v>
      </c>
      <c r="AW316" s="2">
        <f>IF(D317="D",(99-((30-(G316/(IF(E316&gt;10,E316,10))*82)*1.633))),(99-((55-(G316/(IF(E316&gt;10,E316,10))*82)*0.89))))</f>
        <v>57.807027027027026</v>
      </c>
    </row>
    <row r="317" spans="1:49" x14ac:dyDescent="0.25">
      <c r="A317">
        <v>539</v>
      </c>
      <c r="B317" t="s">
        <v>317</v>
      </c>
      <c r="C317" t="s">
        <v>119</v>
      </c>
      <c r="D317" t="s">
        <v>47</v>
      </c>
      <c r="E317">
        <v>74</v>
      </c>
      <c r="F317">
        <v>939.86666666666997</v>
      </c>
      <c r="G317">
        <v>19</v>
      </c>
      <c r="H317">
        <v>14</v>
      </c>
      <c r="I317">
        <v>5</v>
      </c>
      <c r="J317">
        <v>9</v>
      </c>
      <c r="K317">
        <v>33</v>
      </c>
      <c r="L317">
        <v>67.349999999999994</v>
      </c>
      <c r="M317">
        <v>132</v>
      </c>
      <c r="N317">
        <v>14.39</v>
      </c>
      <c r="O317">
        <v>12.68</v>
      </c>
      <c r="P317">
        <v>222</v>
      </c>
      <c r="Q317">
        <v>174</v>
      </c>
      <c r="R317">
        <v>115</v>
      </c>
      <c r="S317">
        <v>57</v>
      </c>
      <c r="T317">
        <v>13</v>
      </c>
      <c r="U317">
        <v>18</v>
      </c>
      <c r="V317">
        <v>14</v>
      </c>
      <c r="W317">
        <v>7</v>
      </c>
      <c r="X317">
        <v>7</v>
      </c>
      <c r="Y317">
        <v>0</v>
      </c>
      <c r="Z317">
        <v>0</v>
      </c>
      <c r="AA317">
        <v>18</v>
      </c>
      <c r="AB317">
        <v>29</v>
      </c>
      <c r="AC317">
        <v>33</v>
      </c>
      <c r="AD317">
        <v>32</v>
      </c>
      <c r="AE317">
        <v>89</v>
      </c>
      <c r="AF317">
        <v>33</v>
      </c>
      <c r="AG317">
        <v>2</v>
      </c>
      <c r="AH317">
        <v>13</v>
      </c>
      <c r="AI317">
        <v>13.33</v>
      </c>
      <c r="AJ317">
        <v>71</v>
      </c>
      <c r="AK317">
        <v>198</v>
      </c>
      <c r="AL317">
        <f>(AK317*703) / (AJ317*AJ317)</f>
        <v>27.612378496330095</v>
      </c>
      <c r="AM317">
        <f>VLOOKUP(A317,rel!A:M,10,FALSE)</f>
        <v>-1.08</v>
      </c>
      <c r="AN317">
        <f>VLOOKUP(A317,rel!A:M,13,FALSE)</f>
        <v>-1.33</v>
      </c>
      <c r="AO317">
        <v>8</v>
      </c>
      <c r="AP317">
        <f>IF(E317&gt;25,IF(AN317&gt;5,99, IF(AN317 &gt; 3.5, 89, IF(AN317 &gt; 1.5, 79, IF(AN317 &gt; -1.1, 69, IF(AN317 &gt; -2.5, 59, IF(AN317 &gt;-4.5, 49,  IF(AN317 &gt; -5,39,30))))))),30)</f>
        <v>59</v>
      </c>
      <c r="AQ317">
        <f>((M317/E317) / 0.015 + (AO317/E317) / 0.015) / 3.5 + 25</f>
        <v>61.036036036036037</v>
      </c>
      <c r="AR317" s="2">
        <f>MIN(((AD317/MAX(F317,240)) / 0.0035) + ((AF317/MAX(F317,240)) / 0.0055) + ((AC317/MAX(F317,240)) / 0.0055) + 25, 99)</f>
        <v>47.495592079930205</v>
      </c>
      <c r="AS317" s="2">
        <f>MIN((((((AL317 / 32) * (AL317 - 21) / 11) * 74 + 25)) + (((AJ317 - 60) + (AK317 - 155) / 1.75) + 25)) / 1.825,93)</f>
        <v>67.920799648919285</v>
      </c>
      <c r="AT317" s="2">
        <f>((IF(F317&gt;240,89,79)-((V317/F317)/0.00341)))</f>
        <v>84.631750765171674</v>
      </c>
      <c r="AU317" s="2">
        <f>MIN((H317/(MAX(E317,25))) / 0.0117 + 35, 94)</f>
        <v>51.170016170016169</v>
      </c>
      <c r="AV317" s="2">
        <f>MIN(94,((AP317*0.35)+(AQ317*0.65)*0.9))</f>
        <v>56.356081081081079</v>
      </c>
      <c r="AW317" s="2">
        <f>IF(D318="D",(99-((30-(G317/(IF(E317&gt;10,E317,10))*82)*1.633))),(99-((55-(G317/(IF(E317&gt;10,E317,10))*82)*0.89))))</f>
        <v>103.38127027027028</v>
      </c>
    </row>
    <row r="318" spans="1:49" x14ac:dyDescent="0.25">
      <c r="A318">
        <v>140</v>
      </c>
      <c r="B318" t="s">
        <v>735</v>
      </c>
      <c r="C318" t="s">
        <v>46</v>
      </c>
      <c r="D318" t="s">
        <v>73</v>
      </c>
      <c r="E318">
        <v>35</v>
      </c>
      <c r="F318">
        <v>511.9</v>
      </c>
      <c r="G318">
        <v>3</v>
      </c>
      <c r="H318">
        <v>3</v>
      </c>
      <c r="I318">
        <v>1</v>
      </c>
      <c r="J318">
        <v>2</v>
      </c>
      <c r="K318">
        <v>6</v>
      </c>
      <c r="L318">
        <v>35.29</v>
      </c>
      <c r="M318">
        <v>40</v>
      </c>
      <c r="N318">
        <v>7.5</v>
      </c>
      <c r="O318">
        <v>1.88</v>
      </c>
      <c r="P318">
        <v>87</v>
      </c>
      <c r="Q318">
        <v>62</v>
      </c>
      <c r="R318">
        <v>18</v>
      </c>
      <c r="S318">
        <v>4</v>
      </c>
      <c r="T318">
        <v>1</v>
      </c>
      <c r="U318">
        <v>1</v>
      </c>
      <c r="V318">
        <v>22</v>
      </c>
      <c r="W318">
        <v>11</v>
      </c>
      <c r="X318">
        <v>11</v>
      </c>
      <c r="Y318">
        <v>0</v>
      </c>
      <c r="Z318">
        <v>0</v>
      </c>
      <c r="AA318">
        <v>4</v>
      </c>
      <c r="AB318">
        <v>7</v>
      </c>
      <c r="AC318">
        <v>12</v>
      </c>
      <c r="AD318">
        <v>44</v>
      </c>
      <c r="AE318">
        <v>73</v>
      </c>
      <c r="AF318">
        <v>32</v>
      </c>
      <c r="AG318">
        <v>0</v>
      </c>
      <c r="AH318">
        <v>0</v>
      </c>
      <c r="AI318" t="s">
        <v>97</v>
      </c>
      <c r="AJ318">
        <v>71</v>
      </c>
      <c r="AK318">
        <v>198</v>
      </c>
      <c r="AL318">
        <f>(AK318*703) / (AJ318*AJ318)</f>
        <v>27.612378496330095</v>
      </c>
      <c r="AM318">
        <f>VLOOKUP(A318,rel!A:M,10,FALSE)</f>
        <v>0.44</v>
      </c>
      <c r="AN318">
        <f>VLOOKUP(A318,rel!A:M,13,FALSE)</f>
        <v>1.78</v>
      </c>
      <c r="AO318">
        <v>2</v>
      </c>
      <c r="AP318">
        <f>IF(E318&gt;25,IF(AN318&gt;5,99, IF(AN318 &gt; 3.5, 89, IF(AN318 &gt; 1.5, 79, IF(AN318 &gt; -1.1, 69, IF(AN318 &gt; -2.5, 59, IF(AN318 &gt;-4.5, 49,  IF(AN318 &gt; -5,39,30))))))),30)</f>
        <v>79</v>
      </c>
      <c r="AQ318">
        <f>((M318/E318) / 0.015 + (AO318/E318) / 0.015) / 3.5 + 25</f>
        <v>47.857142857142861</v>
      </c>
      <c r="AR318" s="2">
        <f>MIN(((AD318/MAX(F318,240)) / 0.0035) + ((AF318/MAX(F318,240)) / 0.0055) + ((AC318/MAX(F318,240)) / 0.0055) + 25, 99)</f>
        <v>65.186420338793852</v>
      </c>
      <c r="AS318" s="2">
        <f>MIN((((((AL318 / 32) * (AL318 - 21) / 11) * 74 + 25)) + (((AJ318 - 60) + (AK318 - 155) / 1.75) + 25)) / 1.825,93)</f>
        <v>67.920799648919285</v>
      </c>
      <c r="AT318" s="2">
        <f>((IF(F318&gt;240,89,79)-((V318/F318)/0.00341)))</f>
        <v>76.396731972600492</v>
      </c>
      <c r="AU318" s="2">
        <f>MIN((H318/(MAX(E318,25))) / 0.0117 + 35, 94)</f>
        <v>42.326007326007328</v>
      </c>
      <c r="AV318" s="2">
        <f>MIN(94,((AP318*0.35)+(AQ318*0.65)*0.9))</f>
        <v>55.646428571428572</v>
      </c>
      <c r="AW318" s="2">
        <f>IF(D319="D",(99-((30-(G318/(IF(E318&gt;10,E318,10))*82)*1.633))),(99-((55-(G318/(IF(E318&gt;10,E318,10))*82)*0.89))))</f>
        <v>50.255428571428574</v>
      </c>
    </row>
    <row r="319" spans="1:49" x14ac:dyDescent="0.25">
      <c r="A319">
        <v>134</v>
      </c>
      <c r="B319" t="s">
        <v>947</v>
      </c>
      <c r="C319" t="s">
        <v>67</v>
      </c>
      <c r="D319" t="s">
        <v>39</v>
      </c>
      <c r="E319">
        <v>2</v>
      </c>
      <c r="F319">
        <v>18.666666666666998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0.02</v>
      </c>
      <c r="P319">
        <v>2</v>
      </c>
      <c r="Q319">
        <v>2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3</v>
      </c>
      <c r="AE319">
        <v>2</v>
      </c>
      <c r="AF319">
        <v>0</v>
      </c>
      <c r="AG319">
        <v>5</v>
      </c>
      <c r="AH319">
        <v>1</v>
      </c>
      <c r="AI319">
        <v>83.33</v>
      </c>
      <c r="AJ319">
        <v>70</v>
      </c>
      <c r="AK319">
        <v>195</v>
      </c>
      <c r="AL319">
        <f>(AK319*703) / (AJ319*AJ319)</f>
        <v>27.976530612244897</v>
      </c>
      <c r="AM319">
        <f>VLOOKUP(A319,rel!A:M,10,FALSE)</f>
        <v>-15.28</v>
      </c>
      <c r="AN319">
        <f>VLOOKUP(A319,rel!A:M,13,FALSE)</f>
        <v>-11.26</v>
      </c>
      <c r="AO319">
        <v>0</v>
      </c>
      <c r="AP319">
        <f>IF(E319&gt;25,IF(AN319&gt;5,99, IF(AN319 &gt; 3.5, 89, IF(AN319 &gt; 1.5, 79, IF(AN319 &gt; -1.1, 69, IF(AN319 &gt; -2.5, 59, IF(AN319 &gt;-4.5, 49,  IF(AN319 &gt; -5,39,30))))))),30)</f>
        <v>30</v>
      </c>
      <c r="AQ319">
        <f>((M319/E319) / 0.015 + (AO319/E319) / 0.015) / 3.5 + 25</f>
        <v>34.523809523809526</v>
      </c>
      <c r="AR319" s="2">
        <f>MIN(((AD319/MAX(F319,240)) / 0.0035) + ((AF319/MAX(F319,240)) / 0.0055) + ((AC319/MAX(F319,240)) / 0.0055) + 25, 99)</f>
        <v>28.571428571428573</v>
      </c>
      <c r="AS319" s="2">
        <f>MIN((((((AL319 / 32) * (AL319 - 21) / 11) * 74 + 25)) + (((AJ319 - 60) + (AK319 - 155) / 1.75) + 25)) / 1.825,93)</f>
        <v>67.884447900885007</v>
      </c>
      <c r="AT319" s="2">
        <f>((IF(F319&gt;240,89,79)-((V319/F319)/0.00341)))</f>
        <v>79</v>
      </c>
      <c r="AU319" s="2">
        <f>MIN((H319/(MAX(E319,25))) / 0.0117 + 35, 94)</f>
        <v>35</v>
      </c>
      <c r="AV319" s="2">
        <f>MIN(94,((AP319*0.35)+(AQ319*0.65)*0.9))</f>
        <v>30.696428571428573</v>
      </c>
      <c r="AW319" s="2">
        <f>IF(D320="D",(99-((30-(G319/(IF(E319&gt;10,E319,10))*82)*1.633))),(99-((55-(G319/(IF(E319&gt;10,E319,10))*82)*0.89))))</f>
        <v>44</v>
      </c>
    </row>
    <row r="320" spans="1:49" x14ac:dyDescent="0.25">
      <c r="A320">
        <v>389</v>
      </c>
      <c r="B320" t="s">
        <v>962</v>
      </c>
      <c r="C320" t="s">
        <v>127</v>
      </c>
      <c r="D320" t="s">
        <v>39</v>
      </c>
      <c r="E320">
        <v>1</v>
      </c>
      <c r="F320">
        <v>5.4666666666666996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97</v>
      </c>
      <c r="M320">
        <v>0</v>
      </c>
      <c r="N320" t="s">
        <v>97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 t="s">
        <v>97</v>
      </c>
      <c r="AJ320">
        <v>70</v>
      </c>
      <c r="AK320">
        <v>195</v>
      </c>
      <c r="AL320">
        <f>(AK320*703) / (AJ320*AJ320)</f>
        <v>27.976530612244897</v>
      </c>
      <c r="AM320">
        <f>VLOOKUP(A320,rel!A:M,10,FALSE)</f>
        <v>5.93</v>
      </c>
      <c r="AN320">
        <f>VLOOKUP(A320,rel!A:M,13,FALSE)</f>
        <v>9.15</v>
      </c>
      <c r="AO320">
        <v>0</v>
      </c>
      <c r="AP320">
        <f>IF(E320&gt;25,IF(AN320&gt;5,99, IF(AN320 &gt; 3.5, 89, IF(AN320 &gt; 1.5, 79, IF(AN320 &gt; -1.1, 69, IF(AN320 &gt; -2.5, 59, IF(AN320 &gt;-4.5, 49,  IF(AN320 &gt; -5,39,30))))))),30)</f>
        <v>30</v>
      </c>
      <c r="AQ320">
        <f>((M320/E320) / 0.015 + (AO320/E320) / 0.015) / 3.5 + 25</f>
        <v>25</v>
      </c>
      <c r="AR320" s="2">
        <f>MIN(((AD320/MAX(F320,240)) / 0.0035) + ((AF320/MAX(F320,240)) / 0.0055) + ((AC320/MAX(F320,240)) / 0.0055) + 25, 99)</f>
        <v>26.19047619047619</v>
      </c>
      <c r="AS320" s="2">
        <f>MIN((((((AL320 / 32) * (AL320 - 21) / 11) * 74 + 25)) + (((AJ320 - 60) + (AK320 - 155) / 1.75) + 25)) / 1.825,93)</f>
        <v>67.884447900885007</v>
      </c>
      <c r="AT320" s="2">
        <f>((IF(F320&gt;240,89,79)-((V320/F320)/0.00341)))</f>
        <v>79</v>
      </c>
      <c r="AU320" s="2">
        <f>MIN((H320/(MAX(E320,25))) / 0.0117 + 35, 94)</f>
        <v>35</v>
      </c>
      <c r="AV320" s="2">
        <f>MIN(94,((AP320*0.35)+(AQ320*0.65)*0.9))</f>
        <v>25.125</v>
      </c>
      <c r="AW320" s="2">
        <f>IF(D321="D",(99-((30-(G320/(IF(E320&gt;10,E320,10))*82)*1.633))),(99-((55-(G320/(IF(E320&gt;10,E320,10))*82)*0.89))))</f>
        <v>69</v>
      </c>
    </row>
    <row r="321" spans="1:49" x14ac:dyDescent="0.25">
      <c r="A321">
        <v>30</v>
      </c>
      <c r="B321" t="s">
        <v>199</v>
      </c>
      <c r="C321" t="s">
        <v>137</v>
      </c>
      <c r="D321" t="s">
        <v>73</v>
      </c>
      <c r="E321">
        <v>82</v>
      </c>
      <c r="F321">
        <v>2188.75</v>
      </c>
      <c r="G321">
        <v>7</v>
      </c>
      <c r="H321">
        <v>40</v>
      </c>
      <c r="I321">
        <v>15</v>
      </c>
      <c r="J321">
        <v>25</v>
      </c>
      <c r="K321">
        <v>47</v>
      </c>
      <c r="L321">
        <v>42.34</v>
      </c>
      <c r="M321">
        <v>136</v>
      </c>
      <c r="N321">
        <v>5.15</v>
      </c>
      <c r="O321">
        <v>6.83</v>
      </c>
      <c r="P321">
        <v>318</v>
      </c>
      <c r="Q321">
        <v>209</v>
      </c>
      <c r="R321">
        <v>69</v>
      </c>
      <c r="S321">
        <v>16</v>
      </c>
      <c r="T321">
        <v>5</v>
      </c>
      <c r="U321">
        <v>24</v>
      </c>
      <c r="V321">
        <v>41</v>
      </c>
      <c r="W321">
        <v>19</v>
      </c>
      <c r="X321">
        <v>18</v>
      </c>
      <c r="Y321">
        <v>1</v>
      </c>
      <c r="Z321">
        <v>0</v>
      </c>
      <c r="AA321">
        <v>9</v>
      </c>
      <c r="AB321">
        <v>30</v>
      </c>
      <c r="AC321">
        <v>25</v>
      </c>
      <c r="AD321">
        <v>78</v>
      </c>
      <c r="AE321">
        <v>44</v>
      </c>
      <c r="AF321">
        <v>109</v>
      </c>
      <c r="AG321">
        <v>1</v>
      </c>
      <c r="AH321">
        <v>0</v>
      </c>
      <c r="AI321">
        <v>100</v>
      </c>
      <c r="AJ321">
        <v>74</v>
      </c>
      <c r="AK321">
        <v>206</v>
      </c>
      <c r="AL321">
        <f>(AK321*703) / (AJ321*AJ321)</f>
        <v>26.445945945945947</v>
      </c>
      <c r="AM321">
        <f>VLOOKUP(A321,rel!A:M,10,FALSE)</f>
        <v>0.86</v>
      </c>
      <c r="AN321">
        <f>VLOOKUP(A321,rel!A:M,13,FALSE)</f>
        <v>0.11</v>
      </c>
      <c r="AO321">
        <v>15</v>
      </c>
      <c r="AP321">
        <f>IF(E321&gt;25,IF(AN321&gt;5,99, IF(AN321 &gt; 3.5, 89, IF(AN321 &gt; 1.5, 79, IF(AN321 &gt; -1.1, 69, IF(AN321 &gt; -2.5, 59, IF(AN321 &gt;-4.5, 49,  IF(AN321 &gt; -5,39,30))))))),30)</f>
        <v>69</v>
      </c>
      <c r="AQ321">
        <f>((M321/E321) / 0.015 + (AO321/E321) / 0.015) / 3.5 + 25</f>
        <v>60.075493612078972</v>
      </c>
      <c r="AR321" s="2">
        <f>MIN(((AD321/MAX(F321,240)) / 0.0035) + ((AF321/MAX(F321,240)) / 0.0055) + ((AC321/MAX(F321,240)) / 0.0055) + 25, 99)</f>
        <v>46.313238446305263</v>
      </c>
      <c r="AS321" s="2">
        <f>MIN((((((AL321 / 32) * (AL321 - 21) / 11) * 74 + 25)) + (((AJ321 - 60) + (AK321 - 155) / 1.75) + 25)) / 1.825,93)</f>
        <v>67.627649331416464</v>
      </c>
      <c r="AT321" s="2">
        <f>((IF(F321&gt;240,89,79)-((V321/F321)/0.00341)))</f>
        <v>83.506699983754572</v>
      </c>
      <c r="AU321" s="2">
        <f>MIN((H321/(MAX(E321,25))) / 0.0117 + 35, 94)</f>
        <v>76.692724619553886</v>
      </c>
      <c r="AV321" s="2">
        <f>MIN(94,((AP321*0.35)+(AQ321*0.65)*0.9))</f>
        <v>59.294163763066202</v>
      </c>
      <c r="AW321" s="2">
        <f>IF(D322="D",(99-((30-(G321/(IF(E321&gt;10,E321,10))*82)*1.633))),(99-((55-(G321/(IF(E321&gt;10,E321,10))*82)*0.89))))</f>
        <v>80.430999999999997</v>
      </c>
    </row>
    <row r="322" spans="1:49" x14ac:dyDescent="0.25">
      <c r="A322">
        <v>508</v>
      </c>
      <c r="B322" t="s">
        <v>491</v>
      </c>
      <c r="C322" t="s">
        <v>127</v>
      </c>
      <c r="D322" t="s">
        <v>73</v>
      </c>
      <c r="E322">
        <v>69</v>
      </c>
      <c r="F322">
        <v>1542.55</v>
      </c>
      <c r="G322">
        <v>5</v>
      </c>
      <c r="H322">
        <v>15</v>
      </c>
      <c r="I322">
        <v>5</v>
      </c>
      <c r="J322">
        <v>10</v>
      </c>
      <c r="K322">
        <v>20</v>
      </c>
      <c r="L322">
        <v>37.04</v>
      </c>
      <c r="M322">
        <v>114</v>
      </c>
      <c r="N322">
        <v>4.3899999999999997</v>
      </c>
      <c r="O322">
        <v>4.37</v>
      </c>
      <c r="P322">
        <v>255</v>
      </c>
      <c r="Q322">
        <v>156</v>
      </c>
      <c r="R322">
        <v>62</v>
      </c>
      <c r="S322">
        <v>7</v>
      </c>
      <c r="T322">
        <v>5</v>
      </c>
      <c r="U322">
        <v>10</v>
      </c>
      <c r="V322">
        <v>43</v>
      </c>
      <c r="W322">
        <v>16</v>
      </c>
      <c r="X322">
        <v>14</v>
      </c>
      <c r="Y322">
        <v>1</v>
      </c>
      <c r="Z322">
        <v>1</v>
      </c>
      <c r="AA322">
        <v>8</v>
      </c>
      <c r="AB322">
        <v>30</v>
      </c>
      <c r="AC322">
        <v>27</v>
      </c>
      <c r="AD322">
        <v>55</v>
      </c>
      <c r="AE322">
        <v>120</v>
      </c>
      <c r="AF322">
        <v>102</v>
      </c>
      <c r="AG322">
        <v>0</v>
      </c>
      <c r="AH322">
        <v>0</v>
      </c>
      <c r="AI322" t="s">
        <v>97</v>
      </c>
      <c r="AJ322">
        <v>74</v>
      </c>
      <c r="AK322">
        <v>206</v>
      </c>
      <c r="AL322">
        <f>(AK322*703) / (AJ322*AJ322)</f>
        <v>26.445945945945947</v>
      </c>
      <c r="AM322">
        <f>VLOOKUP(A322,rel!A:M,10,FALSE)</f>
        <v>-3.55</v>
      </c>
      <c r="AN322">
        <f>VLOOKUP(A322,rel!A:M,13,FALSE)</f>
        <v>-4.59</v>
      </c>
      <c r="AO322">
        <v>8</v>
      </c>
      <c r="AP322">
        <f>IF(E322&gt;25,IF(AN322&gt;5,99, IF(AN322 &gt; 3.5, 89, IF(AN322 &gt; 1.5, 79, IF(AN322 &gt; -1.1, 69, IF(AN322 &gt; -2.5, 59, IF(AN322 &gt;-4.5, 49,  IF(AN322 &gt; -5,39,30))))))),30)</f>
        <v>39</v>
      </c>
      <c r="AQ322">
        <f>((M322/E322) / 0.015 + (AO322/E322) / 0.015) / 3.5 + 25</f>
        <v>58.678398895790203</v>
      </c>
      <c r="AR322" s="2">
        <f>MIN(((AD322/MAX(F322,240)) / 0.0035) + ((AF322/MAX(F322,240)) / 0.0055) + ((AC322/MAX(F322,240)) / 0.0055) + 25, 99)</f>
        <v>50.392260327918819</v>
      </c>
      <c r="AS322" s="2">
        <f>MIN((((((AL322 / 32) * (AL322 - 21) / 11) * 74 + 25)) + (((AJ322 - 60) + (AK322 - 155) / 1.75) + 25)) / 1.825,93)</f>
        <v>67.627649331416464</v>
      </c>
      <c r="AT322" s="2">
        <f>((IF(F322&gt;240,89,79)-((V322/F322)/0.00341)))</f>
        <v>80.82524347704333</v>
      </c>
      <c r="AU322" s="2">
        <f>MIN((H322/(MAX(E322,25))) / 0.0117 + 35, 94)</f>
        <v>53.580453363062063</v>
      </c>
      <c r="AV322" s="2">
        <f>MIN(94,((AP322*0.35)+(AQ322*0.65)*0.9))</f>
        <v>47.976863354037263</v>
      </c>
      <c r="AW322" s="2">
        <f>IF(D323="D",(99-((30-(G322/(IF(E322&gt;10,E322,10))*82)*1.633))),(99-((55-(G322/(IF(E322&gt;10,E322,10))*82)*0.89))))</f>
        <v>78.703333333333333</v>
      </c>
    </row>
    <row r="323" spans="1:49" x14ac:dyDescent="0.25">
      <c r="A323">
        <v>455</v>
      </c>
      <c r="B323" t="s">
        <v>581</v>
      </c>
      <c r="C323" t="s">
        <v>44</v>
      </c>
      <c r="D323" t="s">
        <v>73</v>
      </c>
      <c r="E323">
        <v>60</v>
      </c>
      <c r="F323">
        <v>1115.4000000000001</v>
      </c>
      <c r="G323">
        <v>1</v>
      </c>
      <c r="H323">
        <v>13</v>
      </c>
      <c r="I323">
        <v>7</v>
      </c>
      <c r="J323">
        <v>6</v>
      </c>
      <c r="K323">
        <v>14</v>
      </c>
      <c r="L323">
        <v>25.93</v>
      </c>
      <c r="M323">
        <v>74</v>
      </c>
      <c r="N323">
        <v>1.35</v>
      </c>
      <c r="O323">
        <v>2.87</v>
      </c>
      <c r="P323">
        <v>168</v>
      </c>
      <c r="Q323">
        <v>112</v>
      </c>
      <c r="R323">
        <v>27</v>
      </c>
      <c r="S323">
        <v>4</v>
      </c>
      <c r="T323">
        <v>2</v>
      </c>
      <c r="U323">
        <v>11</v>
      </c>
      <c r="V323">
        <v>12</v>
      </c>
      <c r="W323">
        <v>6</v>
      </c>
      <c r="X323">
        <v>6</v>
      </c>
      <c r="Y323">
        <v>0</v>
      </c>
      <c r="Z323">
        <v>0</v>
      </c>
      <c r="AA323">
        <v>4</v>
      </c>
      <c r="AB323">
        <v>42</v>
      </c>
      <c r="AC323">
        <v>16</v>
      </c>
      <c r="AD323">
        <v>97</v>
      </c>
      <c r="AE323">
        <v>175</v>
      </c>
      <c r="AF323">
        <v>116</v>
      </c>
      <c r="AG323">
        <v>0</v>
      </c>
      <c r="AH323">
        <v>0</v>
      </c>
      <c r="AI323" t="s">
        <v>97</v>
      </c>
      <c r="AJ323">
        <v>74</v>
      </c>
      <c r="AK323">
        <v>206</v>
      </c>
      <c r="AL323">
        <f>(AK323*703) / (AJ323*AJ323)</f>
        <v>26.445945945945947</v>
      </c>
      <c r="AM323">
        <f>VLOOKUP(A323,rel!A:M,10,FALSE)</f>
        <v>-4.42</v>
      </c>
      <c r="AN323">
        <f>VLOOKUP(A323,rel!A:M,13,FALSE)</f>
        <v>-1.96</v>
      </c>
      <c r="AO323">
        <v>4</v>
      </c>
      <c r="AP323">
        <f>IF(E323&gt;25,IF(AN323&gt;5,99, IF(AN323 &gt; 3.5, 89, IF(AN323 &gt; 1.5, 79, IF(AN323 &gt; -1.1, 69, IF(AN323 &gt; -2.5, 59, IF(AN323 &gt;-4.5, 49,  IF(AN323 &gt; -5,39,30))))))),30)</f>
        <v>59</v>
      </c>
      <c r="AQ323">
        <f>((M323/E323) / 0.015 + (AO323/E323) / 0.015) / 3.5 + 25</f>
        <v>49.761904761904759</v>
      </c>
      <c r="AR323" s="2">
        <f>MIN(((AD323/MAX(F323,240)) / 0.0035) + ((AF323/MAX(F323,240)) / 0.0055) + ((AC323/MAX(F323,240)) / 0.0055) + 25, 99)</f>
        <v>71.363892517738662</v>
      </c>
      <c r="AS323" s="2">
        <f>MIN((((((AL323 / 32) * (AL323 - 21) / 11) * 74 + 25)) + (((AJ323 - 60) + (AK323 - 155) / 1.75) + 25)) / 1.825,93)</f>
        <v>67.627649331416464</v>
      </c>
      <c r="AT323" s="2">
        <f>((IF(F323&gt;240,89,79)-((V323/F323)/0.00341)))</f>
        <v>85.845022786822923</v>
      </c>
      <c r="AU323" s="2">
        <f>MIN((H323/(MAX(E323,25))) / 0.0117 + 35, 94)</f>
        <v>53.518518518518519</v>
      </c>
      <c r="AV323" s="2">
        <f>MIN(94,((AP323*0.35)+(AQ323*0.65)*0.9))</f>
        <v>49.760714285714286</v>
      </c>
      <c r="AW323" s="2">
        <f>IF(D324="D",(99-((30-(G323/(IF(E323&gt;10,E323,10))*82)*1.633))),(99-((55-(G323/(IF(E323&gt;10,E323,10))*82)*0.89))))</f>
        <v>45.216333333333331</v>
      </c>
    </row>
    <row r="324" spans="1:49" x14ac:dyDescent="0.25">
      <c r="A324">
        <v>856</v>
      </c>
      <c r="B324" t="s">
        <v>460</v>
      </c>
      <c r="C324" t="s">
        <v>100</v>
      </c>
      <c r="D324" t="s">
        <v>39</v>
      </c>
      <c r="E324">
        <v>75</v>
      </c>
      <c r="F324">
        <v>1033.95</v>
      </c>
      <c r="G324">
        <v>11</v>
      </c>
      <c r="H324">
        <v>12</v>
      </c>
      <c r="I324">
        <v>8</v>
      </c>
      <c r="J324">
        <v>4</v>
      </c>
      <c r="K324">
        <v>23</v>
      </c>
      <c r="L324">
        <v>60.53</v>
      </c>
      <c r="M324">
        <v>133</v>
      </c>
      <c r="N324">
        <v>8.27</v>
      </c>
      <c r="O324">
        <v>15.1</v>
      </c>
      <c r="P324">
        <v>243</v>
      </c>
      <c r="Q324">
        <v>189</v>
      </c>
      <c r="R324">
        <v>151</v>
      </c>
      <c r="S324">
        <v>82</v>
      </c>
      <c r="T324">
        <v>14</v>
      </c>
      <c r="U324">
        <v>12</v>
      </c>
      <c r="V324">
        <v>8</v>
      </c>
      <c r="W324">
        <v>4</v>
      </c>
      <c r="X324">
        <v>4</v>
      </c>
      <c r="Y324">
        <v>0</v>
      </c>
      <c r="Z324">
        <v>0</v>
      </c>
      <c r="AA324">
        <v>13</v>
      </c>
      <c r="AB324">
        <v>46</v>
      </c>
      <c r="AC324">
        <v>25</v>
      </c>
      <c r="AD324">
        <v>29</v>
      </c>
      <c r="AE324">
        <v>99</v>
      </c>
      <c r="AF324">
        <v>21</v>
      </c>
      <c r="AG324">
        <v>68</v>
      </c>
      <c r="AH324">
        <v>107</v>
      </c>
      <c r="AI324">
        <v>38.86</v>
      </c>
      <c r="AJ324">
        <v>74</v>
      </c>
      <c r="AK324">
        <v>206</v>
      </c>
      <c r="AL324">
        <f>(AK324*703) / (AJ324*AJ324)</f>
        <v>26.445945945945947</v>
      </c>
      <c r="AM324">
        <f>VLOOKUP(A324,rel!A:M,10,FALSE)</f>
        <v>-0.52</v>
      </c>
      <c r="AN324">
        <f>VLOOKUP(A324,rel!A:M,13,FALSE)</f>
        <v>0.09</v>
      </c>
      <c r="AO324">
        <v>7</v>
      </c>
      <c r="AP324">
        <f>IF(E324&gt;25,IF(AN324&gt;5,99, IF(AN324 &gt; 3.5, 89, IF(AN324 &gt; 1.5, 79, IF(AN324 &gt; -1.1, 69, IF(AN324 &gt; -2.5, 59, IF(AN324 &gt;-4.5, 49,  IF(AN324 &gt; -5,39,30))))))),30)</f>
        <v>69</v>
      </c>
      <c r="AQ324">
        <f>((M324/E324) / 0.015 + (AO324/E324) / 0.015) / 3.5 + 25</f>
        <v>60.555555555555557</v>
      </c>
      <c r="AR324" s="2">
        <f>MIN(((AD324/MAX(F324,240)) / 0.0035) + ((AF324/MAX(F324,240)) / 0.0055) + ((AC324/MAX(F324,240)) / 0.0055) + 25, 99)</f>
        <v>41.102665166933264</v>
      </c>
      <c r="AS324" s="2">
        <f>MIN((((((AL324 / 32) * (AL324 - 21) / 11) * 74 + 25)) + (((AJ324 - 60) + (AK324 - 155) / 1.75) + 25)) / 1.825,93)</f>
        <v>67.627649331416464</v>
      </c>
      <c r="AT324" s="2">
        <f>((IF(F324&gt;240,89,79)-((V324/F324)/0.00341)))</f>
        <v>86.73099177356886</v>
      </c>
      <c r="AU324" s="2">
        <f>MIN((H324/(MAX(E324,25))) / 0.0117 + 35, 94)</f>
        <v>48.675213675213676</v>
      </c>
      <c r="AV324" s="2">
        <f>MIN(94,((AP324*0.35)+(AQ324*0.65)*0.9))</f>
        <v>59.575000000000003</v>
      </c>
      <c r="AW324" s="2">
        <f>IF(D325="D",(99-((30-(G324/(IF(E324&gt;10,E324,10))*82)*1.633))),(99-((55-(G324/(IF(E324&gt;10,E324,10))*82)*0.89))))</f>
        <v>54.703733333333332</v>
      </c>
    </row>
    <row r="325" spans="1:49" x14ac:dyDescent="0.25">
      <c r="A325">
        <v>40</v>
      </c>
      <c r="B325" t="s">
        <v>691</v>
      </c>
      <c r="C325" t="s">
        <v>193</v>
      </c>
      <c r="D325" t="s">
        <v>39</v>
      </c>
      <c r="E325">
        <v>60</v>
      </c>
      <c r="F325">
        <v>989.91666666667004</v>
      </c>
      <c r="G325">
        <v>5</v>
      </c>
      <c r="H325">
        <v>3</v>
      </c>
      <c r="I325">
        <v>3</v>
      </c>
      <c r="J325">
        <v>0</v>
      </c>
      <c r="K325">
        <v>8</v>
      </c>
      <c r="L325">
        <v>36.36</v>
      </c>
      <c r="M325">
        <v>86</v>
      </c>
      <c r="N325">
        <v>5.81</v>
      </c>
      <c r="O325">
        <v>9.52</v>
      </c>
      <c r="P325">
        <v>149</v>
      </c>
      <c r="Q325">
        <v>123</v>
      </c>
      <c r="R325">
        <v>89</v>
      </c>
      <c r="S325">
        <v>48</v>
      </c>
      <c r="T325">
        <v>2</v>
      </c>
      <c r="U325">
        <v>12</v>
      </c>
      <c r="V325">
        <v>44</v>
      </c>
      <c r="W325">
        <v>18</v>
      </c>
      <c r="X325">
        <v>16</v>
      </c>
      <c r="Y325">
        <v>2</v>
      </c>
      <c r="Z325">
        <v>0</v>
      </c>
      <c r="AA325">
        <v>12</v>
      </c>
      <c r="AB325">
        <v>26</v>
      </c>
      <c r="AC325">
        <v>18</v>
      </c>
      <c r="AD325">
        <v>93</v>
      </c>
      <c r="AE325">
        <v>50</v>
      </c>
      <c r="AF325">
        <v>56</v>
      </c>
      <c r="AG325">
        <v>582</v>
      </c>
      <c r="AH325">
        <v>463</v>
      </c>
      <c r="AI325">
        <v>55.69</v>
      </c>
      <c r="AJ325">
        <v>74</v>
      </c>
      <c r="AK325">
        <v>206</v>
      </c>
      <c r="AL325">
        <f>(AK325*703) / (AJ325*AJ325)</f>
        <v>26.445945945945947</v>
      </c>
      <c r="AM325">
        <f>VLOOKUP(A325,rel!A:M,10,FALSE)</f>
        <v>-4.5999999999999996</v>
      </c>
      <c r="AN325">
        <f>VLOOKUP(A325,rel!A:M,13,FALSE)</f>
        <v>-3.83</v>
      </c>
      <c r="AO325">
        <v>3</v>
      </c>
      <c r="AP325">
        <f>IF(E325&gt;25,IF(AN325&gt;5,99, IF(AN325 &gt; 3.5, 89, IF(AN325 &gt; 1.5, 79, IF(AN325 &gt; -1.1, 69, IF(AN325 &gt; -2.5, 59, IF(AN325 &gt;-4.5, 49,  IF(AN325 &gt; -5,39,30))))))),30)</f>
        <v>49</v>
      </c>
      <c r="AQ325">
        <f>((M325/E325) / 0.015 + (AO325/E325) / 0.015) / 3.5 + 25</f>
        <v>53.253968253968253</v>
      </c>
      <c r="AR325" s="2">
        <f>MIN(((AD325/MAX(F325,240)) / 0.0035) + ((AF325/MAX(F325,240)) / 0.0055) + ((AC325/MAX(F325,240)) / 0.0055) + 25, 99)</f>
        <v>65.433680302355981</v>
      </c>
      <c r="AS325" s="2">
        <f>MIN((((((AL325 / 32) * (AL325 - 21) / 11) * 74 + 25)) + (((AJ325 - 60) + (AK325 - 155) / 1.75) + 25)) / 1.825,93)</f>
        <v>67.627649331416464</v>
      </c>
      <c r="AT325" s="2">
        <f>((IF(F325&gt;240,89,79)-((V325/F325)/0.00341)))</f>
        <v>75.965341385855808</v>
      </c>
      <c r="AU325" s="2">
        <f>MIN((H325/(MAX(E325,25))) / 0.0117 + 35, 94)</f>
        <v>39.273504273504273</v>
      </c>
      <c r="AV325" s="2">
        <f>MIN(94,((AP325*0.35)+(AQ325*0.65)*0.9))</f>
        <v>48.303571428571431</v>
      </c>
      <c r="AW325" s="2">
        <f>IF(D326="D",(99-((30-(G325/(IF(E325&gt;10,E325,10))*82)*1.633))),(99-((55-(G325/(IF(E325&gt;10,E325,10))*82)*0.89))))</f>
        <v>80.158833333333334</v>
      </c>
    </row>
    <row r="326" spans="1:49" x14ac:dyDescent="0.25">
      <c r="A326">
        <v>193</v>
      </c>
      <c r="B326" t="s">
        <v>881</v>
      </c>
      <c r="C326" t="s">
        <v>135</v>
      </c>
      <c r="D326" t="s">
        <v>73</v>
      </c>
      <c r="E326">
        <v>9</v>
      </c>
      <c r="F326">
        <v>139.21666666666999</v>
      </c>
      <c r="G326">
        <v>0</v>
      </c>
      <c r="H326">
        <v>1</v>
      </c>
      <c r="I326">
        <v>0</v>
      </c>
      <c r="J326">
        <v>1</v>
      </c>
      <c r="K326">
        <v>1</v>
      </c>
      <c r="L326">
        <v>25</v>
      </c>
      <c r="M326">
        <v>5</v>
      </c>
      <c r="N326">
        <v>0</v>
      </c>
      <c r="O326">
        <v>0.16</v>
      </c>
      <c r="P326">
        <v>17</v>
      </c>
      <c r="Q326">
        <v>8</v>
      </c>
      <c r="R326">
        <v>2</v>
      </c>
      <c r="S326">
        <v>0</v>
      </c>
      <c r="T326">
        <v>0</v>
      </c>
      <c r="U326">
        <v>3</v>
      </c>
      <c r="V326">
        <v>4</v>
      </c>
      <c r="W326">
        <v>2</v>
      </c>
      <c r="X326">
        <v>2</v>
      </c>
      <c r="Y326">
        <v>0</v>
      </c>
      <c r="Z326">
        <v>0</v>
      </c>
      <c r="AA326">
        <v>0</v>
      </c>
      <c r="AB326">
        <v>3</v>
      </c>
      <c r="AC326">
        <v>1</v>
      </c>
      <c r="AD326">
        <v>17</v>
      </c>
      <c r="AE326">
        <v>16</v>
      </c>
      <c r="AF326">
        <v>7</v>
      </c>
      <c r="AG326">
        <v>0</v>
      </c>
      <c r="AH326">
        <v>0</v>
      </c>
      <c r="AI326" t="s">
        <v>97</v>
      </c>
      <c r="AJ326">
        <v>74</v>
      </c>
      <c r="AK326">
        <v>206</v>
      </c>
      <c r="AL326">
        <f>(AK326*703) / (AJ326*AJ326)</f>
        <v>26.445945945945947</v>
      </c>
      <c r="AM326">
        <f>VLOOKUP(A326,rel!A:M,10,FALSE)</f>
        <v>0.33</v>
      </c>
      <c r="AN326">
        <f>VLOOKUP(A326,rel!A:M,13,FALSE)</f>
        <v>1.1200000000000001</v>
      </c>
      <c r="AO326">
        <v>0</v>
      </c>
      <c r="AP326">
        <f>IF(E326&gt;25,IF(AN326&gt;5,99, IF(AN326 &gt; 3.5, 89, IF(AN326 &gt; 1.5, 79, IF(AN326 &gt; -1.1, 69, IF(AN326 &gt; -2.5, 59, IF(AN326 &gt;-4.5, 49,  IF(AN326 &gt; -5,39,30))))))),30)</f>
        <v>30</v>
      </c>
      <c r="AQ326">
        <f>((M326/E326) / 0.015 + (AO326/E326) / 0.015) / 3.5 + 25</f>
        <v>35.582010582010582</v>
      </c>
      <c r="AR326" s="2">
        <f>MIN(((AD326/MAX(F326,240)) / 0.0035) + ((AF326/MAX(F326,240)) / 0.0055) + ((AC326/MAX(F326,240)) / 0.0055) + 25, 99)</f>
        <v>51.298701298701303</v>
      </c>
      <c r="AS326" s="2">
        <f>MIN((((((AL326 / 32) * (AL326 - 21) / 11) * 74 + 25)) + (((AJ326 - 60) + (AK326 - 155) / 1.75) + 25)) / 1.825,93)</f>
        <v>67.627649331416464</v>
      </c>
      <c r="AT326" s="2">
        <f>((IF(F326&gt;240,89,79)-((V326/F326)/0.00341)))</f>
        <v>70.574137235537819</v>
      </c>
      <c r="AU326" s="2">
        <f>MIN((H326/(MAX(E326,25))) / 0.0117 + 35, 94)</f>
        <v>38.418803418803421</v>
      </c>
      <c r="AV326" s="2">
        <f>MIN(94,((AP326*0.35)+(AQ326*0.65)*0.9))</f>
        <v>31.315476190476193</v>
      </c>
      <c r="AW326" s="2">
        <f>IF(D327="D",(99-((30-(G326/(IF(E326&gt;10,E326,10))*82)*1.633))),(99-((55-(G326/(IF(E326&gt;10,E326,10))*82)*0.89))))</f>
        <v>44</v>
      </c>
    </row>
    <row r="327" spans="1:49" x14ac:dyDescent="0.25">
      <c r="A327">
        <v>825</v>
      </c>
      <c r="B327" t="s">
        <v>1019</v>
      </c>
      <c r="C327" t="s">
        <v>54</v>
      </c>
      <c r="D327" t="s">
        <v>39</v>
      </c>
      <c r="E327">
        <v>7</v>
      </c>
      <c r="F327">
        <v>51.433333333333003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97</v>
      </c>
      <c r="M327">
        <v>8</v>
      </c>
      <c r="N327">
        <v>0</v>
      </c>
      <c r="O327">
        <v>0.5</v>
      </c>
      <c r="P327">
        <v>14</v>
      </c>
      <c r="Q327">
        <v>12</v>
      </c>
      <c r="R327">
        <v>5</v>
      </c>
      <c r="S327">
        <v>2</v>
      </c>
      <c r="T327">
        <v>0</v>
      </c>
      <c r="U327">
        <v>0</v>
      </c>
      <c r="V327">
        <v>5</v>
      </c>
      <c r="W327">
        <v>1</v>
      </c>
      <c r="X327">
        <v>0</v>
      </c>
      <c r="Y327">
        <v>1</v>
      </c>
      <c r="Z327">
        <v>0</v>
      </c>
      <c r="AA327">
        <v>2</v>
      </c>
      <c r="AB327">
        <v>0</v>
      </c>
      <c r="AC327">
        <v>1</v>
      </c>
      <c r="AD327">
        <v>10</v>
      </c>
      <c r="AE327">
        <v>4</v>
      </c>
      <c r="AF327">
        <v>1</v>
      </c>
      <c r="AG327">
        <v>0</v>
      </c>
      <c r="AH327">
        <v>1</v>
      </c>
      <c r="AI327">
        <v>0</v>
      </c>
      <c r="AJ327">
        <v>74</v>
      </c>
      <c r="AK327">
        <v>206</v>
      </c>
      <c r="AL327">
        <f>(AK327*703) / (AJ327*AJ327)</f>
        <v>26.445945945945947</v>
      </c>
      <c r="AM327">
        <f>VLOOKUP(A327,rel!A:M,10,FALSE)</f>
        <v>7.24</v>
      </c>
      <c r="AN327">
        <f>VLOOKUP(A327,rel!A:M,13,FALSE)</f>
        <v>10.37</v>
      </c>
      <c r="AO327">
        <v>0</v>
      </c>
      <c r="AP327">
        <f>IF(E327&gt;25,IF(AN327&gt;5,99, IF(AN327 &gt; 3.5, 89, IF(AN327 &gt; 1.5, 79, IF(AN327 &gt; -1.1, 69, IF(AN327 &gt; -2.5, 59, IF(AN327 &gt;-4.5, 49,  IF(AN327 &gt; -5,39,30))))))),30)</f>
        <v>30</v>
      </c>
      <c r="AQ327">
        <f>((M327/E327) / 0.015 + (AO327/E327) / 0.015) / 3.5 + 25</f>
        <v>46.768707482993193</v>
      </c>
      <c r="AR327" s="2">
        <f>MIN(((AD327/MAX(F327,240)) / 0.0035) + ((AF327/MAX(F327,240)) / 0.0055) + ((AC327/MAX(F327,240)) / 0.0055) + 25, 99)</f>
        <v>38.419913419913421</v>
      </c>
      <c r="AS327" s="2">
        <f>MIN((((((AL327 / 32) * (AL327 - 21) / 11) * 74 + 25)) + (((AJ327 - 60) + (AK327 - 155) / 1.75) + 25)) / 1.825,93)</f>
        <v>67.627649331416464</v>
      </c>
      <c r="AT327" s="2">
        <f>((IF(F327&gt;240,89,79)-((V327/F327)/0.00341)))</f>
        <v>50.491724047490806</v>
      </c>
      <c r="AU327" s="2">
        <f>MIN((H327/(MAX(E327,25))) / 0.0117 + 35, 94)</f>
        <v>35</v>
      </c>
      <c r="AV327" s="2">
        <f>MIN(94,((AP327*0.35)+(AQ327*0.65)*0.9))</f>
        <v>37.859693877551024</v>
      </c>
      <c r="AW327" s="2">
        <f>IF(D328="D",(99-((30-(G327/(IF(E327&gt;10,E327,10))*82)*1.633))),(99-((55-(G327/(IF(E327&gt;10,E327,10))*82)*0.89))))</f>
        <v>69</v>
      </c>
    </row>
    <row r="328" spans="1:49" x14ac:dyDescent="0.25">
      <c r="A328">
        <v>86</v>
      </c>
      <c r="B328" t="s">
        <v>409</v>
      </c>
      <c r="C328" t="s">
        <v>63</v>
      </c>
      <c r="D328" t="s">
        <v>73</v>
      </c>
      <c r="E328">
        <v>80</v>
      </c>
      <c r="F328">
        <v>1754.5166666667001</v>
      </c>
      <c r="G328">
        <v>8</v>
      </c>
      <c r="H328">
        <v>17</v>
      </c>
      <c r="I328">
        <v>8</v>
      </c>
      <c r="J328">
        <v>9</v>
      </c>
      <c r="K328">
        <v>25</v>
      </c>
      <c r="L328">
        <v>39.06</v>
      </c>
      <c r="M328">
        <v>143</v>
      </c>
      <c r="N328">
        <v>5.59</v>
      </c>
      <c r="O328">
        <v>4.91</v>
      </c>
      <c r="P328">
        <v>256</v>
      </c>
      <c r="Q328">
        <v>185</v>
      </c>
      <c r="R328">
        <v>51</v>
      </c>
      <c r="S328">
        <v>8</v>
      </c>
      <c r="T328">
        <v>6</v>
      </c>
      <c r="U328">
        <v>18</v>
      </c>
      <c r="V328">
        <v>41</v>
      </c>
      <c r="W328">
        <v>19</v>
      </c>
      <c r="X328">
        <v>18</v>
      </c>
      <c r="Y328">
        <v>1</v>
      </c>
      <c r="Z328">
        <v>0</v>
      </c>
      <c r="AA328">
        <v>15</v>
      </c>
      <c r="AB328">
        <v>73</v>
      </c>
      <c r="AC328">
        <v>40</v>
      </c>
      <c r="AD328">
        <v>167</v>
      </c>
      <c r="AE328">
        <v>152</v>
      </c>
      <c r="AF328">
        <v>137</v>
      </c>
      <c r="AG328">
        <v>0</v>
      </c>
      <c r="AH328">
        <v>0</v>
      </c>
      <c r="AI328" t="s">
        <v>97</v>
      </c>
      <c r="AJ328">
        <v>73</v>
      </c>
      <c r="AK328">
        <v>203</v>
      </c>
      <c r="AL328">
        <f>(AK328*703) / (AJ328*AJ328)</f>
        <v>26.779696003002439</v>
      </c>
      <c r="AM328">
        <f>VLOOKUP(A328,rel!A:M,10,FALSE)</f>
        <v>-2.92</v>
      </c>
      <c r="AN328">
        <f>VLOOKUP(A328,rel!A:M,13,FALSE)</f>
        <v>-3.66</v>
      </c>
      <c r="AO328">
        <v>2</v>
      </c>
      <c r="AP328">
        <f>IF(E328&gt;25,IF(AN328&gt;5,99, IF(AN328 &gt; 3.5, 89, IF(AN328 &gt; 1.5, 79, IF(AN328 &gt; -1.1, 69, IF(AN328 &gt; -2.5, 59, IF(AN328 &gt;-4.5, 49,  IF(AN328 &gt; -5,39,30))))))),30)</f>
        <v>49</v>
      </c>
      <c r="AQ328">
        <f>((M328/E328) / 0.015 + (AO328/E328) / 0.015) / 3.5 + 25</f>
        <v>59.523809523809526</v>
      </c>
      <c r="AR328" s="2">
        <f>MIN(((AD328/MAX(F328,240)) / 0.0035) + ((AF328/MAX(F328,240)) / 0.0055) + ((AC328/MAX(F328,240)) / 0.0055) + 25, 99)</f>
        <v>70.537386685470295</v>
      </c>
      <c r="AS328" s="2">
        <f>MIN((((((AL328 / 32) * (AL328 - 21) / 11) * 74 + 25)) + (((AJ328 - 60) + (AK328 - 155) / 1.75) + 25)) / 1.825,93)</f>
        <v>67.379306175544812</v>
      </c>
      <c r="AT328" s="2">
        <f>((IF(F328&gt;240,89,79)-((V328/F328)/0.00341)))</f>
        <v>82.147138104193772</v>
      </c>
      <c r="AU328" s="2">
        <f>MIN((H328/(MAX(E328,25))) / 0.0117 + 35, 94)</f>
        <v>53.162393162393158</v>
      </c>
      <c r="AV328" s="2">
        <f>MIN(94,((AP328*0.35)+(AQ328*0.65)*0.9))</f>
        <v>51.971428571428568</v>
      </c>
      <c r="AW328" s="2">
        <f>IF(D329="D",(99-((30-(G328/(IF(E328&gt;10,E328,10))*82)*1.633))),(99-((55-(G328/(IF(E328&gt;10,E328,10))*82)*0.89))))</f>
        <v>82.390600000000006</v>
      </c>
    </row>
    <row r="329" spans="1:49" x14ac:dyDescent="0.25">
      <c r="A329">
        <v>503</v>
      </c>
      <c r="B329" t="s">
        <v>543</v>
      </c>
      <c r="C329" t="s">
        <v>38</v>
      </c>
      <c r="D329" t="s">
        <v>73</v>
      </c>
      <c r="E329">
        <v>70</v>
      </c>
      <c r="F329">
        <v>1046.1666666666999</v>
      </c>
      <c r="G329">
        <v>5</v>
      </c>
      <c r="H329">
        <v>12</v>
      </c>
      <c r="I329">
        <v>5</v>
      </c>
      <c r="J329">
        <v>7</v>
      </c>
      <c r="K329">
        <v>17</v>
      </c>
      <c r="L329">
        <v>32.69</v>
      </c>
      <c r="M329">
        <v>94</v>
      </c>
      <c r="N329">
        <v>5.32</v>
      </c>
      <c r="O329">
        <v>3.16</v>
      </c>
      <c r="P329">
        <v>181</v>
      </c>
      <c r="Q329">
        <v>129</v>
      </c>
      <c r="R329">
        <v>35</v>
      </c>
      <c r="S329">
        <v>4</v>
      </c>
      <c r="T329">
        <v>2</v>
      </c>
      <c r="U329">
        <v>10</v>
      </c>
      <c r="V329">
        <v>33</v>
      </c>
      <c r="W329">
        <v>15</v>
      </c>
      <c r="X329">
        <v>14</v>
      </c>
      <c r="Y329">
        <v>1</v>
      </c>
      <c r="Z329">
        <v>0</v>
      </c>
      <c r="AA329">
        <v>11</v>
      </c>
      <c r="AB329">
        <v>49</v>
      </c>
      <c r="AC329">
        <v>10</v>
      </c>
      <c r="AD329">
        <v>109</v>
      </c>
      <c r="AE329">
        <v>100</v>
      </c>
      <c r="AF329">
        <v>59</v>
      </c>
      <c r="AG329">
        <v>0</v>
      </c>
      <c r="AH329">
        <v>0</v>
      </c>
      <c r="AI329" t="s">
        <v>97</v>
      </c>
      <c r="AJ329">
        <v>73</v>
      </c>
      <c r="AK329">
        <v>203</v>
      </c>
      <c r="AL329">
        <f>(AK329*703) / (AJ329*AJ329)</f>
        <v>26.779696003002439</v>
      </c>
      <c r="AM329">
        <f>VLOOKUP(A329,rel!A:M,10,FALSE)</f>
        <v>0.52</v>
      </c>
      <c r="AN329">
        <f>VLOOKUP(A329,rel!A:M,13,FALSE)</f>
        <v>-0.27</v>
      </c>
      <c r="AO329">
        <v>1</v>
      </c>
      <c r="AP329">
        <f>IF(E329&gt;25,IF(AN329&gt;5,99, IF(AN329 &gt; 3.5, 89, IF(AN329 &gt; 1.5, 79, IF(AN329 &gt; -1.1, 69, IF(AN329 &gt; -2.5, 59, IF(AN329 &gt;-4.5, 49,  IF(AN329 &gt; -5,39,30))))))),30)</f>
        <v>69</v>
      </c>
      <c r="AQ329">
        <f>((M329/E329) / 0.015 + (AO329/E329) / 0.015) / 3.5 + 25</f>
        <v>50.85034013605442</v>
      </c>
      <c r="AR329" s="2">
        <f>MIN(((AD329/MAX(F329,240)) / 0.0035) + ((AF329/MAX(F329,240)) / 0.0055) + ((AC329/MAX(F329,240)) / 0.0055) + 25, 99)</f>
        <v>66.760374403355399</v>
      </c>
      <c r="AS329" s="2">
        <f>MIN((((((AL329 / 32) * (AL329 - 21) / 11) * 74 + 25)) + (((AJ329 - 60) + (AK329 - 155) / 1.75) + 25)) / 1.825,93)</f>
        <v>67.379306175544812</v>
      </c>
      <c r="AT329" s="2">
        <f>((IF(F329&gt;240,89,79)-((V329/F329)/0.00341)))</f>
        <v>79.749638978966004</v>
      </c>
      <c r="AU329" s="2">
        <f>MIN((H329/(MAX(E329,25))) / 0.0117 + 35, 94)</f>
        <v>49.65201465201465</v>
      </c>
      <c r="AV329" s="2">
        <f>MIN(94,((AP329*0.35)+(AQ329*0.65)*0.9))</f>
        <v>53.897448979591843</v>
      </c>
      <c r="AW329" s="2">
        <f>IF(D330="D",(99-((30-(G329/(IF(E329&gt;10,E329,10))*82)*1.633))),(99-((55-(G329/(IF(E329&gt;10,E329,10))*82)*0.89))))</f>
        <v>78.564714285714288</v>
      </c>
    </row>
    <row r="330" spans="1:49" x14ac:dyDescent="0.25">
      <c r="A330">
        <v>906</v>
      </c>
      <c r="B330" t="s">
        <v>938</v>
      </c>
      <c r="C330" t="s">
        <v>147</v>
      </c>
      <c r="D330" t="s">
        <v>73</v>
      </c>
      <c r="E330">
        <v>1</v>
      </c>
      <c r="F330">
        <v>21.05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50</v>
      </c>
      <c r="M330">
        <v>1</v>
      </c>
      <c r="N330">
        <v>0</v>
      </c>
      <c r="O330">
        <v>0.03</v>
      </c>
      <c r="P330">
        <v>2</v>
      </c>
      <c r="Q330">
        <v>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2</v>
      </c>
      <c r="AF330">
        <v>1</v>
      </c>
      <c r="AG330">
        <v>0</v>
      </c>
      <c r="AH330">
        <v>0</v>
      </c>
      <c r="AI330" t="s">
        <v>97</v>
      </c>
      <c r="AJ330">
        <v>73</v>
      </c>
      <c r="AK330">
        <v>203</v>
      </c>
      <c r="AL330">
        <f>(AK330*703) / (AJ330*AJ330)</f>
        <v>26.779696003002439</v>
      </c>
      <c r="AM330">
        <f>VLOOKUP(A330,rel!A:M,10,FALSE)</f>
        <v>-7.88</v>
      </c>
      <c r="AN330">
        <f>VLOOKUP(A330,rel!A:M,13,FALSE)</f>
        <v>-10.77</v>
      </c>
      <c r="AO330">
        <v>0</v>
      </c>
      <c r="AP330">
        <f>IF(E330&gt;25,IF(AN330&gt;5,99, IF(AN330 &gt; 3.5, 89, IF(AN330 &gt; 1.5, 79, IF(AN330 &gt; -1.1, 69, IF(AN330 &gt; -2.5, 59, IF(AN330 &gt;-4.5, 49,  IF(AN330 &gt; -5,39,30))))))),30)</f>
        <v>30</v>
      </c>
      <c r="AQ330">
        <f>((M330/E330) / 0.015 + (AO330/E330) / 0.015) / 3.5 + 25</f>
        <v>44.047619047619051</v>
      </c>
      <c r="AR330" s="2">
        <f>MIN(((AD330/MAX(F330,240)) / 0.0035) + ((AF330/MAX(F330,240)) / 0.0055) + ((AC330/MAX(F330,240)) / 0.0055) + 25, 99)</f>
        <v>25.757575757575758</v>
      </c>
      <c r="AS330" s="2">
        <f>MIN((((((AL330 / 32) * (AL330 - 21) / 11) * 74 + 25)) + (((AJ330 - 60) + (AK330 - 155) / 1.75) + 25)) / 1.825,93)</f>
        <v>67.379306175544812</v>
      </c>
      <c r="AT330" s="2">
        <f>((IF(F330&gt;240,89,79)-((V330/F330)/0.00341)))</f>
        <v>79</v>
      </c>
      <c r="AU330" s="2">
        <f>MIN((H330/(MAX(E330,25))) / 0.0117 + 35, 94)</f>
        <v>38.418803418803421</v>
      </c>
      <c r="AV330" s="2">
        <f>MIN(94,((AP330*0.35)+(AQ330*0.65)*0.9))</f>
        <v>36.267857142857146</v>
      </c>
      <c r="AW330" s="2">
        <f>IF(D331="D",(99-((30-(G330/(IF(E330&gt;10,E330,10))*82)*1.633))),(99-((55-(G330/(IF(E330&gt;10,E330,10))*82)*0.89))))</f>
        <v>44</v>
      </c>
    </row>
    <row r="331" spans="1:49" x14ac:dyDescent="0.25">
      <c r="A331">
        <v>821</v>
      </c>
      <c r="B331" t="s">
        <v>1016</v>
      </c>
      <c r="C331" t="s">
        <v>38</v>
      </c>
      <c r="D331" t="s">
        <v>36</v>
      </c>
      <c r="E331">
        <v>6</v>
      </c>
      <c r="F331">
        <v>52.733333333333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97</v>
      </c>
      <c r="M331">
        <v>6</v>
      </c>
      <c r="N331">
        <v>0</v>
      </c>
      <c r="O331">
        <v>0.81</v>
      </c>
      <c r="P331">
        <v>11</v>
      </c>
      <c r="Q331">
        <v>8</v>
      </c>
      <c r="R331">
        <v>5</v>
      </c>
      <c r="S331">
        <v>4</v>
      </c>
      <c r="T331">
        <v>1</v>
      </c>
      <c r="U331">
        <v>1</v>
      </c>
      <c r="V331">
        <v>2</v>
      </c>
      <c r="W331">
        <v>1</v>
      </c>
      <c r="X331">
        <v>1</v>
      </c>
      <c r="Y331">
        <v>0</v>
      </c>
      <c r="Z331">
        <v>0</v>
      </c>
      <c r="AA331">
        <v>0</v>
      </c>
      <c r="AB331">
        <v>2</v>
      </c>
      <c r="AC331">
        <v>3</v>
      </c>
      <c r="AD331">
        <v>9</v>
      </c>
      <c r="AE331">
        <v>1</v>
      </c>
      <c r="AF331">
        <v>2</v>
      </c>
      <c r="AG331">
        <v>0</v>
      </c>
      <c r="AH331">
        <v>0</v>
      </c>
      <c r="AI331" t="s">
        <v>97</v>
      </c>
      <c r="AJ331">
        <v>73</v>
      </c>
      <c r="AK331">
        <v>203</v>
      </c>
      <c r="AL331">
        <f>(AK331*703) / (AJ331*AJ331)</f>
        <v>26.779696003002439</v>
      </c>
      <c r="AM331">
        <f>VLOOKUP(A331,rel!A:M,10,FALSE)</f>
        <v>18.25</v>
      </c>
      <c r="AN331">
        <f>VLOOKUP(A331,rel!A:M,13,FALSE)</f>
        <v>18.75</v>
      </c>
      <c r="AO331">
        <v>0</v>
      </c>
      <c r="AP331">
        <f>IF(E331&gt;25,IF(AN331&gt;5,99, IF(AN331 &gt; 3.5, 89, IF(AN331 &gt; 1.5, 79, IF(AN331 &gt; -1.1, 69, IF(AN331 &gt; -2.5, 59, IF(AN331 &gt;-4.5, 49,  IF(AN331 &gt; -5,39,30))))))),30)</f>
        <v>30</v>
      </c>
      <c r="AQ331">
        <f>((M331/E331) / 0.015 + (AO331/E331) / 0.015) / 3.5 + 25</f>
        <v>44.047619047619051</v>
      </c>
      <c r="AR331" s="2">
        <f>MIN(((AD331/MAX(F331,240)) / 0.0035) + ((AF331/MAX(F331,240)) / 0.0055) + ((AC331/MAX(F331,240)) / 0.0055) + 25, 99)</f>
        <v>39.502164502164504</v>
      </c>
      <c r="AS331" s="2">
        <f>MIN((((((AL331 / 32) * (AL331 - 21) / 11) * 74 + 25)) + (((AJ331 - 60) + (AK331 - 155) / 1.75) + 25)) / 1.825,93)</f>
        <v>67.379306175544812</v>
      </c>
      <c r="AT331" s="2">
        <f>((IF(F331&gt;240,89,79)-((V331/F331)/0.00341)))</f>
        <v>67.877807890083005</v>
      </c>
      <c r="AU331" s="2">
        <f>MIN((H331/(MAX(E331,25))) / 0.0117 + 35, 94)</f>
        <v>35</v>
      </c>
      <c r="AV331" s="2">
        <f>MIN(94,((AP331*0.35)+(AQ331*0.65)*0.9))</f>
        <v>36.267857142857146</v>
      </c>
      <c r="AW331" s="2">
        <f>IF(D332="D",(99-((30-(G331/(IF(E331&gt;10,E331,10))*82)*1.633))),(99-((55-(G331/(IF(E331&gt;10,E331,10))*82)*0.89))))</f>
        <v>44</v>
      </c>
    </row>
    <row r="332" spans="1:49" x14ac:dyDescent="0.25">
      <c r="A332">
        <v>572</v>
      </c>
      <c r="B332" t="s">
        <v>50</v>
      </c>
      <c r="C332" t="s">
        <v>51</v>
      </c>
      <c r="D332" t="s">
        <v>39</v>
      </c>
      <c r="E332">
        <v>82</v>
      </c>
      <c r="F332">
        <v>1811.5</v>
      </c>
      <c r="G332">
        <v>41</v>
      </c>
      <c r="H332">
        <v>58</v>
      </c>
      <c r="I332">
        <v>32</v>
      </c>
      <c r="J332">
        <v>26</v>
      </c>
      <c r="K332">
        <v>99</v>
      </c>
      <c r="L332">
        <v>70.209999999999994</v>
      </c>
      <c r="M332">
        <v>365</v>
      </c>
      <c r="N332">
        <v>11.23</v>
      </c>
      <c r="O332">
        <v>32.5</v>
      </c>
      <c r="P332">
        <v>589</v>
      </c>
      <c r="Q332">
        <v>455</v>
      </c>
      <c r="R332">
        <v>334</v>
      </c>
      <c r="S332">
        <v>126</v>
      </c>
      <c r="T332">
        <v>11</v>
      </c>
      <c r="U332">
        <v>35</v>
      </c>
      <c r="V332">
        <v>34</v>
      </c>
      <c r="W332">
        <v>17</v>
      </c>
      <c r="X332">
        <v>17</v>
      </c>
      <c r="Y332">
        <v>0</v>
      </c>
      <c r="Z332">
        <v>0</v>
      </c>
      <c r="AA332">
        <v>48</v>
      </c>
      <c r="AB332">
        <v>64</v>
      </c>
      <c r="AC332">
        <v>48</v>
      </c>
      <c r="AD332">
        <v>54</v>
      </c>
      <c r="AE332">
        <v>95</v>
      </c>
      <c r="AF332">
        <v>31</v>
      </c>
      <c r="AG332">
        <v>517</v>
      </c>
      <c r="AH332">
        <v>666</v>
      </c>
      <c r="AI332">
        <v>43.7</v>
      </c>
      <c r="AJ332">
        <v>72</v>
      </c>
      <c r="AK332">
        <v>200</v>
      </c>
      <c r="AL332">
        <f>(AK332*703) / (AJ332*AJ332)</f>
        <v>27.121913580246915</v>
      </c>
      <c r="AM332">
        <f>VLOOKUP(A332,rel!A:M,10,FALSE)</f>
        <v>4.92</v>
      </c>
      <c r="AN332">
        <f>VLOOKUP(A332,rel!A:M,13,FALSE)</f>
        <v>3.76</v>
      </c>
      <c r="AO332">
        <v>37</v>
      </c>
      <c r="AP332">
        <f>IF(E332&gt;25,IF(AN332&gt;5,99, IF(AN332 &gt; 3.5, 89, IF(AN332 &gt; 1.5, 79, IF(AN332 &gt; -1.1, 69, IF(AN332 &gt; -2.5, 59, IF(AN332 &gt;-4.5, 49,  IF(AN332 &gt; -5,39,30))))))),30)</f>
        <v>89</v>
      </c>
      <c r="AQ332">
        <f>((M332/E332) / 0.015 + (AO332/E332) / 0.015) / 3.5 + 25</f>
        <v>118.37979094076654</v>
      </c>
      <c r="AR332" s="2">
        <f>MIN(((AD332/MAX(F332,240)) / 0.0035) + ((AF332/MAX(F332,240)) / 0.0055) + ((AC332/MAX(F332,240)) / 0.0055) + 25, 99)</f>
        <v>41.446153901301571</v>
      </c>
      <c r="AS332" s="2">
        <f>MIN((((((AL332 / 32) * (AL332 - 21) / 11) * 74 + 25)) + (((AJ332 - 60) + (AK332 - 155) / 1.75) + 25)) / 1.825,93)</f>
        <v>67.189043260506125</v>
      </c>
      <c r="AT332" s="2">
        <f>((IF(F332&gt;240,89,79)-((V332/F332)/0.00341)))</f>
        <v>83.495901470160902</v>
      </c>
      <c r="AU332" s="2">
        <f>MIN((H332/(MAX(E332,25))) / 0.0117 + 35, 94)</f>
        <v>94</v>
      </c>
      <c r="AV332" s="2">
        <f>MIN(94,((AP332*0.35)+(AQ332*0.65)*0.9))</f>
        <v>94</v>
      </c>
      <c r="AW332" s="2">
        <f>IF(D333="D",(99-((30-(G332/(IF(E332&gt;10,E332,10))*82)*1.633))),(99-((55-(G332/(IF(E332&gt;10,E332,10))*82)*0.89))))</f>
        <v>135.953</v>
      </c>
    </row>
    <row r="333" spans="1:49" x14ac:dyDescent="0.25">
      <c r="A333">
        <v>55</v>
      </c>
      <c r="B333" t="s">
        <v>96</v>
      </c>
      <c r="C333" t="s">
        <v>49</v>
      </c>
      <c r="D333" t="s">
        <v>73</v>
      </c>
      <c r="E333">
        <v>78</v>
      </c>
      <c r="F333">
        <v>1890.65</v>
      </c>
      <c r="G333">
        <v>17</v>
      </c>
      <c r="H333">
        <v>57</v>
      </c>
      <c r="I333">
        <v>25</v>
      </c>
      <c r="J333">
        <v>32</v>
      </c>
      <c r="K333">
        <v>74</v>
      </c>
      <c r="L333">
        <v>51.39</v>
      </c>
      <c r="M333">
        <v>221</v>
      </c>
      <c r="N333">
        <v>7.69</v>
      </c>
      <c r="O333">
        <v>11.9</v>
      </c>
      <c r="P333">
        <v>490</v>
      </c>
      <c r="Q333">
        <v>334</v>
      </c>
      <c r="R333">
        <v>113</v>
      </c>
      <c r="S333">
        <v>22</v>
      </c>
      <c r="T333">
        <v>6</v>
      </c>
      <c r="U333">
        <v>35</v>
      </c>
      <c r="V333">
        <v>69</v>
      </c>
      <c r="W333">
        <v>32</v>
      </c>
      <c r="X333">
        <v>31</v>
      </c>
      <c r="Y333">
        <v>1</v>
      </c>
      <c r="Z333">
        <v>0</v>
      </c>
      <c r="AA333">
        <v>13</v>
      </c>
      <c r="AB333">
        <v>65</v>
      </c>
      <c r="AC333">
        <v>73</v>
      </c>
      <c r="AD333">
        <v>58</v>
      </c>
      <c r="AE333">
        <v>141</v>
      </c>
      <c r="AF333">
        <v>144</v>
      </c>
      <c r="AG333">
        <v>0</v>
      </c>
      <c r="AH333">
        <v>0</v>
      </c>
      <c r="AI333" t="s">
        <v>97</v>
      </c>
      <c r="AJ333">
        <v>72</v>
      </c>
      <c r="AK333">
        <v>200</v>
      </c>
      <c r="AL333">
        <f>(AK333*703) / (AJ333*AJ333)</f>
        <v>27.121913580246915</v>
      </c>
      <c r="AM333">
        <f>VLOOKUP(A333,rel!A:M,10,FALSE)</f>
        <v>5.17</v>
      </c>
      <c r="AN333">
        <f>VLOOKUP(A333,rel!A:M,13,FALSE)</f>
        <v>3.98</v>
      </c>
      <c r="AO333">
        <v>21</v>
      </c>
      <c r="AP333">
        <f>IF(E333&gt;25,IF(AN333&gt;5,99, IF(AN333 &gt; 3.5, 89, IF(AN333 &gt; 1.5, 79, IF(AN333 &gt; -1.1, 69, IF(AN333 &gt; -2.5, 59, IF(AN333 &gt;-4.5, 49,  IF(AN333 &gt; -5,39,30))))))),30)</f>
        <v>89</v>
      </c>
      <c r="AQ333">
        <f>((M333/E333) / 0.015 + (AO333/E333) / 0.015) / 3.5 + 25</f>
        <v>84.096459096459114</v>
      </c>
      <c r="AR333" s="2">
        <f>MIN(((AD333/MAX(F333,240)) / 0.0035) + ((AF333/MAX(F333,240)) / 0.0055) + ((AC333/MAX(F333,240)) / 0.0055) + 25, 99)</f>
        <v>54.633181194813439</v>
      </c>
      <c r="AS333" s="2">
        <f>MIN((((((AL333 / 32) * (AL333 - 21) / 11) * 74 + 25)) + (((AJ333 - 60) + (AK333 - 155) / 1.75) + 25)) / 1.825,93)</f>
        <v>67.189043260506125</v>
      </c>
      <c r="AT333" s="2">
        <f>((IF(F333&gt;240,89,79)-((V333/F333)/0.00341)))</f>
        <v>78.297541001469412</v>
      </c>
      <c r="AU333" s="2">
        <f>MIN((H333/(MAX(E333,25))) / 0.0117 + 35, 94)</f>
        <v>94</v>
      </c>
      <c r="AV333" s="2">
        <f>MIN(94,((AP333*0.35)+(AQ333*0.65)*0.9))</f>
        <v>80.346428571428589</v>
      </c>
      <c r="AW333" s="2">
        <f>IF(D334="D",(99-((30-(G333/(IF(E333&gt;10,E333,10))*82)*1.633))),(99-((55-(G333/(IF(E333&gt;10,E333,10))*82)*0.89))))</f>
        <v>59.905897435897437</v>
      </c>
    </row>
    <row r="334" spans="1:49" x14ac:dyDescent="0.25">
      <c r="A334">
        <v>161</v>
      </c>
      <c r="B334" t="s">
        <v>213</v>
      </c>
      <c r="C334" t="s">
        <v>87</v>
      </c>
      <c r="D334" t="s">
        <v>47</v>
      </c>
      <c r="E334">
        <v>57</v>
      </c>
      <c r="F334">
        <v>974.43333333332998</v>
      </c>
      <c r="G334">
        <v>23</v>
      </c>
      <c r="H334">
        <v>23</v>
      </c>
      <c r="I334">
        <v>13</v>
      </c>
      <c r="J334">
        <v>10</v>
      </c>
      <c r="K334">
        <v>46</v>
      </c>
      <c r="L334">
        <v>79.31</v>
      </c>
      <c r="M334">
        <v>112</v>
      </c>
      <c r="N334">
        <v>20.54</v>
      </c>
      <c r="O334">
        <v>9.86</v>
      </c>
      <c r="P334">
        <v>204</v>
      </c>
      <c r="Q334">
        <v>150</v>
      </c>
      <c r="R334">
        <v>129</v>
      </c>
      <c r="S334">
        <v>40</v>
      </c>
      <c r="T334">
        <v>6</v>
      </c>
      <c r="U334">
        <v>11</v>
      </c>
      <c r="V334">
        <v>46</v>
      </c>
      <c r="W334">
        <v>22</v>
      </c>
      <c r="X334">
        <v>22</v>
      </c>
      <c r="Y334">
        <v>0</v>
      </c>
      <c r="Z334">
        <v>0</v>
      </c>
      <c r="AA334">
        <v>11</v>
      </c>
      <c r="AB334">
        <v>17</v>
      </c>
      <c r="AC334">
        <v>41</v>
      </c>
      <c r="AD334">
        <v>52</v>
      </c>
      <c r="AE334">
        <v>66</v>
      </c>
      <c r="AF334">
        <v>13</v>
      </c>
      <c r="AG334">
        <v>15</v>
      </c>
      <c r="AH334">
        <v>18</v>
      </c>
      <c r="AI334">
        <v>45.45</v>
      </c>
      <c r="AJ334">
        <v>72</v>
      </c>
      <c r="AK334">
        <v>200</v>
      </c>
      <c r="AL334">
        <f>(AK334*703) / (AJ334*AJ334)</f>
        <v>27.121913580246915</v>
      </c>
      <c r="AM334">
        <f>VLOOKUP(A334,rel!A:M,10,FALSE)</f>
        <v>-0.7</v>
      </c>
      <c r="AN334">
        <f>VLOOKUP(A334,rel!A:M,13,FALSE)</f>
        <v>-1</v>
      </c>
      <c r="AO334">
        <v>14</v>
      </c>
      <c r="AP334">
        <f>IF(E334&gt;25,IF(AN334&gt;5,99, IF(AN334 &gt; 3.5, 89, IF(AN334 &gt; 1.5, 79, IF(AN334 &gt; -1.1, 69, IF(AN334 &gt; -2.5, 59, IF(AN334 &gt;-4.5, 49,  IF(AN334 &gt; -5,39,30))))))),30)</f>
        <v>69</v>
      </c>
      <c r="AQ334">
        <f>((M334/E334) / 0.015 + (AO334/E334) / 0.015) / 3.5 + 25</f>
        <v>67.10526315789474</v>
      </c>
      <c r="AR334" s="2">
        <f>MIN(((AD334/MAX(F334,240)) / 0.0035) + ((AF334/MAX(F334,240)) / 0.0055) + ((AC334/MAX(F334,240)) / 0.0055) + 25, 99)</f>
        <v>50.322742799567024</v>
      </c>
      <c r="AS334" s="2">
        <f>MIN((((((AL334 / 32) * (AL334 - 21) / 11) * 74 + 25)) + (((AJ334 - 60) + (AK334 - 155) / 1.75) + 25)) / 1.825,93)</f>
        <v>67.189043260506125</v>
      </c>
      <c r="AT334" s="2">
        <f>((IF(F334&gt;240,89,79)-((V334/F334)/0.00341)))</f>
        <v>75.15632736594128</v>
      </c>
      <c r="AU334" s="2">
        <f>MIN((H334/(MAX(E334,25))) / 0.0117 + 35, 94)</f>
        <v>69.487929224771335</v>
      </c>
      <c r="AV334" s="2">
        <f>MIN(94,((AP334*0.35)+(AQ334*0.65)*0.9))</f>
        <v>63.406578947368423</v>
      </c>
      <c r="AW334" s="2">
        <f>IF(D335="D",(99-((30-(G334/(IF(E334&gt;10,E334,10))*82)*1.633))),(99-((55-(G334/(IF(E334&gt;10,E334,10))*82)*0.89))))</f>
        <v>73.448070175438588</v>
      </c>
    </row>
    <row r="335" spans="1:49" x14ac:dyDescent="0.25">
      <c r="A335">
        <v>602</v>
      </c>
      <c r="B335" t="s">
        <v>526</v>
      </c>
      <c r="C335" t="s">
        <v>147</v>
      </c>
      <c r="D335" t="s">
        <v>39</v>
      </c>
      <c r="E335">
        <v>68</v>
      </c>
      <c r="F335">
        <v>857.28333333333001</v>
      </c>
      <c r="G335">
        <v>5</v>
      </c>
      <c r="H335">
        <v>13</v>
      </c>
      <c r="I335">
        <v>5</v>
      </c>
      <c r="J335">
        <v>8</v>
      </c>
      <c r="K335">
        <v>18</v>
      </c>
      <c r="L335">
        <v>56.25</v>
      </c>
      <c r="M335">
        <v>102</v>
      </c>
      <c r="N335">
        <v>4.9000000000000004</v>
      </c>
      <c r="O335">
        <v>10.26</v>
      </c>
      <c r="P335">
        <v>175</v>
      </c>
      <c r="Q335">
        <v>141</v>
      </c>
      <c r="R335">
        <v>110</v>
      </c>
      <c r="S335">
        <v>54</v>
      </c>
      <c r="T335">
        <v>6</v>
      </c>
      <c r="U335">
        <v>7</v>
      </c>
      <c r="V335">
        <v>8</v>
      </c>
      <c r="W335">
        <v>4</v>
      </c>
      <c r="X335">
        <v>4</v>
      </c>
      <c r="Y335">
        <v>0</v>
      </c>
      <c r="Z335">
        <v>0</v>
      </c>
      <c r="AA335">
        <v>7</v>
      </c>
      <c r="AB335">
        <v>17</v>
      </c>
      <c r="AC335">
        <v>30</v>
      </c>
      <c r="AD335">
        <v>126</v>
      </c>
      <c r="AE335">
        <v>116</v>
      </c>
      <c r="AF335">
        <v>17</v>
      </c>
      <c r="AG335">
        <v>161</v>
      </c>
      <c r="AH335">
        <v>145</v>
      </c>
      <c r="AI335">
        <v>52.61</v>
      </c>
      <c r="AJ335">
        <v>72</v>
      </c>
      <c r="AK335">
        <v>200</v>
      </c>
      <c r="AL335">
        <f>(AK335*703) / (AJ335*AJ335)</f>
        <v>27.121913580246915</v>
      </c>
      <c r="AM335">
        <f>VLOOKUP(A335,rel!A:M,10,FALSE)</f>
        <v>3.92</v>
      </c>
      <c r="AN335">
        <f>VLOOKUP(A335,rel!A:M,13,FALSE)</f>
        <v>2.66</v>
      </c>
      <c r="AO335">
        <v>0</v>
      </c>
      <c r="AP335">
        <f>IF(E335&gt;25,IF(AN335&gt;5,99, IF(AN335 &gt; 3.5, 89, IF(AN335 &gt; 1.5, 79, IF(AN335 &gt; -1.1, 69, IF(AN335 &gt; -2.5, 59, IF(AN335 &gt;-4.5, 49,  IF(AN335 &gt; -5,39,30))))))),30)</f>
        <v>79</v>
      </c>
      <c r="AQ335">
        <f>((M335/E335) / 0.015 + (AO335/E335) / 0.015) / 3.5 + 25</f>
        <v>53.571428571428569</v>
      </c>
      <c r="AR335" s="2">
        <f>MIN(((AD335/MAX(F335,240)) / 0.0035) + ((AF335/MAX(F335,240)) / 0.0055) + ((AC335/MAX(F335,240)) / 0.0055) + 25, 99)</f>
        <v>76.961181109459773</v>
      </c>
      <c r="AS335" s="2">
        <f>MIN((((((AL335 / 32) * (AL335 - 21) / 11) * 74 + 25)) + (((AJ335 - 60) + (AK335 - 155) / 1.75) + 25)) / 1.825,93)</f>
        <v>67.189043260506125</v>
      </c>
      <c r="AT335" s="2">
        <f>((IF(F335&gt;240,89,79)-((V335/F335)/0.00341)))</f>
        <v>86.263400599896784</v>
      </c>
      <c r="AU335" s="2">
        <f>MIN((H335/(MAX(E335,25))) / 0.0117 + 35, 94)</f>
        <v>51.33986928104575</v>
      </c>
      <c r="AV335" s="2">
        <f>MIN(94,((AP335*0.35)+(AQ335*0.65)*0.9))</f>
        <v>58.989285714285714</v>
      </c>
      <c r="AW335" s="2">
        <f>IF(D336="D",(99-((30-(G335/(IF(E335&gt;10,E335,10))*82)*1.633))),(99-((55-(G335/(IF(E335&gt;10,E335,10))*82)*0.89))))</f>
        <v>49.366176470588236</v>
      </c>
    </row>
    <row r="336" spans="1:49" x14ac:dyDescent="0.25">
      <c r="A336">
        <v>521</v>
      </c>
      <c r="B336" t="s">
        <v>525</v>
      </c>
      <c r="C336" t="s">
        <v>69</v>
      </c>
      <c r="D336" t="s">
        <v>47</v>
      </c>
      <c r="E336">
        <v>67</v>
      </c>
      <c r="F336">
        <v>764.83333333332996</v>
      </c>
      <c r="G336">
        <v>6</v>
      </c>
      <c r="H336">
        <v>12</v>
      </c>
      <c r="I336">
        <v>6</v>
      </c>
      <c r="J336">
        <v>6</v>
      </c>
      <c r="K336">
        <v>18</v>
      </c>
      <c r="L336">
        <v>58.06</v>
      </c>
      <c r="M336">
        <v>65</v>
      </c>
      <c r="N336">
        <v>9.23</v>
      </c>
      <c r="O336">
        <v>6.46</v>
      </c>
      <c r="P336">
        <v>124</v>
      </c>
      <c r="Q336">
        <v>94</v>
      </c>
      <c r="R336">
        <v>72</v>
      </c>
      <c r="S336">
        <v>28</v>
      </c>
      <c r="T336">
        <v>7</v>
      </c>
      <c r="U336">
        <v>9</v>
      </c>
      <c r="V336">
        <v>32</v>
      </c>
      <c r="W336">
        <v>16</v>
      </c>
      <c r="X336">
        <v>16</v>
      </c>
      <c r="Y336">
        <v>0</v>
      </c>
      <c r="Z336">
        <v>0</v>
      </c>
      <c r="AA336">
        <v>9</v>
      </c>
      <c r="AB336">
        <v>20</v>
      </c>
      <c r="AC336">
        <v>28</v>
      </c>
      <c r="AD336">
        <v>96</v>
      </c>
      <c r="AE336">
        <v>97</v>
      </c>
      <c r="AF336">
        <v>29</v>
      </c>
      <c r="AG336">
        <v>14</v>
      </c>
      <c r="AH336">
        <v>20</v>
      </c>
      <c r="AI336">
        <v>41.18</v>
      </c>
      <c r="AJ336">
        <v>72</v>
      </c>
      <c r="AK336">
        <v>200</v>
      </c>
      <c r="AL336">
        <f>(AK336*703) / (AJ336*AJ336)</f>
        <v>27.121913580246915</v>
      </c>
      <c r="AM336">
        <f>VLOOKUP(A336,rel!A:M,10,FALSE)</f>
        <v>-2.5099999999999998</v>
      </c>
      <c r="AN336">
        <f>VLOOKUP(A336,rel!A:M,13,FALSE)</f>
        <v>-2.59</v>
      </c>
      <c r="AO336">
        <v>0</v>
      </c>
      <c r="AP336">
        <f>IF(E336&gt;25,IF(AN336&gt;5,99, IF(AN336 &gt; 3.5, 89, IF(AN336 &gt; 1.5, 79, IF(AN336 &gt; -1.1, 69, IF(AN336 &gt; -2.5, 59, IF(AN336 &gt;-4.5, 49,  IF(AN336 &gt; -5,39,30))))))),30)</f>
        <v>49</v>
      </c>
      <c r="AQ336">
        <f>((M336/E336) / 0.015 + (AO336/E336) / 0.015) / 3.5 + 25</f>
        <v>43.479033404406536</v>
      </c>
      <c r="AR336" s="2">
        <f>MIN(((AD336/MAX(F336,240)) / 0.0035) + ((AF336/MAX(F336,240)) / 0.0055) + ((AC336/MAX(F336,240)) / 0.0055) + 25, 99)</f>
        <v>74.412344029907985</v>
      </c>
      <c r="AS336" s="2">
        <f>MIN((((((AL336 / 32) * (AL336 - 21) / 11) * 74 + 25)) + (((AJ336 - 60) + (AK336 - 155) / 1.75) + 25)) / 1.825,93)</f>
        <v>67.189043260506125</v>
      </c>
      <c r="AT336" s="2">
        <f>((IF(F336&gt;240,89,79)-((V336/F336)/0.00341)))</f>
        <v>76.730445557366821</v>
      </c>
      <c r="AU336" s="2">
        <f>MIN((H336/(MAX(E336,25))) / 0.0117 + 35, 94)</f>
        <v>50.308075009567546</v>
      </c>
      <c r="AV336" s="2">
        <f>MIN(94,((AP336*0.35)+(AQ336*0.65)*0.9))</f>
        <v>42.585234541577819</v>
      </c>
      <c r="AW336" s="2">
        <f>IF(D337="D",(99-((30-(G336/(IF(E336&gt;10,E336,10))*82)*1.633))),(99-((55-(G336/(IF(E336&gt;10,E336,10))*82)*0.89))))</f>
        <v>80.991582089552239</v>
      </c>
    </row>
    <row r="337" spans="1:49" x14ac:dyDescent="0.25">
      <c r="A337">
        <v>526</v>
      </c>
      <c r="B337" t="s">
        <v>569</v>
      </c>
      <c r="C337" t="s">
        <v>54</v>
      </c>
      <c r="D337" t="s">
        <v>73</v>
      </c>
      <c r="E337">
        <v>64</v>
      </c>
      <c r="F337">
        <v>1085.8499999999999</v>
      </c>
      <c r="G337">
        <v>4</v>
      </c>
      <c r="H337">
        <v>11</v>
      </c>
      <c r="I337">
        <v>5</v>
      </c>
      <c r="J337">
        <v>6</v>
      </c>
      <c r="K337">
        <v>15</v>
      </c>
      <c r="L337">
        <v>37.5</v>
      </c>
      <c r="M337">
        <v>79</v>
      </c>
      <c r="N337">
        <v>5.0599999999999996</v>
      </c>
      <c r="O337">
        <v>2.87</v>
      </c>
      <c r="P337">
        <v>156</v>
      </c>
      <c r="Q337">
        <v>107</v>
      </c>
      <c r="R337">
        <v>25</v>
      </c>
      <c r="S337">
        <v>5</v>
      </c>
      <c r="T337">
        <v>4</v>
      </c>
      <c r="U337">
        <v>6</v>
      </c>
      <c r="V337">
        <v>64</v>
      </c>
      <c r="W337">
        <v>17</v>
      </c>
      <c r="X337">
        <v>11</v>
      </c>
      <c r="Y337">
        <v>4</v>
      </c>
      <c r="Z337">
        <v>2</v>
      </c>
      <c r="AA337">
        <v>10</v>
      </c>
      <c r="AB337">
        <v>59</v>
      </c>
      <c r="AC337">
        <v>34</v>
      </c>
      <c r="AD337">
        <v>127</v>
      </c>
      <c r="AE337">
        <v>138</v>
      </c>
      <c r="AF337">
        <v>103</v>
      </c>
      <c r="AG337">
        <v>1</v>
      </c>
      <c r="AH337">
        <v>0</v>
      </c>
      <c r="AI337">
        <v>100</v>
      </c>
      <c r="AJ337">
        <v>72</v>
      </c>
      <c r="AK337">
        <v>200</v>
      </c>
      <c r="AL337">
        <f>(AK337*703) / (AJ337*AJ337)</f>
        <v>27.121913580246915</v>
      </c>
      <c r="AM337">
        <f>VLOOKUP(A337,rel!A:M,10,FALSE)</f>
        <v>3.28</v>
      </c>
      <c r="AN337">
        <f>VLOOKUP(A337,rel!A:M,13,FALSE)</f>
        <v>4.6100000000000003</v>
      </c>
      <c r="AO337">
        <v>1</v>
      </c>
      <c r="AP337">
        <f>IF(E337&gt;25,IF(AN337&gt;5,99, IF(AN337 &gt; 3.5, 89, IF(AN337 &gt; 1.5, 79, IF(AN337 &gt; -1.1, 69, IF(AN337 &gt; -2.5, 59, IF(AN337 &gt;-4.5, 49,  IF(AN337 &gt; -5,39,30))))))),30)</f>
        <v>89</v>
      </c>
      <c r="AQ337">
        <f>((M337/E337) / 0.015 + (AO337/E337) / 0.015) / 3.5 + 25</f>
        <v>48.80952380952381</v>
      </c>
      <c r="AR337" s="2">
        <f>MIN(((AD337/MAX(F337,240)) / 0.0035) + ((AF337/MAX(F337,240)) / 0.0055) + ((AC337/MAX(F337,240)) / 0.0055) + 25, 99)</f>
        <v>81.356591789662659</v>
      </c>
      <c r="AS337" s="2">
        <f>MIN((((((AL337 / 32) * (AL337 - 21) / 11) * 74 + 25)) + (((AJ337 - 60) + (AK337 - 155) / 1.75) + 25)) / 1.825,93)</f>
        <v>67.189043260506125</v>
      </c>
      <c r="AT337" s="2">
        <f>((IF(F337&gt;240,89,79)-((V337/F337)/0.00341)))</f>
        <v>71.715542251924475</v>
      </c>
      <c r="AU337" s="2">
        <f>MIN((H337/(MAX(E337,25))) / 0.0117 + 35, 94)</f>
        <v>49.690170940170944</v>
      </c>
      <c r="AV337" s="2">
        <f>MIN(94,((AP337*0.35)+(AQ337*0.65)*0.9))</f>
        <v>59.703571428571429</v>
      </c>
      <c r="AW337" s="2">
        <f>IF(D338="D",(99-((30-(G337/(IF(E337&gt;10,E337,10))*82)*1.633))),(99-((55-(G337/(IF(E337&gt;10,E337,10))*82)*0.89))))</f>
        <v>77.369124999999997</v>
      </c>
    </row>
    <row r="338" spans="1:49" x14ac:dyDescent="0.25">
      <c r="A338">
        <v>699</v>
      </c>
      <c r="B338" t="s">
        <v>994</v>
      </c>
      <c r="C338" t="s">
        <v>46</v>
      </c>
      <c r="D338" t="s">
        <v>73</v>
      </c>
      <c r="E338">
        <v>2</v>
      </c>
      <c r="F338">
        <v>21.866666666667001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97</v>
      </c>
      <c r="M338">
        <v>1</v>
      </c>
      <c r="N338">
        <v>0</v>
      </c>
      <c r="O338">
        <v>7.0000000000000007E-2</v>
      </c>
      <c r="P338">
        <v>2</v>
      </c>
      <c r="Q338">
        <v>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</v>
      </c>
      <c r="AC338">
        <v>0</v>
      </c>
      <c r="AD338">
        <v>3</v>
      </c>
      <c r="AE338">
        <v>4</v>
      </c>
      <c r="AF338">
        <v>0</v>
      </c>
      <c r="AG338">
        <v>0</v>
      </c>
      <c r="AH338">
        <v>0</v>
      </c>
      <c r="AI338" t="s">
        <v>97</v>
      </c>
      <c r="AJ338">
        <v>72</v>
      </c>
      <c r="AK338">
        <v>200</v>
      </c>
      <c r="AL338">
        <f>(AK338*703) / (AJ338*AJ338)</f>
        <v>27.121913580246915</v>
      </c>
      <c r="AM338">
        <f>VLOOKUP(A338,rel!A:M,10,FALSE)</f>
        <v>14.55</v>
      </c>
      <c r="AN338">
        <f>VLOOKUP(A338,rel!A:M,13,FALSE)</f>
        <v>21.8</v>
      </c>
      <c r="AO338">
        <v>0</v>
      </c>
      <c r="AP338">
        <f>IF(E338&gt;25,IF(AN338&gt;5,99, IF(AN338 &gt; 3.5, 89, IF(AN338 &gt; 1.5, 79, IF(AN338 &gt; -1.1, 69, IF(AN338 &gt; -2.5, 59, IF(AN338 &gt;-4.5, 49,  IF(AN338 &gt; -5,39,30))))))),30)</f>
        <v>30</v>
      </c>
      <c r="AQ338">
        <f>((M338/E338) / 0.015 + (AO338/E338) / 0.015) / 3.5 + 25</f>
        <v>34.523809523809526</v>
      </c>
      <c r="AR338" s="2">
        <f>MIN(((AD338/MAX(F338,240)) / 0.0035) + ((AF338/MAX(F338,240)) / 0.0055) + ((AC338/MAX(F338,240)) / 0.0055) + 25, 99)</f>
        <v>28.571428571428573</v>
      </c>
      <c r="AS338" s="2">
        <f>MIN((((((AL338 / 32) * (AL338 - 21) / 11) * 74 + 25)) + (((AJ338 - 60) + (AK338 - 155) / 1.75) + 25)) / 1.825,93)</f>
        <v>67.189043260506125</v>
      </c>
      <c r="AT338" s="2">
        <f>((IF(F338&gt;240,89,79)-((V338/F338)/0.00341)))</f>
        <v>79</v>
      </c>
      <c r="AU338" s="2">
        <f>MIN((H338/(MAX(E338,25))) / 0.0117 + 35, 94)</f>
        <v>35</v>
      </c>
      <c r="AV338" s="2">
        <f>MIN(94,((AP338*0.35)+(AQ338*0.65)*0.9))</f>
        <v>30.696428571428573</v>
      </c>
      <c r="AW338" s="2">
        <f>IF(D339="D",(99-((30-(G338/(IF(E338&gt;10,E338,10))*82)*1.633))),(99-((55-(G338/(IF(E338&gt;10,E338,10))*82)*0.89))))</f>
        <v>69</v>
      </c>
    </row>
    <row r="339" spans="1:49" x14ac:dyDescent="0.25">
      <c r="A339">
        <v>446</v>
      </c>
      <c r="B339" t="s">
        <v>373</v>
      </c>
      <c r="C339" t="s">
        <v>193</v>
      </c>
      <c r="D339" t="s">
        <v>73</v>
      </c>
      <c r="E339">
        <v>76</v>
      </c>
      <c r="F339">
        <v>1823.6</v>
      </c>
      <c r="G339">
        <v>6</v>
      </c>
      <c r="H339">
        <v>22</v>
      </c>
      <c r="I339">
        <v>7</v>
      </c>
      <c r="J339">
        <v>15</v>
      </c>
      <c r="K339">
        <v>28</v>
      </c>
      <c r="L339">
        <v>35.44</v>
      </c>
      <c r="M339">
        <v>125</v>
      </c>
      <c r="N339">
        <v>4.8</v>
      </c>
      <c r="O339">
        <v>7.78</v>
      </c>
      <c r="P339">
        <v>269</v>
      </c>
      <c r="Q339">
        <v>179</v>
      </c>
      <c r="R339">
        <v>71</v>
      </c>
      <c r="S339">
        <v>11</v>
      </c>
      <c r="T339">
        <v>5</v>
      </c>
      <c r="U339">
        <v>16</v>
      </c>
      <c r="V339">
        <v>44</v>
      </c>
      <c r="W339">
        <v>22</v>
      </c>
      <c r="X339">
        <v>22</v>
      </c>
      <c r="Y339">
        <v>0</v>
      </c>
      <c r="Z339">
        <v>0</v>
      </c>
      <c r="AA339">
        <v>9</v>
      </c>
      <c r="AB339">
        <v>85</v>
      </c>
      <c r="AC339">
        <v>23</v>
      </c>
      <c r="AD339">
        <v>81</v>
      </c>
      <c r="AE339">
        <v>107</v>
      </c>
      <c r="AF339">
        <v>133</v>
      </c>
      <c r="AG339">
        <v>0</v>
      </c>
      <c r="AH339">
        <v>0</v>
      </c>
      <c r="AI339" t="s">
        <v>97</v>
      </c>
      <c r="AJ339">
        <v>75</v>
      </c>
      <c r="AK339">
        <v>208</v>
      </c>
      <c r="AL339">
        <f>(AK339*703) / (AJ339*AJ339)</f>
        <v>25.995377777777779</v>
      </c>
      <c r="AM339">
        <f>VLOOKUP(A339,rel!A:M,10,FALSE)</f>
        <v>2.83</v>
      </c>
      <c r="AN339">
        <f>VLOOKUP(A339,rel!A:M,13,FALSE)</f>
        <v>3.88</v>
      </c>
      <c r="AO339">
        <v>6</v>
      </c>
      <c r="AP339">
        <f>IF(E339&gt;25,IF(AN339&gt;5,99, IF(AN339 &gt; 3.5, 89, IF(AN339 &gt; 1.5, 79, IF(AN339 &gt; -1.1, 69, IF(AN339 &gt; -2.5, 59, IF(AN339 &gt;-4.5, 49,  IF(AN339 &gt; -5,39,30))))))),30)</f>
        <v>89</v>
      </c>
      <c r="AQ339">
        <f>((M339/E339) / 0.015 + (AO339/E339) / 0.015) / 3.5 + 25</f>
        <v>57.832080200501245</v>
      </c>
      <c r="AR339" s="2">
        <f>MIN(((AD339/MAX(F339,240)) / 0.0035) + ((AF339/MAX(F339,240)) / 0.0055) + ((AC339/MAX(F339,240)) / 0.0055) + 25, 99)</f>
        <v>53.244403107311641</v>
      </c>
      <c r="AS339" s="2">
        <f>MIN((((((AL339 / 32) * (AL339 - 21) / 11) * 74 + 25)) + (((AJ339 - 60) + (AK339 - 155) / 1.75) + 25)) / 1.825,93)</f>
        <v>67.169940273659847</v>
      </c>
      <c r="AT339" s="2">
        <f>((IF(F339&gt;240,89,79)-((V339/F339)/0.00341)))</f>
        <v>81.924311358602978</v>
      </c>
      <c r="AU339" s="2">
        <f>MIN((H339/(MAX(E339,25))) / 0.0117 + 35, 94)</f>
        <v>59.741340530814213</v>
      </c>
      <c r="AV339" s="2">
        <f>MIN(94,((AP339*0.35)+(AQ339*0.65)*0.9))</f>
        <v>64.981766917293243</v>
      </c>
      <c r="AW339" s="2">
        <f>IF(D340="D",(99-((30-(G339/(IF(E339&gt;10,E339,10))*82)*1.633))),(99-((55-(G339/(IF(E339&gt;10,E339,10))*82)*0.89))))</f>
        <v>79.57152631578947</v>
      </c>
    </row>
    <row r="340" spans="1:49" x14ac:dyDescent="0.25">
      <c r="A340">
        <v>410</v>
      </c>
      <c r="B340" t="s">
        <v>490</v>
      </c>
      <c r="C340" t="s">
        <v>38</v>
      </c>
      <c r="D340" t="s">
        <v>73</v>
      </c>
      <c r="E340">
        <v>82</v>
      </c>
      <c r="F340">
        <v>1773.1</v>
      </c>
      <c r="G340">
        <v>3</v>
      </c>
      <c r="H340">
        <v>17</v>
      </c>
      <c r="I340">
        <v>8</v>
      </c>
      <c r="J340">
        <v>9</v>
      </c>
      <c r="K340">
        <v>20</v>
      </c>
      <c r="L340">
        <v>37.04</v>
      </c>
      <c r="M340">
        <v>117</v>
      </c>
      <c r="N340">
        <v>2.56</v>
      </c>
      <c r="O340">
        <v>3.93</v>
      </c>
      <c r="P340">
        <v>244</v>
      </c>
      <c r="Q340">
        <v>170</v>
      </c>
      <c r="R340">
        <v>53</v>
      </c>
      <c r="S340">
        <v>5</v>
      </c>
      <c r="T340">
        <v>0</v>
      </c>
      <c r="U340">
        <v>12</v>
      </c>
      <c r="V340">
        <v>44</v>
      </c>
      <c r="W340">
        <v>22</v>
      </c>
      <c r="X340">
        <v>22</v>
      </c>
      <c r="Y340">
        <v>0</v>
      </c>
      <c r="Z340">
        <v>0</v>
      </c>
      <c r="AA340">
        <v>9</v>
      </c>
      <c r="AB340">
        <v>68</v>
      </c>
      <c r="AC340">
        <v>25</v>
      </c>
      <c r="AD340">
        <v>256</v>
      </c>
      <c r="AE340">
        <v>129</v>
      </c>
      <c r="AF340">
        <v>128</v>
      </c>
      <c r="AG340">
        <v>0</v>
      </c>
      <c r="AH340">
        <v>0</v>
      </c>
      <c r="AI340" t="s">
        <v>97</v>
      </c>
      <c r="AJ340">
        <v>75</v>
      </c>
      <c r="AK340">
        <v>208</v>
      </c>
      <c r="AL340">
        <f>(AK340*703) / (AJ340*AJ340)</f>
        <v>25.995377777777779</v>
      </c>
      <c r="AM340">
        <f>VLOOKUP(A340,rel!A:M,10,FALSE)</f>
        <v>2.85</v>
      </c>
      <c r="AN340">
        <f>VLOOKUP(A340,rel!A:M,13,FALSE)</f>
        <v>2.58</v>
      </c>
      <c r="AO340">
        <v>0</v>
      </c>
      <c r="AP340">
        <f>IF(E340&gt;25,IF(AN340&gt;5,99, IF(AN340 &gt; 3.5, 89, IF(AN340 &gt; 1.5, 79, IF(AN340 &gt; -1.1, 69, IF(AN340 &gt; -2.5, 59, IF(AN340 &gt;-4.5, 49,  IF(AN340 &gt; -5,39,30))))))),30)</f>
        <v>79</v>
      </c>
      <c r="AQ340">
        <f>((M340/E340) / 0.015 + (AO340/E340) / 0.015) / 3.5 + 25</f>
        <v>52.177700348432055</v>
      </c>
      <c r="AR340" s="2">
        <f>MIN(((AD340/MAX(F340,240)) / 0.0035) + ((AF340/MAX(F340,240)) / 0.0055) + ((AC340/MAX(F340,240)) / 0.0055) + 25, 99)</f>
        <v>81.940408866414174</v>
      </c>
      <c r="AS340" s="2">
        <f>MIN((((((AL340 / 32) * (AL340 - 21) / 11) * 74 + 25)) + (((AJ340 - 60) + (AK340 - 155) / 1.75) + 25)) / 1.825,93)</f>
        <v>67.169940273659847</v>
      </c>
      <c r="AT340" s="2">
        <f>((IF(F340&gt;240,89,79)-((V340/F340)/0.00341)))</f>
        <v>81.722787318001451</v>
      </c>
      <c r="AU340" s="2">
        <f>MIN((H340/(MAX(E340,25))) / 0.0117 + 35, 94)</f>
        <v>52.719407963310402</v>
      </c>
      <c r="AV340" s="2">
        <f>MIN(94,((AP340*0.35)+(AQ340*0.65)*0.9))</f>
        <v>58.173954703832756</v>
      </c>
      <c r="AW340" s="2">
        <f>IF(D341="D",(99-((30-(G340/(IF(E340&gt;10,E340,10))*82)*1.633))),(99-((55-(G340/(IF(E340&gt;10,E340,10))*82)*0.89))))</f>
        <v>73.899000000000001</v>
      </c>
    </row>
    <row r="341" spans="1:49" x14ac:dyDescent="0.25">
      <c r="A341">
        <v>618</v>
      </c>
      <c r="B341" t="s">
        <v>913</v>
      </c>
      <c r="C341" t="s">
        <v>75</v>
      </c>
      <c r="D341" t="s">
        <v>73</v>
      </c>
      <c r="E341">
        <v>20</v>
      </c>
      <c r="F341">
        <v>250.66666666667001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7.14</v>
      </c>
      <c r="M341">
        <v>17</v>
      </c>
      <c r="N341">
        <v>0</v>
      </c>
      <c r="O341">
        <v>0.67</v>
      </c>
      <c r="P341">
        <v>40</v>
      </c>
      <c r="Q341">
        <v>27</v>
      </c>
      <c r="R341">
        <v>10</v>
      </c>
      <c r="S341">
        <v>1</v>
      </c>
      <c r="T341">
        <v>0</v>
      </c>
      <c r="U341">
        <v>2</v>
      </c>
      <c r="V341">
        <v>2</v>
      </c>
      <c r="W341">
        <v>1</v>
      </c>
      <c r="X341">
        <v>1</v>
      </c>
      <c r="Y341">
        <v>0</v>
      </c>
      <c r="Z341">
        <v>0</v>
      </c>
      <c r="AA341">
        <v>1</v>
      </c>
      <c r="AB341">
        <v>6</v>
      </c>
      <c r="AC341">
        <v>3</v>
      </c>
      <c r="AD341">
        <v>25</v>
      </c>
      <c r="AE341">
        <v>40</v>
      </c>
      <c r="AF341">
        <v>21</v>
      </c>
      <c r="AG341">
        <v>0</v>
      </c>
      <c r="AH341">
        <v>0</v>
      </c>
      <c r="AI341" t="s">
        <v>97</v>
      </c>
      <c r="AJ341">
        <v>75</v>
      </c>
      <c r="AK341">
        <v>208</v>
      </c>
      <c r="AL341">
        <f>(AK341*703) / (AJ341*AJ341)</f>
        <v>25.995377777777779</v>
      </c>
      <c r="AM341">
        <f>VLOOKUP(A341,rel!A:M,10,FALSE)</f>
        <v>-2.9</v>
      </c>
      <c r="AN341">
        <f>VLOOKUP(A341,rel!A:M,13,FALSE)</f>
        <v>-1.35</v>
      </c>
      <c r="AO341">
        <v>0</v>
      </c>
      <c r="AP341">
        <f>IF(E341&gt;25,IF(AN341&gt;5,99, IF(AN341 &gt; 3.5, 89, IF(AN341 &gt; 1.5, 79, IF(AN341 &gt; -1.1, 69, IF(AN341 &gt; -2.5, 59, IF(AN341 &gt;-4.5, 49,  IF(AN341 &gt; -5,39,30))))))),30)</f>
        <v>30</v>
      </c>
      <c r="AQ341">
        <f>((M341/E341) / 0.015 + (AO341/E341) / 0.015) / 3.5 + 25</f>
        <v>41.19047619047619</v>
      </c>
      <c r="AR341" s="2">
        <f>MIN(((AD341/MAX(F341,240)) / 0.0035) + ((AF341/MAX(F341,240)) / 0.0055) + ((AC341/MAX(F341,240)) / 0.0055) + 25, 99)</f>
        <v>70.903564520585178</v>
      </c>
      <c r="AS341" s="2">
        <f>MIN((((((AL341 / 32) * (AL341 - 21) / 11) * 74 + 25)) + (((AJ341 - 60) + (AK341 - 155) / 1.75) + 25)) / 1.825,93)</f>
        <v>67.169940273659847</v>
      </c>
      <c r="AT341" s="2">
        <f>((IF(F341&gt;240,89,79)-((V341/F341)/0.00341)))</f>
        <v>86.66019841517442</v>
      </c>
      <c r="AU341" s="2">
        <f>MIN((H341/(MAX(E341,25))) / 0.0117 + 35, 94)</f>
        <v>38.418803418803421</v>
      </c>
      <c r="AV341" s="2">
        <f>MIN(94,((AP341*0.35)+(AQ341*0.65)*0.9))</f>
        <v>34.596428571428575</v>
      </c>
      <c r="AW341" s="2">
        <f>IF(D342="D",(99-((30-(G341/(IF(E341&gt;10,E341,10))*82)*1.633))),(99-((55-(G341/(IF(E341&gt;10,E341,10))*82)*0.89))))</f>
        <v>44</v>
      </c>
    </row>
    <row r="342" spans="1:49" x14ac:dyDescent="0.25">
      <c r="A342">
        <v>381</v>
      </c>
      <c r="B342" t="s">
        <v>961</v>
      </c>
      <c r="C342" t="s">
        <v>100</v>
      </c>
      <c r="D342" t="s">
        <v>39</v>
      </c>
      <c r="E342">
        <v>10</v>
      </c>
      <c r="F342">
        <v>77.599999999999994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9</v>
      </c>
      <c r="N342">
        <v>0</v>
      </c>
      <c r="O342">
        <v>0.39</v>
      </c>
      <c r="P342">
        <v>11</v>
      </c>
      <c r="Q342">
        <v>10</v>
      </c>
      <c r="R342">
        <v>4</v>
      </c>
      <c r="S342">
        <v>2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</v>
      </c>
      <c r="AC342">
        <v>4</v>
      </c>
      <c r="AD342">
        <v>6</v>
      </c>
      <c r="AE342">
        <v>6</v>
      </c>
      <c r="AF342">
        <v>3</v>
      </c>
      <c r="AG342">
        <v>8</v>
      </c>
      <c r="AH342">
        <v>19</v>
      </c>
      <c r="AI342">
        <v>29.63</v>
      </c>
      <c r="AJ342">
        <v>75</v>
      </c>
      <c r="AK342">
        <v>208</v>
      </c>
      <c r="AL342">
        <f>(AK342*703) / (AJ342*AJ342)</f>
        <v>25.995377777777779</v>
      </c>
      <c r="AM342">
        <f>VLOOKUP(A342,rel!A:M,10,FALSE)</f>
        <v>-5.81</v>
      </c>
      <c r="AN342">
        <f>VLOOKUP(A342,rel!A:M,13,FALSE)</f>
        <v>-4.29</v>
      </c>
      <c r="AO342">
        <v>0</v>
      </c>
      <c r="AP342">
        <f>IF(E342&gt;25,IF(AN342&gt;5,99, IF(AN342 &gt; 3.5, 89, IF(AN342 &gt; 1.5, 79, IF(AN342 &gt; -1.1, 69, IF(AN342 &gt; -2.5, 59, IF(AN342 &gt;-4.5, 49,  IF(AN342 &gt; -5,39,30))))))),30)</f>
        <v>30</v>
      </c>
      <c r="AQ342">
        <f>((M342/E342) / 0.015 + (AO342/E342) / 0.015) / 3.5 + 25</f>
        <v>42.142857142857146</v>
      </c>
      <c r="AR342" s="2">
        <f>MIN(((AD342/MAX(F342,240)) / 0.0035) + ((AF342/MAX(F342,240)) / 0.0055) + ((AC342/MAX(F342,240)) / 0.0055) + 25, 99)</f>
        <v>37.44588744588745</v>
      </c>
      <c r="AS342" s="2">
        <f>MIN((((((AL342 / 32) * (AL342 - 21) / 11) * 74 + 25)) + (((AJ342 - 60) + (AK342 - 155) / 1.75) + 25)) / 1.825,93)</f>
        <v>67.169940273659847</v>
      </c>
      <c r="AT342" s="2">
        <f>((IF(F342&gt;240,89,79)-((V342/F342)/0.00341)))</f>
        <v>79</v>
      </c>
      <c r="AU342" s="2">
        <f>MIN((H342/(MAX(E342,25))) / 0.0117 + 35, 94)</f>
        <v>35</v>
      </c>
      <c r="AV342" s="2">
        <f>MIN(94,((AP342*0.35)+(AQ342*0.65)*0.9))</f>
        <v>35.153571428571432</v>
      </c>
      <c r="AW342" s="2">
        <f>IF(D343="D",(99-((30-(G342/(IF(E342&gt;10,E342,10))*82)*1.633))),(99-((55-(G342/(IF(E342&gt;10,E342,10))*82)*0.89))))</f>
        <v>44</v>
      </c>
    </row>
    <row r="343" spans="1:49" x14ac:dyDescent="0.25">
      <c r="A343">
        <v>666</v>
      </c>
      <c r="B343" t="s">
        <v>917</v>
      </c>
      <c r="C343" t="s">
        <v>209</v>
      </c>
      <c r="D343" t="s">
        <v>47</v>
      </c>
      <c r="E343">
        <v>5</v>
      </c>
      <c r="F343">
        <v>47.783333333332997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100</v>
      </c>
      <c r="M343">
        <v>5</v>
      </c>
      <c r="N343">
        <v>20</v>
      </c>
      <c r="O343">
        <v>0.63</v>
      </c>
      <c r="P343">
        <v>11</v>
      </c>
      <c r="Q343">
        <v>8</v>
      </c>
      <c r="R343">
        <v>7</v>
      </c>
      <c r="S343">
        <v>5</v>
      </c>
      <c r="T343">
        <v>0</v>
      </c>
      <c r="U343">
        <v>2</v>
      </c>
      <c r="V343">
        <v>2</v>
      </c>
      <c r="W343">
        <v>1</v>
      </c>
      <c r="X343">
        <v>1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6</v>
      </c>
      <c r="AE343">
        <v>7</v>
      </c>
      <c r="AF343">
        <v>1</v>
      </c>
      <c r="AG343">
        <v>0</v>
      </c>
      <c r="AH343">
        <v>0</v>
      </c>
      <c r="AI343" t="s">
        <v>97</v>
      </c>
      <c r="AJ343">
        <v>71</v>
      </c>
      <c r="AK343">
        <v>197</v>
      </c>
      <c r="AL343">
        <f>(AK343*703) / (AJ343*AJ343)</f>
        <v>27.472922039277922</v>
      </c>
      <c r="AM343">
        <f>VLOOKUP(A343,rel!A:M,10,FALSE)</f>
        <v>5.19</v>
      </c>
      <c r="AN343">
        <f>VLOOKUP(A343,rel!A:M,13,FALSE)</f>
        <v>3.23</v>
      </c>
      <c r="AO343">
        <v>0</v>
      </c>
      <c r="AP343">
        <f>IF(E343&gt;25,IF(AN343&gt;5,99, IF(AN343 &gt; 3.5, 89, IF(AN343 &gt; 1.5, 79, IF(AN343 &gt; -1.1, 69, IF(AN343 &gt; -2.5, 59, IF(AN343 &gt;-4.5, 49,  IF(AN343 &gt; -5,39,30))))))),30)</f>
        <v>30</v>
      </c>
      <c r="AQ343">
        <f>((M343/E343) / 0.015 + (AO343/E343) / 0.015) / 3.5 + 25</f>
        <v>44.047619047619051</v>
      </c>
      <c r="AR343" s="2">
        <f>MIN(((AD343/MAX(F343,240)) / 0.0035) + ((AF343/MAX(F343,240)) / 0.0055) + ((AC343/MAX(F343,240)) / 0.0055) + 25, 99)</f>
        <v>32.900432900432904</v>
      </c>
      <c r="AS343" s="2">
        <f>MIN((((((AL343 / 32) * (AL343 - 21) / 11) * 74 + 25)) + (((AJ343 - 60) + (AK343 - 155) / 1.75) + 25)) / 1.825,93)</f>
        <v>67.060127815697484</v>
      </c>
      <c r="AT343" s="2">
        <f>((IF(F343&gt;240,89,79)-((V343/F343)/0.00341)))</f>
        <v>66.72563103042296</v>
      </c>
      <c r="AU343" s="2">
        <f>MIN((H343/(MAX(E343,25))) / 0.0117 + 35, 94)</f>
        <v>35</v>
      </c>
      <c r="AV343" s="2">
        <f>MIN(94,((AP343*0.35)+(AQ343*0.65)*0.9))</f>
        <v>36.267857142857146</v>
      </c>
      <c r="AW343" s="2">
        <f>IF(D344="D",(99-((30-(G343/(IF(E343&gt;10,E343,10))*82)*1.633))),(99-((55-(G343/(IF(E343&gt;10,E343,10))*82)*0.89))))</f>
        <v>51.298000000000002</v>
      </c>
    </row>
    <row r="344" spans="1:49" x14ac:dyDescent="0.25">
      <c r="A344">
        <v>315</v>
      </c>
      <c r="B344" t="s">
        <v>400</v>
      </c>
      <c r="C344" t="s">
        <v>297</v>
      </c>
      <c r="D344" t="s">
        <v>39</v>
      </c>
      <c r="E344">
        <v>64</v>
      </c>
      <c r="F344">
        <v>967.61666666666997</v>
      </c>
      <c r="G344">
        <v>14</v>
      </c>
      <c r="H344">
        <v>12</v>
      </c>
      <c r="I344">
        <v>2</v>
      </c>
      <c r="J344">
        <v>10</v>
      </c>
      <c r="K344">
        <v>26</v>
      </c>
      <c r="L344">
        <v>60.47</v>
      </c>
      <c r="M344">
        <v>154</v>
      </c>
      <c r="N344">
        <v>9.09</v>
      </c>
      <c r="O344">
        <v>15.21</v>
      </c>
      <c r="P344">
        <v>233</v>
      </c>
      <c r="Q344">
        <v>195</v>
      </c>
      <c r="R344">
        <v>144</v>
      </c>
      <c r="S344">
        <v>68</v>
      </c>
      <c r="T344">
        <v>5</v>
      </c>
      <c r="U344">
        <v>20</v>
      </c>
      <c r="V344">
        <v>30</v>
      </c>
      <c r="W344">
        <v>15</v>
      </c>
      <c r="X344">
        <v>15</v>
      </c>
      <c r="Y344">
        <v>0</v>
      </c>
      <c r="Z344">
        <v>0</v>
      </c>
      <c r="AA344">
        <v>15</v>
      </c>
      <c r="AB344">
        <v>39</v>
      </c>
      <c r="AC344">
        <v>37</v>
      </c>
      <c r="AD344">
        <v>126</v>
      </c>
      <c r="AE344">
        <v>85</v>
      </c>
      <c r="AF344">
        <v>27</v>
      </c>
      <c r="AG344">
        <v>262</v>
      </c>
      <c r="AH344">
        <v>268</v>
      </c>
      <c r="AI344">
        <v>49.43</v>
      </c>
      <c r="AJ344">
        <v>78</v>
      </c>
      <c r="AK344">
        <v>215</v>
      </c>
      <c r="AL344">
        <f>(AK344*703) / (AJ344*AJ344)</f>
        <v>24.843030900723207</v>
      </c>
      <c r="AM344">
        <f>VLOOKUP(A344,rel!A:M,10,FALSE)</f>
        <v>1.68</v>
      </c>
      <c r="AN344">
        <f>VLOOKUP(A344,rel!A:M,13,FALSE)</f>
        <v>0.69</v>
      </c>
      <c r="AO344">
        <v>6</v>
      </c>
      <c r="AP344">
        <f>IF(E344&gt;25,IF(AN344&gt;5,99, IF(AN344 &gt; 3.5, 89, IF(AN344 &gt; 1.5, 79, IF(AN344 &gt; -1.1, 69, IF(AN344 &gt; -2.5, 59, IF(AN344 &gt;-4.5, 49,  IF(AN344 &gt; -5,39,30))))))),30)</f>
        <v>69</v>
      </c>
      <c r="AQ344">
        <f>((M344/E344) / 0.015 + (AO344/E344) / 0.015) / 3.5 + 25</f>
        <v>72.61904761904762</v>
      </c>
      <c r="AR344" s="2">
        <f>MIN(((AD344/MAX(F344,240)) / 0.0035) + ((AF344/MAX(F344,240)) / 0.0055) + ((AC344/MAX(F344,240)) / 0.0055) + 25, 99)</f>
        <v>74.230615053857576</v>
      </c>
      <c r="AS344" s="2">
        <f>MIN((((((AL344 / 32) * (AL344 - 21) / 11) * 74 + 25)) + (((AJ344 - 60) + (AK344 - 155) / 1.75) + 25)) / 1.825,93)</f>
        <v>67.04473700122179</v>
      </c>
      <c r="AT344" s="2">
        <f>((IF(F344&gt;240,89,79)-((V344/F344)/0.00341)))</f>
        <v>79.907913989068419</v>
      </c>
      <c r="AU344" s="2">
        <f>MIN((H344/(MAX(E344,25))) / 0.0117 + 35, 94)</f>
        <v>51.025641025641022</v>
      </c>
      <c r="AV344" s="2">
        <f>MIN(94,((AP344*0.35)+(AQ344*0.65)*0.9))</f>
        <v>66.632142857142867</v>
      </c>
      <c r="AW344" s="2">
        <f>IF(D345="D",(99-((30-(G344/(IF(E344&gt;10,E344,10))*82)*1.633))),(99-((55-(G344/(IF(E344&gt;10,E344,10))*82)*0.89))))</f>
        <v>59.964375000000004</v>
      </c>
    </row>
    <row r="345" spans="1:49" x14ac:dyDescent="0.25">
      <c r="A345">
        <v>524</v>
      </c>
      <c r="B345" t="s">
        <v>230</v>
      </c>
      <c r="C345" t="s">
        <v>56</v>
      </c>
      <c r="D345" t="s">
        <v>47</v>
      </c>
      <c r="E345">
        <v>73</v>
      </c>
      <c r="F345">
        <v>997.8</v>
      </c>
      <c r="G345">
        <v>20</v>
      </c>
      <c r="H345">
        <v>23</v>
      </c>
      <c r="I345">
        <v>13</v>
      </c>
      <c r="J345">
        <v>10</v>
      </c>
      <c r="K345">
        <v>43</v>
      </c>
      <c r="L345">
        <v>67.19</v>
      </c>
      <c r="M345">
        <v>130</v>
      </c>
      <c r="N345">
        <v>15.38</v>
      </c>
      <c r="O345">
        <v>13.94</v>
      </c>
      <c r="P345">
        <v>215</v>
      </c>
      <c r="Q345">
        <v>179</v>
      </c>
      <c r="R345">
        <v>143</v>
      </c>
      <c r="S345">
        <v>66</v>
      </c>
      <c r="T345">
        <v>1</v>
      </c>
      <c r="U345">
        <v>14</v>
      </c>
      <c r="V345">
        <v>32</v>
      </c>
      <c r="W345">
        <v>15</v>
      </c>
      <c r="X345">
        <v>15</v>
      </c>
      <c r="Y345">
        <v>0</v>
      </c>
      <c r="Z345">
        <v>0</v>
      </c>
      <c r="AA345">
        <v>12</v>
      </c>
      <c r="AB345">
        <v>20</v>
      </c>
      <c r="AC345">
        <v>25</v>
      </c>
      <c r="AD345">
        <v>60</v>
      </c>
      <c r="AE345">
        <v>88</v>
      </c>
      <c r="AF345">
        <v>36</v>
      </c>
      <c r="AG345">
        <v>7</v>
      </c>
      <c r="AH345">
        <v>12</v>
      </c>
      <c r="AI345">
        <v>36.840000000000003</v>
      </c>
      <c r="AJ345">
        <v>70</v>
      </c>
      <c r="AK345">
        <v>194</v>
      </c>
      <c r="AL345">
        <f>(AK345*703) / (AJ345*AJ345)</f>
        <v>27.833061224489796</v>
      </c>
      <c r="AM345">
        <f>VLOOKUP(A345,rel!A:M,10,FALSE)</f>
        <v>2.5</v>
      </c>
      <c r="AN345">
        <f>VLOOKUP(A345,rel!A:M,13,FALSE)</f>
        <v>3.04</v>
      </c>
      <c r="AO345">
        <v>6</v>
      </c>
      <c r="AP345">
        <f>IF(E345&gt;25,IF(AN345&gt;5,99, IF(AN345 &gt; 3.5, 89, IF(AN345 &gt; 1.5, 79, IF(AN345 &gt; -1.1, 69, IF(AN345 &gt; -2.5, 59, IF(AN345 &gt;-4.5, 49,  IF(AN345 &gt; -5,39,30))))))),30)</f>
        <v>79</v>
      </c>
      <c r="AQ345">
        <f>((M345/E345) / 0.015 + (AO345/E345) / 0.015) / 3.5 + 25</f>
        <v>60.485975212002607</v>
      </c>
      <c r="AR345" s="2">
        <f>MIN(((AD345/MAX(F345,240)) / 0.0035) + ((AF345/MAX(F345,240)) / 0.0055) + ((AC345/MAX(F345,240)) / 0.0055) + 25, 99)</f>
        <v>53.296017472205087</v>
      </c>
      <c r="AS345" s="2">
        <f>MIN((((((AL345 / 32) * (AL345 - 21) / 11) * 74 + 25)) + (((AJ345 - 60) + (AK345 - 155) / 1.75) + 25)) / 1.825,93)</f>
        <v>66.996049615586699</v>
      </c>
      <c r="AT345" s="2">
        <f>((IF(F345&gt;240,89,79)-((V345/F345)/0.00341)))</f>
        <v>79.595145096338044</v>
      </c>
      <c r="AU345" s="2">
        <f>MIN((H345/(MAX(E345,25))) / 0.0117 + 35, 94)</f>
        <v>61.928931038520076</v>
      </c>
      <c r="AV345" s="2">
        <f>MIN(94,((AP345*0.35)+(AQ345*0.65)*0.9))</f>
        <v>63.034295499021525</v>
      </c>
      <c r="AW345" s="2">
        <f>IF(D346="D",(99-((30-(G345/(IF(E345&gt;10,E345,10))*82)*1.633))),(99-((55-(G345/(IF(E345&gt;10,E345,10))*82)*0.89))))</f>
        <v>105.68657534246574</v>
      </c>
    </row>
    <row r="346" spans="1:49" x14ac:dyDescent="0.25">
      <c r="A346">
        <v>515</v>
      </c>
      <c r="B346" t="s">
        <v>969</v>
      </c>
      <c r="C346" t="s">
        <v>193</v>
      </c>
      <c r="D346" t="s">
        <v>73</v>
      </c>
      <c r="E346">
        <v>5</v>
      </c>
      <c r="F346">
        <v>60.2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6</v>
      </c>
      <c r="N346">
        <v>0</v>
      </c>
      <c r="O346">
        <v>0.1</v>
      </c>
      <c r="P346">
        <v>9</v>
      </c>
      <c r="Q346">
        <v>7</v>
      </c>
      <c r="R346">
        <v>0</v>
      </c>
      <c r="S346">
        <v>0</v>
      </c>
      <c r="T346">
        <v>0</v>
      </c>
      <c r="U346">
        <v>0</v>
      </c>
      <c r="V346">
        <v>6</v>
      </c>
      <c r="W346">
        <v>3</v>
      </c>
      <c r="X346">
        <v>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4</v>
      </c>
      <c r="AF346">
        <v>7</v>
      </c>
      <c r="AG346">
        <v>0</v>
      </c>
      <c r="AH346">
        <v>0</v>
      </c>
      <c r="AI346" t="s">
        <v>97</v>
      </c>
      <c r="AJ346">
        <v>79</v>
      </c>
      <c r="AK346">
        <v>217</v>
      </c>
      <c r="AL346">
        <f>(AK346*703) / (AJ346*AJ346)</f>
        <v>24.443358436148053</v>
      </c>
      <c r="AM346">
        <f>VLOOKUP(A346,rel!A:M,10,FALSE)</f>
        <v>0.01</v>
      </c>
      <c r="AN346">
        <f>VLOOKUP(A346,rel!A:M,13,FALSE)</f>
        <v>-0.51</v>
      </c>
      <c r="AO346">
        <v>0</v>
      </c>
      <c r="AP346">
        <f>IF(E346&gt;25,IF(AN346&gt;5,99, IF(AN346 &gt; 3.5, 89, IF(AN346 &gt; 1.5, 79, IF(AN346 &gt; -1.1, 69, IF(AN346 &gt; -2.5, 59, IF(AN346 &gt;-4.5, 49,  IF(AN346 &gt; -5,39,30))))))),30)</f>
        <v>30</v>
      </c>
      <c r="AQ346">
        <f>((M346/E346) / 0.015 + (AO346/E346) / 0.015) / 3.5 + 25</f>
        <v>47.857142857142861</v>
      </c>
      <c r="AR346" s="2">
        <f>MIN(((AD346/MAX(F346,240)) / 0.0035) + ((AF346/MAX(F346,240)) / 0.0055) + ((AC346/MAX(F346,240)) / 0.0055) + 25, 99)</f>
        <v>33.874458874458874</v>
      </c>
      <c r="AS346" s="2">
        <f>MIN((((((AL346 / 32) * (AL346 - 21) / 11) * 74 + 25)) + (((AJ346 - 60) + (AK346 - 155) / 1.75) + 25)) / 1.825,93)</f>
        <v>66.916614623748174</v>
      </c>
      <c r="AT346" s="2">
        <f>((IF(F346&gt;240,89,79)-((V346/F346)/0.00341)))</f>
        <v>49.771913757660194</v>
      </c>
      <c r="AU346" s="2">
        <f>MIN((H346/(MAX(E346,25))) / 0.0117 + 35, 94)</f>
        <v>35</v>
      </c>
      <c r="AV346" s="2">
        <f>MIN(94,((AP346*0.35)+(AQ346*0.65)*0.9))</f>
        <v>38.496428571428581</v>
      </c>
      <c r="AW346" s="2">
        <f>IF(D347="D",(99-((30-(G346/(IF(E346&gt;10,E346,10))*82)*1.633))),(99-((55-(G346/(IF(E346&gt;10,E346,10))*82)*0.89))))</f>
        <v>69</v>
      </c>
    </row>
    <row r="347" spans="1:49" x14ac:dyDescent="0.25">
      <c r="A347">
        <v>483</v>
      </c>
      <c r="B347" t="s">
        <v>254</v>
      </c>
      <c r="C347" t="s">
        <v>186</v>
      </c>
      <c r="D347" t="s">
        <v>73</v>
      </c>
      <c r="E347">
        <v>82</v>
      </c>
      <c r="F347">
        <v>1807.5166666667001</v>
      </c>
      <c r="G347">
        <v>11</v>
      </c>
      <c r="H347">
        <v>28</v>
      </c>
      <c r="I347">
        <v>17</v>
      </c>
      <c r="J347">
        <v>11</v>
      </c>
      <c r="K347">
        <v>39</v>
      </c>
      <c r="L347">
        <v>45.88</v>
      </c>
      <c r="M347">
        <v>146</v>
      </c>
      <c r="N347">
        <v>7.53</v>
      </c>
      <c r="O347">
        <v>8.09</v>
      </c>
      <c r="P347">
        <v>262</v>
      </c>
      <c r="Q347">
        <v>190</v>
      </c>
      <c r="R347">
        <v>70</v>
      </c>
      <c r="S347">
        <v>11</v>
      </c>
      <c r="T347">
        <v>5</v>
      </c>
      <c r="U347">
        <v>16</v>
      </c>
      <c r="V347">
        <v>58</v>
      </c>
      <c r="W347">
        <v>25</v>
      </c>
      <c r="X347">
        <v>24</v>
      </c>
      <c r="Y347">
        <v>0</v>
      </c>
      <c r="Z347">
        <v>1</v>
      </c>
      <c r="AA347">
        <v>11</v>
      </c>
      <c r="AB347">
        <v>61</v>
      </c>
      <c r="AC347">
        <v>25</v>
      </c>
      <c r="AD347">
        <v>83</v>
      </c>
      <c r="AE347">
        <v>79</v>
      </c>
      <c r="AF347">
        <v>87</v>
      </c>
      <c r="AG347">
        <v>0</v>
      </c>
      <c r="AH347">
        <v>0</v>
      </c>
      <c r="AI347" t="s">
        <v>97</v>
      </c>
      <c r="AJ347">
        <v>74</v>
      </c>
      <c r="AK347">
        <v>205</v>
      </c>
      <c r="AL347">
        <f>(AK347*703) / (AJ347*AJ347)</f>
        <v>26.317567567567568</v>
      </c>
      <c r="AM347">
        <f>VLOOKUP(A347,rel!A:M,10,FALSE)</f>
        <v>-0.65</v>
      </c>
      <c r="AN347">
        <f>VLOOKUP(A347,rel!A:M,13,FALSE)</f>
        <v>-0.39</v>
      </c>
      <c r="AO347">
        <v>12</v>
      </c>
      <c r="AP347">
        <f>IF(E347&gt;25,IF(AN347&gt;5,99, IF(AN347 &gt; 3.5, 89, IF(AN347 &gt; 1.5, 79, IF(AN347 &gt; -1.1, 69, IF(AN347 &gt; -2.5, 59, IF(AN347 &gt;-4.5, 49,  IF(AN347 &gt; -5,39,30))))))),30)</f>
        <v>69</v>
      </c>
      <c r="AQ347">
        <f>((M347/E347) / 0.015 + (AO347/E347) / 0.015) / 3.5 + 25</f>
        <v>61.70150987224158</v>
      </c>
      <c r="AR347" s="2">
        <f>MIN(((AD347/MAX(F347,240)) / 0.0035) + ((AF347/MAX(F347,240)) / 0.0055) + ((AC347/MAX(F347,240)) / 0.0055) + 25, 99)</f>
        <v>49.385900772471217</v>
      </c>
      <c r="AS347" s="2">
        <f>MIN((((((AL347 / 32) * (AL347 - 21) / 11) * 74 + 25)) + (((AJ347 - 60) + (AK347 - 155) / 1.75) + 25)) / 1.825,93)</f>
        <v>66.84480961236099</v>
      </c>
      <c r="AT347" s="2">
        <f>((IF(F347&gt;240,89,79)-((V347/F347)/0.00341)))</f>
        <v>79.589963585052075</v>
      </c>
      <c r="AU347" s="2">
        <f>MIN((H347/(MAX(E347,25))) / 0.0117 + 35, 94)</f>
        <v>64.184907233687724</v>
      </c>
      <c r="AV347" s="2">
        <f>MIN(94,((AP347*0.35)+(AQ347*0.65)*0.9))</f>
        <v>60.245383275261325</v>
      </c>
      <c r="AW347" s="2">
        <f>IF(D348="D",(99-((30-(G347/(IF(E347&gt;10,E347,10))*82)*1.633))),(99-((55-(G347/(IF(E347&gt;10,E347,10))*82)*0.89))))</f>
        <v>53.79</v>
      </c>
    </row>
    <row r="348" spans="1:49" x14ac:dyDescent="0.25">
      <c r="A348">
        <v>175</v>
      </c>
      <c r="B348" t="s">
        <v>281</v>
      </c>
      <c r="C348" t="s">
        <v>63</v>
      </c>
      <c r="D348" t="s">
        <v>39</v>
      </c>
      <c r="E348">
        <v>81</v>
      </c>
      <c r="F348">
        <v>1339.2833333333001</v>
      </c>
      <c r="G348">
        <v>13</v>
      </c>
      <c r="H348">
        <v>23</v>
      </c>
      <c r="I348">
        <v>13</v>
      </c>
      <c r="J348">
        <v>10</v>
      </c>
      <c r="K348">
        <v>36</v>
      </c>
      <c r="L348">
        <v>58.06</v>
      </c>
      <c r="M348">
        <v>163</v>
      </c>
      <c r="N348">
        <v>7.98</v>
      </c>
      <c r="O348">
        <v>17.420000000000002</v>
      </c>
      <c r="P348">
        <v>274</v>
      </c>
      <c r="Q348">
        <v>225</v>
      </c>
      <c r="R348">
        <v>171</v>
      </c>
      <c r="S348">
        <v>71</v>
      </c>
      <c r="T348">
        <v>7</v>
      </c>
      <c r="U348">
        <v>24</v>
      </c>
      <c r="V348">
        <v>37</v>
      </c>
      <c r="W348">
        <v>16</v>
      </c>
      <c r="X348">
        <v>15</v>
      </c>
      <c r="Y348">
        <v>1</v>
      </c>
      <c r="Z348">
        <v>0</v>
      </c>
      <c r="AA348">
        <v>20</v>
      </c>
      <c r="AB348">
        <v>63</v>
      </c>
      <c r="AC348">
        <v>59</v>
      </c>
      <c r="AD348">
        <v>69</v>
      </c>
      <c r="AE348">
        <v>102</v>
      </c>
      <c r="AF348">
        <v>47</v>
      </c>
      <c r="AG348">
        <v>543</v>
      </c>
      <c r="AH348">
        <v>566</v>
      </c>
      <c r="AI348">
        <v>48.96</v>
      </c>
      <c r="AJ348">
        <v>74</v>
      </c>
      <c r="AK348">
        <v>205</v>
      </c>
      <c r="AL348">
        <f>(AK348*703) / (AJ348*AJ348)</f>
        <v>26.317567567567568</v>
      </c>
      <c r="AM348">
        <f>VLOOKUP(A348,rel!A:M,10,FALSE)</f>
        <v>2.74</v>
      </c>
      <c r="AN348">
        <f>VLOOKUP(A348,rel!A:M,13,FALSE)</f>
        <v>1.55</v>
      </c>
      <c r="AO348">
        <v>3</v>
      </c>
      <c r="AP348">
        <f>IF(E348&gt;25,IF(AN348&gt;5,99, IF(AN348 &gt; 3.5, 89, IF(AN348 &gt; 1.5, 79, IF(AN348 &gt; -1.1, 69, IF(AN348 &gt; -2.5, 59, IF(AN348 &gt;-4.5, 49,  IF(AN348 &gt; -5,39,30))))))),30)</f>
        <v>79</v>
      </c>
      <c r="AQ348">
        <f>((M348/E348) / 0.015 + (AO348/E348) / 0.015) / 3.5 + 25</f>
        <v>64.035861258083486</v>
      </c>
      <c r="AR348" s="2">
        <f>MIN(((AD348/MAX(F348,240)) / 0.0035) + ((AF348/MAX(F348,240)) / 0.0055) + ((AC348/MAX(F348,240)) / 0.0055) + 25, 99)</f>
        <v>54.11035478204559</v>
      </c>
      <c r="AS348" s="2">
        <f>MIN((((((AL348 / 32) * (AL348 - 21) / 11) * 74 + 25)) + (((AJ348 - 60) + (AK348 - 155) / 1.75) + 25)) / 1.825,93)</f>
        <v>66.84480961236099</v>
      </c>
      <c r="AT348" s="2">
        <f>((IF(F348&gt;240,89,79)-((V348/F348)/0.00341)))</f>
        <v>80.898323817938788</v>
      </c>
      <c r="AU348" s="2">
        <f>MIN((H348/(MAX(E348,25))) / 0.0117 + 35, 94)</f>
        <v>59.269283528542786</v>
      </c>
      <c r="AV348" s="2">
        <f>MIN(94,((AP348*0.35)+(AQ348*0.65)*0.9))</f>
        <v>65.110978835978841</v>
      </c>
      <c r="AW348" s="2">
        <f>IF(D349="D",(99-((30-(G348/(IF(E348&gt;10,E348,10))*82)*1.633))),(99-((55-(G348/(IF(E348&gt;10,E348,10))*82)*0.89))))</f>
        <v>90.491086419753088</v>
      </c>
    </row>
    <row r="349" spans="1:49" x14ac:dyDescent="0.25">
      <c r="A349">
        <v>145</v>
      </c>
      <c r="B349" t="s">
        <v>554</v>
      </c>
      <c r="C349" t="s">
        <v>72</v>
      </c>
      <c r="D349" t="s">
        <v>73</v>
      </c>
      <c r="E349">
        <v>78</v>
      </c>
      <c r="F349">
        <v>1583.9166666666999</v>
      </c>
      <c r="G349">
        <v>2</v>
      </c>
      <c r="H349">
        <v>14</v>
      </c>
      <c r="I349">
        <v>7</v>
      </c>
      <c r="J349">
        <v>7</v>
      </c>
      <c r="K349">
        <v>16</v>
      </c>
      <c r="L349">
        <v>32.65</v>
      </c>
      <c r="M349">
        <v>105</v>
      </c>
      <c r="N349">
        <v>1.9</v>
      </c>
      <c r="O349">
        <v>3.5</v>
      </c>
      <c r="P349">
        <v>223</v>
      </c>
      <c r="Q349">
        <v>155</v>
      </c>
      <c r="R349">
        <v>40</v>
      </c>
      <c r="S349">
        <v>10</v>
      </c>
      <c r="T349">
        <v>5</v>
      </c>
      <c r="U349">
        <v>17</v>
      </c>
      <c r="V349">
        <v>35</v>
      </c>
      <c r="W349">
        <v>16</v>
      </c>
      <c r="X349">
        <v>15</v>
      </c>
      <c r="Y349">
        <v>1</v>
      </c>
      <c r="Z349">
        <v>0</v>
      </c>
      <c r="AA349">
        <v>6</v>
      </c>
      <c r="AB349">
        <v>51</v>
      </c>
      <c r="AC349">
        <v>34</v>
      </c>
      <c r="AD349">
        <v>121</v>
      </c>
      <c r="AE349">
        <v>150</v>
      </c>
      <c r="AF349">
        <v>120</v>
      </c>
      <c r="AG349">
        <v>0</v>
      </c>
      <c r="AH349">
        <v>0</v>
      </c>
      <c r="AI349" t="s">
        <v>97</v>
      </c>
      <c r="AJ349">
        <v>74</v>
      </c>
      <c r="AK349">
        <v>205</v>
      </c>
      <c r="AL349">
        <f>(AK349*703) / (AJ349*AJ349)</f>
        <v>26.317567567567568</v>
      </c>
      <c r="AM349">
        <f>VLOOKUP(A349,rel!A:M,10,FALSE)</f>
        <v>-6.09</v>
      </c>
      <c r="AN349">
        <f>VLOOKUP(A349,rel!A:M,13,FALSE)</f>
        <v>-4.5199999999999996</v>
      </c>
      <c r="AO349">
        <v>1</v>
      </c>
      <c r="AP349">
        <f>IF(E349&gt;25,IF(AN349&gt;5,99, IF(AN349 &gt; 3.5, 89, IF(AN349 &gt; 1.5, 79, IF(AN349 &gt; -1.1, 69, IF(AN349 &gt; -2.5, 59, IF(AN349 &gt;-4.5, 49,  IF(AN349 &gt; -5,39,30))))))),30)</f>
        <v>39</v>
      </c>
      <c r="AQ349">
        <f>((M349/E349) / 0.015 + (AO349/E349) / 0.015) / 3.5 + 25</f>
        <v>50.885225885225886</v>
      </c>
      <c r="AR349" s="2">
        <f>MIN(((AD349/MAX(F349,240)) / 0.0035) + ((AF349/MAX(F349,240)) / 0.0055) + ((AC349/MAX(F349,240)) / 0.0055) + 25, 99)</f>
        <v>64.504242797765414</v>
      </c>
      <c r="AS349" s="2">
        <f>MIN((((((AL349 / 32) * (AL349 - 21) / 11) * 74 + 25)) + (((AJ349 - 60) + (AK349 - 155) / 1.75) + 25)) / 1.825,93)</f>
        <v>66.84480961236099</v>
      </c>
      <c r="AT349" s="2">
        <f>((IF(F349&gt;240,89,79)-((V349/F349)/0.00341)))</f>
        <v>82.519905538737447</v>
      </c>
      <c r="AU349" s="2">
        <f>MIN((H349/(MAX(E349,25))) / 0.0117 + 35, 94)</f>
        <v>50.340784571553804</v>
      </c>
      <c r="AV349" s="2">
        <f>MIN(94,((AP349*0.35)+(AQ349*0.65)*0.9))</f>
        <v>43.417857142857144</v>
      </c>
      <c r="AW349" s="2">
        <f>IF(D350="D",(99-((30-(G349/(IF(E349&gt;10,E349,10))*82)*1.633))),(99-((55-(G349/(IF(E349&gt;10,E349,10))*82)*0.89))))</f>
        <v>72.433487179487173</v>
      </c>
    </row>
    <row r="350" spans="1:49" x14ac:dyDescent="0.25">
      <c r="A350">
        <v>204</v>
      </c>
      <c r="B350" t="s">
        <v>506</v>
      </c>
      <c r="C350" t="s">
        <v>49</v>
      </c>
      <c r="D350" t="s">
        <v>73</v>
      </c>
      <c r="E350">
        <v>69</v>
      </c>
      <c r="F350">
        <v>1439.7333333332999</v>
      </c>
      <c r="G350">
        <v>7</v>
      </c>
      <c r="H350">
        <v>12</v>
      </c>
      <c r="I350">
        <v>7</v>
      </c>
      <c r="J350">
        <v>5</v>
      </c>
      <c r="K350">
        <v>19</v>
      </c>
      <c r="L350">
        <v>23.17</v>
      </c>
      <c r="M350">
        <v>128</v>
      </c>
      <c r="N350">
        <v>5.47</v>
      </c>
      <c r="O350">
        <v>4.7300000000000004</v>
      </c>
      <c r="P350">
        <v>286</v>
      </c>
      <c r="Q350">
        <v>194</v>
      </c>
      <c r="R350">
        <v>53</v>
      </c>
      <c r="S350">
        <v>8</v>
      </c>
      <c r="T350">
        <v>1</v>
      </c>
      <c r="U350">
        <v>12</v>
      </c>
      <c r="V350">
        <v>33</v>
      </c>
      <c r="W350">
        <v>15</v>
      </c>
      <c r="X350">
        <v>14</v>
      </c>
      <c r="Y350">
        <v>1</v>
      </c>
      <c r="Z350">
        <v>0</v>
      </c>
      <c r="AA350">
        <v>11</v>
      </c>
      <c r="AB350">
        <v>62</v>
      </c>
      <c r="AC350">
        <v>37</v>
      </c>
      <c r="AD350">
        <v>44</v>
      </c>
      <c r="AE350">
        <v>132</v>
      </c>
      <c r="AF350">
        <v>167</v>
      </c>
      <c r="AG350">
        <v>0</v>
      </c>
      <c r="AH350">
        <v>1</v>
      </c>
      <c r="AI350">
        <v>0</v>
      </c>
      <c r="AJ350">
        <v>74</v>
      </c>
      <c r="AK350">
        <v>205</v>
      </c>
      <c r="AL350">
        <f>(AK350*703) / (AJ350*AJ350)</f>
        <v>26.317567567567568</v>
      </c>
      <c r="AM350">
        <f>VLOOKUP(A350,rel!A:M,10,FALSE)</f>
        <v>-0.33</v>
      </c>
      <c r="AN350">
        <f>VLOOKUP(A350,rel!A:M,13,FALSE)</f>
        <v>0.72</v>
      </c>
      <c r="AO350">
        <v>0</v>
      </c>
      <c r="AP350">
        <f>IF(E350&gt;25,IF(AN350&gt;5,99, IF(AN350 &gt; 3.5, 89, IF(AN350 &gt; 1.5, 79, IF(AN350 &gt; -1.1, 69, IF(AN350 &gt; -2.5, 59, IF(AN350 &gt;-4.5, 49,  IF(AN350 &gt; -5,39,30))))))),30)</f>
        <v>69</v>
      </c>
      <c r="AQ350">
        <f>((M350/E350) / 0.015 + (AO350/E350) / 0.015) / 3.5 + 25</f>
        <v>60.33471359558316</v>
      </c>
      <c r="AR350" s="2">
        <f>MIN(((AD350/MAX(F350,240)) / 0.0035) + ((AF350/MAX(F350,240)) / 0.0055) + ((AC350/MAX(F350,240)) / 0.0055) + 25, 99)</f>
        <v>59.494122288159019</v>
      </c>
      <c r="AS350" s="2">
        <f>MIN((((((AL350 / 32) * (AL350 - 21) / 11) * 74 + 25)) + (((AJ350 - 60) + (AK350 - 155) / 1.75) + 25)) / 1.825,93)</f>
        <v>66.84480961236099</v>
      </c>
      <c r="AT350" s="2">
        <f>((IF(F350&gt;240,89,79)-((V350/F350)/0.00341)))</f>
        <v>82.278325137868862</v>
      </c>
      <c r="AU350" s="2">
        <f>MIN((H350/(MAX(E350,25))) / 0.0117 + 35, 94)</f>
        <v>49.864362690449646</v>
      </c>
      <c r="AV350" s="2">
        <f>MIN(94,((AP350*0.35)+(AQ350*0.65)*0.9))</f>
        <v>59.445807453416151</v>
      </c>
      <c r="AW350" s="2">
        <f>IF(D351="D",(99-((30-(G350/(IF(E350&gt;10,E350,10))*82)*1.633))),(99-((55-(G350/(IF(E350&gt;10,E350,10))*82)*0.89))))</f>
        <v>82.584666666666664</v>
      </c>
    </row>
    <row r="351" spans="1:49" x14ac:dyDescent="0.25">
      <c r="A351">
        <v>271</v>
      </c>
      <c r="B351" t="s">
        <v>694</v>
      </c>
      <c r="C351" t="s">
        <v>209</v>
      </c>
      <c r="D351" t="s">
        <v>73</v>
      </c>
      <c r="E351">
        <v>50</v>
      </c>
      <c r="F351">
        <v>917.58333333332996</v>
      </c>
      <c r="G351">
        <v>1</v>
      </c>
      <c r="H351">
        <v>7</v>
      </c>
      <c r="I351">
        <v>3</v>
      </c>
      <c r="J351">
        <v>4</v>
      </c>
      <c r="K351">
        <v>8</v>
      </c>
      <c r="L351">
        <v>23.53</v>
      </c>
      <c r="M351">
        <v>75</v>
      </c>
      <c r="N351">
        <v>1.33</v>
      </c>
      <c r="O351">
        <v>2.73</v>
      </c>
      <c r="P351">
        <v>167</v>
      </c>
      <c r="Q351">
        <v>113</v>
      </c>
      <c r="R351">
        <v>37</v>
      </c>
      <c r="S351">
        <v>4</v>
      </c>
      <c r="T351">
        <v>5</v>
      </c>
      <c r="U351">
        <v>11</v>
      </c>
      <c r="V351">
        <v>22</v>
      </c>
      <c r="W351">
        <v>11</v>
      </c>
      <c r="X351">
        <v>11</v>
      </c>
      <c r="Y351">
        <v>0</v>
      </c>
      <c r="Z351">
        <v>0</v>
      </c>
      <c r="AA351">
        <v>10</v>
      </c>
      <c r="AB351">
        <v>24</v>
      </c>
      <c r="AC351">
        <v>5</v>
      </c>
      <c r="AD351">
        <v>108</v>
      </c>
      <c r="AE351">
        <v>70</v>
      </c>
      <c r="AF351">
        <v>75</v>
      </c>
      <c r="AG351">
        <v>0</v>
      </c>
      <c r="AH351">
        <v>0</v>
      </c>
      <c r="AI351" t="s">
        <v>97</v>
      </c>
      <c r="AJ351">
        <v>74</v>
      </c>
      <c r="AK351">
        <v>205</v>
      </c>
      <c r="AL351">
        <f>(AK351*703) / (AJ351*AJ351)</f>
        <v>26.317567567567568</v>
      </c>
      <c r="AM351">
        <f>VLOOKUP(A351,rel!A:M,10,FALSE)</f>
        <v>-4.51</v>
      </c>
      <c r="AN351">
        <f>VLOOKUP(A351,rel!A:M,13,FALSE)</f>
        <v>-5.36</v>
      </c>
      <c r="AO351">
        <v>0</v>
      </c>
      <c r="AP351">
        <f>IF(E351&gt;25,IF(AN351&gt;5,99, IF(AN351 &gt; 3.5, 89, IF(AN351 &gt; 1.5, 79, IF(AN351 &gt; -1.1, 69, IF(AN351 &gt; -2.5, 59, IF(AN351 &gt;-4.5, 49,  IF(AN351 &gt; -5,39,30))))))),30)</f>
        <v>30</v>
      </c>
      <c r="AQ351">
        <f>((M351/E351) / 0.015 + (AO351/E351) / 0.015) / 3.5 + 25</f>
        <v>53.571428571428569</v>
      </c>
      <c r="AR351" s="2">
        <f>MIN(((AD351/MAX(F351,240)) / 0.0035) + ((AF351/MAX(F351,240)) / 0.0055) + ((AC351/MAX(F351,240)) / 0.0055) + 25, 99)</f>
        <v>74.480625631747429</v>
      </c>
      <c r="AS351" s="2">
        <f>MIN((((((AL351 / 32) * (AL351 - 21) / 11) * 74 + 25)) + (((AJ351 - 60) + (AK351 - 155) / 1.75) + 25)) / 1.825,93)</f>
        <v>66.84480961236099</v>
      </c>
      <c r="AT351" s="2">
        <f>((IF(F351&gt;240,89,79)-((V351/F351)/0.00341)))</f>
        <v>81.968907924919634</v>
      </c>
      <c r="AU351" s="2">
        <f>MIN((H351/(MAX(E351,25))) / 0.0117 + 35, 94)</f>
        <v>46.965811965811966</v>
      </c>
      <c r="AV351" s="2">
        <f>MIN(94,((AP351*0.35)+(AQ351*0.65)*0.9))</f>
        <v>41.839285714285708</v>
      </c>
      <c r="AW351" s="2">
        <f>IF(D352="D",(99-((30-(G351/(IF(E351&gt;10,E351,10))*82)*1.633))),(99-((55-(G351/(IF(E351&gt;10,E351,10))*82)*0.89))))</f>
        <v>45.459600000000002</v>
      </c>
    </row>
    <row r="352" spans="1:49" x14ac:dyDescent="0.25">
      <c r="A352">
        <v>878</v>
      </c>
      <c r="B352" t="s">
        <v>649</v>
      </c>
      <c r="C352" t="s">
        <v>72</v>
      </c>
      <c r="D352" t="s">
        <v>39</v>
      </c>
      <c r="E352">
        <v>36</v>
      </c>
      <c r="F352">
        <v>384.56666666667002</v>
      </c>
      <c r="G352">
        <v>7</v>
      </c>
      <c r="H352">
        <v>4</v>
      </c>
      <c r="I352">
        <v>3</v>
      </c>
      <c r="J352">
        <v>1</v>
      </c>
      <c r="K352">
        <v>11</v>
      </c>
      <c r="L352">
        <v>61.11</v>
      </c>
      <c r="M352">
        <v>40</v>
      </c>
      <c r="N352">
        <v>17.5</v>
      </c>
      <c r="O352">
        <v>5.41</v>
      </c>
      <c r="P352">
        <v>72</v>
      </c>
      <c r="Q352">
        <v>59</v>
      </c>
      <c r="R352">
        <v>48</v>
      </c>
      <c r="S352">
        <v>26</v>
      </c>
      <c r="T352">
        <v>3</v>
      </c>
      <c r="U352">
        <v>2</v>
      </c>
      <c r="V352">
        <v>6</v>
      </c>
      <c r="W352">
        <v>3</v>
      </c>
      <c r="X352">
        <v>3</v>
      </c>
      <c r="Y352">
        <v>0</v>
      </c>
      <c r="Z352">
        <v>0</v>
      </c>
      <c r="AA352">
        <v>6</v>
      </c>
      <c r="AB352">
        <v>9</v>
      </c>
      <c r="AC352">
        <v>14</v>
      </c>
      <c r="AD352">
        <v>29</v>
      </c>
      <c r="AE352">
        <v>70</v>
      </c>
      <c r="AF352">
        <v>9</v>
      </c>
      <c r="AG352">
        <v>6</v>
      </c>
      <c r="AH352">
        <v>3</v>
      </c>
      <c r="AI352">
        <v>66.67</v>
      </c>
      <c r="AJ352">
        <v>74</v>
      </c>
      <c r="AK352">
        <v>205</v>
      </c>
      <c r="AL352">
        <f>(AK352*703) / (AJ352*AJ352)</f>
        <v>26.317567567567568</v>
      </c>
      <c r="AM352">
        <f>VLOOKUP(A352,rel!A:M,10,FALSE)</f>
        <v>1.82</v>
      </c>
      <c r="AN352">
        <f>VLOOKUP(A352,rel!A:M,13,FALSE)</f>
        <v>2.99</v>
      </c>
      <c r="AO352">
        <v>0</v>
      </c>
      <c r="AP352">
        <f>IF(E352&gt;25,IF(AN352&gt;5,99, IF(AN352 &gt; 3.5, 89, IF(AN352 &gt; 1.5, 79, IF(AN352 &gt; -1.1, 69, IF(AN352 &gt; -2.5, 59, IF(AN352 &gt;-4.5, 49,  IF(AN352 &gt; -5,39,30))))))),30)</f>
        <v>79</v>
      </c>
      <c r="AQ352">
        <f>((M352/E352) / 0.015 + (AO352/E352) / 0.015) / 3.5 + 25</f>
        <v>46.164021164021165</v>
      </c>
      <c r="AR352" s="2">
        <f>MIN(((AD352/MAX(F352,240)) / 0.0035) + ((AF352/MAX(F352,240)) / 0.0055) + ((AC352/MAX(F352,240)) / 0.0055) + 25, 99)</f>
        <v>57.41969090976604</v>
      </c>
      <c r="AS352" s="2">
        <f>MIN((((((AL352 / 32) * (AL352 - 21) / 11) * 74 + 25)) + (((AJ352 - 60) + (AK352 - 155) / 1.75) + 25)) / 1.825,93)</f>
        <v>66.84480961236099</v>
      </c>
      <c r="AT352" s="2">
        <f>((IF(F352&gt;240,89,79)-((V352/F352)/0.00341)))</f>
        <v>84.424640395799145</v>
      </c>
      <c r="AU352" s="2">
        <f>MIN((H352/(MAX(E352,25))) / 0.0117 + 35, 94)</f>
        <v>44.496676163342826</v>
      </c>
      <c r="AV352" s="2">
        <f>MIN(94,((AP352*0.35)+(AQ352*0.65)*0.9))</f>
        <v>54.655952380952378</v>
      </c>
      <c r="AW352" s="2">
        <f>IF(D353="D",(99-((30-(G352/(IF(E352&gt;10,E352,10))*82)*1.633))),(99-((55-(G352/(IF(E352&gt;10,E352,10))*82)*0.89))))</f>
        <v>95.037277777777774</v>
      </c>
    </row>
    <row r="353" spans="1:49" x14ac:dyDescent="0.25">
      <c r="A353">
        <v>561</v>
      </c>
      <c r="B353" t="s">
        <v>801</v>
      </c>
      <c r="C353" t="s">
        <v>186</v>
      </c>
      <c r="D353" t="s">
        <v>73</v>
      </c>
      <c r="E353">
        <v>39</v>
      </c>
      <c r="F353">
        <v>649.6</v>
      </c>
      <c r="G353">
        <v>1</v>
      </c>
      <c r="H353">
        <v>3</v>
      </c>
      <c r="I353">
        <v>1</v>
      </c>
      <c r="J353">
        <v>2</v>
      </c>
      <c r="K353">
        <v>4</v>
      </c>
      <c r="L353">
        <v>21.05</v>
      </c>
      <c r="M353">
        <v>41</v>
      </c>
      <c r="N353">
        <v>2.44</v>
      </c>
      <c r="O353">
        <v>1.71</v>
      </c>
      <c r="P353">
        <v>76</v>
      </c>
      <c r="Q353">
        <v>60</v>
      </c>
      <c r="R353">
        <v>15</v>
      </c>
      <c r="S353">
        <v>2</v>
      </c>
      <c r="T353">
        <v>2</v>
      </c>
      <c r="U353">
        <v>2</v>
      </c>
      <c r="V353">
        <v>16</v>
      </c>
      <c r="W353">
        <v>8</v>
      </c>
      <c r="X353">
        <v>8</v>
      </c>
      <c r="Y353">
        <v>0</v>
      </c>
      <c r="Z353">
        <v>0</v>
      </c>
      <c r="AA353">
        <v>4</v>
      </c>
      <c r="AB353">
        <v>9</v>
      </c>
      <c r="AC353">
        <v>9</v>
      </c>
      <c r="AD353">
        <v>80</v>
      </c>
      <c r="AE353">
        <v>48</v>
      </c>
      <c r="AF353">
        <v>43</v>
      </c>
      <c r="AG353">
        <v>0</v>
      </c>
      <c r="AH353">
        <v>0</v>
      </c>
      <c r="AI353" t="s">
        <v>97</v>
      </c>
      <c r="AJ353">
        <v>74</v>
      </c>
      <c r="AK353">
        <v>205</v>
      </c>
      <c r="AL353">
        <f>(AK353*703) / (AJ353*AJ353)</f>
        <v>26.317567567567568</v>
      </c>
      <c r="AM353">
        <f>VLOOKUP(A353,rel!A:M,10,FALSE)</f>
        <v>-4.4800000000000004</v>
      </c>
      <c r="AN353">
        <f>VLOOKUP(A353,rel!A:M,13,FALSE)</f>
        <v>-4.1100000000000003</v>
      </c>
      <c r="AO353">
        <v>0</v>
      </c>
      <c r="AP353">
        <f>IF(E353&gt;25,IF(AN353&gt;5,99, IF(AN353 &gt; 3.5, 89, IF(AN353 &gt; 1.5, 79, IF(AN353 &gt; -1.1, 69, IF(AN353 &gt; -2.5, 59, IF(AN353 &gt;-4.5, 49,  IF(AN353 &gt; -5,39,30))))))),30)</f>
        <v>49</v>
      </c>
      <c r="AQ353">
        <f>((M353/E353) / 0.015 + (AO353/E353) / 0.015) / 3.5 + 25</f>
        <v>45.024420024420024</v>
      </c>
      <c r="AR353" s="2">
        <f>MIN(((AD353/MAX(F353,240)) / 0.0035) + ((AF353/MAX(F353,240)) / 0.0055) + ((AC353/MAX(F353,240)) / 0.0055) + 25, 99)</f>
        <v>74.740899494594075</v>
      </c>
      <c r="AS353" s="2">
        <f>MIN((((((AL353 / 32) * (AL353 - 21) / 11) * 74 + 25)) + (((AJ353 - 60) + (AK353 - 155) / 1.75) + 25)) / 1.825,93)</f>
        <v>66.84480961236099</v>
      </c>
      <c r="AT353" s="2">
        <f>((IF(F353&gt;240,89,79)-((V353/F353)/0.00341)))</f>
        <v>81.776967192984984</v>
      </c>
      <c r="AU353" s="2">
        <f>MIN((H353/(MAX(E353,25))) / 0.0117 + 35, 94)</f>
        <v>41.574621959237348</v>
      </c>
      <c r="AV353" s="2">
        <f>MIN(94,((AP353*0.35)+(AQ353*0.65)*0.9))</f>
        <v>43.489285714285714</v>
      </c>
      <c r="AW353" s="2">
        <f>IF(D354="D",(99-((30-(G353/(IF(E353&gt;10,E353,10))*82)*1.633))),(99-((55-(G353/(IF(E353&gt;10,E353,10))*82)*0.89))))</f>
        <v>45.871282051282051</v>
      </c>
    </row>
    <row r="354" spans="1:49" x14ac:dyDescent="0.25">
      <c r="A354">
        <v>674</v>
      </c>
      <c r="B354" t="s">
        <v>805</v>
      </c>
      <c r="C354" t="s">
        <v>87</v>
      </c>
      <c r="D354" t="s">
        <v>47</v>
      </c>
      <c r="E354">
        <v>32</v>
      </c>
      <c r="F354">
        <v>315.3</v>
      </c>
      <c r="G354">
        <v>2</v>
      </c>
      <c r="H354">
        <v>2</v>
      </c>
      <c r="I354">
        <v>2</v>
      </c>
      <c r="J354">
        <v>0</v>
      </c>
      <c r="K354">
        <v>4</v>
      </c>
      <c r="L354">
        <v>33.33</v>
      </c>
      <c r="M354">
        <v>27</v>
      </c>
      <c r="N354">
        <v>7.41</v>
      </c>
      <c r="O354">
        <v>2.8</v>
      </c>
      <c r="P354">
        <v>42</v>
      </c>
      <c r="Q354">
        <v>35</v>
      </c>
      <c r="R354">
        <v>28</v>
      </c>
      <c r="S354">
        <v>17</v>
      </c>
      <c r="T354">
        <v>2</v>
      </c>
      <c r="U354">
        <v>2</v>
      </c>
      <c r="V354">
        <v>6</v>
      </c>
      <c r="W354">
        <v>2</v>
      </c>
      <c r="X354">
        <v>2</v>
      </c>
      <c r="Y354">
        <v>0</v>
      </c>
      <c r="Z354">
        <v>0</v>
      </c>
      <c r="AA354">
        <v>8</v>
      </c>
      <c r="AB354">
        <v>11</v>
      </c>
      <c r="AC354">
        <v>11</v>
      </c>
      <c r="AD354">
        <v>93</v>
      </c>
      <c r="AE354">
        <v>46</v>
      </c>
      <c r="AF354">
        <v>12</v>
      </c>
      <c r="AG354">
        <v>1</v>
      </c>
      <c r="AH354">
        <v>1</v>
      </c>
      <c r="AI354">
        <v>50</v>
      </c>
      <c r="AJ354">
        <v>74</v>
      </c>
      <c r="AK354">
        <v>205</v>
      </c>
      <c r="AL354">
        <f>(AK354*703) / (AJ354*AJ354)</f>
        <v>26.317567567567568</v>
      </c>
      <c r="AM354">
        <f>VLOOKUP(A354,rel!A:M,10,FALSE)</f>
        <v>-0.49</v>
      </c>
      <c r="AN354">
        <f>VLOOKUP(A354,rel!A:M,13,FALSE)</f>
        <v>-0.88</v>
      </c>
      <c r="AO354">
        <v>0</v>
      </c>
      <c r="AP354">
        <f>IF(E354&gt;25,IF(AN354&gt;5,99, IF(AN354 &gt; 3.5, 89, IF(AN354 &gt; 1.5, 79, IF(AN354 &gt; -1.1, 69, IF(AN354 &gt; -2.5, 59, IF(AN354 &gt;-4.5, 49,  IF(AN354 &gt; -5,39,30))))))),30)</f>
        <v>69</v>
      </c>
      <c r="AQ354">
        <f>((M354/E354) / 0.015 + (AO354/E354) / 0.015) / 3.5 + 25</f>
        <v>41.071428571428569</v>
      </c>
      <c r="AR354" s="2">
        <f>MIN(((AD354/MAX(F354,240)) / 0.0035) + ((AF354/MAX(F354,240)) / 0.0055) + ((AC354/MAX(F354,240)) / 0.0055) + 25, 99)</f>
        <v>99</v>
      </c>
      <c r="AS354" s="2">
        <f>MIN((((((AL354 / 32) * (AL354 - 21) / 11) * 74 + 25)) + (((AJ354 - 60) + (AK354 - 155) / 1.75) + 25)) / 1.825,93)</f>
        <v>66.84480961236099</v>
      </c>
      <c r="AT354" s="2">
        <f>((IF(F354&gt;240,89,79)-((V354/F354)/0.00341)))</f>
        <v>83.419502721887554</v>
      </c>
      <c r="AU354" s="2">
        <f>MIN((H354/(MAX(E354,25))) / 0.0117 + 35, 94)</f>
        <v>40.341880341880341</v>
      </c>
      <c r="AV354" s="2">
        <f>MIN(94,((AP354*0.35)+(AQ354*0.65)*0.9))</f>
        <v>48.176785714285714</v>
      </c>
      <c r="AW354" s="2">
        <f>IF(D355="D",(99-((30-(G354/(IF(E354&gt;10,E354,10))*82)*1.633))),(99-((55-(G354/(IF(E354&gt;10,E354,10))*82)*0.89))))</f>
        <v>48.561250000000001</v>
      </c>
    </row>
    <row r="355" spans="1:49" x14ac:dyDescent="0.25">
      <c r="A355">
        <v>53</v>
      </c>
      <c r="B355" t="s">
        <v>673</v>
      </c>
      <c r="C355" t="s">
        <v>38</v>
      </c>
      <c r="D355" t="s">
        <v>39</v>
      </c>
      <c r="E355">
        <v>70</v>
      </c>
      <c r="F355">
        <v>818.43333333332998</v>
      </c>
      <c r="G355">
        <v>6</v>
      </c>
      <c r="H355">
        <v>3</v>
      </c>
      <c r="I355">
        <v>2</v>
      </c>
      <c r="J355">
        <v>1</v>
      </c>
      <c r="K355">
        <v>9</v>
      </c>
      <c r="L355">
        <v>50</v>
      </c>
      <c r="M355">
        <v>74</v>
      </c>
      <c r="N355">
        <v>8.11</v>
      </c>
      <c r="O355">
        <v>6.8</v>
      </c>
      <c r="P355">
        <v>129</v>
      </c>
      <c r="Q355">
        <v>106</v>
      </c>
      <c r="R355">
        <v>71</v>
      </c>
      <c r="S355">
        <v>33</v>
      </c>
      <c r="T355">
        <v>9</v>
      </c>
      <c r="U355">
        <v>8</v>
      </c>
      <c r="V355">
        <v>33</v>
      </c>
      <c r="W355">
        <v>11</v>
      </c>
      <c r="X355">
        <v>9</v>
      </c>
      <c r="Y355">
        <v>1</v>
      </c>
      <c r="Z355">
        <v>1</v>
      </c>
      <c r="AA355">
        <v>6</v>
      </c>
      <c r="AB355">
        <v>17</v>
      </c>
      <c r="AC355">
        <v>33</v>
      </c>
      <c r="AD355">
        <v>92</v>
      </c>
      <c r="AE355">
        <v>49</v>
      </c>
      <c r="AF355">
        <v>46</v>
      </c>
      <c r="AG355">
        <v>399</v>
      </c>
      <c r="AH355">
        <v>368</v>
      </c>
      <c r="AI355">
        <v>52.02</v>
      </c>
      <c r="AJ355">
        <v>74</v>
      </c>
      <c r="AK355">
        <v>205</v>
      </c>
      <c r="AL355">
        <f>(AK355*703) / (AJ355*AJ355)</f>
        <v>26.317567567567568</v>
      </c>
      <c r="AM355">
        <f>VLOOKUP(A355,rel!A:M,10,FALSE)</f>
        <v>-2.93</v>
      </c>
      <c r="AN355">
        <f>VLOOKUP(A355,rel!A:M,13,FALSE)</f>
        <v>-1.73</v>
      </c>
      <c r="AO355">
        <v>0</v>
      </c>
      <c r="AP355">
        <f>IF(E355&gt;25,IF(AN355&gt;5,99, IF(AN355 &gt; 3.5, 89, IF(AN355 &gt; 1.5, 79, IF(AN355 &gt; -1.1, 69, IF(AN355 &gt; -2.5, 59, IF(AN355 &gt;-4.5, 49,  IF(AN355 &gt; -5,39,30))))))),30)</f>
        <v>59</v>
      </c>
      <c r="AQ355">
        <f>((M355/E355) / 0.015 + (AO355/E355) / 0.015) / 3.5 + 25</f>
        <v>45.136054421768705</v>
      </c>
      <c r="AR355" s="2">
        <f>MIN(((AD355/MAX(F355,240)) / 0.0035) + ((AF355/MAX(F355,240)) / 0.0055) + ((AC355/MAX(F355,240)) / 0.0055) + 25, 99)</f>
        <v>74.667271595345767</v>
      </c>
      <c r="AS355" s="2">
        <f>MIN((((((AL355 / 32) * (AL355 - 21) / 11) * 74 + 25)) + (((AJ355 - 60) + (AK355 - 155) / 1.75) + 25)) / 1.825,93)</f>
        <v>66.84480961236099</v>
      </c>
      <c r="AT355" s="2">
        <f>((IF(F355&gt;240,89,79)-((V355/F355)/0.00341)))</f>
        <v>77.1756778949553</v>
      </c>
      <c r="AU355" s="2">
        <f>MIN((H355/(MAX(E355,25))) / 0.0117 + 35, 94)</f>
        <v>38.663003663003664</v>
      </c>
      <c r="AV355" s="2">
        <f>MIN(94,((AP355*0.35)+(AQ355*0.65)*0.9))</f>
        <v>47.054591836734687</v>
      </c>
      <c r="AW355" s="2">
        <f>IF(D356="D",(99-((30-(G355/(IF(E355&gt;10,E355,10))*82)*1.633))),(99-((55-(G355/(IF(E355&gt;10,E355,10))*82)*0.89))))</f>
        <v>80.47765714285714</v>
      </c>
    </row>
    <row r="356" spans="1:49" x14ac:dyDescent="0.25">
      <c r="A356">
        <v>440</v>
      </c>
      <c r="B356" t="s">
        <v>964</v>
      </c>
      <c r="C356" t="s">
        <v>79</v>
      </c>
      <c r="D356" t="s">
        <v>73</v>
      </c>
      <c r="E356">
        <v>4</v>
      </c>
      <c r="F356">
        <v>42.983333333333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4</v>
      </c>
      <c r="N356">
        <v>0</v>
      </c>
      <c r="O356">
        <v>7.0000000000000007E-2</v>
      </c>
      <c r="P356">
        <v>8</v>
      </c>
      <c r="Q356">
        <v>5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0</v>
      </c>
      <c r="AD356">
        <v>10</v>
      </c>
      <c r="AE356">
        <v>7</v>
      </c>
      <c r="AF356">
        <v>2</v>
      </c>
      <c r="AG356">
        <v>0</v>
      </c>
      <c r="AH356">
        <v>0</v>
      </c>
      <c r="AI356" t="s">
        <v>97</v>
      </c>
      <c r="AJ356">
        <v>74</v>
      </c>
      <c r="AK356">
        <v>205</v>
      </c>
      <c r="AL356">
        <f>(AK356*703) / (AJ356*AJ356)</f>
        <v>26.317567567567568</v>
      </c>
      <c r="AM356">
        <f>VLOOKUP(A356,rel!A:M,10,FALSE)</f>
        <v>1.94</v>
      </c>
      <c r="AN356">
        <f>VLOOKUP(A356,rel!A:M,13,FALSE)</f>
        <v>0.06</v>
      </c>
      <c r="AO356">
        <v>0</v>
      </c>
      <c r="AP356">
        <f>IF(E356&gt;25,IF(AN356&gt;5,99, IF(AN356 &gt; 3.5, 89, IF(AN356 &gt; 1.5, 79, IF(AN356 &gt; -1.1, 69, IF(AN356 &gt; -2.5, 59, IF(AN356 &gt;-4.5, 49,  IF(AN356 &gt; -5,39,30))))))),30)</f>
        <v>30</v>
      </c>
      <c r="AQ356">
        <f>((M356/E356) / 0.015 + (AO356/E356) / 0.015) / 3.5 + 25</f>
        <v>44.047619047619051</v>
      </c>
      <c r="AR356" s="2">
        <f>MIN(((AD356/MAX(F356,240)) / 0.0035) + ((AF356/MAX(F356,240)) / 0.0055) + ((AC356/MAX(F356,240)) / 0.0055) + 25, 99)</f>
        <v>38.419913419913421</v>
      </c>
      <c r="AS356" s="2">
        <f>MIN((((((AL356 / 32) * (AL356 - 21) / 11) * 74 + 25)) + (((AJ356 - 60) + (AK356 - 155) / 1.75) + 25)) / 1.825,93)</f>
        <v>66.84480961236099</v>
      </c>
      <c r="AT356" s="2">
        <f>((IF(F356&gt;240,89,79)-((V356/F356)/0.00341)))</f>
        <v>79</v>
      </c>
      <c r="AU356" s="2">
        <f>MIN((H356/(MAX(E356,25))) / 0.0117 + 35, 94)</f>
        <v>35</v>
      </c>
      <c r="AV356" s="2">
        <f>MIN(94,((AP356*0.35)+(AQ356*0.65)*0.9))</f>
        <v>36.267857142857146</v>
      </c>
      <c r="AW356" s="2">
        <f>IF(D357="D",(99-((30-(G356/(IF(E356&gt;10,E356,10))*82)*1.633))),(99-((55-(G356/(IF(E356&gt;10,E356,10))*82)*0.89))))</f>
        <v>44</v>
      </c>
    </row>
    <row r="357" spans="1:49" x14ac:dyDescent="0.25">
      <c r="A357">
        <v>581</v>
      </c>
      <c r="B357" t="s">
        <v>665</v>
      </c>
      <c r="C357" t="s">
        <v>83</v>
      </c>
      <c r="D357" t="s">
        <v>36</v>
      </c>
      <c r="E357">
        <v>57</v>
      </c>
      <c r="F357">
        <v>679.26666666666995</v>
      </c>
      <c r="G357">
        <v>0</v>
      </c>
      <c r="H357">
        <v>10</v>
      </c>
      <c r="I357">
        <v>4</v>
      </c>
      <c r="J357">
        <v>6</v>
      </c>
      <c r="K357">
        <v>10</v>
      </c>
      <c r="L357">
        <v>43.48</v>
      </c>
      <c r="M357">
        <v>65</v>
      </c>
      <c r="N357">
        <v>0</v>
      </c>
      <c r="O357">
        <v>5.14</v>
      </c>
      <c r="P357">
        <v>109</v>
      </c>
      <c r="Q357">
        <v>83</v>
      </c>
      <c r="R357">
        <v>63</v>
      </c>
      <c r="S357">
        <v>27</v>
      </c>
      <c r="T357">
        <v>2</v>
      </c>
      <c r="U357">
        <v>8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11</v>
      </c>
      <c r="AB357">
        <v>30</v>
      </c>
      <c r="AC357">
        <v>24</v>
      </c>
      <c r="AD357">
        <v>71</v>
      </c>
      <c r="AE357">
        <v>53</v>
      </c>
      <c r="AF357">
        <v>32</v>
      </c>
      <c r="AG357">
        <v>3</v>
      </c>
      <c r="AH357">
        <v>3</v>
      </c>
      <c r="AI357">
        <v>50</v>
      </c>
      <c r="AJ357">
        <v>76</v>
      </c>
      <c r="AK357">
        <v>210</v>
      </c>
      <c r="AL357">
        <f>(AK357*703) / (AJ357*AJ357)</f>
        <v>25.559210526315791</v>
      </c>
      <c r="AM357">
        <f>VLOOKUP(A357,rel!A:M,10,FALSE)</f>
        <v>1.1200000000000001</v>
      </c>
      <c r="AN357">
        <f>VLOOKUP(A357,rel!A:M,13,FALSE)</f>
        <v>1.6</v>
      </c>
      <c r="AO357">
        <v>0</v>
      </c>
      <c r="AP357">
        <f>IF(E357&gt;25,IF(AN357&gt;5,99, IF(AN357 &gt; 3.5, 89, IF(AN357 &gt; 1.5, 79, IF(AN357 &gt; -1.1, 69, IF(AN357 &gt; -2.5, 59, IF(AN357 &gt;-4.5, 49,  IF(AN357 &gt; -5,39,30))))))),30)</f>
        <v>79</v>
      </c>
      <c r="AQ357">
        <f>((M357/E357) / 0.015 + (AO357/E357) / 0.015) / 3.5 + 25</f>
        <v>46.720969089390138</v>
      </c>
      <c r="AR357" s="2">
        <f>MIN(((AD357/MAX(F357,240)) / 0.0035) + ((AF357/MAX(F357,240)) / 0.0055) + ((AC357/MAX(F357,240)) / 0.0055) + 25, 99)</f>
        <v>69.853566298261342</v>
      </c>
      <c r="AS357" s="2">
        <f>MIN((((((AL357 / 32) * (AL357 - 21) / 11) * 74 + 25)) + (((AJ357 - 60) + (AK357 - 155) / 1.75) + 25)) / 1.825,93)</f>
        <v>66.808941386789797</v>
      </c>
      <c r="AT357" s="2">
        <f>((IF(F357&gt;240,89,79)-((V357/F357)/0.00341)))</f>
        <v>89</v>
      </c>
      <c r="AU357" s="2">
        <f>MIN((H357/(MAX(E357,25))) / 0.0117 + 35, 94)</f>
        <v>49.994751836857098</v>
      </c>
      <c r="AV357" s="2">
        <f>MIN(94,((AP357*0.35)+(AQ357*0.65)*0.9))</f>
        <v>54.981766917293228</v>
      </c>
      <c r="AW357" s="2">
        <f>IF(D358="D",(99-((30-(G357/(IF(E357&gt;10,E357,10))*82)*1.633))),(99-((55-(G357/(IF(E357&gt;10,E357,10))*82)*0.89))))</f>
        <v>69</v>
      </c>
    </row>
    <row r="358" spans="1:49" x14ac:dyDescent="0.25">
      <c r="A358">
        <v>90</v>
      </c>
      <c r="B358" t="s">
        <v>711</v>
      </c>
      <c r="C358" t="s">
        <v>712</v>
      </c>
      <c r="D358" t="s">
        <v>73</v>
      </c>
      <c r="E358">
        <v>50</v>
      </c>
      <c r="F358">
        <v>788.86666666666997</v>
      </c>
      <c r="G358">
        <v>3</v>
      </c>
      <c r="H358">
        <v>4</v>
      </c>
      <c r="I358">
        <v>2</v>
      </c>
      <c r="J358">
        <v>2</v>
      </c>
      <c r="K358">
        <v>7</v>
      </c>
      <c r="L358">
        <v>23.33</v>
      </c>
      <c r="M358">
        <v>28</v>
      </c>
      <c r="N358">
        <v>10.71</v>
      </c>
      <c r="O358">
        <v>1.62</v>
      </c>
      <c r="P358">
        <v>73</v>
      </c>
      <c r="Q358">
        <v>50</v>
      </c>
      <c r="R358">
        <v>13</v>
      </c>
      <c r="S358">
        <v>0</v>
      </c>
      <c r="T358">
        <v>0</v>
      </c>
      <c r="U358">
        <v>3</v>
      </c>
      <c r="V358">
        <v>42</v>
      </c>
      <c r="W358">
        <v>18</v>
      </c>
      <c r="X358">
        <v>16</v>
      </c>
      <c r="Y358">
        <v>2</v>
      </c>
      <c r="Z358">
        <v>0</v>
      </c>
      <c r="AA358">
        <v>11</v>
      </c>
      <c r="AB358">
        <v>19</v>
      </c>
      <c r="AC358">
        <v>11</v>
      </c>
      <c r="AD358">
        <v>122</v>
      </c>
      <c r="AE358">
        <v>63</v>
      </c>
      <c r="AF358">
        <v>88</v>
      </c>
      <c r="AG358">
        <v>0</v>
      </c>
      <c r="AH358">
        <v>0</v>
      </c>
      <c r="AI358" t="s">
        <v>97</v>
      </c>
      <c r="AJ358">
        <v>76</v>
      </c>
      <c r="AK358">
        <v>210</v>
      </c>
      <c r="AL358">
        <f>(AK358*703) / (AJ358*AJ358)</f>
        <v>25.559210526315791</v>
      </c>
      <c r="AM358">
        <f>VLOOKUP(A358,rel!A:M,10,FALSE)</f>
        <v>-5.18</v>
      </c>
      <c r="AN358">
        <f>VLOOKUP(A358,rel!A:M,13,FALSE)</f>
        <v>-5.37</v>
      </c>
      <c r="AO358">
        <v>0</v>
      </c>
      <c r="AP358">
        <f>IF(E358&gt;25,IF(AN358&gt;5,99, IF(AN358 &gt; 3.5, 89, IF(AN358 &gt; 1.5, 79, IF(AN358 &gt; -1.1, 69, IF(AN358 &gt; -2.5, 59, IF(AN358 &gt;-4.5, 49,  IF(AN358 &gt; -5,39,30))))))),30)</f>
        <v>30</v>
      </c>
      <c r="AQ358">
        <f>((M358/E358) / 0.015 + (AO358/E358) / 0.015) / 3.5 + 25</f>
        <v>35.666666666666671</v>
      </c>
      <c r="AR358" s="2">
        <f>MIN(((AD358/MAX(F358,240)) / 0.0035) + ((AF358/MAX(F358,240)) / 0.0055) + ((AC358/MAX(F358,240)) / 0.0055) + 25, 99)</f>
        <v>92.003899506223235</v>
      </c>
      <c r="AS358" s="2">
        <f>MIN((((((AL358 / 32) * (AL358 - 21) / 11) * 74 + 25)) + (((AJ358 - 60) + (AK358 - 155) / 1.75) + 25)) / 1.825,93)</f>
        <v>66.808941386789797</v>
      </c>
      <c r="AT358" s="2">
        <f>((IF(F358&gt;240,89,79)-((V358/F358)/0.00341)))</f>
        <v>73.386822180526565</v>
      </c>
      <c r="AU358" s="2">
        <f>MIN((H358/(MAX(E358,25))) / 0.0117 + 35, 94)</f>
        <v>41.837606837606835</v>
      </c>
      <c r="AV358" s="2">
        <f>MIN(94,((AP358*0.35)+(AQ358*0.65)*0.9))</f>
        <v>31.365000000000006</v>
      </c>
      <c r="AW358" s="2">
        <f>IF(D359="D",(99-((30-(G358/(IF(E358&gt;10,E358,10))*82)*1.633))),(99-((55-(G358/(IF(E358&gt;10,E358,10))*82)*0.89))))</f>
        <v>48.378799999999998</v>
      </c>
    </row>
    <row r="359" spans="1:49" x14ac:dyDescent="0.25">
      <c r="A359">
        <v>748</v>
      </c>
      <c r="B359" t="s">
        <v>1001</v>
      </c>
      <c r="C359" t="s">
        <v>67</v>
      </c>
      <c r="D359" t="s">
        <v>39</v>
      </c>
      <c r="E359">
        <v>4</v>
      </c>
      <c r="F359">
        <v>43.85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97</v>
      </c>
      <c r="M359">
        <v>3</v>
      </c>
      <c r="N359">
        <v>0</v>
      </c>
      <c r="O359">
        <v>0.18</v>
      </c>
      <c r="P359">
        <v>9</v>
      </c>
      <c r="Q359">
        <v>5</v>
      </c>
      <c r="R359">
        <v>2</v>
      </c>
      <c r="S359">
        <v>1</v>
      </c>
      <c r="T359">
        <v>0</v>
      </c>
      <c r="U359">
        <v>1</v>
      </c>
      <c r="V359">
        <v>4</v>
      </c>
      <c r="W359">
        <v>2</v>
      </c>
      <c r="X359">
        <v>2</v>
      </c>
      <c r="Y359">
        <v>0</v>
      </c>
      <c r="Z359">
        <v>0</v>
      </c>
      <c r="AA359">
        <v>0</v>
      </c>
      <c r="AB359">
        <v>1</v>
      </c>
      <c r="AC359">
        <v>3</v>
      </c>
      <c r="AD359">
        <v>3</v>
      </c>
      <c r="AE359">
        <v>5</v>
      </c>
      <c r="AF359">
        <v>1</v>
      </c>
      <c r="AG359">
        <v>3</v>
      </c>
      <c r="AH359">
        <v>3</v>
      </c>
      <c r="AI359">
        <v>50</v>
      </c>
      <c r="AJ359">
        <v>76</v>
      </c>
      <c r="AK359">
        <v>210</v>
      </c>
      <c r="AL359">
        <f>(AK359*703) / (AJ359*AJ359)</f>
        <v>25.559210526315791</v>
      </c>
      <c r="AM359">
        <f>VLOOKUP(A359,rel!A:M,10,FALSE)</f>
        <v>-1.66</v>
      </c>
      <c r="AN359">
        <f>VLOOKUP(A359,rel!A:M,13,FALSE)</f>
        <v>-1.41</v>
      </c>
      <c r="AO359">
        <v>0</v>
      </c>
      <c r="AP359">
        <f>IF(E359&gt;25,IF(AN359&gt;5,99, IF(AN359 &gt; 3.5, 89, IF(AN359 &gt; 1.5, 79, IF(AN359 &gt; -1.1, 69, IF(AN359 &gt; -2.5, 59, IF(AN359 &gt;-4.5, 49,  IF(AN359 &gt; -5,39,30))))))),30)</f>
        <v>30</v>
      </c>
      <c r="AQ359">
        <f>((M359/E359) / 0.015 + (AO359/E359) / 0.015) / 3.5 + 25</f>
        <v>39.285714285714285</v>
      </c>
      <c r="AR359" s="2">
        <f>MIN(((AD359/MAX(F359,240)) / 0.0035) + ((AF359/MAX(F359,240)) / 0.0055) + ((AC359/MAX(F359,240)) / 0.0055) + 25, 99)</f>
        <v>31.601731601731601</v>
      </c>
      <c r="AS359" s="2">
        <f>MIN((((((AL359 / 32) * (AL359 - 21) / 11) * 74 + 25)) + (((AJ359 - 60) + (AK359 - 155) / 1.75) + 25)) / 1.825,93)</f>
        <v>66.808941386789797</v>
      </c>
      <c r="AT359" s="2">
        <f>((IF(F359&gt;240,89,79)-((V359/F359)/0.00341)))</f>
        <v>52.249246799105187</v>
      </c>
      <c r="AU359" s="2">
        <f>MIN((H359/(MAX(E359,25))) / 0.0117 + 35, 94)</f>
        <v>35</v>
      </c>
      <c r="AV359" s="2">
        <f>MIN(94,((AP359*0.35)+(AQ359*0.65)*0.9))</f>
        <v>33.482142857142861</v>
      </c>
      <c r="AW359" s="2">
        <f>IF(D360="D",(99-((30-(G359/(IF(E359&gt;10,E359,10))*82)*1.633))),(99-((55-(G359/(IF(E359&gt;10,E359,10))*82)*0.89))))</f>
        <v>44</v>
      </c>
    </row>
    <row r="360" spans="1:49" x14ac:dyDescent="0.25">
      <c r="A360">
        <v>409</v>
      </c>
      <c r="B360" t="s">
        <v>58</v>
      </c>
      <c r="C360" t="s">
        <v>54</v>
      </c>
      <c r="D360" t="s">
        <v>47</v>
      </c>
      <c r="E360">
        <v>82</v>
      </c>
      <c r="F360">
        <v>1545.9833333332999</v>
      </c>
      <c r="G360">
        <v>30</v>
      </c>
      <c r="H360">
        <v>62</v>
      </c>
      <c r="I360">
        <v>40</v>
      </c>
      <c r="J360">
        <v>22</v>
      </c>
      <c r="K360">
        <v>92</v>
      </c>
      <c r="L360">
        <v>76.67</v>
      </c>
      <c r="M360">
        <v>226</v>
      </c>
      <c r="N360">
        <v>13.27</v>
      </c>
      <c r="O360">
        <v>22.87</v>
      </c>
      <c r="P360">
        <v>358</v>
      </c>
      <c r="Q360">
        <v>299</v>
      </c>
      <c r="R360">
        <v>218</v>
      </c>
      <c r="S360">
        <v>103</v>
      </c>
      <c r="T360">
        <v>9</v>
      </c>
      <c r="U360">
        <v>27</v>
      </c>
      <c r="V360">
        <v>40</v>
      </c>
      <c r="W360">
        <v>16</v>
      </c>
      <c r="X360">
        <v>15</v>
      </c>
      <c r="Y360">
        <v>0</v>
      </c>
      <c r="Z360">
        <v>1</v>
      </c>
      <c r="AA360">
        <v>24</v>
      </c>
      <c r="AB360">
        <v>84</v>
      </c>
      <c r="AC360">
        <v>43</v>
      </c>
      <c r="AD360">
        <v>57</v>
      </c>
      <c r="AE360">
        <v>84</v>
      </c>
      <c r="AF360">
        <v>45</v>
      </c>
      <c r="AG360">
        <v>12</v>
      </c>
      <c r="AH360">
        <v>7</v>
      </c>
      <c r="AI360">
        <v>63.16</v>
      </c>
      <c r="AJ360">
        <v>73</v>
      </c>
      <c r="AK360">
        <v>202</v>
      </c>
      <c r="AL360">
        <f>(AK360*703) / (AJ360*AJ360)</f>
        <v>26.647776318258586</v>
      </c>
      <c r="AM360">
        <f>VLOOKUP(A360,rel!A:M,10,FALSE)</f>
        <v>2.42</v>
      </c>
      <c r="AN360">
        <f>VLOOKUP(A360,rel!A:M,13,FALSE)</f>
        <v>2.2400000000000002</v>
      </c>
      <c r="AO360">
        <v>34</v>
      </c>
      <c r="AP360">
        <f>IF(E360&gt;25,IF(AN360&gt;5,99, IF(AN360 &gt; 3.5, 89, IF(AN360 &gt; 1.5, 79, IF(AN360 &gt; -1.1, 69, IF(AN360 &gt; -2.5, 59, IF(AN360 &gt;-4.5, 49,  IF(AN360 &gt; -5,39,30))))))),30)</f>
        <v>79</v>
      </c>
      <c r="AQ360">
        <f>((M360/E360) / 0.015 + (AO360/E360) / 0.015) / 3.5 + 25</f>
        <v>85.39488966318234</v>
      </c>
      <c r="AR360" s="2">
        <f>MIN(((AD360/MAX(F360,240)) / 0.0035) + ((AF360/MAX(F360,240)) / 0.0055) + ((AC360/MAX(F360,240)) / 0.0055) + 25, 99)</f>
        <v>45.883610831756478</v>
      </c>
      <c r="AS360" s="2">
        <f>MIN((((((AL360 / 32) * (AL360 - 21) / 11) * 74 + 25)) + (((AJ360 - 60) + (AK360 - 155) / 1.75) + 25)) / 1.825,93)</f>
        <v>66.573419376600626</v>
      </c>
      <c r="AT360" s="2">
        <f>((IF(F360&gt;240,89,79)-((V360/F360)/0.00341)))</f>
        <v>81.412463300428442</v>
      </c>
      <c r="AU360" s="2">
        <f>MIN((H360/(MAX(E360,25))) / 0.0117 + 35, 94)</f>
        <v>94</v>
      </c>
      <c r="AV360" s="2">
        <f>MIN(94,((AP360*0.35)+(AQ360*0.65)*0.9))</f>
        <v>77.606010452961669</v>
      </c>
      <c r="AW360" s="2">
        <f>IF(D361="D",(99-((30-(G360/(IF(E360&gt;10,E360,10))*82)*1.633))),(99-((55-(G360/(IF(E360&gt;10,E360,10))*82)*0.89))))</f>
        <v>117.99000000000001</v>
      </c>
    </row>
    <row r="361" spans="1:49" x14ac:dyDescent="0.25">
      <c r="A361">
        <v>183</v>
      </c>
      <c r="B361" t="s">
        <v>217</v>
      </c>
      <c r="C361" t="s">
        <v>141</v>
      </c>
      <c r="D361" t="s">
        <v>73</v>
      </c>
      <c r="E361">
        <v>82</v>
      </c>
      <c r="F361">
        <v>2179.0833333332998</v>
      </c>
      <c r="G361">
        <v>8</v>
      </c>
      <c r="H361">
        <v>37</v>
      </c>
      <c r="I361">
        <v>20</v>
      </c>
      <c r="J361">
        <v>17</v>
      </c>
      <c r="K361">
        <v>45</v>
      </c>
      <c r="L361">
        <v>51.72</v>
      </c>
      <c r="M361">
        <v>154</v>
      </c>
      <c r="N361">
        <v>5.19</v>
      </c>
      <c r="O361">
        <v>7.73</v>
      </c>
      <c r="P361">
        <v>318</v>
      </c>
      <c r="Q361">
        <v>218</v>
      </c>
      <c r="R361">
        <v>65</v>
      </c>
      <c r="S361">
        <v>13</v>
      </c>
      <c r="T361">
        <v>5</v>
      </c>
      <c r="U361">
        <v>27</v>
      </c>
      <c r="V361">
        <v>44</v>
      </c>
      <c r="W361">
        <v>22</v>
      </c>
      <c r="X361">
        <v>22</v>
      </c>
      <c r="Y361">
        <v>0</v>
      </c>
      <c r="Z361">
        <v>0</v>
      </c>
      <c r="AA361">
        <v>8</v>
      </c>
      <c r="AB361">
        <v>105</v>
      </c>
      <c r="AC361">
        <v>23</v>
      </c>
      <c r="AD361">
        <v>168</v>
      </c>
      <c r="AE361">
        <v>86</v>
      </c>
      <c r="AF361">
        <v>120</v>
      </c>
      <c r="AG361">
        <v>0</v>
      </c>
      <c r="AH361">
        <v>0</v>
      </c>
      <c r="AI361" t="s">
        <v>97</v>
      </c>
      <c r="AJ361">
        <v>73</v>
      </c>
      <c r="AK361">
        <v>202</v>
      </c>
      <c r="AL361">
        <f>(AK361*703) / (AJ361*AJ361)</f>
        <v>26.647776318258586</v>
      </c>
      <c r="AM361">
        <f>VLOOKUP(A361,rel!A:M,10,FALSE)</f>
        <v>-1.73</v>
      </c>
      <c r="AN361">
        <f>VLOOKUP(A361,rel!A:M,13,FALSE)</f>
        <v>-2.36</v>
      </c>
      <c r="AO361">
        <v>24</v>
      </c>
      <c r="AP361">
        <f>IF(E361&gt;25,IF(AN361&gt;5,99, IF(AN361 &gt; 3.5, 89, IF(AN361 &gt; 1.5, 79, IF(AN361 &gt; -1.1, 69, IF(AN361 &gt; -2.5, 59, IF(AN361 &gt;-4.5, 49,  IF(AN361 &gt; -5,39,30))))))),30)</f>
        <v>59</v>
      </c>
      <c r="AQ361">
        <f>((M361/E361) / 0.015 + (AO361/E361) / 0.015) / 3.5 + 25</f>
        <v>66.347270615563303</v>
      </c>
      <c r="AR361" s="2">
        <f>MIN(((AD361/MAX(F361,240)) / 0.0035) + ((AF361/MAX(F361,240)) / 0.0055) + ((AC361/MAX(F361,240)) / 0.0055) + 25, 99)</f>
        <v>58.959233622701198</v>
      </c>
      <c r="AS361" s="2">
        <f>MIN((((((AL361 / 32) * (AL361 - 21) / 11) * 74 + 25)) + (((AJ361 - 60) + (AK361 - 155) / 1.75) + 25)) / 1.825,93)</f>
        <v>66.573419376600626</v>
      </c>
      <c r="AT361" s="2">
        <f>((IF(F361&gt;240,89,79)-((V361/F361)/0.00341)))</f>
        <v>83.078599193949231</v>
      </c>
      <c r="AU361" s="2">
        <f>MIN((H361/(MAX(E361,25))) / 0.0117 + 35, 94)</f>
        <v>73.565770273087338</v>
      </c>
      <c r="AV361" s="2">
        <f>MIN(94,((AP361*0.35)+(AQ361*0.65)*0.9))</f>
        <v>59.463153310104538</v>
      </c>
      <c r="AW361" s="2">
        <f>IF(D362="D",(99-((30-(G361/(IF(E361&gt;10,E361,10))*82)*1.633))),(99-((55-(G361/(IF(E361&gt;10,E361,10))*82)*0.89))))</f>
        <v>51.12</v>
      </c>
    </row>
    <row r="362" spans="1:49" x14ac:dyDescent="0.25">
      <c r="A362">
        <v>261</v>
      </c>
      <c r="B362" t="s">
        <v>315</v>
      </c>
      <c r="C362" t="s">
        <v>209</v>
      </c>
      <c r="D362" t="s">
        <v>36</v>
      </c>
      <c r="E362">
        <v>75</v>
      </c>
      <c r="F362">
        <v>1245.6333333333</v>
      </c>
      <c r="G362">
        <v>14</v>
      </c>
      <c r="H362">
        <v>19</v>
      </c>
      <c r="I362">
        <v>11</v>
      </c>
      <c r="J362">
        <v>8</v>
      </c>
      <c r="K362">
        <v>33</v>
      </c>
      <c r="L362">
        <v>57.89</v>
      </c>
      <c r="M362">
        <v>140</v>
      </c>
      <c r="N362">
        <v>10</v>
      </c>
      <c r="O362">
        <v>16.579999999999998</v>
      </c>
      <c r="P362">
        <v>253</v>
      </c>
      <c r="Q362">
        <v>191</v>
      </c>
      <c r="R362">
        <v>142</v>
      </c>
      <c r="S362">
        <v>76</v>
      </c>
      <c r="T362">
        <v>12</v>
      </c>
      <c r="U362">
        <v>25</v>
      </c>
      <c r="V362">
        <v>44</v>
      </c>
      <c r="W362">
        <v>22</v>
      </c>
      <c r="X362">
        <v>22</v>
      </c>
      <c r="Y362">
        <v>0</v>
      </c>
      <c r="Z362">
        <v>0</v>
      </c>
      <c r="AA362">
        <v>15</v>
      </c>
      <c r="AB362">
        <v>39</v>
      </c>
      <c r="AC362">
        <v>46</v>
      </c>
      <c r="AD362">
        <v>137</v>
      </c>
      <c r="AE362">
        <v>108</v>
      </c>
      <c r="AF362">
        <v>52</v>
      </c>
      <c r="AG362">
        <v>5</v>
      </c>
      <c r="AH362">
        <v>13</v>
      </c>
      <c r="AI362">
        <v>27.78</v>
      </c>
      <c r="AJ362">
        <v>73</v>
      </c>
      <c r="AK362">
        <v>202</v>
      </c>
      <c r="AL362">
        <f>(AK362*703) / (AJ362*AJ362)</f>
        <v>26.647776318258586</v>
      </c>
      <c r="AM362">
        <f>VLOOKUP(A362,rel!A:M,10,FALSE)</f>
        <v>2.8</v>
      </c>
      <c r="AN362">
        <f>VLOOKUP(A362,rel!A:M,13,FALSE)</f>
        <v>1.67</v>
      </c>
      <c r="AO362">
        <v>2</v>
      </c>
      <c r="AP362">
        <f>IF(E362&gt;25,IF(AN362&gt;5,99, IF(AN362 &gt; 3.5, 89, IF(AN362 &gt; 1.5, 79, IF(AN362 &gt; -1.1, 69, IF(AN362 &gt; -2.5, 59, IF(AN362 &gt;-4.5, 49,  IF(AN362 &gt; -5,39,30))))))),30)</f>
        <v>79</v>
      </c>
      <c r="AQ362">
        <f>((M362/E362) / 0.015 + (AO362/E362) / 0.015) / 3.5 + 25</f>
        <v>61.063492063492063</v>
      </c>
      <c r="AR362" s="2">
        <f>MIN(((AD362/MAX(F362,240)) / 0.0035) + ((AF362/MAX(F362,240)) / 0.0055) + ((AC362/MAX(F362,240)) / 0.0055) + 25, 99)</f>
        <v>70.728576328807691</v>
      </c>
      <c r="AS362" s="2">
        <f>MIN((((((AL362 / 32) * (AL362 - 21) / 11) * 74 + 25)) + (((AJ362 - 60) + (AK362 - 155) / 1.75) + 25)) / 1.825,93)</f>
        <v>66.573419376600626</v>
      </c>
      <c r="AT362" s="2">
        <f>((IF(F362&gt;240,89,79)-((V362/F362)/0.00341)))</f>
        <v>78.641232727834335</v>
      </c>
      <c r="AU362" s="2">
        <f>MIN((H362/(MAX(E362,25))) / 0.0117 + 35, 94)</f>
        <v>56.652421652421651</v>
      </c>
      <c r="AV362" s="2">
        <f>MIN(94,((AP362*0.35)+(AQ362*0.65)*0.9))</f>
        <v>63.372142857142862</v>
      </c>
      <c r="AW362" s="2">
        <f>IF(D363="D",(99-((30-(G362/(IF(E362&gt;10,E362,10))*82)*1.633))),(99-((55-(G362/(IF(E362&gt;10,E362,10))*82)*0.89))))</f>
        <v>57.622933333333336</v>
      </c>
    </row>
    <row r="363" spans="1:49" x14ac:dyDescent="0.25">
      <c r="A363">
        <v>111</v>
      </c>
      <c r="B363" t="s">
        <v>613</v>
      </c>
      <c r="C363" t="s">
        <v>141</v>
      </c>
      <c r="D363" t="s">
        <v>39</v>
      </c>
      <c r="E363">
        <v>44</v>
      </c>
      <c r="F363">
        <v>617</v>
      </c>
      <c r="G363">
        <v>3</v>
      </c>
      <c r="H363">
        <v>9</v>
      </c>
      <c r="I363">
        <v>6</v>
      </c>
      <c r="J363">
        <v>3</v>
      </c>
      <c r="K363">
        <v>12</v>
      </c>
      <c r="L363">
        <v>66.67</v>
      </c>
      <c r="M363">
        <v>87</v>
      </c>
      <c r="N363">
        <v>3.45</v>
      </c>
      <c r="O363">
        <v>6.24</v>
      </c>
      <c r="P363">
        <v>134</v>
      </c>
      <c r="Q363">
        <v>111</v>
      </c>
      <c r="R363">
        <v>64</v>
      </c>
      <c r="S363">
        <v>25</v>
      </c>
      <c r="T363">
        <v>5</v>
      </c>
      <c r="U363">
        <v>7</v>
      </c>
      <c r="V363">
        <v>9</v>
      </c>
      <c r="W363">
        <v>3</v>
      </c>
      <c r="X363">
        <v>2</v>
      </c>
      <c r="Y363">
        <v>1</v>
      </c>
      <c r="Z363">
        <v>0</v>
      </c>
      <c r="AA363">
        <v>8</v>
      </c>
      <c r="AB363">
        <v>12</v>
      </c>
      <c r="AC363">
        <v>12</v>
      </c>
      <c r="AD363">
        <v>53</v>
      </c>
      <c r="AE363">
        <v>51</v>
      </c>
      <c r="AF363">
        <v>25</v>
      </c>
      <c r="AG363">
        <v>57</v>
      </c>
      <c r="AH363">
        <v>67</v>
      </c>
      <c r="AI363">
        <v>45.97</v>
      </c>
      <c r="AJ363">
        <v>73</v>
      </c>
      <c r="AK363">
        <v>202</v>
      </c>
      <c r="AL363">
        <f>(AK363*703) / (AJ363*AJ363)</f>
        <v>26.647776318258586</v>
      </c>
      <c r="AM363">
        <f>VLOOKUP(A363,rel!A:M,10,FALSE)</f>
        <v>3.33</v>
      </c>
      <c r="AN363">
        <f>VLOOKUP(A363,rel!A:M,13,FALSE)</f>
        <v>5.37</v>
      </c>
      <c r="AO363">
        <v>0</v>
      </c>
      <c r="AP363">
        <f>IF(E363&gt;25,IF(AN363&gt;5,99, IF(AN363 &gt; 3.5, 89, IF(AN363 &gt; 1.5, 79, IF(AN363 &gt; -1.1, 69, IF(AN363 &gt; -2.5, 59, IF(AN363 &gt;-4.5, 49,  IF(AN363 &gt; -5,39,30))))))),30)</f>
        <v>99</v>
      </c>
      <c r="AQ363">
        <f>((M363/E363) / 0.015 + (AO363/E363) / 0.015) / 3.5 + 25</f>
        <v>62.662337662337663</v>
      </c>
      <c r="AR363" s="2">
        <f>MIN(((AD363/MAX(F363,240)) / 0.0035) + ((AF363/MAX(F363,240)) / 0.0055) + ((AC363/MAX(F363,240)) / 0.0055) + 25, 99)</f>
        <v>60.44591551074533</v>
      </c>
      <c r="AS363" s="2">
        <f>MIN((((((AL363 / 32) * (AL363 - 21) / 11) * 74 + 25)) + (((AJ363 - 60) + (AK363 - 155) / 1.75) + 25)) / 1.825,93)</f>
        <v>66.573419376600626</v>
      </c>
      <c r="AT363" s="2">
        <f>((IF(F363&gt;240,89,79)-((V363/F363)/0.00341)))</f>
        <v>84.722372467288025</v>
      </c>
      <c r="AU363" s="2">
        <f>MIN((H363/(MAX(E363,25))) / 0.0117 + 35, 94)</f>
        <v>52.48251748251748</v>
      </c>
      <c r="AV363" s="2">
        <f>MIN(94,((AP363*0.35)+(AQ363*0.65)*0.9))</f>
        <v>71.307467532467541</v>
      </c>
      <c r="AW363" s="2">
        <f>IF(D364="D",(99-((30-(G363/(IF(E363&gt;10,E363,10))*82)*1.633))),(99-((55-(G363/(IF(E363&gt;10,E363,10))*82)*0.89))))</f>
        <v>48.975909090909092</v>
      </c>
    </row>
    <row r="364" spans="1:49" x14ac:dyDescent="0.25">
      <c r="A364">
        <v>295</v>
      </c>
      <c r="B364" t="s">
        <v>487</v>
      </c>
      <c r="C364" t="s">
        <v>104</v>
      </c>
      <c r="D364" t="s">
        <v>92</v>
      </c>
      <c r="E364">
        <v>55</v>
      </c>
      <c r="F364">
        <v>685.5</v>
      </c>
      <c r="G364">
        <v>9</v>
      </c>
      <c r="H364">
        <v>11</v>
      </c>
      <c r="I364">
        <v>8</v>
      </c>
      <c r="J364">
        <v>3</v>
      </c>
      <c r="K364">
        <v>20</v>
      </c>
      <c r="L364">
        <v>58.82</v>
      </c>
      <c r="M364">
        <v>91</v>
      </c>
      <c r="N364">
        <v>9.89</v>
      </c>
      <c r="O364">
        <v>8.4499999999999993</v>
      </c>
      <c r="P364">
        <v>158</v>
      </c>
      <c r="Q364">
        <v>125</v>
      </c>
      <c r="R364">
        <v>87</v>
      </c>
      <c r="S364">
        <v>37</v>
      </c>
      <c r="T364">
        <v>8</v>
      </c>
      <c r="U364">
        <v>13</v>
      </c>
      <c r="V364">
        <v>28</v>
      </c>
      <c r="W364">
        <v>14</v>
      </c>
      <c r="X364">
        <v>14</v>
      </c>
      <c r="Y364">
        <v>0</v>
      </c>
      <c r="Z364">
        <v>0</v>
      </c>
      <c r="AA364">
        <v>4</v>
      </c>
      <c r="AB364">
        <v>25</v>
      </c>
      <c r="AC364">
        <v>22</v>
      </c>
      <c r="AD364">
        <v>104</v>
      </c>
      <c r="AE364">
        <v>63</v>
      </c>
      <c r="AF364">
        <v>27</v>
      </c>
      <c r="AG364">
        <v>101</v>
      </c>
      <c r="AH364">
        <v>122</v>
      </c>
      <c r="AI364">
        <v>45.29</v>
      </c>
      <c r="AJ364">
        <v>73</v>
      </c>
      <c r="AK364">
        <v>202</v>
      </c>
      <c r="AL364">
        <f>(AK364*703) / (AJ364*AJ364)</f>
        <v>26.647776318258586</v>
      </c>
      <c r="AM364">
        <f>VLOOKUP(A364,rel!A:M,10,FALSE)</f>
        <v>2.59</v>
      </c>
      <c r="AN364">
        <f>VLOOKUP(A364,rel!A:M,13,FALSE)</f>
        <v>3.06</v>
      </c>
      <c r="AO364">
        <v>1</v>
      </c>
      <c r="AP364">
        <f>IF(E364&gt;25,IF(AN364&gt;5,99, IF(AN364 &gt; 3.5, 89, IF(AN364 &gt; 1.5, 79, IF(AN364 &gt; -1.1, 69, IF(AN364 &gt; -2.5, 59, IF(AN364 &gt;-4.5, 49,  IF(AN364 &gt; -5,39,30))))))),30)</f>
        <v>79</v>
      </c>
      <c r="AQ364">
        <f>((M364/E364) / 0.015 + (AO364/E364) / 0.015) / 3.5 + 25</f>
        <v>56.86147186147187</v>
      </c>
      <c r="AR364" s="2">
        <f>MIN(((AD364/MAX(F364,240)) / 0.0035) + ((AF364/MAX(F364,240)) / 0.0055) + ((AC364/MAX(F364,240)) / 0.0055) + 25, 99)</f>
        <v>81.343364877281715</v>
      </c>
      <c r="AS364" s="2">
        <f>MIN((((((AL364 / 32) * (AL364 - 21) / 11) * 74 + 25)) + (((AJ364 - 60) + (AK364 - 155) / 1.75) + 25)) / 1.825,93)</f>
        <v>66.573419376600626</v>
      </c>
      <c r="AT364" s="2">
        <f>((IF(F364&gt;240,89,79)-((V364/F364)/0.00341)))</f>
        <v>77.021672217338192</v>
      </c>
      <c r="AU364" s="2">
        <f>MIN((H364/(MAX(E364,25))) / 0.0117 + 35, 94)</f>
        <v>52.09401709401709</v>
      </c>
      <c r="AV364" s="2">
        <f>MIN(94,((AP364*0.35)+(AQ364*0.65)*0.9))</f>
        <v>60.913961038961041</v>
      </c>
      <c r="AW364" s="2">
        <f>IF(D365="D",(99-((30-(G364/(IF(E364&gt;10,E364,10))*82)*1.633))),(99-((55-(G364/(IF(E364&gt;10,E364,10))*82)*0.89))))</f>
        <v>55.942181818181822</v>
      </c>
    </row>
    <row r="365" spans="1:49" x14ac:dyDescent="0.25">
      <c r="A365">
        <v>1</v>
      </c>
      <c r="B365" t="s">
        <v>479</v>
      </c>
      <c r="C365" t="s">
        <v>44</v>
      </c>
      <c r="D365" t="s">
        <v>39</v>
      </c>
      <c r="E365">
        <v>71</v>
      </c>
      <c r="F365">
        <v>817.18333333332998</v>
      </c>
      <c r="G365">
        <v>7</v>
      </c>
      <c r="H365">
        <v>13</v>
      </c>
      <c r="I365">
        <v>9</v>
      </c>
      <c r="J365">
        <v>4</v>
      </c>
      <c r="K365">
        <v>20</v>
      </c>
      <c r="L365">
        <v>62.5</v>
      </c>
      <c r="M365">
        <v>87</v>
      </c>
      <c r="N365">
        <v>8.0500000000000007</v>
      </c>
      <c r="O365">
        <v>7.57</v>
      </c>
      <c r="P365">
        <v>128</v>
      </c>
      <c r="Q365">
        <v>108</v>
      </c>
      <c r="R365">
        <v>73</v>
      </c>
      <c r="S365">
        <v>40</v>
      </c>
      <c r="T365">
        <v>4</v>
      </c>
      <c r="U365">
        <v>6</v>
      </c>
      <c r="V365">
        <v>14</v>
      </c>
      <c r="W365">
        <v>7</v>
      </c>
      <c r="X365">
        <v>7</v>
      </c>
      <c r="Y365">
        <v>0</v>
      </c>
      <c r="Z365">
        <v>0</v>
      </c>
      <c r="AA365">
        <v>9</v>
      </c>
      <c r="AB365">
        <v>19</v>
      </c>
      <c r="AC365">
        <v>24</v>
      </c>
      <c r="AD365">
        <v>32</v>
      </c>
      <c r="AE365">
        <v>46</v>
      </c>
      <c r="AF365">
        <v>31</v>
      </c>
      <c r="AG365">
        <v>320</v>
      </c>
      <c r="AH365">
        <v>320</v>
      </c>
      <c r="AI365">
        <v>50</v>
      </c>
      <c r="AJ365">
        <v>73</v>
      </c>
      <c r="AK365">
        <v>202</v>
      </c>
      <c r="AL365">
        <f>(AK365*703) / (AJ365*AJ365)</f>
        <v>26.647776318258586</v>
      </c>
      <c r="AM365">
        <f>VLOOKUP(A365,rel!A:M,10,FALSE)</f>
        <v>-7.87</v>
      </c>
      <c r="AN365">
        <f>VLOOKUP(A365,rel!A:M,13,FALSE)</f>
        <v>-6.89</v>
      </c>
      <c r="AO365">
        <v>0</v>
      </c>
      <c r="AP365">
        <f>IF(E365&gt;25,IF(AN365&gt;5,99, IF(AN365 &gt; 3.5, 89, IF(AN365 &gt; 1.5, 79, IF(AN365 &gt; -1.1, 69, IF(AN365 &gt; -2.5, 59, IF(AN365 &gt;-4.5, 49,  IF(AN365 &gt; -5,39,30))))))),30)</f>
        <v>30</v>
      </c>
      <c r="AQ365">
        <f>((M365/E365) / 0.015 + (AO365/E365) / 0.015) / 3.5 + 25</f>
        <v>48.34004024144869</v>
      </c>
      <c r="AR365" s="2">
        <f>MIN(((AD365/MAX(F365,240)) / 0.0035) + ((AF365/MAX(F365,240)) / 0.0055) + ((AC365/MAX(F365,240)) / 0.0055) + 25, 99)</f>
        <v>48.425413076858177</v>
      </c>
      <c r="AS365" s="2">
        <f>MIN((((((AL365 / 32) * (AL365 - 21) / 11) * 74 + 25)) + (((AJ365 - 60) + (AK365 - 155) / 1.75) + 25)) / 1.825,93)</f>
        <v>66.573419376600626</v>
      </c>
      <c r="AT365" s="2">
        <f>((IF(F365&gt;240,89,79)-((V365/F365)/0.00341)))</f>
        <v>83.975947648417517</v>
      </c>
      <c r="AU365" s="2">
        <f>MIN((H365/(MAX(E365,25))) / 0.0117 + 35, 94)</f>
        <v>50.649452269170581</v>
      </c>
      <c r="AV365" s="2">
        <f>MIN(94,((AP365*0.35)+(AQ365*0.65)*0.9))</f>
        <v>38.778923541247487</v>
      </c>
      <c r="AW365" s="2">
        <f>IF(D366="D",(99-((30-(G365/(IF(E365&gt;10,E365,10))*82)*1.633))),(99-((55-(G365/(IF(E365&gt;10,E365,10))*82)*0.89))))</f>
        <v>51.195211267605636</v>
      </c>
    </row>
    <row r="366" spans="1:49" x14ac:dyDescent="0.25">
      <c r="A366">
        <v>122</v>
      </c>
      <c r="B366" t="s">
        <v>443</v>
      </c>
      <c r="C366" t="s">
        <v>444</v>
      </c>
      <c r="D366" t="s">
        <v>39</v>
      </c>
      <c r="E366">
        <v>70</v>
      </c>
      <c r="F366">
        <v>1049.6666666666999</v>
      </c>
      <c r="G366">
        <v>14</v>
      </c>
      <c r="H366">
        <v>9</v>
      </c>
      <c r="I366">
        <v>4</v>
      </c>
      <c r="J366">
        <v>5</v>
      </c>
      <c r="K366">
        <v>23</v>
      </c>
      <c r="L366">
        <v>52.27</v>
      </c>
      <c r="M366">
        <v>110</v>
      </c>
      <c r="N366">
        <v>12.73</v>
      </c>
      <c r="O366">
        <v>10.039999999999999</v>
      </c>
      <c r="P366">
        <v>190</v>
      </c>
      <c r="Q366">
        <v>141</v>
      </c>
      <c r="R366">
        <v>102</v>
      </c>
      <c r="S366">
        <v>48</v>
      </c>
      <c r="T366">
        <v>8</v>
      </c>
      <c r="U366">
        <v>9</v>
      </c>
      <c r="V366">
        <v>39</v>
      </c>
      <c r="W366">
        <v>14</v>
      </c>
      <c r="X366">
        <v>12</v>
      </c>
      <c r="Y366">
        <v>1</v>
      </c>
      <c r="Z366">
        <v>1</v>
      </c>
      <c r="AA366">
        <v>6</v>
      </c>
      <c r="AB366">
        <v>28</v>
      </c>
      <c r="AC366">
        <v>35</v>
      </c>
      <c r="AD366">
        <v>102</v>
      </c>
      <c r="AE366">
        <v>73</v>
      </c>
      <c r="AF366">
        <v>15</v>
      </c>
      <c r="AG366">
        <v>283</v>
      </c>
      <c r="AH366">
        <v>305</v>
      </c>
      <c r="AI366">
        <v>48.13</v>
      </c>
      <c r="AJ366">
        <v>73</v>
      </c>
      <c r="AK366">
        <v>202</v>
      </c>
      <c r="AL366">
        <f>(AK366*703) / (AJ366*AJ366)</f>
        <v>26.647776318258586</v>
      </c>
      <c r="AM366">
        <f>VLOOKUP(A366,rel!A:M,10,FALSE)</f>
        <v>-5.58</v>
      </c>
      <c r="AN366">
        <f>VLOOKUP(A366,rel!A:M,13,FALSE)</f>
        <v>-6.46</v>
      </c>
      <c r="AO366">
        <v>5</v>
      </c>
      <c r="AP366">
        <f>IF(E366&gt;25,IF(AN366&gt;5,99, IF(AN366 &gt; 3.5, 89, IF(AN366 &gt; 1.5, 79, IF(AN366 &gt; -1.1, 69, IF(AN366 &gt; -2.5, 59, IF(AN366 &gt;-4.5, 49,  IF(AN366 &gt; -5,39,30))))))),30)</f>
        <v>30</v>
      </c>
      <c r="AQ366">
        <f>((M366/E366) / 0.015 + (AO366/E366) / 0.015) / 3.5 + 25</f>
        <v>56.292517006802719</v>
      </c>
      <c r="AR366" s="2">
        <f>MIN(((AD366/MAX(F366,240)) / 0.0035) + ((AF366/MAX(F366,240)) / 0.0055) + ((AC366/MAX(F366,240)) / 0.0055) + 25, 99)</f>
        <v>61.424674087423014</v>
      </c>
      <c r="AS366" s="2">
        <f>MIN((((((AL366 / 32) * (AL366 - 21) / 11) * 74 + 25)) + (((AJ366 - 60) + (AK366 - 155) / 1.75) + 25)) / 1.825,93)</f>
        <v>66.573419376600626</v>
      </c>
      <c r="AT366" s="2">
        <f>((IF(F366&gt;240,89,79)-((V366/F366)/0.00341)))</f>
        <v>78.104207545290052</v>
      </c>
      <c r="AU366" s="2">
        <f>MIN((H366/(MAX(E366,25))) / 0.0117 + 35, 94)</f>
        <v>45.989010989010985</v>
      </c>
      <c r="AV366" s="2">
        <f>MIN(94,((AP366*0.35)+(AQ366*0.65)*0.9))</f>
        <v>43.431122448979593</v>
      </c>
      <c r="AW366" s="2">
        <f>IF(D367="D",(99-((30-(G366/(IF(E366&gt;10,E366,10))*82)*1.633))),(99-((55-(G366/(IF(E366&gt;10,E366,10))*82)*0.89))))</f>
        <v>95.781199999999998</v>
      </c>
    </row>
    <row r="367" spans="1:49" x14ac:dyDescent="0.25">
      <c r="A367">
        <v>711</v>
      </c>
      <c r="B367" t="s">
        <v>667</v>
      </c>
      <c r="C367" t="s">
        <v>46</v>
      </c>
      <c r="D367" t="s">
        <v>73</v>
      </c>
      <c r="E367">
        <v>72</v>
      </c>
      <c r="F367">
        <v>1506.4333333333</v>
      </c>
      <c r="G367">
        <v>2</v>
      </c>
      <c r="H367">
        <v>8</v>
      </c>
      <c r="I367">
        <v>4</v>
      </c>
      <c r="J367">
        <v>4</v>
      </c>
      <c r="K367">
        <v>10</v>
      </c>
      <c r="L367">
        <v>17.86</v>
      </c>
      <c r="M367">
        <v>116</v>
      </c>
      <c r="N367">
        <v>1.72</v>
      </c>
      <c r="O367">
        <v>5.55</v>
      </c>
      <c r="P367">
        <v>218</v>
      </c>
      <c r="Q367">
        <v>164</v>
      </c>
      <c r="R367">
        <v>41</v>
      </c>
      <c r="S367">
        <v>12</v>
      </c>
      <c r="T367">
        <v>2</v>
      </c>
      <c r="U367">
        <v>11</v>
      </c>
      <c r="V367">
        <v>47</v>
      </c>
      <c r="W367">
        <v>22</v>
      </c>
      <c r="X367">
        <v>21</v>
      </c>
      <c r="Y367">
        <v>1</v>
      </c>
      <c r="Z367">
        <v>0</v>
      </c>
      <c r="AA367">
        <v>10</v>
      </c>
      <c r="AB367">
        <v>42</v>
      </c>
      <c r="AC367">
        <v>43</v>
      </c>
      <c r="AD367">
        <v>134</v>
      </c>
      <c r="AE367">
        <v>157</v>
      </c>
      <c r="AF367">
        <v>88</v>
      </c>
      <c r="AG367">
        <v>1</v>
      </c>
      <c r="AH367">
        <v>0</v>
      </c>
      <c r="AI367">
        <v>100</v>
      </c>
      <c r="AJ367">
        <v>77</v>
      </c>
      <c r="AK367">
        <v>212</v>
      </c>
      <c r="AL367">
        <f>(AK367*703) / (AJ367*AJ367)</f>
        <v>25.136785292629447</v>
      </c>
      <c r="AM367">
        <f>VLOOKUP(A367,rel!A:M,10,FALSE)</f>
        <v>-0.24</v>
      </c>
      <c r="AN367">
        <f>VLOOKUP(A367,rel!A:M,13,FALSE)</f>
        <v>-1.23</v>
      </c>
      <c r="AO367">
        <v>0</v>
      </c>
      <c r="AP367">
        <f>IF(E367&gt;25,IF(AN367&gt;5,99, IF(AN367 &gt; 3.5, 89, IF(AN367 &gt; 1.5, 79, IF(AN367 &gt; -1.1, 69, IF(AN367 &gt; -2.5, 59, IF(AN367 &gt;-4.5, 49,  IF(AN367 &gt; -5,39,30))))))),30)</f>
        <v>59</v>
      </c>
      <c r="AQ367">
        <f>((M367/E367) / 0.015 + (AO367/E367) / 0.015) / 3.5 + 25</f>
        <v>55.68783068783069</v>
      </c>
      <c r="AR367" s="2">
        <f>MIN(((AD367/MAX(F367,240)) / 0.0035) + ((AF367/MAX(F367,240)) / 0.0055) + ((AC367/MAX(F367,240)) / 0.0055) + 25, 99)</f>
        <v>66.225784593121148</v>
      </c>
      <c r="AS367" s="2">
        <f>MIN((((((AL367 / 32) * (AL367 - 21) / 11) * 74 + 25)) + (((AJ367 - 60) + (AK367 - 155) / 1.75) + 25)) / 1.825,93)</f>
        <v>66.538089432021096</v>
      </c>
      <c r="AT367" s="2">
        <f>((IF(F367&gt;240,89,79)-((V367/F367)/0.00341)))</f>
        <v>79.850580044024724</v>
      </c>
      <c r="AU367" s="2">
        <f>MIN((H367/(MAX(E367,25))) / 0.0117 + 35, 94)</f>
        <v>44.496676163342826</v>
      </c>
      <c r="AV367" s="2">
        <f>MIN(94,((AP367*0.35)+(AQ367*0.65)*0.9))</f>
        <v>53.227380952380955</v>
      </c>
      <c r="AW367" s="2">
        <f>IF(D368="D",(99-((30-(G367/(IF(E367&gt;10,E367,10))*82)*1.633))),(99-((55-(G367/(IF(E367&gt;10,E367,10))*82)*0.89))))</f>
        <v>46.027222222222221</v>
      </c>
    </row>
    <row r="368" spans="1:49" x14ac:dyDescent="0.25">
      <c r="A368">
        <v>413</v>
      </c>
      <c r="B368" t="s">
        <v>70</v>
      </c>
      <c r="C368" t="s">
        <v>61</v>
      </c>
      <c r="D368" t="s">
        <v>39</v>
      </c>
      <c r="E368">
        <v>82</v>
      </c>
      <c r="F368">
        <v>1792.7</v>
      </c>
      <c r="G368">
        <v>38</v>
      </c>
      <c r="H368">
        <v>46</v>
      </c>
      <c r="I368">
        <v>27</v>
      </c>
      <c r="J368">
        <v>19</v>
      </c>
      <c r="K368">
        <v>84</v>
      </c>
      <c r="L368">
        <v>64.62</v>
      </c>
      <c r="M368">
        <v>199</v>
      </c>
      <c r="N368">
        <v>19.100000000000001</v>
      </c>
      <c r="O368">
        <v>27.15</v>
      </c>
      <c r="P368">
        <v>335</v>
      </c>
      <c r="Q368">
        <v>273</v>
      </c>
      <c r="R368">
        <v>249</v>
      </c>
      <c r="S368">
        <v>106</v>
      </c>
      <c r="T368">
        <v>6</v>
      </c>
      <c r="U368">
        <v>21</v>
      </c>
      <c r="V368">
        <v>38</v>
      </c>
      <c r="W368">
        <v>15</v>
      </c>
      <c r="X368">
        <v>14</v>
      </c>
      <c r="Y368">
        <v>0</v>
      </c>
      <c r="Z368">
        <v>1</v>
      </c>
      <c r="AA368">
        <v>33</v>
      </c>
      <c r="AB368">
        <v>48</v>
      </c>
      <c r="AC368">
        <v>74</v>
      </c>
      <c r="AD368">
        <v>54</v>
      </c>
      <c r="AE368">
        <v>130</v>
      </c>
      <c r="AF368">
        <v>54</v>
      </c>
      <c r="AG368">
        <v>803</v>
      </c>
      <c r="AH368">
        <v>933</v>
      </c>
      <c r="AI368">
        <v>46.26</v>
      </c>
      <c r="AJ368">
        <v>75</v>
      </c>
      <c r="AK368">
        <v>207</v>
      </c>
      <c r="AL368">
        <f>(AK368*703) / (AJ368*AJ368)</f>
        <v>25.8704</v>
      </c>
      <c r="AM368">
        <f>VLOOKUP(A368,rel!A:M,10,FALSE)</f>
        <v>-0.28000000000000003</v>
      </c>
      <c r="AN368">
        <f>VLOOKUP(A368,rel!A:M,13,FALSE)</f>
        <v>-0.5</v>
      </c>
      <c r="AO368">
        <v>23</v>
      </c>
      <c r="AP368">
        <f>IF(E368&gt;25,IF(AN368&gt;5,99, IF(AN368 &gt; 3.5, 89, IF(AN368 &gt; 1.5, 79, IF(AN368 &gt; -1.1, 69, IF(AN368 &gt; -2.5, 59, IF(AN368 &gt;-4.5, 49,  IF(AN368 &gt; -5,39,30))))))),30)</f>
        <v>69</v>
      </c>
      <c r="AQ368">
        <f>((M368/E368) / 0.015 + (AO368/E368) / 0.015) / 3.5 + 25</f>
        <v>76.567944250871079</v>
      </c>
      <c r="AR368" s="2">
        <f>MIN(((AD368/MAX(F368,240)) / 0.0035) + ((AF368/MAX(F368,240)) / 0.0055) + ((AC368/MAX(F368,240)) / 0.0055) + 25, 99)</f>
        <v>46.588273945054219</v>
      </c>
      <c r="AS368" s="2">
        <f>MIN((((((AL368 / 32) * (AL368 - 21) / 11) * 74 + 25)) + (((AJ368 - 60) + (AK368 - 155) / 1.75) + 25)) / 1.825,93)</f>
        <v>66.412467445934894</v>
      </c>
      <c r="AT368" s="2">
        <f>((IF(F368&gt;240,89,79)-((V368/F368)/0.00341)))</f>
        <v>82.783848376938266</v>
      </c>
      <c r="AU368" s="2">
        <f>MIN((H368/(MAX(E368,25))) / 0.0117 + 35, 94)</f>
        <v>82.946633312486966</v>
      </c>
      <c r="AV368" s="2">
        <f>MIN(94,((AP368*0.35)+(AQ368*0.65)*0.9))</f>
        <v>68.94224738675959</v>
      </c>
      <c r="AW368" s="2">
        <f>IF(D369="D",(99-((30-(G368/(IF(E368&gt;10,E368,10))*82)*1.633))),(99-((55-(G368/(IF(E368&gt;10,E368,10))*82)*0.89))))</f>
        <v>131.054</v>
      </c>
    </row>
    <row r="369" spans="1:49" x14ac:dyDescent="0.25">
      <c r="A369">
        <v>493</v>
      </c>
      <c r="B369" t="s">
        <v>338</v>
      </c>
      <c r="C369" t="s">
        <v>75</v>
      </c>
      <c r="D369" t="s">
        <v>73</v>
      </c>
      <c r="E369">
        <v>82</v>
      </c>
      <c r="F369">
        <v>1889.1</v>
      </c>
      <c r="G369">
        <v>8</v>
      </c>
      <c r="H369">
        <v>23</v>
      </c>
      <c r="I369">
        <v>8</v>
      </c>
      <c r="J369">
        <v>15</v>
      </c>
      <c r="K369">
        <v>31</v>
      </c>
      <c r="L369">
        <v>36.47</v>
      </c>
      <c r="M369">
        <v>146</v>
      </c>
      <c r="N369">
        <v>5.48</v>
      </c>
      <c r="O369">
        <v>8.24</v>
      </c>
      <c r="P369">
        <v>304</v>
      </c>
      <c r="Q369">
        <v>211</v>
      </c>
      <c r="R369">
        <v>60</v>
      </c>
      <c r="S369">
        <v>13</v>
      </c>
      <c r="T369">
        <v>9</v>
      </c>
      <c r="U369">
        <v>32</v>
      </c>
      <c r="V369">
        <v>18</v>
      </c>
      <c r="W369">
        <v>9</v>
      </c>
      <c r="X369">
        <v>9</v>
      </c>
      <c r="Y369">
        <v>0</v>
      </c>
      <c r="Z369">
        <v>0</v>
      </c>
      <c r="AA369">
        <v>9</v>
      </c>
      <c r="AB369">
        <v>60</v>
      </c>
      <c r="AC369">
        <v>86</v>
      </c>
      <c r="AD369">
        <v>70</v>
      </c>
      <c r="AE369">
        <v>152</v>
      </c>
      <c r="AF369">
        <v>133</v>
      </c>
      <c r="AG369">
        <v>0</v>
      </c>
      <c r="AH369">
        <v>1</v>
      </c>
      <c r="AI369">
        <v>0</v>
      </c>
      <c r="AJ369">
        <v>75</v>
      </c>
      <c r="AK369">
        <v>207</v>
      </c>
      <c r="AL369">
        <f>(AK369*703) / (AJ369*AJ369)</f>
        <v>25.8704</v>
      </c>
      <c r="AM369">
        <f>VLOOKUP(A369,rel!A:M,10,FALSE)</f>
        <v>-0.24</v>
      </c>
      <c r="AN369">
        <f>VLOOKUP(A369,rel!A:M,13,FALSE)</f>
        <v>-0.92</v>
      </c>
      <c r="AO369">
        <v>7</v>
      </c>
      <c r="AP369">
        <f>IF(E369&gt;25,IF(AN369&gt;5,99, IF(AN369 &gt; 3.5, 89, IF(AN369 &gt; 1.5, 79, IF(AN369 &gt; -1.1, 69, IF(AN369 &gt; -2.5, 59, IF(AN369 &gt;-4.5, 49,  IF(AN369 &gt; -5,39,30))))))),30)</f>
        <v>69</v>
      </c>
      <c r="AQ369">
        <f>((M369/E369) / 0.015 + (AO369/E369) / 0.015) / 3.5 + 25</f>
        <v>60.540069686411151</v>
      </c>
      <c r="AR369" s="2">
        <f>MIN(((AD369/MAX(F369,240)) / 0.0035) + ((AF369/MAX(F369,240)) / 0.0055) + ((AC369/MAX(F369,240)) / 0.0055) + 25, 99)</f>
        <v>56.664910178488078</v>
      </c>
      <c r="AS369" s="2">
        <f>MIN((((((AL369 / 32) * (AL369 - 21) / 11) * 74 + 25)) + (((AJ369 - 60) + (AK369 - 155) / 1.75) + 25)) / 1.825,93)</f>
        <v>66.412467445934894</v>
      </c>
      <c r="AT369" s="2">
        <f>((IF(F369&gt;240,89,79)-((V369/F369)/0.00341)))</f>
        <v>86.205763392426775</v>
      </c>
      <c r="AU369" s="2">
        <f>MIN((H369/(MAX(E369,25))) / 0.0117 + 35, 94)</f>
        <v>58.973316656243483</v>
      </c>
      <c r="AV369" s="2">
        <f>MIN(94,((AP369*0.35)+(AQ369*0.65)*0.9))</f>
        <v>59.565940766550526</v>
      </c>
      <c r="AW369" s="2">
        <f>IF(D370="D",(99-((30-(G369/(IF(E369&gt;10,E369,10))*82)*1.633))),(99-((55-(G369/(IF(E369&gt;10,E369,10))*82)*0.89))))</f>
        <v>51.12</v>
      </c>
    </row>
    <row r="370" spans="1:49" x14ac:dyDescent="0.25">
      <c r="A370">
        <v>529</v>
      </c>
      <c r="B370" t="s">
        <v>701</v>
      </c>
      <c r="C370" t="s">
        <v>75</v>
      </c>
      <c r="D370" t="s">
        <v>36</v>
      </c>
      <c r="E370">
        <v>34</v>
      </c>
      <c r="F370">
        <v>320.64999999999998</v>
      </c>
      <c r="G370">
        <v>4</v>
      </c>
      <c r="H370">
        <v>4</v>
      </c>
      <c r="I370">
        <v>3</v>
      </c>
      <c r="J370">
        <v>1</v>
      </c>
      <c r="K370">
        <v>8</v>
      </c>
      <c r="L370">
        <v>61.54</v>
      </c>
      <c r="M370">
        <v>36</v>
      </c>
      <c r="N370">
        <v>11.11</v>
      </c>
      <c r="O370">
        <v>3.6</v>
      </c>
      <c r="P370">
        <v>56</v>
      </c>
      <c r="Q370">
        <v>47</v>
      </c>
      <c r="R370">
        <v>35</v>
      </c>
      <c r="S370">
        <v>20</v>
      </c>
      <c r="T370">
        <v>4</v>
      </c>
      <c r="U370">
        <v>5</v>
      </c>
      <c r="V370">
        <v>20</v>
      </c>
      <c r="W370">
        <v>6</v>
      </c>
      <c r="X370">
        <v>5</v>
      </c>
      <c r="Y370">
        <v>0</v>
      </c>
      <c r="Z370">
        <v>1</v>
      </c>
      <c r="AA370">
        <v>6</v>
      </c>
      <c r="AB370">
        <v>8</v>
      </c>
      <c r="AC370">
        <v>12</v>
      </c>
      <c r="AD370">
        <v>45</v>
      </c>
      <c r="AE370">
        <v>31</v>
      </c>
      <c r="AF370">
        <v>10</v>
      </c>
      <c r="AG370">
        <v>6</v>
      </c>
      <c r="AH370">
        <v>15</v>
      </c>
      <c r="AI370">
        <v>28.57</v>
      </c>
      <c r="AJ370">
        <v>75</v>
      </c>
      <c r="AK370">
        <v>207</v>
      </c>
      <c r="AL370">
        <f>(AK370*703) / (AJ370*AJ370)</f>
        <v>25.8704</v>
      </c>
      <c r="AM370">
        <f>VLOOKUP(A370,rel!A:M,10,FALSE)</f>
        <v>-5.08</v>
      </c>
      <c r="AN370">
        <f>VLOOKUP(A370,rel!A:M,13,FALSE)</f>
        <v>-6.13</v>
      </c>
      <c r="AO370">
        <v>0</v>
      </c>
      <c r="AP370">
        <f>IF(E370&gt;25,IF(AN370&gt;5,99, IF(AN370 &gt; 3.5, 89, IF(AN370 &gt; 1.5, 79, IF(AN370 &gt; -1.1, 69, IF(AN370 &gt; -2.5, 59, IF(AN370 &gt;-4.5, 49,  IF(AN370 &gt; -5,39,30))))))),30)</f>
        <v>30</v>
      </c>
      <c r="AQ370">
        <f>((M370/E370) / 0.015 + (AO370/E370) / 0.015) / 3.5 + 25</f>
        <v>45.168067226890756</v>
      </c>
      <c r="AR370" s="2">
        <f>MIN(((AD370/MAX(F370,240)) / 0.0035) + ((AF370/MAX(F370,240)) / 0.0055) + ((AC370/MAX(F370,240)) / 0.0055) + 25, 99)</f>
        <v>77.571784990309865</v>
      </c>
      <c r="AS370" s="2">
        <f>MIN((((((AL370 / 32) * (AL370 - 21) / 11) * 74 + 25)) + (((AJ370 - 60) + (AK370 - 155) / 1.75) + 25)) / 1.825,93)</f>
        <v>66.412467445934894</v>
      </c>
      <c r="AT370" s="2">
        <f>((IF(F370&gt;240,89,79)-((V370/F370)/0.00341)))</f>
        <v>70.708708438184345</v>
      </c>
      <c r="AU370" s="2">
        <f>MIN((H370/(MAX(E370,25))) / 0.0117 + 35, 94)</f>
        <v>45.055304172951232</v>
      </c>
      <c r="AV370" s="2">
        <f>MIN(94,((AP370*0.35)+(AQ370*0.65)*0.9))</f>
        <v>36.923319327731093</v>
      </c>
      <c r="AW370" s="2">
        <f>IF(D371="D",(99-((30-(G370/(IF(E370&gt;10,E370,10))*82)*1.633))),(99-((55-(G370/(IF(E370&gt;10,E370,10))*82)*0.89))))</f>
        <v>52.585882352941177</v>
      </c>
    </row>
    <row r="371" spans="1:49" x14ac:dyDescent="0.25">
      <c r="A371">
        <v>843</v>
      </c>
      <c r="B371" t="s">
        <v>932</v>
      </c>
      <c r="C371" t="s">
        <v>61</v>
      </c>
      <c r="D371" t="s">
        <v>47</v>
      </c>
      <c r="E371">
        <v>5</v>
      </c>
      <c r="F371">
        <v>34.200000000000003</v>
      </c>
      <c r="G371">
        <v>0</v>
      </c>
      <c r="H371">
        <v>1</v>
      </c>
      <c r="I371">
        <v>0</v>
      </c>
      <c r="J371">
        <v>1</v>
      </c>
      <c r="K371">
        <v>1</v>
      </c>
      <c r="L371">
        <v>100</v>
      </c>
      <c r="M371">
        <v>1</v>
      </c>
      <c r="N371">
        <v>0</v>
      </c>
      <c r="O371">
        <v>0.08</v>
      </c>
      <c r="P371">
        <v>2</v>
      </c>
      <c r="Q371">
        <v>2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</v>
      </c>
      <c r="AC371">
        <v>0</v>
      </c>
      <c r="AD371">
        <v>1</v>
      </c>
      <c r="AE371">
        <v>4</v>
      </c>
      <c r="AF371">
        <v>1</v>
      </c>
      <c r="AG371">
        <v>0</v>
      </c>
      <c r="AH371">
        <v>0</v>
      </c>
      <c r="AI371" t="s">
        <v>97</v>
      </c>
      <c r="AJ371">
        <v>75</v>
      </c>
      <c r="AK371">
        <v>207</v>
      </c>
      <c r="AL371">
        <f>(AK371*703) / (AJ371*AJ371)</f>
        <v>25.8704</v>
      </c>
      <c r="AM371">
        <f>VLOOKUP(A371,rel!A:M,10,FALSE)</f>
        <v>-2.42</v>
      </c>
      <c r="AN371">
        <f>VLOOKUP(A371,rel!A:M,13,FALSE)</f>
        <v>-9.67</v>
      </c>
      <c r="AO371">
        <v>0</v>
      </c>
      <c r="AP371">
        <f>IF(E371&gt;25,IF(AN371&gt;5,99, IF(AN371 &gt; 3.5, 89, IF(AN371 &gt; 1.5, 79, IF(AN371 &gt; -1.1, 69, IF(AN371 &gt; -2.5, 59, IF(AN371 &gt;-4.5, 49,  IF(AN371 &gt; -5,39,30))))))),30)</f>
        <v>30</v>
      </c>
      <c r="AQ371">
        <f>((M371/E371) / 0.015 + (AO371/E371) / 0.015) / 3.5 + 25</f>
        <v>28.80952380952381</v>
      </c>
      <c r="AR371" s="2">
        <f>MIN(((AD371/MAX(F371,240)) / 0.0035) + ((AF371/MAX(F371,240)) / 0.0055) + ((AC371/MAX(F371,240)) / 0.0055) + 25, 99)</f>
        <v>26.948051948051948</v>
      </c>
      <c r="AS371" s="2">
        <f>MIN((((((AL371 / 32) * (AL371 - 21) / 11) * 74 + 25)) + (((AJ371 - 60) + (AK371 - 155) / 1.75) + 25)) / 1.825,93)</f>
        <v>66.412467445934894</v>
      </c>
      <c r="AT371" s="2">
        <f>((IF(F371&gt;240,89,79)-((V371/F371)/0.00341)))</f>
        <v>79</v>
      </c>
      <c r="AU371" s="2">
        <f>MIN((H371/(MAX(E371,25))) / 0.0117 + 35, 94)</f>
        <v>38.418803418803421</v>
      </c>
      <c r="AV371" s="2">
        <f>MIN(94,((AP371*0.35)+(AQ371*0.65)*0.9))</f>
        <v>27.353571428571431</v>
      </c>
      <c r="AW371" s="2">
        <f>IF(D372="D",(99-((30-(G371/(IF(E371&gt;10,E371,10))*82)*1.633))),(99-((55-(G371/(IF(E371&gt;10,E371,10))*82)*0.89))))</f>
        <v>44</v>
      </c>
    </row>
    <row r="372" spans="1:49" x14ac:dyDescent="0.25">
      <c r="A372">
        <v>903</v>
      </c>
      <c r="B372" t="s">
        <v>1033</v>
      </c>
      <c r="C372" t="s">
        <v>137</v>
      </c>
      <c r="D372" t="s">
        <v>39</v>
      </c>
      <c r="E372">
        <v>2</v>
      </c>
      <c r="F372">
        <v>25.566666666667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97</v>
      </c>
      <c r="M372">
        <v>7</v>
      </c>
      <c r="N372">
        <v>0</v>
      </c>
      <c r="O372">
        <v>0.51</v>
      </c>
      <c r="P372">
        <v>8</v>
      </c>
      <c r="Q372">
        <v>7</v>
      </c>
      <c r="R372">
        <v>6</v>
      </c>
      <c r="S372">
        <v>4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</v>
      </c>
      <c r="AE372">
        <v>1</v>
      </c>
      <c r="AF372">
        <v>2</v>
      </c>
      <c r="AG372">
        <v>5</v>
      </c>
      <c r="AH372">
        <v>12</v>
      </c>
      <c r="AI372">
        <v>29.41</v>
      </c>
      <c r="AJ372">
        <v>75</v>
      </c>
      <c r="AK372">
        <v>207</v>
      </c>
      <c r="AL372">
        <f>(AK372*703) / (AJ372*AJ372)</f>
        <v>25.8704</v>
      </c>
      <c r="AM372">
        <f>VLOOKUP(A372,rel!A:M,10,FALSE)</f>
        <v>13.59</v>
      </c>
      <c r="AN372">
        <f>VLOOKUP(A372,rel!A:M,13,FALSE)</f>
        <v>18.98</v>
      </c>
      <c r="AO372">
        <v>0</v>
      </c>
      <c r="AP372">
        <f>IF(E372&gt;25,IF(AN372&gt;5,99, IF(AN372 &gt; 3.5, 89, IF(AN372 &gt; 1.5, 79, IF(AN372 &gt; -1.1, 69, IF(AN372 &gt; -2.5, 59, IF(AN372 &gt;-4.5, 49,  IF(AN372 &gt; -5,39,30))))))),30)</f>
        <v>30</v>
      </c>
      <c r="AQ372">
        <f>((M372/E372) / 0.015 + (AO372/E372) / 0.015) / 3.5 + 25</f>
        <v>91.666666666666671</v>
      </c>
      <c r="AR372" s="2">
        <f>MIN(((AD372/MAX(F372,240)) / 0.0035) + ((AF372/MAX(F372,240)) / 0.0055) + ((AC372/MAX(F372,240)) / 0.0055) + 25, 99)</f>
        <v>30.086580086580085</v>
      </c>
      <c r="AS372" s="2">
        <f>MIN((((((AL372 / 32) * (AL372 - 21) / 11) * 74 + 25)) + (((AJ372 - 60) + (AK372 - 155) / 1.75) + 25)) / 1.825,93)</f>
        <v>66.412467445934894</v>
      </c>
      <c r="AT372" s="2">
        <f>((IF(F372&gt;240,89,79)-((V372/F372)/0.00341)))</f>
        <v>79</v>
      </c>
      <c r="AU372" s="2">
        <f>MIN((H372/(MAX(E372,25))) / 0.0117 + 35, 94)</f>
        <v>35</v>
      </c>
      <c r="AV372" s="2">
        <f>MIN(94,((AP372*0.35)+(AQ372*0.65)*0.9))</f>
        <v>64.125</v>
      </c>
      <c r="AW372" s="2">
        <f>IF(D373="D",(99-((30-(G372/(IF(E372&gt;10,E372,10))*82)*1.633))),(99-((55-(G372/(IF(E372&gt;10,E372,10))*82)*0.89))))</f>
        <v>44</v>
      </c>
    </row>
    <row r="373" spans="1:49" x14ac:dyDescent="0.25">
      <c r="A373">
        <v>569</v>
      </c>
      <c r="B373" t="s">
        <v>206</v>
      </c>
      <c r="C373" t="s">
        <v>106</v>
      </c>
      <c r="D373" t="s">
        <v>47</v>
      </c>
      <c r="E373">
        <v>73</v>
      </c>
      <c r="F373">
        <v>1205.6833333333</v>
      </c>
      <c r="G373">
        <v>21</v>
      </c>
      <c r="H373">
        <v>26</v>
      </c>
      <c r="I373">
        <v>11</v>
      </c>
      <c r="J373">
        <v>15</v>
      </c>
      <c r="K373">
        <v>47</v>
      </c>
      <c r="L373">
        <v>62.67</v>
      </c>
      <c r="M373">
        <v>131</v>
      </c>
      <c r="N373">
        <v>16.03</v>
      </c>
      <c r="O373">
        <v>14.86</v>
      </c>
      <c r="P373">
        <v>249</v>
      </c>
      <c r="Q373">
        <v>192</v>
      </c>
      <c r="R373">
        <v>156</v>
      </c>
      <c r="S373">
        <v>85</v>
      </c>
      <c r="T373">
        <v>8</v>
      </c>
      <c r="U373">
        <v>10</v>
      </c>
      <c r="V373">
        <v>36</v>
      </c>
      <c r="W373">
        <v>13</v>
      </c>
      <c r="X373">
        <v>11</v>
      </c>
      <c r="Y373">
        <v>2</v>
      </c>
      <c r="Z373">
        <v>0</v>
      </c>
      <c r="AA373">
        <v>16</v>
      </c>
      <c r="AB373">
        <v>43</v>
      </c>
      <c r="AC373">
        <v>34</v>
      </c>
      <c r="AD373">
        <v>76</v>
      </c>
      <c r="AE373">
        <v>110</v>
      </c>
      <c r="AF373">
        <v>39</v>
      </c>
      <c r="AG373">
        <v>10</v>
      </c>
      <c r="AH373">
        <v>20</v>
      </c>
      <c r="AI373">
        <v>33.33</v>
      </c>
      <c r="AJ373">
        <v>72</v>
      </c>
      <c r="AK373">
        <v>199</v>
      </c>
      <c r="AL373">
        <f>(AK373*703) / (AJ373*AJ373)</f>
        <v>26.986304012345681</v>
      </c>
      <c r="AM373">
        <f>VLOOKUP(A373,rel!A:M,10,FALSE)</f>
        <v>3.29</v>
      </c>
      <c r="AN373">
        <f>VLOOKUP(A373,rel!A:M,13,FALSE)</f>
        <v>2.77</v>
      </c>
      <c r="AO373">
        <v>6</v>
      </c>
      <c r="AP373">
        <f>IF(E373&gt;25,IF(AN373&gt;5,99, IF(AN373 &gt; 3.5, 89, IF(AN373 &gt; 1.5, 79, IF(AN373 &gt; -1.1, 69, IF(AN373 &gt; -2.5, 59, IF(AN373 &gt;-4.5, 49,  IF(AN373 &gt; -5,39,30))))))),30)</f>
        <v>79</v>
      </c>
      <c r="AQ373">
        <f>((M373/E373) / 0.015 + (AO373/E373) / 0.015) / 3.5 + 25</f>
        <v>60.74690150032616</v>
      </c>
      <c r="AR373" s="2">
        <f>MIN(((AD373/MAX(F373,240)) / 0.0035) + ((AF373/MAX(F373,240)) / 0.0055) + ((AC373/MAX(F373,240)) / 0.0055) + 25, 99)</f>
        <v>54.018409743034205</v>
      </c>
      <c r="AS373" s="2">
        <f>MIN((((((AL373 / 32) * (AL373 - 21) / 11) * 74 + 25)) + (((AJ373 - 60) + (AK373 - 155) / 1.75) + 25)) / 1.825,93)</f>
        <v>66.358739093025576</v>
      </c>
      <c r="AT373" s="2">
        <f>((IF(F373&gt;240,89,79)-((V373/F373)/0.00341)))</f>
        <v>80.243816299968131</v>
      </c>
      <c r="AU373" s="2">
        <f>MIN((H373/(MAX(E373,25))) / 0.0117 + 35, 94)</f>
        <v>65.441400304414003</v>
      </c>
      <c r="AV373" s="2">
        <f>MIN(94,((AP373*0.35)+(AQ373*0.65)*0.9))</f>
        <v>63.186937377690803</v>
      </c>
      <c r="AW373" s="2">
        <f>IF(D374="D",(99-((30-(G373/(IF(E373&gt;10,E373,10))*82)*1.633))),(99-((55-(G373/(IF(E373&gt;10,E373,10))*82)*0.89))))</f>
        <v>64.994246575342459</v>
      </c>
    </row>
    <row r="374" spans="1:49" x14ac:dyDescent="0.25">
      <c r="A374">
        <v>668</v>
      </c>
      <c r="B374" t="s">
        <v>829</v>
      </c>
      <c r="C374" t="s">
        <v>75</v>
      </c>
      <c r="D374" t="s">
        <v>39</v>
      </c>
      <c r="E374">
        <v>20</v>
      </c>
      <c r="F374">
        <v>189.13333333333</v>
      </c>
      <c r="G374">
        <v>1</v>
      </c>
      <c r="H374">
        <v>2</v>
      </c>
      <c r="I374">
        <v>2</v>
      </c>
      <c r="J374">
        <v>0</v>
      </c>
      <c r="K374">
        <v>3</v>
      </c>
      <c r="L374">
        <v>37.5</v>
      </c>
      <c r="M374">
        <v>16</v>
      </c>
      <c r="N374">
        <v>6.25</v>
      </c>
      <c r="O374">
        <v>1.46</v>
      </c>
      <c r="P374">
        <v>37</v>
      </c>
      <c r="Q374">
        <v>24</v>
      </c>
      <c r="R374">
        <v>22</v>
      </c>
      <c r="S374">
        <v>8</v>
      </c>
      <c r="T374">
        <v>1</v>
      </c>
      <c r="U374">
        <v>1</v>
      </c>
      <c r="V374">
        <v>6</v>
      </c>
      <c r="W374">
        <v>3</v>
      </c>
      <c r="X374">
        <v>3</v>
      </c>
      <c r="Y374">
        <v>0</v>
      </c>
      <c r="Z374">
        <v>0</v>
      </c>
      <c r="AA374">
        <v>3</v>
      </c>
      <c r="AB374">
        <v>5</v>
      </c>
      <c r="AC374">
        <v>5</v>
      </c>
      <c r="AD374">
        <v>39</v>
      </c>
      <c r="AE374">
        <v>31</v>
      </c>
      <c r="AF374">
        <v>5</v>
      </c>
      <c r="AG374">
        <v>69</v>
      </c>
      <c r="AH374">
        <v>78</v>
      </c>
      <c r="AI374">
        <v>46.94</v>
      </c>
      <c r="AJ374">
        <v>72</v>
      </c>
      <c r="AK374">
        <v>199</v>
      </c>
      <c r="AL374">
        <f>(AK374*703) / (AJ374*AJ374)</f>
        <v>26.986304012345681</v>
      </c>
      <c r="AM374">
        <f>VLOOKUP(A374,rel!A:M,10,FALSE)</f>
        <v>-3.55</v>
      </c>
      <c r="AN374">
        <f>VLOOKUP(A374,rel!A:M,13,FALSE)</f>
        <v>-4.24</v>
      </c>
      <c r="AO374">
        <v>0</v>
      </c>
      <c r="AP374">
        <f>IF(E374&gt;25,IF(AN374&gt;5,99, IF(AN374 &gt; 3.5, 89, IF(AN374 &gt; 1.5, 79, IF(AN374 &gt; -1.1, 69, IF(AN374 &gt; -2.5, 59, IF(AN374 &gt;-4.5, 49,  IF(AN374 &gt; -5,39,30))))))),30)</f>
        <v>30</v>
      </c>
      <c r="AQ374">
        <f>((M374/E374) / 0.015 + (AO374/E374) / 0.015) / 3.5 + 25</f>
        <v>40.238095238095241</v>
      </c>
      <c r="AR374" s="2">
        <f>MIN(((AD374/MAX(F374,240)) / 0.0035) + ((AF374/MAX(F374,240)) / 0.0055) + ((AC374/MAX(F374,240)) / 0.0055) + 25, 99)</f>
        <v>79.004329004329009</v>
      </c>
      <c r="AS374" s="2">
        <f>MIN((((((AL374 / 32) * (AL374 - 21) / 11) * 74 + 25)) + (((AJ374 - 60) + (AK374 - 155) / 1.75) + 25)) / 1.825,93)</f>
        <v>66.358739093025576</v>
      </c>
      <c r="AT374" s="2">
        <f>((IF(F374&gt;240,89,79)-((V374/F374)/0.00341)))</f>
        <v>69.69687632117261</v>
      </c>
      <c r="AU374" s="2">
        <f>MIN((H374/(MAX(E374,25))) / 0.0117 + 35, 94)</f>
        <v>41.837606837606835</v>
      </c>
      <c r="AV374" s="2">
        <f>MIN(94,((AP374*0.35)+(AQ374*0.65)*0.9))</f>
        <v>34.039285714285718</v>
      </c>
      <c r="AW374" s="2">
        <f>IF(D375="D",(99-((30-(G374/(IF(E374&gt;10,E374,10))*82)*1.633))),(99-((55-(G374/(IF(E374&gt;10,E374,10))*82)*0.89))))</f>
        <v>47.649000000000001</v>
      </c>
    </row>
    <row r="375" spans="1:49" x14ac:dyDescent="0.25">
      <c r="A375">
        <v>637</v>
      </c>
      <c r="B375" t="s">
        <v>392</v>
      </c>
      <c r="C375" t="s">
        <v>127</v>
      </c>
      <c r="D375" t="s">
        <v>36</v>
      </c>
      <c r="E375">
        <v>63</v>
      </c>
      <c r="F375">
        <v>944.35</v>
      </c>
      <c r="G375">
        <v>7</v>
      </c>
      <c r="H375">
        <v>20</v>
      </c>
      <c r="I375">
        <v>10</v>
      </c>
      <c r="J375">
        <v>10</v>
      </c>
      <c r="K375">
        <v>27</v>
      </c>
      <c r="L375">
        <v>57.45</v>
      </c>
      <c r="M375">
        <v>105</v>
      </c>
      <c r="N375">
        <v>6.67</v>
      </c>
      <c r="O375">
        <v>9.59</v>
      </c>
      <c r="P375">
        <v>183</v>
      </c>
      <c r="Q375">
        <v>159</v>
      </c>
      <c r="R375">
        <v>113</v>
      </c>
      <c r="S375">
        <v>36</v>
      </c>
      <c r="T375">
        <v>7</v>
      </c>
      <c r="U375">
        <v>6</v>
      </c>
      <c r="V375">
        <v>18</v>
      </c>
      <c r="W375">
        <v>9</v>
      </c>
      <c r="X375">
        <v>9</v>
      </c>
      <c r="Y375">
        <v>0</v>
      </c>
      <c r="Z375">
        <v>0</v>
      </c>
      <c r="AA375">
        <v>13</v>
      </c>
      <c r="AB375">
        <v>33</v>
      </c>
      <c r="AC375">
        <v>20</v>
      </c>
      <c r="AD375">
        <v>15</v>
      </c>
      <c r="AE375">
        <v>36</v>
      </c>
      <c r="AF375">
        <v>21</v>
      </c>
      <c r="AG375">
        <v>0</v>
      </c>
      <c r="AH375">
        <v>0</v>
      </c>
      <c r="AI375" t="s">
        <v>97</v>
      </c>
      <c r="AJ375">
        <v>71</v>
      </c>
      <c r="AK375">
        <v>196</v>
      </c>
      <c r="AL375">
        <f>(AK375*703) / (AJ375*AJ375)</f>
        <v>27.333465582225749</v>
      </c>
      <c r="AM375">
        <f>VLOOKUP(A375,rel!A:M,10,FALSE)</f>
        <v>1.76</v>
      </c>
      <c r="AN375">
        <f>VLOOKUP(A375,rel!A:M,13,FALSE)</f>
        <v>1.86</v>
      </c>
      <c r="AO375">
        <v>9</v>
      </c>
      <c r="AP375">
        <f>IF(E375&gt;25,IF(AN375&gt;5,99, IF(AN375 &gt; 3.5, 89, IF(AN375 &gt; 1.5, 79, IF(AN375 &gt; -1.1, 69, IF(AN375 &gt; -2.5, 59, IF(AN375 &gt;-4.5, 49,  IF(AN375 &gt; -5,39,30))))))),30)</f>
        <v>79</v>
      </c>
      <c r="AQ375">
        <f>((M375/E375) / 0.015 + (AO375/E375) / 0.015) / 3.5 + 25</f>
        <v>59.467120181405896</v>
      </c>
      <c r="AR375" s="2">
        <f>MIN(((AD375/MAX(F375,240)) / 0.0035) + ((AF375/MAX(F375,240)) / 0.0055) + ((AC375/MAX(F375,240)) / 0.0055) + 25, 99)</f>
        <v>37.432106465039169</v>
      </c>
      <c r="AS375" s="2">
        <f>MIN((((((AL375 / 32) * (AL375 - 21) / 11) * 74 + 25)) + (((AJ375 - 60) + (AK375 - 155) / 1.75) + 25)) / 1.825,93)</f>
        <v>66.203936554245928</v>
      </c>
      <c r="AT375" s="2">
        <f>((IF(F375&gt;240,89,79)-((V375/F375)/0.00341)))</f>
        <v>83.41034322511085</v>
      </c>
      <c r="AU375" s="2">
        <f>MIN((H375/(MAX(E375,25))) / 0.0117 + 35, 94)</f>
        <v>62.133360466693802</v>
      </c>
      <c r="AV375" s="2">
        <f>MIN(94,((AP375*0.35)+(AQ375*0.65)*0.9))</f>
        <v>62.438265306122446</v>
      </c>
      <c r="AW375" s="2">
        <f>IF(D376="D",(99-((30-(G375/(IF(E375&gt;10,E375,10))*82)*1.633))),(99-((55-(G375/(IF(E375&gt;10,E375,10))*82)*0.89))))</f>
        <v>83.87844444444444</v>
      </c>
    </row>
    <row r="376" spans="1:49" x14ac:dyDescent="0.25">
      <c r="A376">
        <v>871</v>
      </c>
      <c r="B376" t="s">
        <v>671</v>
      </c>
      <c r="C376" t="s">
        <v>141</v>
      </c>
      <c r="D376" t="s">
        <v>73</v>
      </c>
      <c r="E376">
        <v>39</v>
      </c>
      <c r="F376">
        <v>601.83333333332996</v>
      </c>
      <c r="G376">
        <v>3</v>
      </c>
      <c r="H376">
        <v>7</v>
      </c>
      <c r="I376">
        <v>4</v>
      </c>
      <c r="J376">
        <v>3</v>
      </c>
      <c r="K376">
        <v>10</v>
      </c>
      <c r="L376">
        <v>40</v>
      </c>
      <c r="M376">
        <v>55</v>
      </c>
      <c r="N376">
        <v>5.45</v>
      </c>
      <c r="O376">
        <v>2.2200000000000002</v>
      </c>
      <c r="P376">
        <v>118</v>
      </c>
      <c r="Q376">
        <v>76</v>
      </c>
      <c r="R376">
        <v>29</v>
      </c>
      <c r="S376">
        <v>1</v>
      </c>
      <c r="T376">
        <v>1</v>
      </c>
      <c r="U376">
        <v>6</v>
      </c>
      <c r="V376">
        <v>8</v>
      </c>
      <c r="W376">
        <v>4</v>
      </c>
      <c r="X376">
        <v>4</v>
      </c>
      <c r="Y376">
        <v>0</v>
      </c>
      <c r="Z376">
        <v>0</v>
      </c>
      <c r="AA376">
        <v>4</v>
      </c>
      <c r="AB376">
        <v>16</v>
      </c>
      <c r="AC376">
        <v>14</v>
      </c>
      <c r="AD376">
        <v>43</v>
      </c>
      <c r="AE376">
        <v>52</v>
      </c>
      <c r="AF376">
        <v>40</v>
      </c>
      <c r="AG376">
        <v>0</v>
      </c>
      <c r="AH376">
        <v>0</v>
      </c>
      <c r="AI376" t="s">
        <v>97</v>
      </c>
      <c r="AJ376">
        <v>71</v>
      </c>
      <c r="AK376">
        <v>196</v>
      </c>
      <c r="AL376">
        <f>(AK376*703) / (AJ376*AJ376)</f>
        <v>27.333465582225749</v>
      </c>
      <c r="AM376">
        <f>VLOOKUP(A376,rel!A:M,10,FALSE)</f>
        <v>3.23</v>
      </c>
      <c r="AN376">
        <f>VLOOKUP(A376,rel!A:M,13,FALSE)</f>
        <v>3.59</v>
      </c>
      <c r="AO376">
        <v>1</v>
      </c>
      <c r="AP376">
        <f>IF(E376&gt;25,IF(AN376&gt;5,99, IF(AN376 &gt; 3.5, 89, IF(AN376 &gt; 1.5, 79, IF(AN376 &gt; -1.1, 69, IF(AN376 &gt; -2.5, 59, IF(AN376 &gt;-4.5, 49,  IF(AN376 &gt; -5,39,30))))))),30)</f>
        <v>89</v>
      </c>
      <c r="AQ376">
        <f>((M376/E376) / 0.015 + (AO376/E376) / 0.015) / 3.5 + 25</f>
        <v>52.350427350427353</v>
      </c>
      <c r="AR376" s="2">
        <f>MIN(((AD376/MAX(F376,240)) / 0.0035) + ((AF376/MAX(F376,240)) / 0.0055) + ((AC376/MAX(F376,240)) / 0.0055) + 25, 99)</f>
        <v>61.727603606584701</v>
      </c>
      <c r="AS376" s="2">
        <f>MIN((((((AL376 / 32) * (AL376 - 21) / 11) * 74 + 25)) + (((AJ376 - 60) + (AK376 - 155) / 1.75) + 25)) / 1.825,93)</f>
        <v>66.203936554245928</v>
      </c>
      <c r="AT376" s="2">
        <f>((IF(F376&gt;240,89,79)-((V376/F376)/0.00341)))</f>
        <v>85.101842610271135</v>
      </c>
      <c r="AU376" s="2">
        <f>MIN((H376/(MAX(E376,25))) / 0.0117 + 35, 94)</f>
        <v>50.340784571553804</v>
      </c>
      <c r="AV376" s="2">
        <f>MIN(94,((AP376*0.35)+(AQ376*0.65)*0.9))</f>
        <v>61.774999999999999</v>
      </c>
      <c r="AW376" s="2">
        <f>IF(D377="D",(99-((30-(G376/(IF(E376&gt;10,E376,10))*82)*1.633))),(99-((55-(G376/(IF(E376&gt;10,E376,10))*82)*0.89))))</f>
        <v>49.613846153846154</v>
      </c>
    </row>
    <row r="377" spans="1:49" x14ac:dyDescent="0.25">
      <c r="A377">
        <v>642</v>
      </c>
      <c r="B377" t="s">
        <v>627</v>
      </c>
      <c r="C377" t="s">
        <v>54</v>
      </c>
      <c r="D377" t="s">
        <v>39</v>
      </c>
      <c r="E377">
        <v>42</v>
      </c>
      <c r="F377">
        <v>396.1</v>
      </c>
      <c r="G377">
        <v>7</v>
      </c>
      <c r="H377">
        <v>5</v>
      </c>
      <c r="I377">
        <v>2</v>
      </c>
      <c r="J377">
        <v>3</v>
      </c>
      <c r="K377">
        <v>12</v>
      </c>
      <c r="L377">
        <v>75</v>
      </c>
      <c r="M377">
        <v>35</v>
      </c>
      <c r="N377">
        <v>20</v>
      </c>
      <c r="O377">
        <v>3.41</v>
      </c>
      <c r="P377">
        <v>59</v>
      </c>
      <c r="Q377">
        <v>50</v>
      </c>
      <c r="R377">
        <v>40</v>
      </c>
      <c r="S377">
        <v>17</v>
      </c>
      <c r="T377">
        <v>3</v>
      </c>
      <c r="U377">
        <v>3</v>
      </c>
      <c r="V377">
        <v>16</v>
      </c>
      <c r="W377">
        <v>8</v>
      </c>
      <c r="X377">
        <v>8</v>
      </c>
      <c r="Y377">
        <v>0</v>
      </c>
      <c r="Z377">
        <v>0</v>
      </c>
      <c r="AA377">
        <v>15</v>
      </c>
      <c r="AB377">
        <v>21</v>
      </c>
      <c r="AC377">
        <v>10</v>
      </c>
      <c r="AD377">
        <v>101</v>
      </c>
      <c r="AE377">
        <v>57</v>
      </c>
      <c r="AF377">
        <v>25</v>
      </c>
      <c r="AG377">
        <v>14</v>
      </c>
      <c r="AH377">
        <v>5</v>
      </c>
      <c r="AI377">
        <v>73.680000000000007</v>
      </c>
      <c r="AJ377">
        <v>71</v>
      </c>
      <c r="AK377">
        <v>196</v>
      </c>
      <c r="AL377">
        <f>(AK377*703) / (AJ377*AJ377)</f>
        <v>27.333465582225749</v>
      </c>
      <c r="AM377">
        <f>VLOOKUP(A377,rel!A:M,10,FALSE)</f>
        <v>0.9</v>
      </c>
      <c r="AN377">
        <f>VLOOKUP(A377,rel!A:M,13,FALSE)</f>
        <v>1.76</v>
      </c>
      <c r="AO377">
        <v>1</v>
      </c>
      <c r="AP377">
        <f>IF(E377&gt;25,IF(AN377&gt;5,99, IF(AN377 &gt; 3.5, 89, IF(AN377 &gt; 1.5, 79, IF(AN377 &gt; -1.1, 69, IF(AN377 &gt; -2.5, 59, IF(AN377 &gt;-4.5, 49,  IF(AN377 &gt; -5,39,30))))))),30)</f>
        <v>79</v>
      </c>
      <c r="AQ377">
        <f>((M377/E377) / 0.015 + (AO377/E377) / 0.015) / 3.5 + 25</f>
        <v>41.326530612244895</v>
      </c>
      <c r="AR377" s="2">
        <f>MIN(((AD377/MAX(F377,240)) / 0.0035) + ((AF377/MAX(F377,240)) / 0.0055) + ((AC377/MAX(F377,240)) / 0.0055) + 25, 99)</f>
        <v>99</v>
      </c>
      <c r="AS377" s="2">
        <f>MIN((((((AL377 / 32) * (AL377 - 21) / 11) * 74 + 25)) + (((AJ377 - 60) + (AK377 - 155) / 1.75) + 25)) / 1.825,93)</f>
        <v>66.203936554245928</v>
      </c>
      <c r="AT377" s="2">
        <f>((IF(F377&gt;240,89,79)-((V377/F377)/0.00341)))</f>
        <v>77.154299138003154</v>
      </c>
      <c r="AU377" s="2">
        <f>MIN((H377/(MAX(E377,25))) / 0.0117 + 35, 94)</f>
        <v>45.175010175010172</v>
      </c>
      <c r="AV377" s="2">
        <f>MIN(94,((AP377*0.35)+(AQ377*0.65)*0.9))</f>
        <v>51.826020408163259</v>
      </c>
      <c r="AW377" s="2">
        <f>IF(D378="D",(99-((30-(G377/(IF(E377&gt;10,E377,10))*82)*1.633))),(99-((55-(G377/(IF(E377&gt;10,E377,10))*82)*0.89))))</f>
        <v>91.317666666666668</v>
      </c>
    </row>
    <row r="378" spans="1:49" x14ac:dyDescent="0.25">
      <c r="A378">
        <v>656</v>
      </c>
      <c r="B378" t="s">
        <v>985</v>
      </c>
      <c r="C378" t="s">
        <v>137</v>
      </c>
      <c r="D378" t="s">
        <v>73</v>
      </c>
      <c r="E378">
        <v>2</v>
      </c>
      <c r="F378">
        <v>26.266666666667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t="s">
        <v>97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2</v>
      </c>
      <c r="AF378">
        <v>4</v>
      </c>
      <c r="AG378">
        <v>0</v>
      </c>
      <c r="AH378">
        <v>0</v>
      </c>
      <c r="AI378" t="s">
        <v>97</v>
      </c>
      <c r="AJ378">
        <v>71</v>
      </c>
      <c r="AK378">
        <v>196</v>
      </c>
      <c r="AL378">
        <f>(AK378*703) / (AJ378*AJ378)</f>
        <v>27.333465582225749</v>
      </c>
      <c r="AM378">
        <f>VLOOKUP(A378,rel!A:M,10,FALSE)</f>
        <v>-7.13</v>
      </c>
      <c r="AN378">
        <f>VLOOKUP(A378,rel!A:M,13,FALSE)</f>
        <v>-3.56</v>
      </c>
      <c r="AO378">
        <v>0</v>
      </c>
      <c r="AP378">
        <f>IF(E378&gt;25,IF(AN378&gt;5,99, IF(AN378 &gt; 3.5, 89, IF(AN378 &gt; 1.5, 79, IF(AN378 &gt; -1.1, 69, IF(AN378 &gt; -2.5, 59, IF(AN378 &gt;-4.5, 49,  IF(AN378 &gt; -5,39,30))))))),30)</f>
        <v>30</v>
      </c>
      <c r="AQ378">
        <f>((M378/E378) / 0.015 + (AO378/E378) / 0.015) / 3.5 + 25</f>
        <v>25</v>
      </c>
      <c r="AR378" s="2">
        <f>MIN(((AD378/MAX(F378,240)) / 0.0035) + ((AF378/MAX(F378,240)) / 0.0055) + ((AC378/MAX(F378,240)) / 0.0055) + 25, 99)</f>
        <v>29.220779220779221</v>
      </c>
      <c r="AS378" s="2">
        <f>MIN((((((AL378 / 32) * (AL378 - 21) / 11) * 74 + 25)) + (((AJ378 - 60) + (AK378 - 155) / 1.75) + 25)) / 1.825,93)</f>
        <v>66.203936554245928</v>
      </c>
      <c r="AT378" s="2">
        <f>((IF(F378&gt;240,89,79)-((V378/F378)/0.00341)))</f>
        <v>79</v>
      </c>
      <c r="AU378" s="2">
        <f>MIN((H378/(MAX(E378,25))) / 0.0117 + 35, 94)</f>
        <v>35</v>
      </c>
      <c r="AV378" s="2">
        <f>MIN(94,((AP378*0.35)+(AQ378*0.65)*0.9))</f>
        <v>25.125</v>
      </c>
      <c r="AW378" s="2">
        <f>IF(D379="D",(99-((30-(G378/(IF(E378&gt;10,E378,10))*82)*1.633))),(99-((55-(G378/(IF(E378&gt;10,E378,10))*82)*0.89))))</f>
        <v>44</v>
      </c>
    </row>
    <row r="379" spans="1:49" x14ac:dyDescent="0.25">
      <c r="A379">
        <v>622</v>
      </c>
      <c r="B379" t="s">
        <v>256</v>
      </c>
      <c r="C379" t="s">
        <v>167</v>
      </c>
      <c r="D379" t="s">
        <v>47</v>
      </c>
      <c r="E379">
        <v>83</v>
      </c>
      <c r="F379">
        <v>1298.0333333333001</v>
      </c>
      <c r="G379">
        <v>13</v>
      </c>
      <c r="H379">
        <v>26</v>
      </c>
      <c r="I379">
        <v>16</v>
      </c>
      <c r="J379">
        <v>10</v>
      </c>
      <c r="K379">
        <v>39</v>
      </c>
      <c r="L379">
        <v>73.58</v>
      </c>
      <c r="M379">
        <v>174</v>
      </c>
      <c r="N379">
        <v>7.47</v>
      </c>
      <c r="O379">
        <v>17.3</v>
      </c>
      <c r="P379">
        <v>316</v>
      </c>
      <c r="Q379">
        <v>247</v>
      </c>
      <c r="R379">
        <v>192</v>
      </c>
      <c r="S379">
        <v>74</v>
      </c>
      <c r="T379">
        <v>8</v>
      </c>
      <c r="U379">
        <v>24</v>
      </c>
      <c r="V379">
        <v>36</v>
      </c>
      <c r="W379">
        <v>17</v>
      </c>
      <c r="X379">
        <v>17</v>
      </c>
      <c r="Y379">
        <v>0</v>
      </c>
      <c r="Z379">
        <v>0</v>
      </c>
      <c r="AA379">
        <v>11</v>
      </c>
      <c r="AB379">
        <v>68</v>
      </c>
      <c r="AC379">
        <v>44</v>
      </c>
      <c r="AD379">
        <v>42</v>
      </c>
      <c r="AE379">
        <v>79</v>
      </c>
      <c r="AF379">
        <v>20</v>
      </c>
      <c r="AG379">
        <v>3</v>
      </c>
      <c r="AH379">
        <v>5</v>
      </c>
      <c r="AI379">
        <v>37.5</v>
      </c>
      <c r="AJ379">
        <v>70</v>
      </c>
      <c r="AK379">
        <v>193</v>
      </c>
      <c r="AL379">
        <f>(AK379*703) / (AJ379*AJ379)</f>
        <v>27.689591836734692</v>
      </c>
      <c r="AM379">
        <f>VLOOKUP(A379,rel!A:M,10,FALSE)</f>
        <v>0.05</v>
      </c>
      <c r="AN379">
        <f>VLOOKUP(A379,rel!A:M,13,FALSE)</f>
        <v>1.06</v>
      </c>
      <c r="AO379">
        <v>11</v>
      </c>
      <c r="AP379">
        <f>IF(E379&gt;25,IF(AN379&gt;5,99, IF(AN379 &gt; 3.5, 89, IF(AN379 &gt; 1.5, 79, IF(AN379 &gt; -1.1, 69, IF(AN379 &gt; -2.5, 59, IF(AN379 &gt;-4.5, 49,  IF(AN379 &gt; -5,39,30))))))),30)</f>
        <v>69</v>
      </c>
      <c r="AQ379">
        <f>((M379/E379) / 0.015 + (AO379/E379) / 0.015) / 3.5 + 25</f>
        <v>67.455536431440052</v>
      </c>
      <c r="AR379" s="2">
        <f>MIN(((AD379/MAX(F379,240)) / 0.0035) + ((AF379/MAX(F379,240)) / 0.0055) + ((AC379/MAX(F379,240)) / 0.0055) + 25, 99)</f>
        <v>43.209365683750477</v>
      </c>
      <c r="AS379" s="2">
        <f>MIN((((((AL379 / 32) * (AL379 - 21) / 11) * 74 + 25)) + (((AJ379 - 60) + (AK379 - 155) / 1.75) + 25)) / 1.825,93)</f>
        <v>66.112393473583808</v>
      </c>
      <c r="AT379" s="2">
        <f>((IF(F379&gt;240,89,79)-((V379/F379)/0.00341)))</f>
        <v>80.866784558126341</v>
      </c>
      <c r="AU379" s="2">
        <f>MIN((H379/(MAX(E379,25))) / 0.0117 + 35, 94)</f>
        <v>61.773761713520749</v>
      </c>
      <c r="AV379" s="2">
        <f>MIN(94,((AP379*0.35)+(AQ379*0.65)*0.9))</f>
        <v>63.61148881239243</v>
      </c>
      <c r="AW379" s="2">
        <f>IF(D380="D",(99-((30-(G379/(IF(E379&gt;10,E379,10))*82)*1.633))),(99-((55-(G379/(IF(E379&gt;10,E379,10))*82)*0.89))))</f>
        <v>55.430602409638553</v>
      </c>
    </row>
    <row r="380" spans="1:49" x14ac:dyDescent="0.25">
      <c r="A380">
        <v>279</v>
      </c>
      <c r="B380" t="s">
        <v>719</v>
      </c>
      <c r="C380" t="s">
        <v>69</v>
      </c>
      <c r="D380" t="s">
        <v>39</v>
      </c>
      <c r="E380">
        <v>47</v>
      </c>
      <c r="F380">
        <v>371.65</v>
      </c>
      <c r="G380">
        <v>3</v>
      </c>
      <c r="H380">
        <v>4</v>
      </c>
      <c r="I380">
        <v>3</v>
      </c>
      <c r="J380">
        <v>1</v>
      </c>
      <c r="K380">
        <v>7</v>
      </c>
      <c r="L380">
        <v>58.33</v>
      </c>
      <c r="M380">
        <v>34</v>
      </c>
      <c r="N380">
        <v>8.82</v>
      </c>
      <c r="O380">
        <v>2.81</v>
      </c>
      <c r="P380">
        <v>54</v>
      </c>
      <c r="Q380">
        <v>39</v>
      </c>
      <c r="R380">
        <v>34</v>
      </c>
      <c r="S380">
        <v>15</v>
      </c>
      <c r="T380">
        <v>5</v>
      </c>
      <c r="U380">
        <v>2</v>
      </c>
      <c r="V380">
        <v>8</v>
      </c>
      <c r="W380">
        <v>4</v>
      </c>
      <c r="X380">
        <v>4</v>
      </c>
      <c r="Y380">
        <v>0</v>
      </c>
      <c r="Z380">
        <v>0</v>
      </c>
      <c r="AA380">
        <v>4</v>
      </c>
      <c r="AB380">
        <v>11</v>
      </c>
      <c r="AC380">
        <v>5</v>
      </c>
      <c r="AD380">
        <v>23</v>
      </c>
      <c r="AE380">
        <v>29</v>
      </c>
      <c r="AF380">
        <v>19</v>
      </c>
      <c r="AG380">
        <v>81</v>
      </c>
      <c r="AH380">
        <v>82</v>
      </c>
      <c r="AI380">
        <v>49.69</v>
      </c>
      <c r="AJ380">
        <v>70</v>
      </c>
      <c r="AK380">
        <v>193</v>
      </c>
      <c r="AL380">
        <f>(AK380*703) / (AJ380*AJ380)</f>
        <v>27.689591836734692</v>
      </c>
      <c r="AM380">
        <f>VLOOKUP(A380,rel!A:M,10,FALSE)</f>
        <v>-3.12</v>
      </c>
      <c r="AN380">
        <f>VLOOKUP(A380,rel!A:M,13,FALSE)</f>
        <v>-4.99</v>
      </c>
      <c r="AO380">
        <v>0</v>
      </c>
      <c r="AP380">
        <f>IF(E380&gt;25,IF(AN380&gt;5,99, IF(AN380 &gt; 3.5, 89, IF(AN380 &gt; 1.5, 79, IF(AN380 &gt; -1.1, 69, IF(AN380 &gt; -2.5, 59, IF(AN380 &gt;-4.5, 49,  IF(AN380 &gt; -5,39,30))))))),30)</f>
        <v>39</v>
      </c>
      <c r="AQ380">
        <f>((M380/E380) / 0.015 + (AO380/E380) / 0.015) / 3.5 + 25</f>
        <v>38.779128672745699</v>
      </c>
      <c r="AR380" s="2">
        <f>MIN(((AD380/MAX(F380,240)) / 0.0035) + ((AF380/MAX(F380,240)) / 0.0055) + ((AC380/MAX(F380,240)) / 0.0055) + 25, 99)</f>
        <v>54.423018794739505</v>
      </c>
      <c r="AS380" s="2">
        <f>MIN((((((AL380 / 32) * (AL380 - 21) / 11) * 74 + 25)) + (((AJ380 - 60) + (AK380 - 155) / 1.75) + 25)) / 1.825,93)</f>
        <v>66.112393473583808</v>
      </c>
      <c r="AT380" s="2">
        <f>((IF(F380&gt;240,89,79)-((V380/F380)/0.00341)))</f>
        <v>82.68749884106424</v>
      </c>
      <c r="AU380" s="2">
        <f>MIN((H380/(MAX(E380,25))) / 0.0117 + 35, 94)</f>
        <v>42.274049827241313</v>
      </c>
      <c r="AV380" s="2">
        <f>MIN(94,((AP380*0.35)+(AQ380*0.65)*0.9))</f>
        <v>36.335790273556228</v>
      </c>
      <c r="AW380" s="2">
        <f>IF(D381="D",(99-((30-(G380/(IF(E380&gt;10,E380,10))*82)*1.633))),(99-((55-(G380/(IF(E380&gt;10,E380,10))*82)*0.89))))</f>
        <v>48.658297872340427</v>
      </c>
    </row>
    <row r="381" spans="1:49" x14ac:dyDescent="0.25">
      <c r="A381">
        <v>360</v>
      </c>
      <c r="B381" t="s">
        <v>960</v>
      </c>
      <c r="C381" t="s">
        <v>131</v>
      </c>
      <c r="D381" t="s">
        <v>39</v>
      </c>
      <c r="E381">
        <v>6</v>
      </c>
      <c r="F381">
        <v>58.433333333333003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97</v>
      </c>
      <c r="M381">
        <v>5</v>
      </c>
      <c r="N381">
        <v>0</v>
      </c>
      <c r="O381">
        <v>0.63</v>
      </c>
      <c r="P381">
        <v>12</v>
      </c>
      <c r="Q381">
        <v>9</v>
      </c>
      <c r="R381">
        <v>9</v>
      </c>
      <c r="S381">
        <v>2</v>
      </c>
      <c r="T381">
        <v>1</v>
      </c>
      <c r="U381">
        <v>1</v>
      </c>
      <c r="V381">
        <v>2</v>
      </c>
      <c r="W381">
        <v>1</v>
      </c>
      <c r="X381">
        <v>1</v>
      </c>
      <c r="Y381">
        <v>0</v>
      </c>
      <c r="Z381">
        <v>0</v>
      </c>
      <c r="AA381">
        <v>1</v>
      </c>
      <c r="AB381">
        <v>3</v>
      </c>
      <c r="AC381">
        <v>2</v>
      </c>
      <c r="AD381">
        <v>10</v>
      </c>
      <c r="AE381">
        <v>12</v>
      </c>
      <c r="AF381">
        <v>3</v>
      </c>
      <c r="AG381">
        <v>13</v>
      </c>
      <c r="AH381">
        <v>16</v>
      </c>
      <c r="AI381">
        <v>44.83</v>
      </c>
      <c r="AJ381">
        <v>69</v>
      </c>
      <c r="AK381">
        <v>190</v>
      </c>
      <c r="AL381">
        <f>(AK381*703) / (AJ381*AJ381)</f>
        <v>28.0550304557866</v>
      </c>
      <c r="AM381">
        <f>VLOOKUP(A381,rel!A:M,10,FALSE)</f>
        <v>6.89</v>
      </c>
      <c r="AN381">
        <f>VLOOKUP(A381,rel!A:M,13,FALSE)</f>
        <v>5.67</v>
      </c>
      <c r="AO381">
        <v>0</v>
      </c>
      <c r="AP381">
        <f>IF(E381&gt;25,IF(AN381&gt;5,99, IF(AN381 &gt; 3.5, 89, IF(AN381 &gt; 1.5, 79, IF(AN381 &gt; -1.1, 69, IF(AN381 &gt; -2.5, 59, IF(AN381 &gt;-4.5, 49,  IF(AN381 &gt; -5,39,30))))))),30)</f>
        <v>30</v>
      </c>
      <c r="AQ381">
        <f>((M381/E381) / 0.015 + (AO381/E381) / 0.015) / 3.5 + 25</f>
        <v>40.873015873015873</v>
      </c>
      <c r="AR381" s="2">
        <f>MIN(((AD381/MAX(F381,240)) / 0.0035) + ((AF381/MAX(F381,240)) / 0.0055) + ((AC381/MAX(F381,240)) / 0.0055) + 25, 99)</f>
        <v>40.692640692640694</v>
      </c>
      <c r="AS381" s="2">
        <f>MIN((((((AL381 / 32) * (AL381 - 21) / 11) * 74 + 25)) + (((AJ381 - 60) + (AK381 - 155) / 1.75) + 25)) / 1.825,93)</f>
        <v>66.087722569218599</v>
      </c>
      <c r="AT381" s="2">
        <f>((IF(F381&gt;240,89,79)-((V381/F381)/0.00341)))</f>
        <v>68.962745055397221</v>
      </c>
      <c r="AU381" s="2">
        <f>MIN((H381/(MAX(E381,25))) / 0.0117 + 35, 94)</f>
        <v>35</v>
      </c>
      <c r="AV381" s="2">
        <f>MIN(94,((AP381*0.35)+(AQ381*0.65)*0.9))</f>
        <v>34.410714285714292</v>
      </c>
      <c r="AW381" s="2">
        <f>IF(D382="D",(99-((30-(G381/(IF(E381&gt;10,E381,10))*82)*1.633))),(99-((55-(G381/(IF(E381&gt;10,E381,10))*82)*0.89))))</f>
        <v>69</v>
      </c>
    </row>
    <row r="382" spans="1:49" x14ac:dyDescent="0.25">
      <c r="A382">
        <v>575</v>
      </c>
      <c r="B382" t="s">
        <v>216</v>
      </c>
      <c r="C382" t="s">
        <v>67</v>
      </c>
      <c r="D382" t="s">
        <v>73</v>
      </c>
      <c r="E382">
        <v>75</v>
      </c>
      <c r="F382">
        <v>1936.7</v>
      </c>
      <c r="G382">
        <v>9</v>
      </c>
      <c r="H382">
        <v>37</v>
      </c>
      <c r="I382">
        <v>19</v>
      </c>
      <c r="J382">
        <v>18</v>
      </c>
      <c r="K382">
        <v>46</v>
      </c>
      <c r="L382">
        <v>42.99</v>
      </c>
      <c r="M382">
        <v>184</v>
      </c>
      <c r="N382">
        <v>4.8899999999999997</v>
      </c>
      <c r="O382">
        <v>10.220000000000001</v>
      </c>
      <c r="P382">
        <v>377</v>
      </c>
      <c r="Q382">
        <v>277</v>
      </c>
      <c r="R382">
        <v>85</v>
      </c>
      <c r="S382">
        <v>12</v>
      </c>
      <c r="T382">
        <v>8</v>
      </c>
      <c r="U382">
        <v>17</v>
      </c>
      <c r="V382">
        <v>28</v>
      </c>
      <c r="W382">
        <v>14</v>
      </c>
      <c r="X382">
        <v>14</v>
      </c>
      <c r="Y382">
        <v>0</v>
      </c>
      <c r="Z382">
        <v>0</v>
      </c>
      <c r="AA382">
        <v>9</v>
      </c>
      <c r="AB382">
        <v>69</v>
      </c>
      <c r="AC382">
        <v>59</v>
      </c>
      <c r="AD382">
        <v>106</v>
      </c>
      <c r="AE382">
        <v>111</v>
      </c>
      <c r="AF382">
        <v>133</v>
      </c>
      <c r="AG382">
        <v>0</v>
      </c>
      <c r="AH382">
        <v>0</v>
      </c>
      <c r="AI382" t="s">
        <v>97</v>
      </c>
      <c r="AJ382">
        <v>76</v>
      </c>
      <c r="AK382">
        <v>209</v>
      </c>
      <c r="AL382">
        <f>(AK382*703) / (AJ382*AJ382)</f>
        <v>25.4375</v>
      </c>
      <c r="AM382">
        <f>VLOOKUP(A382,rel!A:M,10,FALSE)</f>
        <v>3.66</v>
      </c>
      <c r="AN382">
        <f>VLOOKUP(A382,rel!A:M,13,FALSE)</f>
        <v>3.64</v>
      </c>
      <c r="AO382">
        <v>10</v>
      </c>
      <c r="AP382">
        <f>IF(E382&gt;25,IF(AN382&gt;5,99, IF(AN382 &gt; 3.5, 89, IF(AN382 &gt; 1.5, 79, IF(AN382 &gt; -1.1, 69, IF(AN382 &gt; -2.5, 59, IF(AN382 &gt;-4.5, 49,  IF(AN382 &gt; -5,39,30))))))),30)</f>
        <v>89</v>
      </c>
      <c r="AQ382">
        <f>((M382/E382) / 0.015 + (AO382/E382) / 0.015) / 3.5 + 25</f>
        <v>74.269841269841265</v>
      </c>
      <c r="AR382" s="2">
        <f>MIN(((AD382/MAX(F382,240)) / 0.0035) + ((AF382/MAX(F382,240)) / 0.0055) + ((AC382/MAX(F382,240)) / 0.0055) + 25, 99)</f>
        <v>58.662831205042181</v>
      </c>
      <c r="AS382" s="2">
        <f>MIN((((((AL382 / 32) * (AL382 - 21) / 11) * 74 + 25)) + (((AJ382 - 60) + (AK382 - 155) / 1.75) + 25)) / 1.825,93)</f>
        <v>66.075269844667318</v>
      </c>
      <c r="AT382" s="2">
        <f>((IF(F382&gt;240,89,79)-((V382/F382)/0.00341)))</f>
        <v>84.760239740272283</v>
      </c>
      <c r="AU382" s="2">
        <f>MIN((H382/(MAX(E382,25))) / 0.0117 + 35, 94)</f>
        <v>77.165242165242162</v>
      </c>
      <c r="AV382" s="2">
        <f>MIN(94,((AP382*0.35)+(AQ382*0.65)*0.9))</f>
        <v>74.597857142857151</v>
      </c>
      <c r="AW382" s="2">
        <f>IF(D383="D",(99-((30-(G382/(IF(E382&gt;10,E382,10))*82)*1.633))),(99-((55-(G382/(IF(E382&gt;10,E382,10))*82)*0.89))))</f>
        <v>85.068719999999999</v>
      </c>
    </row>
    <row r="383" spans="1:49" x14ac:dyDescent="0.25">
      <c r="A383">
        <v>82</v>
      </c>
      <c r="B383" t="s">
        <v>594</v>
      </c>
      <c r="C383" t="s">
        <v>100</v>
      </c>
      <c r="D383" t="s">
        <v>73</v>
      </c>
      <c r="E383">
        <v>79</v>
      </c>
      <c r="F383">
        <v>1534.2</v>
      </c>
      <c r="G383">
        <v>3</v>
      </c>
      <c r="H383">
        <v>10</v>
      </c>
      <c r="I383">
        <v>3</v>
      </c>
      <c r="J383">
        <v>7</v>
      </c>
      <c r="K383">
        <v>13</v>
      </c>
      <c r="L383">
        <v>23.21</v>
      </c>
      <c r="M383">
        <v>84</v>
      </c>
      <c r="N383">
        <v>3.57</v>
      </c>
      <c r="O383">
        <v>3.53</v>
      </c>
      <c r="P383">
        <v>170</v>
      </c>
      <c r="Q383">
        <v>108</v>
      </c>
      <c r="R383">
        <v>60</v>
      </c>
      <c r="S383">
        <v>9</v>
      </c>
      <c r="T383">
        <v>2</v>
      </c>
      <c r="U383">
        <v>13</v>
      </c>
      <c r="V383">
        <v>32</v>
      </c>
      <c r="W383">
        <v>16</v>
      </c>
      <c r="X383">
        <v>16</v>
      </c>
      <c r="Y383">
        <v>0</v>
      </c>
      <c r="Z383">
        <v>0</v>
      </c>
      <c r="AA383">
        <v>8</v>
      </c>
      <c r="AB383">
        <v>68</v>
      </c>
      <c r="AC383">
        <v>28</v>
      </c>
      <c r="AD383">
        <v>94</v>
      </c>
      <c r="AE383">
        <v>60</v>
      </c>
      <c r="AF383">
        <v>119</v>
      </c>
      <c r="AG383">
        <v>0</v>
      </c>
      <c r="AH383">
        <v>0</v>
      </c>
      <c r="AI383" t="s">
        <v>97</v>
      </c>
      <c r="AJ383">
        <v>76</v>
      </c>
      <c r="AK383">
        <v>209</v>
      </c>
      <c r="AL383">
        <f>(AK383*703) / (AJ383*AJ383)</f>
        <v>25.4375</v>
      </c>
      <c r="AM383">
        <f>VLOOKUP(A383,rel!A:M,10,FALSE)</f>
        <v>-4.17</v>
      </c>
      <c r="AN383">
        <f>VLOOKUP(A383,rel!A:M,13,FALSE)</f>
        <v>-4.55</v>
      </c>
      <c r="AO383">
        <v>0</v>
      </c>
      <c r="AP383">
        <f>IF(E383&gt;25,IF(AN383&gt;5,99, IF(AN383 &gt; 3.5, 89, IF(AN383 &gt; 1.5, 79, IF(AN383 &gt; -1.1, 69, IF(AN383 &gt; -2.5, 59, IF(AN383 &gt;-4.5, 49,  IF(AN383 &gt; -5,39,30))))))),30)</f>
        <v>39</v>
      </c>
      <c r="AQ383">
        <f>((M383/E383) / 0.015 + (AO383/E383) / 0.015) / 3.5 + 25</f>
        <v>45.25316455696202</v>
      </c>
      <c r="AR383" s="2">
        <f>MIN(((AD383/MAX(F383,240)) / 0.0035) + ((AF383/MAX(F383,240)) / 0.0055) + ((AC383/MAX(F383,240)) / 0.0055) + 25, 99)</f>
        <v>59.926616858568366</v>
      </c>
      <c r="AS383" s="2">
        <f>MIN((((((AL383 / 32) * (AL383 - 21) / 11) * 74 + 25)) + (((AJ383 - 60) + (AK383 - 155) / 1.75) + 25)) / 1.825,93)</f>
        <v>66.075269844667318</v>
      </c>
      <c r="AT383" s="2">
        <f>((IF(F383&gt;240,89,79)-((V383/F383)/0.00341)))</f>
        <v>82.883350135005927</v>
      </c>
      <c r="AU383" s="2">
        <f>MIN((H383/(MAX(E383,25))) / 0.0117 + 35, 94)</f>
        <v>45.818998160770313</v>
      </c>
      <c r="AV383" s="2">
        <f>MIN(94,((AP383*0.35)+(AQ383*0.65)*0.9))</f>
        <v>40.123101265822783</v>
      </c>
      <c r="AW383" s="2">
        <f>IF(D384="D",(99-((30-(G383/(IF(E383&gt;10,E383,10))*82)*1.633))),(99-((55-(G383/(IF(E383&gt;10,E383,10))*82)*0.89))))</f>
        <v>46.771392405063288</v>
      </c>
    </row>
    <row r="384" spans="1:49" x14ac:dyDescent="0.25">
      <c r="A384">
        <v>37</v>
      </c>
      <c r="B384" t="s">
        <v>563</v>
      </c>
      <c r="C384" t="s">
        <v>137</v>
      </c>
      <c r="D384" t="s">
        <v>39</v>
      </c>
      <c r="E384">
        <v>72</v>
      </c>
      <c r="F384">
        <v>795.08333333332996</v>
      </c>
      <c r="G384">
        <v>7</v>
      </c>
      <c r="H384">
        <v>8</v>
      </c>
      <c r="I384">
        <v>3</v>
      </c>
      <c r="J384">
        <v>5</v>
      </c>
      <c r="K384">
        <v>15</v>
      </c>
      <c r="L384">
        <v>71.430000000000007</v>
      </c>
      <c r="M384">
        <v>67</v>
      </c>
      <c r="N384">
        <v>10.45</v>
      </c>
      <c r="O384">
        <v>8.26</v>
      </c>
      <c r="P384">
        <v>129</v>
      </c>
      <c r="Q384">
        <v>103</v>
      </c>
      <c r="R384">
        <v>77</v>
      </c>
      <c r="S384">
        <v>39</v>
      </c>
      <c r="T384">
        <v>4</v>
      </c>
      <c r="U384">
        <v>3</v>
      </c>
      <c r="V384">
        <v>30</v>
      </c>
      <c r="W384">
        <v>15</v>
      </c>
      <c r="X384">
        <v>15</v>
      </c>
      <c r="Y384">
        <v>0</v>
      </c>
      <c r="Z384">
        <v>0</v>
      </c>
      <c r="AA384">
        <v>3</v>
      </c>
      <c r="AB384">
        <v>12</v>
      </c>
      <c r="AC384">
        <v>32</v>
      </c>
      <c r="AD384">
        <v>40</v>
      </c>
      <c r="AE384">
        <v>59</v>
      </c>
      <c r="AF384">
        <v>48</v>
      </c>
      <c r="AG384">
        <v>364</v>
      </c>
      <c r="AH384">
        <v>345</v>
      </c>
      <c r="AI384">
        <v>51.34</v>
      </c>
      <c r="AJ384">
        <v>76</v>
      </c>
      <c r="AK384">
        <v>209</v>
      </c>
      <c r="AL384">
        <f>(AK384*703) / (AJ384*AJ384)</f>
        <v>25.4375</v>
      </c>
      <c r="AM384">
        <f>VLOOKUP(A384,rel!A:M,10,FALSE)</f>
        <v>-3.25</v>
      </c>
      <c r="AN384">
        <f>VLOOKUP(A384,rel!A:M,13,FALSE)</f>
        <v>-2.25</v>
      </c>
      <c r="AO384">
        <v>0</v>
      </c>
      <c r="AP384">
        <f>IF(E384&gt;25,IF(AN384&gt;5,99, IF(AN384 &gt; 3.5, 89, IF(AN384 &gt; 1.5, 79, IF(AN384 &gt; -1.1, 69, IF(AN384 &gt; -2.5, 59, IF(AN384 &gt;-4.5, 49,  IF(AN384 &gt; -5,39,30))))))),30)</f>
        <v>59</v>
      </c>
      <c r="AQ384">
        <f>((M384/E384) / 0.015 + (AO384/E384) / 0.015) / 3.5 + 25</f>
        <v>42.724867724867721</v>
      </c>
      <c r="AR384" s="2">
        <f>MIN(((AD384/MAX(F384,240)) / 0.0035) + ((AF384/MAX(F384,240)) / 0.0055) + ((AC384/MAX(F384,240)) / 0.0055) + 25, 99)</f>
        <v>57.668306434159206</v>
      </c>
      <c r="AS384" s="2">
        <f>MIN((((((AL384 / 32) * (AL384 - 21) / 11) * 74 + 25)) + (((AJ384 - 60) + (AK384 - 155) / 1.75) + 25)) / 1.825,93)</f>
        <v>66.075269844667318</v>
      </c>
      <c r="AT384" s="2">
        <f>((IF(F384&gt;240,89,79)-((V384/F384)/0.00341)))</f>
        <v>77.934928465849296</v>
      </c>
      <c r="AU384" s="2">
        <f>MIN((H384/(MAX(E384,25))) / 0.0117 + 35, 94)</f>
        <v>44.496676163342826</v>
      </c>
      <c r="AV384" s="2">
        <f>MIN(94,((AP384*0.35)+(AQ384*0.65)*0.9))</f>
        <v>45.644047619047612</v>
      </c>
      <c r="AW384" s="2">
        <f>IF(D385="D",(99-((30-(G384/(IF(E384&gt;10,E384,10))*82)*1.633))),(99-((55-(G384/(IF(E384&gt;10,E384,10))*82)*0.89))))</f>
        <v>82.018638888888887</v>
      </c>
    </row>
    <row r="385" spans="1:49" x14ac:dyDescent="0.25">
      <c r="A385">
        <v>405</v>
      </c>
      <c r="B385" t="s">
        <v>539</v>
      </c>
      <c r="C385" t="s">
        <v>67</v>
      </c>
      <c r="D385" t="s">
        <v>73</v>
      </c>
      <c r="E385">
        <v>73</v>
      </c>
      <c r="F385">
        <v>952.48333333333005</v>
      </c>
      <c r="G385">
        <v>2</v>
      </c>
      <c r="H385">
        <v>15</v>
      </c>
      <c r="I385">
        <v>6</v>
      </c>
      <c r="J385">
        <v>9</v>
      </c>
      <c r="K385">
        <v>17</v>
      </c>
      <c r="L385">
        <v>42.5</v>
      </c>
      <c r="M385">
        <v>54</v>
      </c>
      <c r="N385">
        <v>3.7</v>
      </c>
      <c r="O385">
        <v>3.09</v>
      </c>
      <c r="P385">
        <v>112</v>
      </c>
      <c r="Q385">
        <v>85</v>
      </c>
      <c r="R385">
        <v>30</v>
      </c>
      <c r="S385">
        <v>9</v>
      </c>
      <c r="T385">
        <v>5</v>
      </c>
      <c r="U385">
        <v>6</v>
      </c>
      <c r="V385">
        <v>23</v>
      </c>
      <c r="W385">
        <v>10</v>
      </c>
      <c r="X385">
        <v>9</v>
      </c>
      <c r="Y385">
        <v>1</v>
      </c>
      <c r="Z385">
        <v>0</v>
      </c>
      <c r="AA385">
        <v>7</v>
      </c>
      <c r="AB385">
        <v>18</v>
      </c>
      <c r="AC385">
        <v>9</v>
      </c>
      <c r="AD385">
        <v>73</v>
      </c>
      <c r="AE385">
        <v>103</v>
      </c>
      <c r="AF385">
        <v>81</v>
      </c>
      <c r="AG385">
        <v>0</v>
      </c>
      <c r="AH385">
        <v>0</v>
      </c>
      <c r="AI385" t="s">
        <v>97</v>
      </c>
      <c r="AJ385">
        <v>74</v>
      </c>
      <c r="AK385">
        <v>204</v>
      </c>
      <c r="AL385">
        <f>(AK385*703) / (AJ385*AJ385)</f>
        <v>26.189189189189189</v>
      </c>
      <c r="AM385">
        <f>VLOOKUP(A385,rel!A:M,10,FALSE)</f>
        <v>-3.15</v>
      </c>
      <c r="AN385">
        <f>VLOOKUP(A385,rel!A:M,13,FALSE)</f>
        <v>-2.72</v>
      </c>
      <c r="AO385">
        <v>0</v>
      </c>
      <c r="AP385">
        <f>IF(E385&gt;25,IF(AN385&gt;5,99, IF(AN385 &gt; 3.5, 89, IF(AN385 &gt; 1.5, 79, IF(AN385 &gt; -1.1, 69, IF(AN385 &gt; -2.5, 59, IF(AN385 &gt;-4.5, 49,  IF(AN385 &gt; -5,39,30))))))),30)</f>
        <v>49</v>
      </c>
      <c r="AQ385">
        <f>((M385/E385) / 0.015 + (AO385/E385) / 0.015) / 3.5 + 25</f>
        <v>39.090019569471622</v>
      </c>
      <c r="AR385" s="2">
        <f>MIN(((AD385/MAX(F385,240)) / 0.0035) + ((AF385/MAX(F385,240)) / 0.0055) + ((AC385/MAX(F385,240)) / 0.0055) + 25, 99)</f>
        <v>64.077617337954479</v>
      </c>
      <c r="AS385" s="2">
        <f>MIN((((((AL385 / 32) * (AL385 - 21) / 11) * 74 + 25)) + (((AJ385 - 60) + (AK385 - 155) / 1.75) + 25)) / 1.825,93)</f>
        <v>66.065766887684703</v>
      </c>
      <c r="AT385" s="2">
        <f>((IF(F385&gt;240,89,79)-((V385/F385)/0.00341)))</f>
        <v>81.918649808195454</v>
      </c>
      <c r="AU385" s="2">
        <f>MIN((H385/(MAX(E385,25))) / 0.0117 + 35, 94)</f>
        <v>52.562346329469619</v>
      </c>
      <c r="AV385" s="2">
        <f>MIN(94,((AP385*0.35)+(AQ385*0.65)*0.9))</f>
        <v>40.017661448140899</v>
      </c>
      <c r="AW385" s="2">
        <f>IF(D386="D",(99-((30-(G385/(IF(E385&gt;10,E385,10))*82)*1.633))),(99-((55-(G385/(IF(E385&gt;10,E385,10))*82)*0.89))))</f>
        <v>72.668657534246577</v>
      </c>
    </row>
    <row r="386" spans="1:49" x14ac:dyDescent="0.25">
      <c r="A386">
        <v>560</v>
      </c>
      <c r="B386" t="s">
        <v>495</v>
      </c>
      <c r="C386" t="s">
        <v>69</v>
      </c>
      <c r="D386" t="s">
        <v>73</v>
      </c>
      <c r="E386">
        <v>82</v>
      </c>
      <c r="F386">
        <v>1389.5166666667001</v>
      </c>
      <c r="G386">
        <v>5</v>
      </c>
      <c r="H386">
        <v>15</v>
      </c>
      <c r="I386">
        <v>10</v>
      </c>
      <c r="J386">
        <v>5</v>
      </c>
      <c r="K386">
        <v>20</v>
      </c>
      <c r="L386">
        <v>34.479999999999997</v>
      </c>
      <c r="M386">
        <v>86</v>
      </c>
      <c r="N386">
        <v>5.81</v>
      </c>
      <c r="O386">
        <v>4.8600000000000003</v>
      </c>
      <c r="P386">
        <v>198</v>
      </c>
      <c r="Q386">
        <v>135</v>
      </c>
      <c r="R386">
        <v>43</v>
      </c>
      <c r="S386">
        <v>10</v>
      </c>
      <c r="T386">
        <v>4</v>
      </c>
      <c r="U386">
        <v>14</v>
      </c>
      <c r="V386">
        <v>63</v>
      </c>
      <c r="W386">
        <v>24</v>
      </c>
      <c r="X386">
        <v>22</v>
      </c>
      <c r="Y386">
        <v>1</v>
      </c>
      <c r="Z386">
        <v>1</v>
      </c>
      <c r="AA386">
        <v>9</v>
      </c>
      <c r="AB386">
        <v>39</v>
      </c>
      <c r="AC386">
        <v>4</v>
      </c>
      <c r="AD386">
        <v>258</v>
      </c>
      <c r="AE386">
        <v>114</v>
      </c>
      <c r="AF386">
        <v>158</v>
      </c>
      <c r="AG386">
        <v>0</v>
      </c>
      <c r="AH386">
        <v>0</v>
      </c>
      <c r="AI386" t="s">
        <v>97</v>
      </c>
      <c r="AJ386">
        <v>74</v>
      </c>
      <c r="AK386">
        <v>204</v>
      </c>
      <c r="AL386">
        <f>(AK386*703) / (AJ386*AJ386)</f>
        <v>26.189189189189189</v>
      </c>
      <c r="AM386">
        <f>VLOOKUP(A386,rel!A:M,10,FALSE)</f>
        <v>-6.17</v>
      </c>
      <c r="AN386">
        <f>VLOOKUP(A386,rel!A:M,13,FALSE)</f>
        <v>-4.18</v>
      </c>
      <c r="AO386">
        <v>0</v>
      </c>
      <c r="AP386">
        <f>IF(E386&gt;25,IF(AN386&gt;5,99, IF(AN386 &gt; 3.5, 89, IF(AN386 &gt; 1.5, 79, IF(AN386 &gt; -1.1, 69, IF(AN386 &gt; -2.5, 59, IF(AN386 &gt;-4.5, 49,  IF(AN386 &gt; -5,39,30))))))),30)</f>
        <v>49</v>
      </c>
      <c r="AQ386">
        <f>((M386/E386) / 0.015 + (AO386/E386) / 0.015) / 3.5 + 25</f>
        <v>44.976771196283394</v>
      </c>
      <c r="AR386" s="2">
        <f>MIN(((AD386/MAX(F386,240)) / 0.0035) + ((AF386/MAX(F386,240)) / 0.0055) + ((AC386/MAX(F386,240)) / 0.0055) + 25, 99)</f>
        <v>99</v>
      </c>
      <c r="AS386" s="2">
        <f>MIN((((((AL386 / 32) * (AL386 - 21) / 11) * 74 + 25)) + (((AJ386 - 60) + (AK386 - 155) / 1.75) + 25)) / 1.825,93)</f>
        <v>66.065766887684703</v>
      </c>
      <c r="AT386" s="2">
        <f>((IF(F386&gt;240,89,79)-((V386/F386)/0.00341)))</f>
        <v>75.70395702550104</v>
      </c>
      <c r="AU386" s="2">
        <f>MIN((H386/(MAX(E386,25))) / 0.0117 + 35, 94)</f>
        <v>50.634771732332709</v>
      </c>
      <c r="AV386" s="2">
        <f>MIN(94,((AP386*0.35)+(AQ386*0.65)*0.9))</f>
        <v>43.461411149825786</v>
      </c>
      <c r="AW386" s="2">
        <f>IF(D387="D",(99-((30-(G386/(IF(E386&gt;10,E386,10))*82)*1.633))),(99-((55-(G386/(IF(E386&gt;10,E386,10))*82)*0.89))))</f>
        <v>48.45</v>
      </c>
    </row>
    <row r="387" spans="1:49" x14ac:dyDescent="0.25">
      <c r="A387">
        <v>516</v>
      </c>
      <c r="B387" t="s">
        <v>663</v>
      </c>
      <c r="C387" t="s">
        <v>127</v>
      </c>
      <c r="D387" t="s">
        <v>39</v>
      </c>
      <c r="E387">
        <v>47</v>
      </c>
      <c r="F387">
        <v>501.15</v>
      </c>
      <c r="G387">
        <v>3</v>
      </c>
      <c r="H387">
        <v>7</v>
      </c>
      <c r="I387">
        <v>6</v>
      </c>
      <c r="J387">
        <v>1</v>
      </c>
      <c r="K387">
        <v>10</v>
      </c>
      <c r="L387">
        <v>58.82</v>
      </c>
      <c r="M387">
        <v>44</v>
      </c>
      <c r="N387">
        <v>6.82</v>
      </c>
      <c r="O387">
        <v>4.46</v>
      </c>
      <c r="P387">
        <v>71</v>
      </c>
      <c r="Q387">
        <v>58</v>
      </c>
      <c r="R387">
        <v>40</v>
      </c>
      <c r="S387">
        <v>25</v>
      </c>
      <c r="T387">
        <v>4</v>
      </c>
      <c r="U387">
        <v>9</v>
      </c>
      <c r="V387">
        <v>9</v>
      </c>
      <c r="W387">
        <v>3</v>
      </c>
      <c r="X387">
        <v>2</v>
      </c>
      <c r="Y387">
        <v>1</v>
      </c>
      <c r="Z387">
        <v>0</v>
      </c>
      <c r="AA387">
        <v>5</v>
      </c>
      <c r="AB387">
        <v>8</v>
      </c>
      <c r="AC387">
        <v>14</v>
      </c>
      <c r="AD387">
        <v>66</v>
      </c>
      <c r="AE387">
        <v>43</v>
      </c>
      <c r="AF387">
        <v>18</v>
      </c>
      <c r="AG387">
        <v>1</v>
      </c>
      <c r="AH387">
        <v>1</v>
      </c>
      <c r="AI387">
        <v>50</v>
      </c>
      <c r="AJ387">
        <v>74</v>
      </c>
      <c r="AK387">
        <v>204</v>
      </c>
      <c r="AL387">
        <f>(AK387*703) / (AJ387*AJ387)</f>
        <v>26.189189189189189</v>
      </c>
      <c r="AM387">
        <f>VLOOKUP(A387,rel!A:M,10,FALSE)</f>
        <v>-1.27</v>
      </c>
      <c r="AN387">
        <f>VLOOKUP(A387,rel!A:M,13,FALSE)</f>
        <v>-1.1299999999999999</v>
      </c>
      <c r="AO387">
        <v>0</v>
      </c>
      <c r="AP387">
        <f>IF(E387&gt;25,IF(AN387&gt;5,99, IF(AN387 &gt; 3.5, 89, IF(AN387 &gt; 1.5, 79, IF(AN387 &gt; -1.1, 69, IF(AN387 &gt; -2.5, 59, IF(AN387 &gt;-4.5, 49,  IF(AN387 &gt; -5,39,30))))))),30)</f>
        <v>59</v>
      </c>
      <c r="AQ387">
        <f>((M387/E387) / 0.015 + (AO387/E387) / 0.015) / 3.5 + 25</f>
        <v>42.831813576494426</v>
      </c>
      <c r="AR387" s="2">
        <f>MIN(((AD387/MAX(F387,240)) / 0.0035) + ((AF387/MAX(F387,240)) / 0.0055) + ((AC387/MAX(F387,240)) / 0.0055) + 25, 99)</f>
        <v>74.237403323006447</v>
      </c>
      <c r="AS387" s="2">
        <f>MIN((((((AL387 / 32) * (AL387 - 21) / 11) * 74 + 25)) + (((AJ387 - 60) + (AK387 - 155) / 1.75) + 25)) / 1.825,93)</f>
        <v>66.065766887684703</v>
      </c>
      <c r="AT387" s="2">
        <f>((IF(F387&gt;240,89,79)-((V387/F387)/0.00341)))</f>
        <v>83.733520527420367</v>
      </c>
      <c r="AU387" s="2">
        <f>MIN((H387/(MAX(E387,25))) / 0.0117 + 35, 94)</f>
        <v>47.729587197672302</v>
      </c>
      <c r="AV387" s="2">
        <f>MIN(94,((AP387*0.35)+(AQ387*0.65)*0.9))</f>
        <v>45.706610942249242</v>
      </c>
      <c r="AW387" s="2">
        <f>IF(D388="D",(99-((30-(G387/(IF(E387&gt;10,E387,10))*82)*1.633))),(99-((55-(G387/(IF(E387&gt;10,E387,10))*82)*0.89))))</f>
        <v>48.658297872340427</v>
      </c>
    </row>
    <row r="388" spans="1:49" x14ac:dyDescent="0.25">
      <c r="A388">
        <v>852</v>
      </c>
      <c r="B388" t="s">
        <v>837</v>
      </c>
      <c r="C388" t="s">
        <v>113</v>
      </c>
      <c r="D388" t="s">
        <v>39</v>
      </c>
      <c r="E388">
        <v>1</v>
      </c>
      <c r="F388">
        <v>11.366666666666999</v>
      </c>
      <c r="G388">
        <v>3</v>
      </c>
      <c r="H388">
        <v>0</v>
      </c>
      <c r="I388">
        <v>0</v>
      </c>
      <c r="J388">
        <v>0</v>
      </c>
      <c r="K388">
        <v>3</v>
      </c>
      <c r="L388">
        <v>100</v>
      </c>
      <c r="M388">
        <v>3</v>
      </c>
      <c r="N388">
        <v>100</v>
      </c>
      <c r="O388">
        <v>0.22</v>
      </c>
      <c r="P388">
        <v>5</v>
      </c>
      <c r="Q388">
        <v>3</v>
      </c>
      <c r="R388">
        <v>5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4</v>
      </c>
      <c r="AH388">
        <v>3</v>
      </c>
      <c r="AI388">
        <v>57.14</v>
      </c>
      <c r="AJ388">
        <v>74</v>
      </c>
      <c r="AK388">
        <v>204</v>
      </c>
      <c r="AL388">
        <f>(AK388*703) / (AJ388*AJ388)</f>
        <v>26.189189189189189</v>
      </c>
      <c r="AM388">
        <f>VLOOKUP(A388,rel!A:M,10,FALSE)</f>
        <v>19.84</v>
      </c>
      <c r="AN388">
        <f>VLOOKUP(A388,rel!A:M,13,FALSE)</f>
        <v>27.09</v>
      </c>
      <c r="AO388">
        <v>0</v>
      </c>
      <c r="AP388">
        <f>IF(E388&gt;25,IF(AN388&gt;5,99, IF(AN388 &gt; 3.5, 89, IF(AN388 &gt; 1.5, 79, IF(AN388 &gt; -1.1, 69, IF(AN388 &gt; -2.5, 59, IF(AN388 &gt;-4.5, 49,  IF(AN388 &gt; -5,39,30))))))),30)</f>
        <v>30</v>
      </c>
      <c r="AQ388">
        <f>((M388/E388) / 0.015 + (AO388/E388) / 0.015) / 3.5 + 25</f>
        <v>82.142857142857139</v>
      </c>
      <c r="AR388" s="2">
        <f>MIN(((AD388/MAX(F388,240)) / 0.0035) + ((AF388/MAX(F388,240)) / 0.0055) + ((AC388/MAX(F388,240)) / 0.0055) + 25, 99)</f>
        <v>26.19047619047619</v>
      </c>
      <c r="AS388" s="2">
        <f>MIN((((((AL388 / 32) * (AL388 - 21) / 11) * 74 + 25)) + (((AJ388 - 60) + (AK388 - 155) / 1.75) + 25)) / 1.825,93)</f>
        <v>66.065766887684703</v>
      </c>
      <c r="AT388" s="2">
        <f>((IF(F388&gt;240,89,79)-((V388/F388)/0.00341)))</f>
        <v>79</v>
      </c>
      <c r="AU388" s="2">
        <f>MIN((H388/(MAX(E388,25))) / 0.0117 + 35, 94)</f>
        <v>35</v>
      </c>
      <c r="AV388" s="2">
        <f>MIN(94,((AP388*0.35)+(AQ388*0.65)*0.9))</f>
        <v>58.553571428571423</v>
      </c>
      <c r="AW388" s="2">
        <f>IF(D389="D",(99-((30-(G388/(IF(E388&gt;10,E388,10))*82)*1.633))),(99-((55-(G388/(IF(E388&gt;10,E388,10))*82)*0.89))))</f>
        <v>109.17179999999999</v>
      </c>
    </row>
    <row r="389" spans="1:49" x14ac:dyDescent="0.25">
      <c r="A389">
        <v>203</v>
      </c>
      <c r="B389" t="s">
        <v>954</v>
      </c>
      <c r="C389" t="s">
        <v>35</v>
      </c>
      <c r="D389" t="s">
        <v>73</v>
      </c>
      <c r="E389">
        <v>2</v>
      </c>
      <c r="F389">
        <v>31.333333333333002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0.09</v>
      </c>
      <c r="P389">
        <v>4</v>
      </c>
      <c r="Q389">
        <v>2</v>
      </c>
      <c r="R389">
        <v>2</v>
      </c>
      <c r="S389">
        <v>0</v>
      </c>
      <c r="T389">
        <v>0</v>
      </c>
      <c r="U389">
        <v>0</v>
      </c>
      <c r="V389">
        <v>7</v>
      </c>
      <c r="W389">
        <v>2</v>
      </c>
      <c r="X389">
        <v>1</v>
      </c>
      <c r="Y389">
        <v>1</v>
      </c>
      <c r="Z389">
        <v>0</v>
      </c>
      <c r="AA389">
        <v>1</v>
      </c>
      <c r="AB389">
        <v>2</v>
      </c>
      <c r="AC389">
        <v>2</v>
      </c>
      <c r="AD389">
        <v>4</v>
      </c>
      <c r="AE389">
        <v>6</v>
      </c>
      <c r="AF389">
        <v>1</v>
      </c>
      <c r="AG389">
        <v>0</v>
      </c>
      <c r="AH389">
        <v>0</v>
      </c>
      <c r="AI389" t="s">
        <v>97</v>
      </c>
      <c r="AJ389">
        <v>74</v>
      </c>
      <c r="AK389">
        <v>204</v>
      </c>
      <c r="AL389">
        <f>(AK389*703) / (AJ389*AJ389)</f>
        <v>26.189189189189189</v>
      </c>
      <c r="AM389">
        <f>VLOOKUP(A389,rel!A:M,10,FALSE)</f>
        <v>9.7200000000000006</v>
      </c>
      <c r="AN389">
        <f>VLOOKUP(A389,rel!A:M,13,FALSE)</f>
        <v>5.45</v>
      </c>
      <c r="AO389">
        <v>0</v>
      </c>
      <c r="AP389">
        <f>IF(E389&gt;25,IF(AN389&gt;5,99, IF(AN389 &gt; 3.5, 89, IF(AN389 &gt; 1.5, 79, IF(AN389 &gt; -1.1, 69, IF(AN389 &gt; -2.5, 59, IF(AN389 &gt;-4.5, 49,  IF(AN389 &gt; -5,39,30))))))),30)</f>
        <v>30</v>
      </c>
      <c r="AQ389">
        <f>((M389/E389) / 0.015 + (AO389/E389) / 0.015) / 3.5 + 25</f>
        <v>44.047619047619051</v>
      </c>
      <c r="AR389" s="2">
        <f>MIN(((AD389/MAX(F389,240)) / 0.0035) + ((AF389/MAX(F389,240)) / 0.0055) + ((AC389/MAX(F389,240)) / 0.0055) + 25, 99)</f>
        <v>32.034632034632033</v>
      </c>
      <c r="AS389" s="2">
        <f>MIN((((((AL389 / 32) * (AL389 - 21) / 11) * 74 + 25)) + (((AJ389 - 60) + (AK389 - 155) / 1.75) + 25)) / 1.825,93)</f>
        <v>66.065766887684703</v>
      </c>
      <c r="AT389" s="2">
        <f>((IF(F389&gt;240,89,79)-((V389/F389)/0.00341)))</f>
        <v>13.485555624882309</v>
      </c>
      <c r="AU389" s="2">
        <f>MIN((H389/(MAX(E389,25))) / 0.0117 + 35, 94)</f>
        <v>35</v>
      </c>
      <c r="AV389" s="2">
        <f>MIN(94,((AP389*0.35)+(AQ389*0.65)*0.9))</f>
        <v>36.267857142857146</v>
      </c>
      <c r="AW389" s="2">
        <f>IF(D390="D",(99-((30-(G389/(IF(E389&gt;10,E389,10))*82)*1.633))),(99-((55-(G389/(IF(E389&gt;10,E389,10))*82)*0.89))))</f>
        <v>44</v>
      </c>
    </row>
    <row r="390" spans="1:49" x14ac:dyDescent="0.25">
      <c r="A390">
        <v>76</v>
      </c>
      <c r="B390" t="s">
        <v>874</v>
      </c>
      <c r="C390" t="s">
        <v>875</v>
      </c>
      <c r="D390" t="s">
        <v>47</v>
      </c>
      <c r="E390">
        <v>38</v>
      </c>
      <c r="F390">
        <v>246.43333333333001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25</v>
      </c>
      <c r="M390">
        <v>22</v>
      </c>
      <c r="N390">
        <v>4.55</v>
      </c>
      <c r="O390">
        <v>2.0099999999999998</v>
      </c>
      <c r="P390">
        <v>35</v>
      </c>
      <c r="Q390">
        <v>29</v>
      </c>
      <c r="R390">
        <v>23</v>
      </c>
      <c r="S390">
        <v>13</v>
      </c>
      <c r="T390">
        <v>1</v>
      </c>
      <c r="U390">
        <v>5</v>
      </c>
      <c r="V390">
        <v>67</v>
      </c>
      <c r="W390">
        <v>19</v>
      </c>
      <c r="X390">
        <v>11</v>
      </c>
      <c r="Y390">
        <v>7</v>
      </c>
      <c r="Z390">
        <v>1</v>
      </c>
      <c r="AA390">
        <v>11</v>
      </c>
      <c r="AB390">
        <v>1</v>
      </c>
      <c r="AC390">
        <v>5</v>
      </c>
      <c r="AD390">
        <v>112</v>
      </c>
      <c r="AE390">
        <v>12</v>
      </c>
      <c r="AF390">
        <v>10</v>
      </c>
      <c r="AG390">
        <v>0</v>
      </c>
      <c r="AH390">
        <v>1</v>
      </c>
      <c r="AI390">
        <v>0</v>
      </c>
      <c r="AJ390">
        <v>74</v>
      </c>
      <c r="AK390">
        <v>204</v>
      </c>
      <c r="AL390">
        <f>(AK390*703) / (AJ390*AJ390)</f>
        <v>26.189189189189189</v>
      </c>
      <c r="AM390">
        <f>VLOOKUP(A390,rel!A:M,10,FALSE)</f>
        <v>-9.26</v>
      </c>
      <c r="AN390">
        <f>VLOOKUP(A390,rel!A:M,13,FALSE)</f>
        <v>-9.99</v>
      </c>
      <c r="AO390">
        <v>0</v>
      </c>
      <c r="AP390">
        <f>IF(E390&gt;25,IF(AN390&gt;5,99, IF(AN390 &gt; 3.5, 89, IF(AN390 &gt; 1.5, 79, IF(AN390 &gt; -1.1, 69, IF(AN390 &gt; -2.5, 59, IF(AN390 &gt;-4.5, 49,  IF(AN390 &gt; -5,39,30))))))),30)</f>
        <v>30</v>
      </c>
      <c r="AQ390">
        <f>((M390/E390) / 0.015 + (AO390/E390) / 0.015) / 3.5 + 25</f>
        <v>36.027568922305761</v>
      </c>
      <c r="AR390" s="2">
        <f>MIN(((AD390/MAX(F390,240)) / 0.0035) + ((AF390/MAX(F390,240)) / 0.0055) + ((AC390/MAX(F390,240)) / 0.0055) + 25, 99)</f>
        <v>99</v>
      </c>
      <c r="AS390" s="2">
        <f>MIN((((((AL390 / 32) * (AL390 - 21) / 11) * 74 + 25)) + (((AJ390 - 60) + (AK390 - 155) / 1.75) + 25)) / 1.825,93)</f>
        <v>66.065766887684703</v>
      </c>
      <c r="AT390" s="2">
        <f>((IF(F390&gt;240,89,79)-((V390/F390)/0.00341)))</f>
        <v>9.2701453741005224</v>
      </c>
      <c r="AU390" s="2">
        <f>MIN((H390/(MAX(E390,25))) / 0.0117 + 35, 94)</f>
        <v>35</v>
      </c>
      <c r="AV390" s="2">
        <f>MIN(94,((AP390*0.35)+(AQ390*0.65)*0.9))</f>
        <v>31.576127819548869</v>
      </c>
      <c r="AW390" s="2">
        <f>IF(D391="D",(99-((30-(G390/(IF(E390&gt;10,E390,10))*82)*1.633))),(99-((55-(G390/(IF(E390&gt;10,E390,10))*82)*0.89))))</f>
        <v>45.920526315789473</v>
      </c>
    </row>
    <row r="391" spans="1:49" x14ac:dyDescent="0.25">
      <c r="A391">
        <v>428</v>
      </c>
      <c r="B391" t="s">
        <v>175</v>
      </c>
      <c r="C391" t="s">
        <v>113</v>
      </c>
      <c r="D391" t="s">
        <v>39</v>
      </c>
      <c r="E391">
        <v>81</v>
      </c>
      <c r="F391">
        <v>1438.8166666667</v>
      </c>
      <c r="G391">
        <v>12</v>
      </c>
      <c r="H391">
        <v>41</v>
      </c>
      <c r="I391">
        <v>26</v>
      </c>
      <c r="J391">
        <v>15</v>
      </c>
      <c r="K391">
        <v>53</v>
      </c>
      <c r="L391">
        <v>65.430000000000007</v>
      </c>
      <c r="M391">
        <v>132</v>
      </c>
      <c r="N391">
        <v>9.09</v>
      </c>
      <c r="O391">
        <v>14.53</v>
      </c>
      <c r="P391">
        <v>236</v>
      </c>
      <c r="Q391">
        <v>181</v>
      </c>
      <c r="R391">
        <v>145</v>
      </c>
      <c r="S391">
        <v>70</v>
      </c>
      <c r="T391">
        <v>8</v>
      </c>
      <c r="U391">
        <v>20</v>
      </c>
      <c r="V391">
        <v>39</v>
      </c>
      <c r="W391">
        <v>18</v>
      </c>
      <c r="X391">
        <v>17</v>
      </c>
      <c r="Y391">
        <v>1</v>
      </c>
      <c r="Z391">
        <v>0</v>
      </c>
      <c r="AA391">
        <v>18</v>
      </c>
      <c r="AB391">
        <v>53</v>
      </c>
      <c r="AC391">
        <v>49</v>
      </c>
      <c r="AD391">
        <v>95</v>
      </c>
      <c r="AE391">
        <v>111</v>
      </c>
      <c r="AF391">
        <v>60</v>
      </c>
      <c r="AG391">
        <v>882</v>
      </c>
      <c r="AH391">
        <v>706</v>
      </c>
      <c r="AI391">
        <v>55.54</v>
      </c>
      <c r="AJ391">
        <v>73</v>
      </c>
      <c r="AK391">
        <v>201</v>
      </c>
      <c r="AL391">
        <f>(AK391*703) / (AJ391*AJ391)</f>
        <v>26.51585663351473</v>
      </c>
      <c r="AM391">
        <f>VLOOKUP(A391,rel!A:M,10,FALSE)</f>
        <v>3.86</v>
      </c>
      <c r="AN391">
        <f>VLOOKUP(A391,rel!A:M,13,FALSE)</f>
        <v>3.27</v>
      </c>
      <c r="AO391">
        <v>4</v>
      </c>
      <c r="AP391">
        <f>IF(E391&gt;25,IF(AN391&gt;5,99, IF(AN391 &gt; 3.5, 89, IF(AN391 &gt; 1.5, 79, IF(AN391 &gt; -1.1, 69, IF(AN391 &gt; -2.5, 59, IF(AN391 &gt;-4.5, 49,  IF(AN391 &gt; -5,39,30))))))),30)</f>
        <v>79</v>
      </c>
      <c r="AQ391">
        <f>((M391/E391) / 0.015 + (AO391/E391) / 0.015) / 3.5 + 25</f>
        <v>56.981187536743093</v>
      </c>
      <c r="AR391" s="2">
        <f>MIN(((AD391/MAX(F391,240)) / 0.0035) + ((AF391/MAX(F391,240)) / 0.0055) + ((AC391/MAX(F391,240)) / 0.0055) + 25, 99)</f>
        <v>57.63865372774238</v>
      </c>
      <c r="AS391" s="2">
        <f>MIN((((((AL391 / 32) * (AL391 - 21) / 11) * 74 + 25)) + (((AJ391 - 60) + (AK391 - 155) / 1.75) + 25)) / 1.825,93)</f>
        <v>65.771541940789945</v>
      </c>
      <c r="AT391" s="2">
        <f>((IF(F391&gt;240,89,79)-((V391/F391)/0.00341)))</f>
        <v>81.051141461181786</v>
      </c>
      <c r="AU391" s="2">
        <f>MIN((H391/(MAX(E391,25))) / 0.0117 + 35, 94)</f>
        <v>78.262635855228439</v>
      </c>
      <c r="AV391" s="2">
        <f>MIN(94,((AP391*0.35)+(AQ391*0.65)*0.9))</f>
        <v>60.983994708994707</v>
      </c>
      <c r="AW391" s="2">
        <f>IF(D392="D",(99-((30-(G391/(IF(E391&gt;10,E391,10))*82)*1.633))),(99-((55-(G391/(IF(E391&gt;10,E391,10))*82)*0.89))))</f>
        <v>88.83792592592593</v>
      </c>
    </row>
    <row r="392" spans="1:49" x14ac:dyDescent="0.25">
      <c r="A392">
        <v>200</v>
      </c>
      <c r="B392" t="s">
        <v>153</v>
      </c>
      <c r="C392" t="s">
        <v>131</v>
      </c>
      <c r="D392" t="s">
        <v>73</v>
      </c>
      <c r="E392">
        <v>82</v>
      </c>
      <c r="F392">
        <v>2063.5666666666998</v>
      </c>
      <c r="G392">
        <v>15</v>
      </c>
      <c r="H392">
        <v>41</v>
      </c>
      <c r="I392">
        <v>21</v>
      </c>
      <c r="J392">
        <v>20</v>
      </c>
      <c r="K392">
        <v>56</v>
      </c>
      <c r="L392">
        <v>54.37</v>
      </c>
      <c r="M392">
        <v>274</v>
      </c>
      <c r="N392">
        <v>5.47</v>
      </c>
      <c r="O392">
        <v>16.82</v>
      </c>
      <c r="P392">
        <v>508</v>
      </c>
      <c r="Q392">
        <v>364</v>
      </c>
      <c r="R392">
        <v>150</v>
      </c>
      <c r="S392">
        <v>36</v>
      </c>
      <c r="T392">
        <v>11</v>
      </c>
      <c r="U392">
        <v>29</v>
      </c>
      <c r="V392">
        <v>42</v>
      </c>
      <c r="W392">
        <v>17</v>
      </c>
      <c r="X392">
        <v>16</v>
      </c>
      <c r="Y392">
        <v>0</v>
      </c>
      <c r="Z392">
        <v>1</v>
      </c>
      <c r="AA392">
        <v>12</v>
      </c>
      <c r="AB392">
        <v>65</v>
      </c>
      <c r="AC392">
        <v>36</v>
      </c>
      <c r="AD392">
        <v>53</v>
      </c>
      <c r="AE392">
        <v>100</v>
      </c>
      <c r="AF392">
        <v>144</v>
      </c>
      <c r="AG392">
        <v>0</v>
      </c>
      <c r="AH392">
        <v>1</v>
      </c>
      <c r="AI392">
        <v>0</v>
      </c>
      <c r="AJ392">
        <v>73</v>
      </c>
      <c r="AK392">
        <v>201</v>
      </c>
      <c r="AL392">
        <f>(AK392*703) / (AJ392*AJ392)</f>
        <v>26.51585663351473</v>
      </c>
      <c r="AM392">
        <f>VLOOKUP(A392,rel!A:M,10,FALSE)</f>
        <v>-0.75</v>
      </c>
      <c r="AN392">
        <f>VLOOKUP(A392,rel!A:M,13,FALSE)</f>
        <v>-1.0900000000000001</v>
      </c>
      <c r="AO392">
        <v>12</v>
      </c>
      <c r="AP392">
        <f>IF(E392&gt;25,IF(AN392&gt;5,99, IF(AN392 &gt; 3.5, 89, IF(AN392 &gt; 1.5, 79, IF(AN392 &gt; -1.1, 69, IF(AN392 &gt; -2.5, 59, IF(AN392 &gt;-4.5, 49,  IF(AN392 &gt; -5,39,30))))))),30)</f>
        <v>69</v>
      </c>
      <c r="AQ392">
        <f>((M392/E392) / 0.015 + (AO392/E392) / 0.015) / 3.5 + 25</f>
        <v>91.434378629500571</v>
      </c>
      <c r="AR392" s="2">
        <f>MIN(((AD392/MAX(F392,240)) / 0.0035) + ((AF392/MAX(F392,240)) / 0.0055) + ((AC392/MAX(F392,240)) / 0.0055) + 25, 99)</f>
        <v>48.197762710256889</v>
      </c>
      <c r="AS392" s="2">
        <f>MIN((((((AL392 / 32) * (AL392 - 21) / 11) * 74 + 25)) + (((AJ392 - 60) + (AK392 - 155) / 1.75) + 25)) / 1.825,93)</f>
        <v>65.771541940789945</v>
      </c>
      <c r="AT392" s="2">
        <f>((IF(F392&gt;240,89,79)-((V392/F392)/0.00341)))</f>
        <v>83.031345949962784</v>
      </c>
      <c r="AU392" s="2">
        <f>MIN((H392/(MAX(E392,25))) / 0.0117 + 35, 94)</f>
        <v>77.735042735042725</v>
      </c>
      <c r="AV392" s="2">
        <f>MIN(94,((AP392*0.35)+(AQ392*0.65)*0.9))</f>
        <v>77.639111498257833</v>
      </c>
      <c r="AW392" s="2">
        <f>IF(D393="D",(99-((30-(G392/(IF(E392&gt;10,E392,10))*82)*1.633))),(99-((55-(G392/(IF(E392&gt;10,E392,10))*82)*0.89))))</f>
        <v>93.495000000000005</v>
      </c>
    </row>
    <row r="393" spans="1:49" x14ac:dyDescent="0.25">
      <c r="A393">
        <v>736</v>
      </c>
      <c r="B393" t="s">
        <v>406</v>
      </c>
      <c r="C393" t="s">
        <v>69</v>
      </c>
      <c r="D393" t="s">
        <v>73</v>
      </c>
      <c r="E393">
        <v>82</v>
      </c>
      <c r="F393">
        <v>2058.0833333332998</v>
      </c>
      <c r="G393">
        <v>7</v>
      </c>
      <c r="H393">
        <v>19</v>
      </c>
      <c r="I393">
        <v>5</v>
      </c>
      <c r="J393">
        <v>14</v>
      </c>
      <c r="K393">
        <v>26</v>
      </c>
      <c r="L393">
        <v>28.89</v>
      </c>
      <c r="M393">
        <v>145</v>
      </c>
      <c r="N393">
        <v>4.83</v>
      </c>
      <c r="O393">
        <v>8.25</v>
      </c>
      <c r="P393">
        <v>294</v>
      </c>
      <c r="Q393">
        <v>190</v>
      </c>
      <c r="R393">
        <v>100</v>
      </c>
      <c r="S393">
        <v>28</v>
      </c>
      <c r="T393">
        <v>8</v>
      </c>
      <c r="U393">
        <v>15</v>
      </c>
      <c r="V393">
        <v>32</v>
      </c>
      <c r="W393">
        <v>12</v>
      </c>
      <c r="X393">
        <v>11</v>
      </c>
      <c r="Y393">
        <v>0</v>
      </c>
      <c r="Z393">
        <v>1</v>
      </c>
      <c r="AA393">
        <v>10</v>
      </c>
      <c r="AB393">
        <v>92</v>
      </c>
      <c r="AC393">
        <v>16</v>
      </c>
      <c r="AD393">
        <v>123</v>
      </c>
      <c r="AE393">
        <v>138</v>
      </c>
      <c r="AF393">
        <v>149</v>
      </c>
      <c r="AG393">
        <v>0</v>
      </c>
      <c r="AH393">
        <v>1</v>
      </c>
      <c r="AI393">
        <v>0</v>
      </c>
      <c r="AJ393">
        <v>73</v>
      </c>
      <c r="AK393">
        <v>201</v>
      </c>
      <c r="AL393">
        <f>(AK393*703) / (AJ393*AJ393)</f>
        <v>26.51585663351473</v>
      </c>
      <c r="AM393">
        <f>VLOOKUP(A393,rel!A:M,10,FALSE)</f>
        <v>-1.46</v>
      </c>
      <c r="AN393">
        <f>VLOOKUP(A393,rel!A:M,13,FALSE)</f>
        <v>-1.1000000000000001</v>
      </c>
      <c r="AO393">
        <v>2</v>
      </c>
      <c r="AP393">
        <f>IF(E393&gt;25,IF(AN393&gt;5,99, IF(AN393 &gt; 3.5, 89, IF(AN393 &gt; 1.5, 79, IF(AN393 &gt; -1.1, 69, IF(AN393 &gt; -2.5, 59, IF(AN393 &gt;-4.5, 49,  IF(AN393 &gt; -5,39,30))))))),30)</f>
        <v>59</v>
      </c>
      <c r="AQ393">
        <f>((M393/E393) / 0.015 + (AO393/E393) / 0.015) / 3.5 + 25</f>
        <v>59.146341463414636</v>
      </c>
      <c r="AR393" s="2">
        <f>MIN(((AD393/MAX(F393,240)) / 0.0035) + ((AF393/MAX(F393,240)) / 0.0055) + ((AC393/MAX(F393,240)) / 0.0055) + 25, 99)</f>
        <v>56.652196044632888</v>
      </c>
      <c r="AS393" s="2">
        <f>MIN((((((AL393 / 32) * (AL393 - 21) / 11) * 74 + 25)) + (((AJ393 - 60) + (AK393 - 155) / 1.75) + 25)) / 1.825,93)</f>
        <v>65.771541940789945</v>
      </c>
      <c r="AT393" s="2">
        <f>((IF(F393&gt;240,89,79)-((V393/F393)/0.00341)))</f>
        <v>84.440338070434109</v>
      </c>
      <c r="AU393" s="2">
        <f>MIN((H393/(MAX(E393,25))) / 0.0117 + 35, 94)</f>
        <v>54.804044194288096</v>
      </c>
      <c r="AV393" s="2">
        <f>MIN(94,((AP393*0.35)+(AQ393*0.65)*0.9))</f>
        <v>55.25060975609756</v>
      </c>
      <c r="AW393" s="2">
        <f>IF(D394="D",(99-((30-(G393/(IF(E393&gt;10,E393,10))*82)*1.633))),(99-((55-(G393/(IF(E393&gt;10,E393,10))*82)*0.89))))</f>
        <v>80.430999999999997</v>
      </c>
    </row>
    <row r="394" spans="1:49" x14ac:dyDescent="0.25">
      <c r="A394">
        <v>383</v>
      </c>
      <c r="B394" t="s">
        <v>795</v>
      </c>
      <c r="C394" t="s">
        <v>193</v>
      </c>
      <c r="D394" t="s">
        <v>73</v>
      </c>
      <c r="E394">
        <v>26</v>
      </c>
      <c r="F394">
        <v>417.03333333333001</v>
      </c>
      <c r="G394">
        <v>1</v>
      </c>
      <c r="H394">
        <v>3</v>
      </c>
      <c r="I394">
        <v>2</v>
      </c>
      <c r="J394">
        <v>1</v>
      </c>
      <c r="K394">
        <v>4</v>
      </c>
      <c r="L394">
        <v>28.57</v>
      </c>
      <c r="M394">
        <v>32</v>
      </c>
      <c r="N394">
        <v>3.13</v>
      </c>
      <c r="O394">
        <v>1.51</v>
      </c>
      <c r="P394">
        <v>76</v>
      </c>
      <c r="Q394">
        <v>51</v>
      </c>
      <c r="R394">
        <v>18</v>
      </c>
      <c r="S394">
        <v>0</v>
      </c>
      <c r="T394">
        <v>0</v>
      </c>
      <c r="U394">
        <v>5</v>
      </c>
      <c r="V394">
        <v>8</v>
      </c>
      <c r="W394">
        <v>4</v>
      </c>
      <c r="X394">
        <v>4</v>
      </c>
      <c r="Y394">
        <v>0</v>
      </c>
      <c r="Z394">
        <v>0</v>
      </c>
      <c r="AA394">
        <v>4</v>
      </c>
      <c r="AB394">
        <v>15</v>
      </c>
      <c r="AC394">
        <v>6</v>
      </c>
      <c r="AD394">
        <v>47</v>
      </c>
      <c r="AE394">
        <v>42</v>
      </c>
      <c r="AF394">
        <v>18</v>
      </c>
      <c r="AG394">
        <v>0</v>
      </c>
      <c r="AH394">
        <v>0</v>
      </c>
      <c r="AI394" t="s">
        <v>97</v>
      </c>
      <c r="AJ394">
        <v>73</v>
      </c>
      <c r="AK394">
        <v>201</v>
      </c>
      <c r="AL394">
        <f>(AK394*703) / (AJ394*AJ394)</f>
        <v>26.51585663351473</v>
      </c>
      <c r="AM394">
        <f>VLOOKUP(A394,rel!A:M,10,FALSE)</f>
        <v>2.5099999999999998</v>
      </c>
      <c r="AN394">
        <f>VLOOKUP(A394,rel!A:M,13,FALSE)</f>
        <v>0.05</v>
      </c>
      <c r="AO394">
        <v>0</v>
      </c>
      <c r="AP394">
        <f>IF(E394&gt;25,IF(AN394&gt;5,99, IF(AN394 &gt; 3.5, 89, IF(AN394 &gt; 1.5, 79, IF(AN394 &gt; -1.1, 69, IF(AN394 &gt; -2.5, 59, IF(AN394 &gt;-4.5, 49,  IF(AN394 &gt; -5,39,30))))))),30)</f>
        <v>69</v>
      </c>
      <c r="AQ394">
        <f>((M394/E394) / 0.015 + (AO394/E394) / 0.015) / 3.5 + 25</f>
        <v>48.443223443223445</v>
      </c>
      <c r="AR394" s="2">
        <f>MIN(((AD394/MAX(F394,240)) / 0.0035) + ((AF394/MAX(F394,240)) / 0.0055) + ((AC394/MAX(F394,240)) / 0.0055) + 25, 99)</f>
        <v>67.663754597253458</v>
      </c>
      <c r="AS394" s="2">
        <f>MIN((((((AL394 / 32) * (AL394 - 21) / 11) * 74 + 25)) + (((AJ394 - 60) + (AK394 - 155) / 1.75) + 25)) / 1.825,93)</f>
        <v>65.771541940789945</v>
      </c>
      <c r="AT394" s="2">
        <f>((IF(F394&gt;240,89,79)-((V394/F394)/0.00341)))</f>
        <v>83.374451948560875</v>
      </c>
      <c r="AU394" s="2">
        <f>MIN((H394/(MAX(E394,25))) / 0.0117 + 35, 94)</f>
        <v>44.861932938856015</v>
      </c>
      <c r="AV394" s="2">
        <f>MIN(94,((AP394*0.35)+(AQ394*0.65)*0.9))</f>
        <v>52.489285714285714</v>
      </c>
      <c r="AW394" s="2">
        <f>IF(D395="D",(99-((30-(G394/(IF(E394&gt;10,E394,10))*82)*1.633))),(99-((55-(G394/(IF(E394&gt;10,E394,10))*82)*0.89))))</f>
        <v>46.806923076923077</v>
      </c>
    </row>
    <row r="395" spans="1:49" x14ac:dyDescent="0.25">
      <c r="A395">
        <v>452</v>
      </c>
      <c r="B395" t="s">
        <v>387</v>
      </c>
      <c r="C395" t="s">
        <v>388</v>
      </c>
      <c r="D395" t="s">
        <v>47</v>
      </c>
      <c r="E395">
        <v>80</v>
      </c>
      <c r="F395">
        <v>1124.0833333333001</v>
      </c>
      <c r="G395">
        <v>18</v>
      </c>
      <c r="H395">
        <v>9</v>
      </c>
      <c r="I395">
        <v>7</v>
      </c>
      <c r="J395">
        <v>2</v>
      </c>
      <c r="K395">
        <v>27</v>
      </c>
      <c r="L395">
        <v>69.23</v>
      </c>
      <c r="M395">
        <v>147</v>
      </c>
      <c r="N395">
        <v>12.24</v>
      </c>
      <c r="O395">
        <v>13.36</v>
      </c>
      <c r="P395">
        <v>248</v>
      </c>
      <c r="Q395">
        <v>191</v>
      </c>
      <c r="R395">
        <v>133</v>
      </c>
      <c r="S395">
        <v>67</v>
      </c>
      <c r="T395">
        <v>14</v>
      </c>
      <c r="U395">
        <v>14</v>
      </c>
      <c r="V395">
        <v>25</v>
      </c>
      <c r="W395">
        <v>11</v>
      </c>
      <c r="X395">
        <v>10</v>
      </c>
      <c r="Y395">
        <v>1</v>
      </c>
      <c r="Z395">
        <v>0</v>
      </c>
      <c r="AA395">
        <v>15</v>
      </c>
      <c r="AB395">
        <v>23</v>
      </c>
      <c r="AC395">
        <v>21</v>
      </c>
      <c r="AD395">
        <v>128</v>
      </c>
      <c r="AE395">
        <v>107</v>
      </c>
      <c r="AF395">
        <v>41</v>
      </c>
      <c r="AG395">
        <v>5</v>
      </c>
      <c r="AH395">
        <v>12</v>
      </c>
      <c r="AI395">
        <v>29.41</v>
      </c>
      <c r="AJ395">
        <v>73</v>
      </c>
      <c r="AK395">
        <v>201</v>
      </c>
      <c r="AL395">
        <f>(AK395*703) / (AJ395*AJ395)</f>
        <v>26.51585663351473</v>
      </c>
      <c r="AM395">
        <f>VLOOKUP(A395,rel!A:M,10,FALSE)</f>
        <v>-1.93</v>
      </c>
      <c r="AN395">
        <f>VLOOKUP(A395,rel!A:M,13,FALSE)</f>
        <v>-2.4700000000000002</v>
      </c>
      <c r="AO395">
        <v>5</v>
      </c>
      <c r="AP395">
        <f>IF(E395&gt;25,IF(AN395&gt;5,99, IF(AN395 &gt; 3.5, 89, IF(AN395 &gt; 1.5, 79, IF(AN395 &gt; -1.1, 69, IF(AN395 &gt; -2.5, 59, IF(AN395 &gt;-4.5, 49,  IF(AN395 &gt; -5,39,30))))))),30)</f>
        <v>59</v>
      </c>
      <c r="AQ395">
        <f>((M395/E395) / 0.015 + (AO395/E395) / 0.015) / 3.5 + 25</f>
        <v>61.19047619047619</v>
      </c>
      <c r="AR395" s="2">
        <f>MIN(((AD395/MAX(F395,240)) / 0.0035) + ((AF395/MAX(F395,240)) / 0.0055) + ((AC395/MAX(F395,240)) / 0.0055) + 25, 99)</f>
        <v>67.562819343901481</v>
      </c>
      <c r="AS395" s="2">
        <f>MIN((((((AL395 / 32) * (AL395 - 21) / 11) * 74 + 25)) + (((AJ395 - 60) + (AK395 - 155) / 1.75) + 25)) / 1.825,93)</f>
        <v>65.771541940789945</v>
      </c>
      <c r="AT395" s="2">
        <f>((IF(F395&gt;240,89,79)-((V395/F395)/0.00341)))</f>
        <v>82.477904990032954</v>
      </c>
      <c r="AU395" s="2">
        <f>MIN((H395/(MAX(E395,25))) / 0.0117 + 35, 94)</f>
        <v>44.615384615384613</v>
      </c>
      <c r="AV395" s="2">
        <f>MIN(94,((AP395*0.35)+(AQ395*0.65)*0.9))</f>
        <v>56.446428571428569</v>
      </c>
      <c r="AW395" s="2">
        <f>IF(D396="D",(99-((30-(G395/(IF(E395&gt;10,E395,10))*82)*1.633))),(99-((55-(G395/(IF(E395&gt;10,E395,10))*82)*0.89))))</f>
        <v>99.12885</v>
      </c>
    </row>
    <row r="396" spans="1:49" x14ac:dyDescent="0.25">
      <c r="A396">
        <v>571</v>
      </c>
      <c r="B396" t="s">
        <v>364</v>
      </c>
      <c r="C396" t="s">
        <v>75</v>
      </c>
      <c r="D396" t="s">
        <v>73</v>
      </c>
      <c r="E396">
        <v>73</v>
      </c>
      <c r="F396">
        <v>1495.85</v>
      </c>
      <c r="G396">
        <v>7</v>
      </c>
      <c r="H396">
        <v>22</v>
      </c>
      <c r="I396">
        <v>12</v>
      </c>
      <c r="J396">
        <v>10</v>
      </c>
      <c r="K396">
        <v>29</v>
      </c>
      <c r="L396">
        <v>38.159999999999997</v>
      </c>
      <c r="M396">
        <v>98</v>
      </c>
      <c r="N396">
        <v>7.14</v>
      </c>
      <c r="O396">
        <v>4.97</v>
      </c>
      <c r="P396">
        <v>195</v>
      </c>
      <c r="Q396">
        <v>134</v>
      </c>
      <c r="R396">
        <v>49</v>
      </c>
      <c r="S396">
        <v>10</v>
      </c>
      <c r="T396">
        <v>5</v>
      </c>
      <c r="U396">
        <v>12</v>
      </c>
      <c r="V396">
        <v>24</v>
      </c>
      <c r="W396">
        <v>12</v>
      </c>
      <c r="X396">
        <v>12</v>
      </c>
      <c r="Y396">
        <v>0</v>
      </c>
      <c r="Z396">
        <v>0</v>
      </c>
      <c r="AA396">
        <v>10</v>
      </c>
      <c r="AB396">
        <v>30</v>
      </c>
      <c r="AC396">
        <v>54</v>
      </c>
      <c r="AD396">
        <v>53</v>
      </c>
      <c r="AE396">
        <v>107</v>
      </c>
      <c r="AF396">
        <v>131</v>
      </c>
      <c r="AG396">
        <v>1</v>
      </c>
      <c r="AH396">
        <v>0</v>
      </c>
      <c r="AI396">
        <v>100</v>
      </c>
      <c r="AJ396">
        <v>75</v>
      </c>
      <c r="AK396">
        <v>206</v>
      </c>
      <c r="AL396">
        <f>(AK396*703) / (AJ396*AJ396)</f>
        <v>25.745422222222221</v>
      </c>
      <c r="AM396">
        <f>VLOOKUP(A396,rel!A:M,10,FALSE)</f>
        <v>-3.7</v>
      </c>
      <c r="AN396">
        <f>VLOOKUP(A396,rel!A:M,13,FALSE)</f>
        <v>-1.99</v>
      </c>
      <c r="AO396">
        <v>0</v>
      </c>
      <c r="AP396">
        <f>IF(E396&gt;25,IF(AN396&gt;5,99, IF(AN396 &gt; 3.5, 89, IF(AN396 &gt; 1.5, 79, IF(AN396 &gt; -1.1, 69, IF(AN396 &gt; -2.5, 59, IF(AN396 &gt;-4.5, 49,  IF(AN396 &gt; -5,39,30))))))),30)</f>
        <v>59</v>
      </c>
      <c r="AQ396">
        <f>((M396/E396) / 0.015 + (AO396/E396) / 0.015) / 3.5 + 25</f>
        <v>50.570776255707763</v>
      </c>
      <c r="AR396" s="2">
        <f>MIN(((AD396/MAX(F396,240)) / 0.0035) + ((AF396/MAX(F396,240)) / 0.0055) + ((AC396/MAX(F396,240)) / 0.0055) + 25, 99)</f>
        <v>57.609700691393378</v>
      </c>
      <c r="AS396" s="2">
        <f>MIN((((((AL396 / 32) * (AL396 - 21) / 11) * 74 + 25)) + (((AJ396 - 60) + (AK396 - 155) / 1.75) + 25)) / 1.825,93)</f>
        <v>65.658593120468439</v>
      </c>
      <c r="AT396" s="2">
        <f>((IF(F396&gt;240,89,79)-((V396/F396)/0.00341)))</f>
        <v>84.294900446464936</v>
      </c>
      <c r="AU396" s="2">
        <f>MIN((H396/(MAX(E396,25))) / 0.0117 + 35, 94)</f>
        <v>60.758107949888768</v>
      </c>
      <c r="AV396" s="2">
        <f>MIN(94,((AP396*0.35)+(AQ396*0.65)*0.9))</f>
        <v>50.233904109589041</v>
      </c>
      <c r="AW396" s="2">
        <f>IF(D397="D",(99-((30-(G396/(IF(E396&gt;10,E396,10))*82)*1.633))),(99-((55-(G396/(IF(E396&gt;10,E396,10))*82)*0.89))))</f>
        <v>50.998082191780824</v>
      </c>
    </row>
    <row r="397" spans="1:49" x14ac:dyDescent="0.25">
      <c r="A397">
        <v>214</v>
      </c>
      <c r="B397" t="s">
        <v>575</v>
      </c>
      <c r="C397" t="s">
        <v>424</v>
      </c>
      <c r="D397" t="s">
        <v>39</v>
      </c>
      <c r="E397">
        <v>56</v>
      </c>
      <c r="F397">
        <v>654.45000000000005</v>
      </c>
      <c r="G397">
        <v>4</v>
      </c>
      <c r="H397">
        <v>10</v>
      </c>
      <c r="I397">
        <v>6</v>
      </c>
      <c r="J397">
        <v>4</v>
      </c>
      <c r="K397">
        <v>14</v>
      </c>
      <c r="L397">
        <v>60.87</v>
      </c>
      <c r="M397">
        <v>74</v>
      </c>
      <c r="N397">
        <v>5.41</v>
      </c>
      <c r="O397">
        <v>6.32</v>
      </c>
      <c r="P397">
        <v>118</v>
      </c>
      <c r="Q397">
        <v>97</v>
      </c>
      <c r="R397">
        <v>53</v>
      </c>
      <c r="S397">
        <v>28</v>
      </c>
      <c r="T397">
        <v>2</v>
      </c>
      <c r="U397">
        <v>7</v>
      </c>
      <c r="V397">
        <v>14</v>
      </c>
      <c r="W397">
        <v>7</v>
      </c>
      <c r="X397">
        <v>7</v>
      </c>
      <c r="Y397">
        <v>0</v>
      </c>
      <c r="Z397">
        <v>0</v>
      </c>
      <c r="AA397">
        <v>4</v>
      </c>
      <c r="AB397">
        <v>14</v>
      </c>
      <c r="AC397">
        <v>19</v>
      </c>
      <c r="AD397">
        <v>92</v>
      </c>
      <c r="AE397">
        <v>56</v>
      </c>
      <c r="AF397">
        <v>29</v>
      </c>
      <c r="AG397">
        <v>271</v>
      </c>
      <c r="AH397">
        <v>244</v>
      </c>
      <c r="AI397">
        <v>52.62</v>
      </c>
      <c r="AJ397">
        <v>75</v>
      </c>
      <c r="AK397">
        <v>206</v>
      </c>
      <c r="AL397">
        <f>(AK397*703) / (AJ397*AJ397)</f>
        <v>25.745422222222221</v>
      </c>
      <c r="AM397">
        <f>VLOOKUP(A397,rel!A:M,10,FALSE)</f>
        <v>-1.61</v>
      </c>
      <c r="AN397">
        <f>VLOOKUP(A397,rel!A:M,13,FALSE)</f>
        <v>-0.6</v>
      </c>
      <c r="AO397">
        <v>0</v>
      </c>
      <c r="AP397">
        <f>IF(E397&gt;25,IF(AN397&gt;5,99, IF(AN397 &gt; 3.5, 89, IF(AN397 &gt; 1.5, 79, IF(AN397 &gt; -1.1, 69, IF(AN397 &gt; -2.5, 59, IF(AN397 &gt;-4.5, 49,  IF(AN397 &gt; -5,39,30))))))),30)</f>
        <v>69</v>
      </c>
      <c r="AQ397">
        <f>((M397/E397) / 0.015 + (AO397/E397) / 0.015) / 3.5 + 25</f>
        <v>50.170068027210888</v>
      </c>
      <c r="AR397" s="2">
        <f>MIN(((AD397/MAX(F397,240)) / 0.0035) + ((AF397/MAX(F397,240)) / 0.0055) + ((AC397/MAX(F397,240)) / 0.0055) + 25, 99)</f>
        <v>78.499865555790379</v>
      </c>
      <c r="AS397" s="2">
        <f>MIN((((((AL397 / 32) * (AL397 - 21) / 11) * 74 + 25)) + (((AJ397 - 60) + (AK397 - 155) / 1.75) + 25)) / 1.825,93)</f>
        <v>65.658593120468439</v>
      </c>
      <c r="AT397" s="2">
        <f>((IF(F397&gt;240,89,79)-((V397/F397)/0.00341)))</f>
        <v>82.726683707682284</v>
      </c>
      <c r="AU397" s="2">
        <f>MIN((H397/(MAX(E397,25))) / 0.0117 + 35, 94)</f>
        <v>50.262515262515265</v>
      </c>
      <c r="AV397" s="2">
        <f>MIN(94,((AP397*0.35)+(AQ397*0.65)*0.9))</f>
        <v>53.499489795918365</v>
      </c>
      <c r="AW397" s="2">
        <f>IF(D398="D",(99-((30-(G397/(IF(E397&gt;10,E397,10))*82)*1.633))),(99-((55-(G397/(IF(E397&gt;10,E397,10))*82)*0.89))))</f>
        <v>49.212857142857146</v>
      </c>
    </row>
    <row r="398" spans="1:49" x14ac:dyDescent="0.25">
      <c r="A398">
        <v>245</v>
      </c>
      <c r="B398" t="s">
        <v>507</v>
      </c>
      <c r="C398" t="s">
        <v>162</v>
      </c>
      <c r="D398" t="s">
        <v>47</v>
      </c>
      <c r="E398">
        <v>80</v>
      </c>
      <c r="F398">
        <v>1077.5</v>
      </c>
      <c r="G398">
        <v>11</v>
      </c>
      <c r="H398">
        <v>8</v>
      </c>
      <c r="I398">
        <v>2</v>
      </c>
      <c r="J398">
        <v>6</v>
      </c>
      <c r="K398">
        <v>19</v>
      </c>
      <c r="L398">
        <v>63.33</v>
      </c>
      <c r="M398">
        <v>119</v>
      </c>
      <c r="N398">
        <v>9.24</v>
      </c>
      <c r="O398">
        <v>10.57</v>
      </c>
      <c r="P398">
        <v>177</v>
      </c>
      <c r="Q398">
        <v>154</v>
      </c>
      <c r="R398">
        <v>99</v>
      </c>
      <c r="S398">
        <v>46</v>
      </c>
      <c r="T398">
        <v>6</v>
      </c>
      <c r="U398">
        <v>17</v>
      </c>
      <c r="V398">
        <v>6</v>
      </c>
      <c r="W398">
        <v>3</v>
      </c>
      <c r="X398">
        <v>3</v>
      </c>
      <c r="Y398">
        <v>0</v>
      </c>
      <c r="Z398">
        <v>0</v>
      </c>
      <c r="AA398">
        <v>5</v>
      </c>
      <c r="AB398">
        <v>16</v>
      </c>
      <c r="AC398">
        <v>18</v>
      </c>
      <c r="AD398">
        <v>65</v>
      </c>
      <c r="AE398">
        <v>79</v>
      </c>
      <c r="AF398">
        <v>67</v>
      </c>
      <c r="AG398">
        <v>7</v>
      </c>
      <c r="AH398">
        <v>9</v>
      </c>
      <c r="AI398">
        <v>43.75</v>
      </c>
      <c r="AJ398">
        <v>75</v>
      </c>
      <c r="AK398">
        <v>206</v>
      </c>
      <c r="AL398">
        <f>(AK398*703) / (AJ398*AJ398)</f>
        <v>25.745422222222221</v>
      </c>
      <c r="AM398">
        <f>VLOOKUP(A398,rel!A:M,10,FALSE)</f>
        <v>-2.69</v>
      </c>
      <c r="AN398">
        <f>VLOOKUP(A398,rel!A:M,13,FALSE)</f>
        <v>-2.14</v>
      </c>
      <c r="AO398">
        <v>0</v>
      </c>
      <c r="AP398">
        <f>IF(E398&gt;25,IF(AN398&gt;5,99, IF(AN398 &gt; 3.5, 89, IF(AN398 &gt; 1.5, 79, IF(AN398 &gt; -1.1, 69, IF(AN398 &gt; -2.5, 59, IF(AN398 &gt;-4.5, 49,  IF(AN398 &gt; -5,39,30))))))),30)</f>
        <v>59</v>
      </c>
      <c r="AQ398">
        <f>((M398/E398) / 0.015 + (AO398/E398) / 0.015) / 3.5 + 25</f>
        <v>53.333333333333336</v>
      </c>
      <c r="AR398" s="2">
        <f>MIN(((AD398/MAX(F398,240)) / 0.0035) + ((AF398/MAX(F398,240)) / 0.0055) + ((AC398/MAX(F398,240)) / 0.0055) + 25, 99)</f>
        <v>56.578630186518822</v>
      </c>
      <c r="AS398" s="2">
        <f>MIN((((((AL398 / 32) * (AL398 - 21) / 11) * 74 + 25)) + (((AJ398 - 60) + (AK398 - 155) / 1.75) + 25)) / 1.825,93)</f>
        <v>65.658593120468439</v>
      </c>
      <c r="AT398" s="2">
        <f>((IF(F398&gt;240,89,79)-((V398/F398)/0.00341)))</f>
        <v>87.367024787202922</v>
      </c>
      <c r="AU398" s="2">
        <f>MIN((H398/(MAX(E398,25))) / 0.0117 + 35, 94)</f>
        <v>43.547008547008545</v>
      </c>
      <c r="AV398" s="2">
        <f>MIN(94,((AP398*0.35)+(AQ398*0.65)*0.9))</f>
        <v>51.850000000000009</v>
      </c>
      <c r="AW398" s="2">
        <f>IF(D399="D",(99-((30-(G398/(IF(E398&gt;10,E398,10))*82)*1.633))),(99-((55-(G398/(IF(E398&gt;10,E398,10))*82)*0.89))))</f>
        <v>54.034750000000003</v>
      </c>
    </row>
    <row r="399" spans="1:49" x14ac:dyDescent="0.25">
      <c r="A399">
        <v>610</v>
      </c>
      <c r="B399" t="s">
        <v>570</v>
      </c>
      <c r="C399" t="s">
        <v>147</v>
      </c>
      <c r="D399" t="s">
        <v>92</v>
      </c>
      <c r="E399">
        <v>76</v>
      </c>
      <c r="F399">
        <v>944.66666666667004</v>
      </c>
      <c r="G399">
        <v>6</v>
      </c>
      <c r="H399">
        <v>9</v>
      </c>
      <c r="I399">
        <v>7</v>
      </c>
      <c r="J399">
        <v>2</v>
      </c>
      <c r="K399">
        <v>15</v>
      </c>
      <c r="L399">
        <v>46.88</v>
      </c>
      <c r="M399">
        <v>108</v>
      </c>
      <c r="N399">
        <v>5.56</v>
      </c>
      <c r="O399">
        <v>11.25</v>
      </c>
      <c r="P399">
        <v>186</v>
      </c>
      <c r="Q399">
        <v>142</v>
      </c>
      <c r="R399">
        <v>100</v>
      </c>
      <c r="S399">
        <v>59</v>
      </c>
      <c r="T399">
        <v>8</v>
      </c>
      <c r="U399">
        <v>18</v>
      </c>
      <c r="V399">
        <v>6</v>
      </c>
      <c r="W399">
        <v>3</v>
      </c>
      <c r="X399">
        <v>3</v>
      </c>
      <c r="Y399">
        <v>0</v>
      </c>
      <c r="Z399">
        <v>0</v>
      </c>
      <c r="AA399">
        <v>7</v>
      </c>
      <c r="AB399">
        <v>23</v>
      </c>
      <c r="AC399">
        <v>38</v>
      </c>
      <c r="AD399">
        <v>71</v>
      </c>
      <c r="AE399">
        <v>97</v>
      </c>
      <c r="AF399">
        <v>51</v>
      </c>
      <c r="AG399">
        <v>394</v>
      </c>
      <c r="AH399">
        <v>326</v>
      </c>
      <c r="AI399">
        <v>54.72</v>
      </c>
      <c r="AJ399">
        <v>72</v>
      </c>
      <c r="AK399">
        <v>198</v>
      </c>
      <c r="AL399">
        <f>(AK399*703) / (AJ399*AJ399)</f>
        <v>26.850694444444443</v>
      </c>
      <c r="AM399">
        <f>VLOOKUP(A399,rel!A:M,10,FALSE)</f>
        <v>-0.08</v>
      </c>
      <c r="AN399">
        <f>VLOOKUP(A399,rel!A:M,13,FALSE)</f>
        <v>0.03</v>
      </c>
      <c r="AO399">
        <v>0</v>
      </c>
      <c r="AP399">
        <f>IF(E399&gt;25,IF(AN399&gt;5,99, IF(AN399 &gt; 3.5, 89, IF(AN399 &gt; 1.5, 79, IF(AN399 &gt; -1.1, 69, IF(AN399 &gt; -2.5, 59, IF(AN399 &gt;-4.5, 49,  IF(AN399 &gt; -5,39,30))))))),30)</f>
        <v>69</v>
      </c>
      <c r="AQ399">
        <f>((M399/E399) / 0.015 + (AO399/E399) / 0.015) / 3.5 + 25</f>
        <v>52.067669172932334</v>
      </c>
      <c r="AR399" s="2">
        <f>MIN(((AD399/MAX(F399,240)) / 0.0035) + ((AF399/MAX(F399,240)) / 0.0055) + ((AC399/MAX(F399,240)) / 0.0055) + 25, 99)</f>
        <v>63.603598236625622</v>
      </c>
      <c r="AS399" s="2">
        <f>MIN((((((AL399 / 32) * (AL399 - 21) / 11) * 74 + 25)) + (((AJ399 - 60) + (AK399 - 155) / 1.75) + 25)) / 1.825,93)</f>
        <v>65.532671714657923</v>
      </c>
      <c r="AT399" s="2">
        <f>((IF(F399&gt;240,89,79)-((V399/F399)/0.00341)))</f>
        <v>87.137405654422537</v>
      </c>
      <c r="AU399" s="2">
        <f>MIN((H399/(MAX(E399,25))) / 0.0117 + 35, 94)</f>
        <v>45.121457489878544</v>
      </c>
      <c r="AV399" s="2">
        <f>MIN(94,((AP399*0.35)+(AQ399*0.65)*0.9))</f>
        <v>54.609586466165418</v>
      </c>
      <c r="AW399" s="2">
        <f>IF(D400="D",(99-((30-(G399/(IF(E399&gt;10,E399,10))*82)*1.633))),(99-((55-(G399/(IF(E399&gt;10,E399,10))*82)*0.89))))</f>
        <v>49.76157894736842</v>
      </c>
    </row>
    <row r="400" spans="1:49" x14ac:dyDescent="0.25">
      <c r="A400">
        <v>323</v>
      </c>
      <c r="B400" t="s">
        <v>510</v>
      </c>
      <c r="C400" t="s">
        <v>46</v>
      </c>
      <c r="D400" t="s">
        <v>36</v>
      </c>
      <c r="E400">
        <v>76</v>
      </c>
      <c r="F400">
        <v>1022.4</v>
      </c>
      <c r="G400">
        <v>12</v>
      </c>
      <c r="H400">
        <v>7</v>
      </c>
      <c r="I400">
        <v>4</v>
      </c>
      <c r="J400">
        <v>3</v>
      </c>
      <c r="K400">
        <v>19</v>
      </c>
      <c r="L400">
        <v>57.58</v>
      </c>
      <c r="M400">
        <v>135</v>
      </c>
      <c r="N400">
        <v>8.89</v>
      </c>
      <c r="O400">
        <v>13.76</v>
      </c>
      <c r="P400">
        <v>216</v>
      </c>
      <c r="Q400">
        <v>179</v>
      </c>
      <c r="R400">
        <v>136</v>
      </c>
      <c r="S400">
        <v>64</v>
      </c>
      <c r="T400">
        <v>11</v>
      </c>
      <c r="U400">
        <v>13</v>
      </c>
      <c r="V400">
        <v>51</v>
      </c>
      <c r="W400">
        <v>17</v>
      </c>
      <c r="X400">
        <v>13</v>
      </c>
      <c r="Y400">
        <v>3</v>
      </c>
      <c r="Z400">
        <v>1</v>
      </c>
      <c r="AA400">
        <v>14</v>
      </c>
      <c r="AB400">
        <v>21</v>
      </c>
      <c r="AC400">
        <v>21</v>
      </c>
      <c r="AD400">
        <v>247</v>
      </c>
      <c r="AE400">
        <v>121</v>
      </c>
      <c r="AF400">
        <v>38</v>
      </c>
      <c r="AG400">
        <v>54</v>
      </c>
      <c r="AH400">
        <v>66</v>
      </c>
      <c r="AI400">
        <v>45</v>
      </c>
      <c r="AJ400">
        <v>72</v>
      </c>
      <c r="AK400">
        <v>198</v>
      </c>
      <c r="AL400">
        <f>(AK400*703) / (AJ400*AJ400)</f>
        <v>26.850694444444443</v>
      </c>
      <c r="AM400">
        <f>VLOOKUP(A400,rel!A:M,10,FALSE)</f>
        <v>-4.3</v>
      </c>
      <c r="AN400">
        <f>VLOOKUP(A400,rel!A:M,13,FALSE)</f>
        <v>-3.57</v>
      </c>
      <c r="AO400">
        <v>0</v>
      </c>
      <c r="AP400">
        <f>IF(E400&gt;25,IF(AN400&gt;5,99, IF(AN400 &gt; 3.5, 89, IF(AN400 &gt; 1.5, 79, IF(AN400 &gt; -1.1, 69, IF(AN400 &gt; -2.5, 59, IF(AN400 &gt;-4.5, 49,  IF(AN400 &gt; -5,39,30))))))),30)</f>
        <v>49</v>
      </c>
      <c r="AQ400">
        <f>((M400/E400) / 0.015 + (AO400/E400) / 0.015) / 3.5 + 25</f>
        <v>58.834586466165419</v>
      </c>
      <c r="AR400" s="2">
        <f>MIN(((AD400/MAX(F400,240)) / 0.0035) + ((AF400/MAX(F400,240)) / 0.0055) + ((AC400/MAX(F400,240)) / 0.0055) + 25, 99)</f>
        <v>99</v>
      </c>
      <c r="AS400" s="2">
        <f>MIN((((((AL400 / 32) * (AL400 - 21) / 11) * 74 + 25)) + (((AJ400 - 60) + (AK400 - 155) / 1.75) + 25)) / 1.825,93)</f>
        <v>65.532671714657923</v>
      </c>
      <c r="AT400" s="2">
        <f>((IF(F400&gt;240,89,79)-((V400/F400)/0.00341)))</f>
        <v>74.37166301818732</v>
      </c>
      <c r="AU400" s="2">
        <f>MIN((H400/(MAX(E400,25))) / 0.0117 + 35, 94)</f>
        <v>42.872244714349975</v>
      </c>
      <c r="AV400" s="2">
        <f>MIN(94,((AP400*0.35)+(AQ400*0.65)*0.9))</f>
        <v>51.568233082706769</v>
      </c>
      <c r="AW400" s="2">
        <f>IF(D401="D",(99-((30-(G400/(IF(E400&gt;10,E400,10))*82)*1.633))),(99-((55-(G400/(IF(E400&gt;10,E400,10))*82)*0.89))))</f>
        <v>55.52315789473684</v>
      </c>
    </row>
    <row r="401" spans="1:49" x14ac:dyDescent="0.25">
      <c r="A401">
        <v>391</v>
      </c>
      <c r="B401" t="s">
        <v>603</v>
      </c>
      <c r="C401" t="s">
        <v>131</v>
      </c>
      <c r="D401" t="s">
        <v>39</v>
      </c>
      <c r="E401">
        <v>53</v>
      </c>
      <c r="F401">
        <v>530.33333333332996</v>
      </c>
      <c r="G401">
        <v>5</v>
      </c>
      <c r="H401">
        <v>8</v>
      </c>
      <c r="I401">
        <v>4</v>
      </c>
      <c r="J401">
        <v>4</v>
      </c>
      <c r="K401">
        <v>13</v>
      </c>
      <c r="L401">
        <v>92.86</v>
      </c>
      <c r="M401">
        <v>81</v>
      </c>
      <c r="N401">
        <v>6.17</v>
      </c>
      <c r="O401">
        <v>6.37</v>
      </c>
      <c r="P401">
        <v>129</v>
      </c>
      <c r="Q401">
        <v>103</v>
      </c>
      <c r="R401">
        <v>76</v>
      </c>
      <c r="S401">
        <v>29</v>
      </c>
      <c r="T401">
        <v>8</v>
      </c>
      <c r="U401">
        <v>11</v>
      </c>
      <c r="V401">
        <v>10</v>
      </c>
      <c r="W401">
        <v>5</v>
      </c>
      <c r="X401">
        <v>5</v>
      </c>
      <c r="Y401">
        <v>0</v>
      </c>
      <c r="Z401">
        <v>0</v>
      </c>
      <c r="AA401">
        <v>11</v>
      </c>
      <c r="AB401">
        <v>15</v>
      </c>
      <c r="AC401">
        <v>27</v>
      </c>
      <c r="AD401">
        <v>32</v>
      </c>
      <c r="AE401">
        <v>35</v>
      </c>
      <c r="AF401">
        <v>20</v>
      </c>
      <c r="AG401">
        <v>4</v>
      </c>
      <c r="AH401">
        <v>3</v>
      </c>
      <c r="AI401">
        <v>57.14</v>
      </c>
      <c r="AJ401">
        <v>66</v>
      </c>
      <c r="AK401">
        <v>180</v>
      </c>
      <c r="AL401">
        <f>(AK401*703) / (AJ401*AJ401)</f>
        <v>29.049586776859503</v>
      </c>
      <c r="AM401">
        <f>VLOOKUP(A401,rel!A:M,10,FALSE)</f>
        <v>6.62</v>
      </c>
      <c r="AN401">
        <f>VLOOKUP(A401,rel!A:M,13,FALSE)</f>
        <v>6.95</v>
      </c>
      <c r="AO401">
        <v>0</v>
      </c>
      <c r="AP401">
        <f>IF(E401&gt;25,IF(AN401&gt;5,99, IF(AN401 &gt; 3.5, 89, IF(AN401 &gt; 1.5, 79, IF(AN401 &gt; -1.1, 69, IF(AN401 &gt; -2.5, 59, IF(AN401 &gt;-4.5, 49,  IF(AN401 &gt; -5,39,30))))))),30)</f>
        <v>99</v>
      </c>
      <c r="AQ401">
        <f>((M401/E401) / 0.015 + (AO401/E401) / 0.015) / 3.5 + 25</f>
        <v>54.110512129380055</v>
      </c>
      <c r="AR401" s="2">
        <f>MIN(((AD401/MAX(F401,240)) / 0.0035) + ((AF401/MAX(F401,240)) / 0.0055) + ((AC401/MAX(F401,240)) / 0.0055) + 25, 99)</f>
        <v>58.353196143894031</v>
      </c>
      <c r="AS401" s="2">
        <f>MIN((((((AL401 / 32) * (AL401 - 21) / 11) * 74 + 25)) + (((AJ401 - 60) + (AK401 - 155) / 1.75) + 25)) / 1.825,93)</f>
        <v>65.449131348688127</v>
      </c>
      <c r="AT401" s="2">
        <f>((IF(F401&gt;240,89,79)-((V401/F401)/0.00341)))</f>
        <v>83.470362062259994</v>
      </c>
      <c r="AU401" s="2">
        <f>MIN((H401/(MAX(E401,25))) / 0.0117 + 35, 94)</f>
        <v>47.901144976616678</v>
      </c>
      <c r="AV401" s="2">
        <f>MIN(94,((AP401*0.35)+(AQ401*0.65)*0.9))</f>
        <v>66.304649595687323</v>
      </c>
      <c r="AW401" s="2">
        <f>IF(D402="D",(99-((30-(G401/(IF(E401&gt;10,E401,10))*82)*1.633))),(99-((55-(G401/(IF(E401&gt;10,E401,10))*82)*0.89))))</f>
        <v>50.884905660377356</v>
      </c>
    </row>
    <row r="402" spans="1:49" x14ac:dyDescent="0.25">
      <c r="A402">
        <v>240</v>
      </c>
      <c r="B402" t="s">
        <v>118</v>
      </c>
      <c r="C402" t="s">
        <v>119</v>
      </c>
      <c r="D402" t="s">
        <v>39</v>
      </c>
      <c r="E402">
        <v>73</v>
      </c>
      <c r="F402">
        <v>1374.9</v>
      </c>
      <c r="G402">
        <v>31</v>
      </c>
      <c r="H402">
        <v>39</v>
      </c>
      <c r="I402">
        <v>25</v>
      </c>
      <c r="J402">
        <v>14</v>
      </c>
      <c r="K402">
        <v>70</v>
      </c>
      <c r="L402">
        <v>68.63</v>
      </c>
      <c r="M402">
        <v>172</v>
      </c>
      <c r="N402">
        <v>18.02</v>
      </c>
      <c r="O402">
        <v>19.09</v>
      </c>
      <c r="P402">
        <v>275</v>
      </c>
      <c r="Q402">
        <v>227</v>
      </c>
      <c r="R402">
        <v>187</v>
      </c>
      <c r="S402">
        <v>85</v>
      </c>
      <c r="T402">
        <v>8</v>
      </c>
      <c r="U402">
        <v>17</v>
      </c>
      <c r="V402">
        <v>8</v>
      </c>
      <c r="W402">
        <v>4</v>
      </c>
      <c r="X402">
        <v>4</v>
      </c>
      <c r="Y402">
        <v>0</v>
      </c>
      <c r="Z402">
        <v>0</v>
      </c>
      <c r="AA402">
        <v>15</v>
      </c>
      <c r="AB402">
        <v>68</v>
      </c>
      <c r="AC402">
        <v>50</v>
      </c>
      <c r="AD402">
        <v>28</v>
      </c>
      <c r="AE402">
        <v>107</v>
      </c>
      <c r="AF402">
        <v>40</v>
      </c>
      <c r="AG402">
        <v>676</v>
      </c>
      <c r="AH402">
        <v>546</v>
      </c>
      <c r="AI402">
        <v>55.32</v>
      </c>
      <c r="AJ402">
        <v>71</v>
      </c>
      <c r="AK402">
        <v>195</v>
      </c>
      <c r="AL402">
        <f>(AK402*703) / (AJ402*AJ402)</f>
        <v>27.194009125173576</v>
      </c>
      <c r="AM402">
        <f>VLOOKUP(A402,rel!A:M,10,FALSE)</f>
        <v>-0.18</v>
      </c>
      <c r="AN402">
        <f>VLOOKUP(A402,rel!A:M,13,FALSE)</f>
        <v>-7.0000000000000007E-2</v>
      </c>
      <c r="AO402">
        <v>14</v>
      </c>
      <c r="AP402">
        <f>IF(E402&gt;25,IF(AN402&gt;5,99, IF(AN402 &gt; 3.5, 89, IF(AN402 &gt; 1.5, 79, IF(AN402 &gt; -1.1, 69, IF(AN402 &gt; -2.5, 59, IF(AN402 &gt;-4.5, 49,  IF(AN402 &gt; -5,39,30))))))),30)</f>
        <v>69</v>
      </c>
      <c r="AQ402">
        <f>((M402/E402) / 0.015 + (AO402/E402) / 0.015) / 3.5 + 25</f>
        <v>73.532289628180038</v>
      </c>
      <c r="AR402" s="2">
        <f>MIN(((AD402/MAX(F402,240)) / 0.0035) + ((AF402/MAX(F402,240)) / 0.0055) + ((AC402/MAX(F402,240)) / 0.0055) + 25, 99)</f>
        <v>42.720297013336506</v>
      </c>
      <c r="AS402" s="2">
        <f>MIN((((((AL402 / 32) * (AL402 - 21) / 11) * 74 + 25)) + (((AJ402 - 60) + (AK402 - 155) / 1.75) + 25)) / 1.825,93)</f>
        <v>65.352225864564616</v>
      </c>
      <c r="AT402" s="2">
        <f>((IF(F402&gt;240,89,79)-((V402/F402)/0.00341)))</f>
        <v>87.293664225966637</v>
      </c>
      <c r="AU402" s="2">
        <f>MIN((H402/(MAX(E402,25))) / 0.0117 + 35, 94)</f>
        <v>80.662100456621005</v>
      </c>
      <c r="AV402" s="2">
        <f>MIN(94,((AP402*0.35)+(AQ402*0.65)*0.9))</f>
        <v>67.166389432485317</v>
      </c>
      <c r="AW402" s="2">
        <f>IF(D403="D",(99-((30-(G402/(IF(E402&gt;10,E402,10))*82)*1.633))),(99-((55-(G402/(IF(E402&gt;10,E402,10))*82)*0.89))))</f>
        <v>74.991506849315073</v>
      </c>
    </row>
    <row r="403" spans="1:49" x14ac:dyDescent="0.25">
      <c r="A403">
        <v>36</v>
      </c>
      <c r="B403" t="s">
        <v>136</v>
      </c>
      <c r="C403" t="s">
        <v>137</v>
      </c>
      <c r="D403" t="s">
        <v>47</v>
      </c>
      <c r="E403">
        <v>74</v>
      </c>
      <c r="F403">
        <v>1381.45</v>
      </c>
      <c r="G403">
        <v>28</v>
      </c>
      <c r="H403">
        <v>33</v>
      </c>
      <c r="I403">
        <v>17</v>
      </c>
      <c r="J403">
        <v>16</v>
      </c>
      <c r="K403">
        <v>61</v>
      </c>
      <c r="L403">
        <v>72.62</v>
      </c>
      <c r="M403">
        <v>229</v>
      </c>
      <c r="N403">
        <v>12.23</v>
      </c>
      <c r="O403">
        <v>26.8</v>
      </c>
      <c r="P403">
        <v>345</v>
      </c>
      <c r="Q403">
        <v>290</v>
      </c>
      <c r="R403">
        <v>222</v>
      </c>
      <c r="S403">
        <v>134</v>
      </c>
      <c r="T403">
        <v>8</v>
      </c>
      <c r="U403">
        <v>27</v>
      </c>
      <c r="V403">
        <v>26</v>
      </c>
      <c r="W403">
        <v>13</v>
      </c>
      <c r="X403">
        <v>13</v>
      </c>
      <c r="Y403">
        <v>0</v>
      </c>
      <c r="Z403">
        <v>0</v>
      </c>
      <c r="AA403">
        <v>22</v>
      </c>
      <c r="AB403">
        <v>25</v>
      </c>
      <c r="AC403">
        <v>22</v>
      </c>
      <c r="AD403">
        <v>49</v>
      </c>
      <c r="AE403">
        <v>82</v>
      </c>
      <c r="AF403">
        <v>71</v>
      </c>
      <c r="AG403">
        <v>9</v>
      </c>
      <c r="AH403">
        <v>25</v>
      </c>
      <c r="AI403">
        <v>26.47</v>
      </c>
      <c r="AJ403">
        <v>71</v>
      </c>
      <c r="AK403">
        <v>195</v>
      </c>
      <c r="AL403">
        <f>(AK403*703) / (AJ403*AJ403)</f>
        <v>27.194009125173576</v>
      </c>
      <c r="AM403">
        <f>VLOOKUP(A403,rel!A:M,10,FALSE)</f>
        <v>0.33</v>
      </c>
      <c r="AN403">
        <f>VLOOKUP(A403,rel!A:M,13,FALSE)</f>
        <v>1.83</v>
      </c>
      <c r="AO403">
        <v>16</v>
      </c>
      <c r="AP403">
        <f>IF(E403&gt;25,IF(AN403&gt;5,99, IF(AN403 &gt; 3.5, 89, IF(AN403 &gt; 1.5, 79, IF(AN403 &gt; -1.1, 69, IF(AN403 &gt; -2.5, 59, IF(AN403 &gt;-4.5, 49,  IF(AN403 &gt; -5,39,30))))))),30)</f>
        <v>79</v>
      </c>
      <c r="AQ403">
        <f>((M403/E403) / 0.015 + (AO403/E403) / 0.015) / 3.5 + 25</f>
        <v>88.063063063063055</v>
      </c>
      <c r="AR403" s="2">
        <f>MIN(((AD403/MAX(F403,240)) / 0.0035) + ((AF403/MAX(F403,240)) / 0.0055) + ((AC403/MAX(F403,240)) / 0.0055) + 25, 99)</f>
        <v>47.374382648008186</v>
      </c>
      <c r="AS403" s="2">
        <f>MIN((((((AL403 / 32) * (AL403 - 21) / 11) * 74 + 25)) + (((AJ403 - 60) + (AK403 - 155) / 1.75) + 25)) / 1.825,93)</f>
        <v>65.352225864564616</v>
      </c>
      <c r="AT403" s="2">
        <f>((IF(F403&gt;240,89,79)-((V403/F403)/0.00341)))</f>
        <v>83.480702572597608</v>
      </c>
      <c r="AU403" s="2">
        <f>MIN((H403/(MAX(E403,25))) / 0.0117 + 35, 94)</f>
        <v>73.115038115038118</v>
      </c>
      <c r="AV403" s="2">
        <f>MIN(94,((AP403*0.35)+(AQ403*0.65)*0.9))</f>
        <v>79.166891891891879</v>
      </c>
      <c r="AW403" s="2">
        <f>IF(D404="D",(99-((30-(G403/(IF(E403&gt;10,E403,10))*82)*1.633))),(99-((55-(G403/(IF(E403&gt;10,E403,10))*82)*0.89))))</f>
        <v>71.614054054054051</v>
      </c>
    </row>
    <row r="404" spans="1:49" x14ac:dyDescent="0.25">
      <c r="A404">
        <v>84</v>
      </c>
      <c r="B404" t="s">
        <v>163</v>
      </c>
      <c r="C404" t="s">
        <v>63</v>
      </c>
      <c r="D404" t="s">
        <v>36</v>
      </c>
      <c r="E404">
        <v>69</v>
      </c>
      <c r="F404">
        <v>1284.1666666666999</v>
      </c>
      <c r="G404">
        <v>25</v>
      </c>
      <c r="H404">
        <v>29</v>
      </c>
      <c r="I404">
        <v>14</v>
      </c>
      <c r="J404">
        <v>15</v>
      </c>
      <c r="K404">
        <v>54</v>
      </c>
      <c r="L404">
        <v>56.84</v>
      </c>
      <c r="M404">
        <v>144</v>
      </c>
      <c r="N404">
        <v>17.36</v>
      </c>
      <c r="O404">
        <v>19.48</v>
      </c>
      <c r="P404">
        <v>263</v>
      </c>
      <c r="Q404">
        <v>219</v>
      </c>
      <c r="R404">
        <v>183</v>
      </c>
      <c r="S404">
        <v>95</v>
      </c>
      <c r="T404">
        <v>3</v>
      </c>
      <c r="U404">
        <v>22</v>
      </c>
      <c r="V404">
        <v>36</v>
      </c>
      <c r="W404">
        <v>17</v>
      </c>
      <c r="X404">
        <v>17</v>
      </c>
      <c r="Y404">
        <v>0</v>
      </c>
      <c r="Z404">
        <v>0</v>
      </c>
      <c r="AA404">
        <v>23</v>
      </c>
      <c r="AB404">
        <v>38</v>
      </c>
      <c r="AC404">
        <v>46</v>
      </c>
      <c r="AD404">
        <v>133</v>
      </c>
      <c r="AE404">
        <v>93</v>
      </c>
      <c r="AF404">
        <v>55</v>
      </c>
      <c r="AG404">
        <v>84</v>
      </c>
      <c r="AH404">
        <v>121</v>
      </c>
      <c r="AI404">
        <v>40.98</v>
      </c>
      <c r="AJ404">
        <v>71</v>
      </c>
      <c r="AK404">
        <v>195</v>
      </c>
      <c r="AL404">
        <f>(AK404*703) / (AJ404*AJ404)</f>
        <v>27.194009125173576</v>
      </c>
      <c r="AM404">
        <f>VLOOKUP(A404,rel!A:M,10,FALSE)</f>
        <v>1.73</v>
      </c>
      <c r="AN404">
        <f>VLOOKUP(A404,rel!A:M,13,FALSE)</f>
        <v>1.83</v>
      </c>
      <c r="AO404">
        <v>14</v>
      </c>
      <c r="AP404">
        <f>IF(E404&gt;25,IF(AN404&gt;5,99, IF(AN404 &gt; 3.5, 89, IF(AN404 &gt; 1.5, 79, IF(AN404 &gt; -1.1, 69, IF(AN404 &gt; -2.5, 59, IF(AN404 &gt;-4.5, 49,  IF(AN404 &gt; -5,39,30))))))),30)</f>
        <v>79</v>
      </c>
      <c r="AQ404">
        <f>((M404/E404) / 0.015 + (AO404/E404) / 0.015) / 3.5 + 25</f>
        <v>68.616287094547957</v>
      </c>
      <c r="AR404" s="2">
        <f>MIN(((AD404/MAX(F404,240)) / 0.0035) + ((AF404/MAX(F404,240)) / 0.0055) + ((AC404/MAX(F404,240)) / 0.0055) + 25, 99)</f>
        <v>68.891215857470399</v>
      </c>
      <c r="AS404" s="2">
        <f>MIN((((((AL404 / 32) * (AL404 - 21) / 11) * 74 + 25)) + (((AJ404 - 60) + (AK404 - 155) / 1.75) + 25)) / 1.825,93)</f>
        <v>65.352225864564616</v>
      </c>
      <c r="AT404" s="2">
        <f>((IF(F404&gt;240,89,79)-((V404/F404)/0.00341)))</f>
        <v>80.778960609422825</v>
      </c>
      <c r="AU404" s="2">
        <f>MIN((H404/(MAX(E404,25))) / 0.0117 + 35, 94)</f>
        <v>70.922209835253312</v>
      </c>
      <c r="AV404" s="2">
        <f>MIN(94,((AP404*0.35)+(AQ404*0.65)*0.9))</f>
        <v>67.790527950310548</v>
      </c>
      <c r="AW404" s="2">
        <f>IF(D405="D",(99-((30-(G404/(IF(E404&gt;10,E404,10))*82)*1.633))),(99-((55-(G404/(IF(E404&gt;10,E404,10))*82)*0.89))))</f>
        <v>70.44202898550725</v>
      </c>
    </row>
    <row r="405" spans="1:49" x14ac:dyDescent="0.25">
      <c r="A405">
        <v>52</v>
      </c>
      <c r="B405" t="s">
        <v>129</v>
      </c>
      <c r="C405" t="s">
        <v>72</v>
      </c>
      <c r="D405" t="s">
        <v>39</v>
      </c>
      <c r="E405">
        <v>75</v>
      </c>
      <c r="F405">
        <v>1428.3</v>
      </c>
      <c r="G405">
        <v>38</v>
      </c>
      <c r="H405">
        <v>26</v>
      </c>
      <c r="I405">
        <v>17</v>
      </c>
      <c r="J405">
        <v>9</v>
      </c>
      <c r="K405">
        <v>64</v>
      </c>
      <c r="L405">
        <v>66.67</v>
      </c>
      <c r="M405">
        <v>188</v>
      </c>
      <c r="N405">
        <v>20.21</v>
      </c>
      <c r="O405">
        <v>26.24</v>
      </c>
      <c r="P405">
        <v>297</v>
      </c>
      <c r="Q405">
        <v>251</v>
      </c>
      <c r="R405">
        <v>225</v>
      </c>
      <c r="S405">
        <v>124</v>
      </c>
      <c r="T405">
        <v>10</v>
      </c>
      <c r="U405">
        <v>30</v>
      </c>
      <c r="V405">
        <v>22</v>
      </c>
      <c r="W405">
        <v>11</v>
      </c>
      <c r="X405">
        <v>11</v>
      </c>
      <c r="Y405">
        <v>0</v>
      </c>
      <c r="Z405">
        <v>0</v>
      </c>
      <c r="AA405">
        <v>25</v>
      </c>
      <c r="AB405">
        <v>45</v>
      </c>
      <c r="AC405">
        <v>41</v>
      </c>
      <c r="AD405">
        <v>69</v>
      </c>
      <c r="AE405">
        <v>54</v>
      </c>
      <c r="AF405">
        <v>61</v>
      </c>
      <c r="AG405">
        <v>526</v>
      </c>
      <c r="AH405">
        <v>463</v>
      </c>
      <c r="AI405">
        <v>53.19</v>
      </c>
      <c r="AJ405">
        <v>71</v>
      </c>
      <c r="AK405">
        <v>195</v>
      </c>
      <c r="AL405">
        <f>(AK405*703) / (AJ405*AJ405)</f>
        <v>27.194009125173576</v>
      </c>
      <c r="AM405">
        <f>VLOOKUP(A405,rel!A:M,10,FALSE)</f>
        <v>0.27</v>
      </c>
      <c r="AN405">
        <f>VLOOKUP(A405,rel!A:M,13,FALSE)</f>
        <v>-0.11</v>
      </c>
      <c r="AO405">
        <v>21</v>
      </c>
      <c r="AP405">
        <f>IF(E405&gt;25,IF(AN405&gt;5,99, IF(AN405 &gt; 3.5, 89, IF(AN405 &gt; 1.5, 79, IF(AN405 &gt; -1.1, 69, IF(AN405 &gt; -2.5, 59, IF(AN405 &gt;-4.5, 49,  IF(AN405 &gt; -5,39,30))))))),30)</f>
        <v>69</v>
      </c>
      <c r="AQ405">
        <f>((M405/E405) / 0.015 + (AO405/E405) / 0.015) / 3.5 + 25</f>
        <v>78.079365079365076</v>
      </c>
      <c r="AR405" s="2">
        <f>MIN(((AD405/MAX(F405,240)) / 0.0035) + ((AF405/MAX(F405,240)) / 0.0055) + ((AC405/MAX(F405,240)) / 0.0055) + 25, 99)</f>
        <v>51.786907694280096</v>
      </c>
      <c r="AS405" s="2">
        <f>MIN((((((AL405 / 32) * (AL405 - 21) / 11) * 74 + 25)) + (((AJ405 - 60) + (AK405 - 155) / 1.75) + 25)) / 1.825,93)</f>
        <v>65.352225864564616</v>
      </c>
      <c r="AT405" s="2">
        <f>((IF(F405&gt;240,89,79)-((V405/F405)/0.00341)))</f>
        <v>84.483012740162565</v>
      </c>
      <c r="AU405" s="2">
        <f>MIN((H405/(MAX(E405,25))) / 0.0117 + 35, 94)</f>
        <v>64.629629629629633</v>
      </c>
      <c r="AV405" s="2">
        <f>MIN(94,((AP405*0.35)+(AQ405*0.65)*0.9))</f>
        <v>69.826428571428579</v>
      </c>
      <c r="AW405" s="2">
        <f>IF(D406="D",(99-((30-(G405/(IF(E405&gt;10,E405,10))*82)*1.633))),(99-((55-(G405/(IF(E405&gt;10,E405,10))*82)*0.89))))</f>
        <v>80.976533333333336</v>
      </c>
    </row>
    <row r="406" spans="1:49" x14ac:dyDescent="0.25">
      <c r="A406">
        <v>324</v>
      </c>
      <c r="B406" t="s">
        <v>132</v>
      </c>
      <c r="C406" t="s">
        <v>79</v>
      </c>
      <c r="D406" t="s">
        <v>92</v>
      </c>
      <c r="E406">
        <v>82</v>
      </c>
      <c r="F406">
        <v>1518.4833333332999</v>
      </c>
      <c r="G406">
        <v>40</v>
      </c>
      <c r="H406">
        <v>23</v>
      </c>
      <c r="I406">
        <v>15</v>
      </c>
      <c r="J406">
        <v>8</v>
      </c>
      <c r="K406">
        <v>63</v>
      </c>
      <c r="L406">
        <v>58.88</v>
      </c>
      <c r="M406">
        <v>268</v>
      </c>
      <c r="N406">
        <v>14.93</v>
      </c>
      <c r="O406">
        <v>28.65</v>
      </c>
      <c r="P406">
        <v>431</v>
      </c>
      <c r="Q406">
        <v>355</v>
      </c>
      <c r="R406">
        <v>287</v>
      </c>
      <c r="S406">
        <v>131</v>
      </c>
      <c r="T406">
        <v>10</v>
      </c>
      <c r="U406">
        <v>28</v>
      </c>
      <c r="V406">
        <v>36</v>
      </c>
      <c r="W406">
        <v>18</v>
      </c>
      <c r="X406">
        <v>18</v>
      </c>
      <c r="Y406">
        <v>0</v>
      </c>
      <c r="Z406">
        <v>0</v>
      </c>
      <c r="AA406">
        <v>40</v>
      </c>
      <c r="AB406">
        <v>39</v>
      </c>
      <c r="AC406">
        <v>56</v>
      </c>
      <c r="AD406">
        <v>31</v>
      </c>
      <c r="AE406">
        <v>66</v>
      </c>
      <c r="AF406">
        <v>24</v>
      </c>
      <c r="AG406">
        <v>157</v>
      </c>
      <c r="AH406">
        <v>144</v>
      </c>
      <c r="AI406">
        <v>52.16</v>
      </c>
      <c r="AJ406">
        <v>71</v>
      </c>
      <c r="AK406">
        <v>195</v>
      </c>
      <c r="AL406">
        <f>(AK406*703) / (AJ406*AJ406)</f>
        <v>27.194009125173576</v>
      </c>
      <c r="AM406">
        <f>VLOOKUP(A406,rel!A:M,10,FALSE)</f>
        <v>3.46</v>
      </c>
      <c r="AN406">
        <f>VLOOKUP(A406,rel!A:M,13,FALSE)</f>
        <v>3.85</v>
      </c>
      <c r="AO406">
        <v>16</v>
      </c>
      <c r="AP406">
        <f>IF(E406&gt;25,IF(AN406&gt;5,99, IF(AN406 &gt; 3.5, 89, IF(AN406 &gt; 1.5, 79, IF(AN406 &gt; -1.1, 69, IF(AN406 &gt; -2.5, 59, IF(AN406 &gt;-4.5, 49,  IF(AN406 &gt; -5,39,30))))))),30)</f>
        <v>89</v>
      </c>
      <c r="AQ406">
        <f>((M406/E406) / 0.015 + (AO406/E406) / 0.015) / 3.5 + 25</f>
        <v>90.9698025551684</v>
      </c>
      <c r="AR406" s="2">
        <f>MIN(((AD406/MAX(F406,240)) / 0.0035) + ((AF406/MAX(F406,240)) / 0.0055) + ((AC406/MAX(F406,240)) / 0.0055) + 25, 99)</f>
        <v>40.411823685430363</v>
      </c>
      <c r="AS406" s="2">
        <f>MIN((((((AL406 / 32) * (AL406 - 21) / 11) * 74 + 25)) + (((AJ406 - 60) + (AK406 - 155) / 1.75) + 25)) / 1.825,93)</f>
        <v>65.352225864564616</v>
      </c>
      <c r="AT406" s="2">
        <f>((IF(F406&gt;240,89,79)-((V406/F406)/0.00341)))</f>
        <v>82.047546509741053</v>
      </c>
      <c r="AU406" s="2">
        <f>MIN((H406/(MAX(E406,25))) / 0.0117 + 35, 94)</f>
        <v>58.973316656243483</v>
      </c>
      <c r="AV406" s="2">
        <f>MIN(94,((AP406*0.35)+(AQ406*0.65)*0.9))</f>
        <v>84.367334494773516</v>
      </c>
      <c r="AW406" s="2">
        <f>IF(D407="D",(99-((30-(G406/(IF(E406&gt;10,E406,10))*82)*1.633))),(99-((55-(G406/(IF(E406&gt;10,E406,10))*82)*0.89))))</f>
        <v>79.599999999999994</v>
      </c>
    </row>
    <row r="407" spans="1:49" x14ac:dyDescent="0.25">
      <c r="A407">
        <v>267</v>
      </c>
      <c r="B407" t="s">
        <v>316</v>
      </c>
      <c r="C407" t="s">
        <v>135</v>
      </c>
      <c r="D407" t="s">
        <v>39</v>
      </c>
      <c r="E407">
        <v>73</v>
      </c>
      <c r="F407">
        <v>1023.7333333333</v>
      </c>
      <c r="G407">
        <v>20</v>
      </c>
      <c r="H407">
        <v>13</v>
      </c>
      <c r="I407">
        <v>10</v>
      </c>
      <c r="J407">
        <v>3</v>
      </c>
      <c r="K407">
        <v>33</v>
      </c>
      <c r="L407">
        <v>75</v>
      </c>
      <c r="M407">
        <v>111</v>
      </c>
      <c r="N407">
        <v>18.02</v>
      </c>
      <c r="O407">
        <v>11.86</v>
      </c>
      <c r="P407">
        <v>170</v>
      </c>
      <c r="Q407">
        <v>139</v>
      </c>
      <c r="R407">
        <v>110</v>
      </c>
      <c r="S407">
        <v>64</v>
      </c>
      <c r="T407">
        <v>10</v>
      </c>
      <c r="U407">
        <v>8</v>
      </c>
      <c r="V407">
        <v>36</v>
      </c>
      <c r="W407">
        <v>14</v>
      </c>
      <c r="X407">
        <v>13</v>
      </c>
      <c r="Y407">
        <v>0</v>
      </c>
      <c r="Z407">
        <v>1</v>
      </c>
      <c r="AA407">
        <v>18</v>
      </c>
      <c r="AB407">
        <v>34</v>
      </c>
      <c r="AC407">
        <v>44</v>
      </c>
      <c r="AD407">
        <v>129</v>
      </c>
      <c r="AE407">
        <v>95</v>
      </c>
      <c r="AF407">
        <v>68</v>
      </c>
      <c r="AG407">
        <v>497</v>
      </c>
      <c r="AH407">
        <v>516</v>
      </c>
      <c r="AI407">
        <v>49.06</v>
      </c>
      <c r="AJ407">
        <v>71</v>
      </c>
      <c r="AK407">
        <v>195</v>
      </c>
      <c r="AL407">
        <f>(AK407*703) / (AJ407*AJ407)</f>
        <v>27.194009125173576</v>
      </c>
      <c r="AM407">
        <f>VLOOKUP(A407,rel!A:M,10,FALSE)</f>
        <v>-0.99</v>
      </c>
      <c r="AN407">
        <f>VLOOKUP(A407,rel!A:M,13,FALSE)</f>
        <v>0.35</v>
      </c>
      <c r="AO407">
        <v>0</v>
      </c>
      <c r="AP407">
        <f>IF(E407&gt;25,IF(AN407&gt;5,99, IF(AN407 &gt; 3.5, 89, IF(AN407 &gt; 1.5, 79, IF(AN407 &gt; -1.1, 69, IF(AN407 &gt; -2.5, 59, IF(AN407 &gt;-4.5, 49,  IF(AN407 &gt; -5,39,30))))))),30)</f>
        <v>69</v>
      </c>
      <c r="AQ407">
        <f>((M407/E407) / 0.015 + (AO407/E407) / 0.015) / 3.5 + 25</f>
        <v>53.962818003913895</v>
      </c>
      <c r="AR407" s="2">
        <f>MIN(((AD407/MAX(F407,240)) / 0.0035) + ((AF407/MAX(F407,240)) / 0.0055) + ((AC407/MAX(F407,240)) / 0.0055) + 25, 99)</f>
        <v>80.894222995032308</v>
      </c>
      <c r="AS407" s="2">
        <f>MIN((((((AL407 / 32) * (AL407 - 21) / 11) * 74 + 25)) + (((AJ407 - 60) + (AK407 - 155) / 1.75) + 25)) / 1.825,93)</f>
        <v>65.352225864564616</v>
      </c>
      <c r="AT407" s="2">
        <f>((IF(F407&gt;240,89,79)-((V407/F407)/0.00341)))</f>
        <v>78.687563736584906</v>
      </c>
      <c r="AU407" s="2">
        <f>MIN((H407/(MAX(E407,25))) / 0.0117 + 35, 94)</f>
        <v>50.220700152207002</v>
      </c>
      <c r="AV407" s="2">
        <f>MIN(94,((AP407*0.35)+(AQ407*0.65)*0.9))</f>
        <v>55.718248532289635</v>
      </c>
      <c r="AW407" s="2">
        <f>IF(D408="D",(99-((30-(G407/(IF(E407&gt;10,E407,10))*82)*1.633))),(99-((55-(G407/(IF(E407&gt;10,E407,10))*82)*0.89))))</f>
        <v>63.9945205479452</v>
      </c>
    </row>
    <row r="408" spans="1:49" x14ac:dyDescent="0.25">
      <c r="A408">
        <v>534</v>
      </c>
      <c r="B408" t="s">
        <v>972</v>
      </c>
      <c r="C408" t="s">
        <v>69</v>
      </c>
      <c r="D408" t="s">
        <v>47</v>
      </c>
      <c r="E408">
        <v>2</v>
      </c>
      <c r="F408">
        <v>14.816666666667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97</v>
      </c>
      <c r="M408">
        <v>3</v>
      </c>
      <c r="N408">
        <v>0</v>
      </c>
      <c r="O408">
        <v>0.14000000000000001</v>
      </c>
      <c r="P408">
        <v>4</v>
      </c>
      <c r="Q408">
        <v>4</v>
      </c>
      <c r="R408">
        <v>3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6</v>
      </c>
      <c r="AE408">
        <v>2</v>
      </c>
      <c r="AF408">
        <v>0</v>
      </c>
      <c r="AG408">
        <v>0</v>
      </c>
      <c r="AH408">
        <v>0</v>
      </c>
      <c r="AI408" t="s">
        <v>97</v>
      </c>
      <c r="AJ408">
        <v>71</v>
      </c>
      <c r="AK408">
        <v>195</v>
      </c>
      <c r="AL408">
        <f>(AK408*703) / (AJ408*AJ408)</f>
        <v>27.194009125173576</v>
      </c>
      <c r="AM408">
        <f>VLOOKUP(A408,rel!A:M,10,FALSE)</f>
        <v>0.7</v>
      </c>
      <c r="AN408">
        <f>VLOOKUP(A408,rel!A:M,13,FALSE)</f>
        <v>2.81</v>
      </c>
      <c r="AO408">
        <v>0</v>
      </c>
      <c r="AP408">
        <f>IF(E408&gt;25,IF(AN408&gt;5,99, IF(AN408 &gt; 3.5, 89, IF(AN408 &gt; 1.5, 79, IF(AN408 &gt; -1.1, 69, IF(AN408 &gt; -2.5, 59, IF(AN408 &gt;-4.5, 49,  IF(AN408 &gt; -5,39,30))))))),30)</f>
        <v>30</v>
      </c>
      <c r="AQ408">
        <f>((M408/E408) / 0.015 + (AO408/E408) / 0.015) / 3.5 + 25</f>
        <v>53.571428571428569</v>
      </c>
      <c r="AR408" s="2">
        <f>MIN(((AD408/MAX(F408,240)) / 0.0035) + ((AF408/MAX(F408,240)) / 0.0055) + ((AC408/MAX(F408,240)) / 0.0055) + 25, 99)</f>
        <v>32.900432900432904</v>
      </c>
      <c r="AS408" s="2">
        <f>MIN((((((AL408 / 32) * (AL408 - 21) / 11) * 74 + 25)) + (((AJ408 - 60) + (AK408 - 155) / 1.75) + 25)) / 1.825,93)</f>
        <v>65.352225864564616</v>
      </c>
      <c r="AT408" s="2">
        <f>((IF(F408&gt;240,89,79)-((V408/F408)/0.00341)))</f>
        <v>79</v>
      </c>
      <c r="AU408" s="2">
        <f>MIN((H408/(MAX(E408,25))) / 0.0117 + 35, 94)</f>
        <v>35</v>
      </c>
      <c r="AV408" s="2">
        <f>MIN(94,((AP408*0.35)+(AQ408*0.65)*0.9))</f>
        <v>41.839285714285708</v>
      </c>
      <c r="AW408" s="2">
        <f>IF(D409="D",(99-((30-(G408/(IF(E408&gt;10,E408,10))*82)*1.633))),(99-((55-(G408/(IF(E408&gt;10,E408,10))*82)*0.89))))</f>
        <v>44</v>
      </c>
    </row>
    <row r="409" spans="1:49" x14ac:dyDescent="0.25">
      <c r="A409">
        <v>48</v>
      </c>
      <c r="B409" t="s">
        <v>942</v>
      </c>
      <c r="C409" t="s">
        <v>46</v>
      </c>
      <c r="D409" t="s">
        <v>36</v>
      </c>
      <c r="E409">
        <v>2</v>
      </c>
      <c r="F409">
        <v>15.633333333333001</v>
      </c>
      <c r="G409">
        <v>0</v>
      </c>
      <c r="H409">
        <v>0</v>
      </c>
      <c r="I409">
        <v>0</v>
      </c>
      <c r="J409">
        <v>0</v>
      </c>
      <c r="K409">
        <v>0</v>
      </c>
      <c r="L409" t="s">
        <v>97</v>
      </c>
      <c r="M409">
        <v>0</v>
      </c>
      <c r="N409" t="s">
        <v>97</v>
      </c>
      <c r="O409">
        <v>0</v>
      </c>
      <c r="P409">
        <v>2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3</v>
      </c>
      <c r="AD409">
        <v>2</v>
      </c>
      <c r="AE409">
        <v>4</v>
      </c>
      <c r="AF409">
        <v>0</v>
      </c>
      <c r="AG409">
        <v>0</v>
      </c>
      <c r="AH409">
        <v>0</v>
      </c>
      <c r="AI409" t="s">
        <v>97</v>
      </c>
      <c r="AJ409">
        <v>71</v>
      </c>
      <c r="AK409">
        <v>195</v>
      </c>
      <c r="AL409">
        <f>(AK409*703) / (AJ409*AJ409)</f>
        <v>27.194009125173576</v>
      </c>
      <c r="AM409">
        <f>VLOOKUP(A409,rel!A:M,10,FALSE)</f>
        <v>2.23</v>
      </c>
      <c r="AN409">
        <f>VLOOKUP(A409,rel!A:M,13,FALSE)</f>
        <v>-9.48</v>
      </c>
      <c r="AO409">
        <v>0</v>
      </c>
      <c r="AP409">
        <f>IF(E409&gt;25,IF(AN409&gt;5,99, IF(AN409 &gt; 3.5, 89, IF(AN409 &gt; 1.5, 79, IF(AN409 &gt; -1.1, 69, IF(AN409 &gt; -2.5, 59, IF(AN409 &gt;-4.5, 49,  IF(AN409 &gt; -5,39,30))))))),30)</f>
        <v>30</v>
      </c>
      <c r="AQ409">
        <f>((M409/E409) / 0.015 + (AO409/E409) / 0.015) / 3.5 + 25</f>
        <v>25</v>
      </c>
      <c r="AR409" s="2">
        <f>MIN(((AD409/MAX(F409,240)) / 0.0035) + ((AF409/MAX(F409,240)) / 0.0055) + ((AC409/MAX(F409,240)) / 0.0055) + 25, 99)</f>
        <v>29.653679653679653</v>
      </c>
      <c r="AS409" s="2">
        <f>MIN((((((AL409 / 32) * (AL409 - 21) / 11) * 74 + 25)) + (((AJ409 - 60) + (AK409 - 155) / 1.75) + 25)) / 1.825,93)</f>
        <v>65.352225864564616</v>
      </c>
      <c r="AT409" s="2">
        <f>((IF(F409&gt;240,89,79)-((V409/F409)/0.00341)))</f>
        <v>79</v>
      </c>
      <c r="AU409" s="2">
        <f>MIN((H409/(MAX(E409,25))) / 0.0117 + 35, 94)</f>
        <v>35</v>
      </c>
      <c r="AV409" s="2">
        <f>MIN(94,((AP409*0.35)+(AQ409*0.65)*0.9))</f>
        <v>25.125</v>
      </c>
      <c r="AW409" s="2">
        <f>IF(D410="D",(99-((30-(G409/(IF(E409&gt;10,E409,10))*82)*1.633))),(99-((55-(G409/(IF(E409&gt;10,E409,10))*82)*0.89))))</f>
        <v>44</v>
      </c>
    </row>
    <row r="410" spans="1:49" x14ac:dyDescent="0.25">
      <c r="A410">
        <v>236</v>
      </c>
      <c r="B410" t="s">
        <v>260</v>
      </c>
      <c r="C410" t="s">
        <v>38</v>
      </c>
      <c r="D410" t="s">
        <v>36</v>
      </c>
      <c r="E410">
        <v>73</v>
      </c>
      <c r="F410">
        <v>1238.8333333333001</v>
      </c>
      <c r="G410">
        <v>22</v>
      </c>
      <c r="H410">
        <v>16</v>
      </c>
      <c r="I410">
        <v>13</v>
      </c>
      <c r="J410">
        <v>3</v>
      </c>
      <c r="K410">
        <v>38</v>
      </c>
      <c r="L410">
        <v>52.05</v>
      </c>
      <c r="M410">
        <v>123</v>
      </c>
      <c r="N410">
        <v>17.89</v>
      </c>
      <c r="O410">
        <v>17.190000000000001</v>
      </c>
      <c r="P410">
        <v>207</v>
      </c>
      <c r="Q410">
        <v>175</v>
      </c>
      <c r="R410">
        <v>149</v>
      </c>
      <c r="S410">
        <v>88</v>
      </c>
      <c r="T410">
        <v>8</v>
      </c>
      <c r="U410">
        <v>19</v>
      </c>
      <c r="V410">
        <v>32</v>
      </c>
      <c r="W410">
        <v>16</v>
      </c>
      <c r="X410">
        <v>16</v>
      </c>
      <c r="Y410">
        <v>0</v>
      </c>
      <c r="Z410">
        <v>0</v>
      </c>
      <c r="AA410">
        <v>16</v>
      </c>
      <c r="AB410">
        <v>27</v>
      </c>
      <c r="AC410">
        <v>28</v>
      </c>
      <c r="AD410">
        <v>85</v>
      </c>
      <c r="AE410">
        <v>130</v>
      </c>
      <c r="AF410">
        <v>31</v>
      </c>
      <c r="AG410">
        <v>7</v>
      </c>
      <c r="AH410">
        <v>15</v>
      </c>
      <c r="AI410">
        <v>31.82</v>
      </c>
      <c r="AJ410">
        <v>76</v>
      </c>
      <c r="AK410">
        <v>208</v>
      </c>
      <c r="AL410">
        <f>(AK410*703) / (AJ410*AJ410)</f>
        <v>25.315789473684209</v>
      </c>
      <c r="AM410">
        <f>VLOOKUP(A410,rel!A:M,10,FALSE)</f>
        <v>-3.49</v>
      </c>
      <c r="AN410">
        <f>VLOOKUP(A410,rel!A:M,13,FALSE)</f>
        <v>-3.91</v>
      </c>
      <c r="AO410">
        <v>15</v>
      </c>
      <c r="AP410">
        <f>IF(E410&gt;25,IF(AN410&gt;5,99, IF(AN410 &gt; 3.5, 89, IF(AN410 &gt; 1.5, 79, IF(AN410 &gt; -1.1, 69, IF(AN410 &gt; -2.5, 59, IF(AN410 &gt;-4.5, 49,  IF(AN410 &gt; -5,39,30))))))),30)</f>
        <v>49</v>
      </c>
      <c r="AQ410">
        <f>((M410/E410) / 0.015 + (AO410/E410) / 0.015) / 3.5 + 25</f>
        <v>61.007827788649706</v>
      </c>
      <c r="AR410" s="2">
        <f>MIN(((AD410/MAX(F410,240)) / 0.0035) + ((AF410/MAX(F410,240)) / 0.0055) + ((AC410/MAX(F410,240)) / 0.0055) + 25, 99)</f>
        <v>53.262871260315848</v>
      </c>
      <c r="AS410" s="2">
        <f>MIN((((((AL410 / 32) * (AL410 - 21) / 11) * 74 + 25)) + (((AJ410 - 60) + (AK410 - 155) / 1.75) + 25)) / 1.825,93)</f>
        <v>65.345011115321896</v>
      </c>
      <c r="AT410" s="2">
        <f>((IF(F410&gt;240,89,79)-((V410/F410)/0.00341)))</f>
        <v>81.424998609276884</v>
      </c>
      <c r="AU410" s="2">
        <f>MIN((H410/(MAX(E410,25))) / 0.0117 + 35, 94)</f>
        <v>53.733169418100928</v>
      </c>
      <c r="AV410" s="2">
        <f>MIN(94,((AP410*0.35)+(AQ410*0.65)*0.9))</f>
        <v>52.839579256360082</v>
      </c>
      <c r="AW410" s="2">
        <f>IF(D411="D",(99-((30-(G410/(IF(E410&gt;10,E410,10))*82)*1.633))),(99-((55-(G410/(IF(E410&gt;10,E410,10))*82)*0.89))))</f>
        <v>65.993972602739717</v>
      </c>
    </row>
    <row r="411" spans="1:49" x14ac:dyDescent="0.25">
      <c r="A411">
        <v>693</v>
      </c>
      <c r="B411" t="s">
        <v>78</v>
      </c>
      <c r="C411" t="s">
        <v>79</v>
      </c>
      <c r="D411" t="s">
        <v>39</v>
      </c>
      <c r="E411">
        <v>77</v>
      </c>
      <c r="F411">
        <v>1573.9833333332999</v>
      </c>
      <c r="G411">
        <v>28</v>
      </c>
      <c r="H411">
        <v>54</v>
      </c>
      <c r="I411">
        <v>31</v>
      </c>
      <c r="J411">
        <v>23</v>
      </c>
      <c r="K411">
        <v>82</v>
      </c>
      <c r="L411">
        <v>73.209999999999994</v>
      </c>
      <c r="M411">
        <v>303</v>
      </c>
      <c r="N411">
        <v>9.24</v>
      </c>
      <c r="O411">
        <v>25.39</v>
      </c>
      <c r="P411">
        <v>485</v>
      </c>
      <c r="Q411">
        <v>392</v>
      </c>
      <c r="R411">
        <v>226</v>
      </c>
      <c r="S411">
        <v>95</v>
      </c>
      <c r="T411">
        <v>17</v>
      </c>
      <c r="U411">
        <v>31</v>
      </c>
      <c r="V411">
        <v>26</v>
      </c>
      <c r="W411">
        <v>12</v>
      </c>
      <c r="X411">
        <v>12</v>
      </c>
      <c r="Y411">
        <v>0</v>
      </c>
      <c r="Z411">
        <v>0</v>
      </c>
      <c r="AA411">
        <v>25</v>
      </c>
      <c r="AB411">
        <v>76</v>
      </c>
      <c r="AC411">
        <v>38</v>
      </c>
      <c r="AD411">
        <v>70</v>
      </c>
      <c r="AE411">
        <v>113</v>
      </c>
      <c r="AF411">
        <v>51</v>
      </c>
      <c r="AG411">
        <v>597</v>
      </c>
      <c r="AH411">
        <v>673</v>
      </c>
      <c r="AI411">
        <v>47.01</v>
      </c>
      <c r="AJ411">
        <v>74</v>
      </c>
      <c r="AK411">
        <v>203</v>
      </c>
      <c r="AL411">
        <f>(AK411*703) / (AJ411*AJ411)</f>
        <v>26.060810810810811</v>
      </c>
      <c r="AM411">
        <f>VLOOKUP(A411,rel!A:M,10,FALSE)</f>
        <v>2.35</v>
      </c>
      <c r="AN411">
        <f>VLOOKUP(A411,rel!A:M,13,FALSE)</f>
        <v>2.83</v>
      </c>
      <c r="AO411">
        <v>26</v>
      </c>
      <c r="AP411">
        <f>IF(E411&gt;25,IF(AN411&gt;5,99, IF(AN411 &gt; 3.5, 89, IF(AN411 &gt; 1.5, 79, IF(AN411 &gt; -1.1, 69, IF(AN411 &gt; -2.5, 59, IF(AN411 &gt;-4.5, 49,  IF(AN411 &gt; -5,39,30))))))),30)</f>
        <v>79</v>
      </c>
      <c r="AQ411">
        <f>((M411/E411) / 0.015 + (AO411/E411) / 0.015) / 3.5 + 25</f>
        <v>106.38528138528137</v>
      </c>
      <c r="AR411" s="2">
        <f>MIN(((AD411/MAX(F411,240)) / 0.0035) + ((AF411/MAX(F411,240)) / 0.0055) + ((AC411/MAX(F411,240)) / 0.0055) + 25, 99)</f>
        <v>47.987421413919428</v>
      </c>
      <c r="AS411" s="2">
        <f>MIN((((((AL411 / 32) * (AL411 - 21) / 11) * 74 + 25)) + (((AJ411 - 60) + (AK411 - 155) / 1.75) + 25)) / 1.825,93)</f>
        <v>65.290521157387602</v>
      </c>
      <c r="AT411" s="2">
        <f>((IF(F411&gt;240,89,79)-((V411/F411)/0.00341)))</f>
        <v>84.155835980208252</v>
      </c>
      <c r="AU411" s="2">
        <f>MIN((H411/(MAX(E411,25))) / 0.0117 + 35, 94)</f>
        <v>94</v>
      </c>
      <c r="AV411" s="2">
        <f>MIN(94,((AP411*0.35)+(AQ411*0.65)*0.9))</f>
        <v>89.885389610389609</v>
      </c>
      <c r="AW411" s="2">
        <f>IF(D412="D",(99-((30-(G411/(IF(E411&gt;10,E411,10))*82)*1.633))),(99-((55-(G411/(IF(E411&gt;10,E411,10))*82)*0.89))))</f>
        <v>117.69309090909091</v>
      </c>
    </row>
    <row r="412" spans="1:49" x14ac:dyDescent="0.25">
      <c r="A412">
        <v>194</v>
      </c>
      <c r="B412" t="s">
        <v>346</v>
      </c>
      <c r="C412" t="s">
        <v>56</v>
      </c>
      <c r="D412" t="s">
        <v>73</v>
      </c>
      <c r="E412">
        <v>62</v>
      </c>
      <c r="F412">
        <v>1315.2666666667001</v>
      </c>
      <c r="G412">
        <v>3</v>
      </c>
      <c r="H412">
        <v>27</v>
      </c>
      <c r="I412">
        <v>13</v>
      </c>
      <c r="J412">
        <v>14</v>
      </c>
      <c r="K412">
        <v>30</v>
      </c>
      <c r="L412">
        <v>38.46</v>
      </c>
      <c r="M412">
        <v>78</v>
      </c>
      <c r="N412">
        <v>3.85</v>
      </c>
      <c r="O412">
        <v>3.68</v>
      </c>
      <c r="P412">
        <v>236</v>
      </c>
      <c r="Q412">
        <v>136</v>
      </c>
      <c r="R412">
        <v>51</v>
      </c>
      <c r="S412">
        <v>6</v>
      </c>
      <c r="T412">
        <v>4</v>
      </c>
      <c r="U412">
        <v>10</v>
      </c>
      <c r="V412">
        <v>26</v>
      </c>
      <c r="W412">
        <v>12</v>
      </c>
      <c r="X412">
        <v>12</v>
      </c>
      <c r="Y412">
        <v>0</v>
      </c>
      <c r="Z412">
        <v>0</v>
      </c>
      <c r="AA412">
        <v>2</v>
      </c>
      <c r="AB412">
        <v>53</v>
      </c>
      <c r="AC412">
        <v>25</v>
      </c>
      <c r="AD412">
        <v>61</v>
      </c>
      <c r="AE412">
        <v>99</v>
      </c>
      <c r="AF412">
        <v>64</v>
      </c>
      <c r="AG412">
        <v>0</v>
      </c>
      <c r="AH412">
        <v>1</v>
      </c>
      <c r="AI412">
        <v>0</v>
      </c>
      <c r="AJ412">
        <v>74</v>
      </c>
      <c r="AK412">
        <v>203</v>
      </c>
      <c r="AL412">
        <f>(AK412*703) / (AJ412*AJ412)</f>
        <v>26.060810810810811</v>
      </c>
      <c r="AM412">
        <f>VLOOKUP(A412,rel!A:M,10,FALSE)</f>
        <v>0.78</v>
      </c>
      <c r="AN412">
        <f>VLOOKUP(A412,rel!A:M,13,FALSE)</f>
        <v>-0.23</v>
      </c>
      <c r="AO412">
        <v>5</v>
      </c>
      <c r="AP412">
        <f>IF(E412&gt;25,IF(AN412&gt;5,99, IF(AN412 &gt; 3.5, 89, IF(AN412 &gt; 1.5, 79, IF(AN412 &gt; -1.1, 69, IF(AN412 &gt; -2.5, 59, IF(AN412 &gt;-4.5, 49,  IF(AN412 &gt; -5,39,30))))))),30)</f>
        <v>69</v>
      </c>
      <c r="AQ412">
        <f>((M412/E412) / 0.015 + (AO412/E412) / 0.015) / 3.5 + 25</f>
        <v>50.499231950844859</v>
      </c>
      <c r="AR412" s="2">
        <f>MIN(((AD412/MAX(F412,240)) / 0.0035) + ((AF412/MAX(F412,240)) / 0.0055) + ((AC412/MAX(F412,240)) / 0.0055) + 25, 99)</f>
        <v>50.554049579595087</v>
      </c>
      <c r="AS412" s="2">
        <f>MIN((((((AL412 / 32) * (AL412 - 21) / 11) * 74 + 25)) + (((AJ412 - 60) + (AK412 - 155) / 1.75) + 25)) / 1.825,93)</f>
        <v>65.290521157387602</v>
      </c>
      <c r="AT412" s="2">
        <f>((IF(F412&gt;240,89,79)-((V412/F412)/0.00341)))</f>
        <v>83.202975241204683</v>
      </c>
      <c r="AU412" s="2">
        <f>MIN((H412/(MAX(E412,25))) / 0.0117 + 35, 94)</f>
        <v>72.220843672456567</v>
      </c>
      <c r="AV412" s="2">
        <f>MIN(94,((AP412*0.35)+(AQ412*0.65)*0.9))</f>
        <v>53.692050691244248</v>
      </c>
      <c r="AW412" s="2">
        <f>IF(D413="D",(99-((30-(G412/(IF(E412&gt;10,E412,10))*82)*1.633))),(99-((55-(G412/(IF(E412&gt;10,E412,10))*82)*0.89))))</f>
        <v>75.47932258064516</v>
      </c>
    </row>
    <row r="413" spans="1:49" x14ac:dyDescent="0.25">
      <c r="A413">
        <v>782</v>
      </c>
      <c r="B413" t="s">
        <v>926</v>
      </c>
      <c r="C413" t="s">
        <v>100</v>
      </c>
      <c r="D413" t="s">
        <v>73</v>
      </c>
      <c r="E413">
        <v>5</v>
      </c>
      <c r="F413">
        <v>82.65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33.33</v>
      </c>
      <c r="M413">
        <v>10</v>
      </c>
      <c r="N413">
        <v>10</v>
      </c>
      <c r="O413">
        <v>0.27</v>
      </c>
      <c r="P413">
        <v>11</v>
      </c>
      <c r="Q413">
        <v>10</v>
      </c>
      <c r="R413">
        <v>2</v>
      </c>
      <c r="S413">
        <v>0</v>
      </c>
      <c r="T413">
        <v>0</v>
      </c>
      <c r="U413">
        <v>1</v>
      </c>
      <c r="V413">
        <v>6</v>
      </c>
      <c r="W413">
        <v>3</v>
      </c>
      <c r="X413">
        <v>3</v>
      </c>
      <c r="Y413">
        <v>0</v>
      </c>
      <c r="Z413">
        <v>0</v>
      </c>
      <c r="AA413">
        <v>0</v>
      </c>
      <c r="AB413">
        <v>5</v>
      </c>
      <c r="AC413">
        <v>4</v>
      </c>
      <c r="AD413">
        <v>5</v>
      </c>
      <c r="AE413">
        <v>14</v>
      </c>
      <c r="AF413">
        <v>3</v>
      </c>
      <c r="AG413">
        <v>0</v>
      </c>
      <c r="AH413">
        <v>0</v>
      </c>
      <c r="AI413" t="s">
        <v>97</v>
      </c>
      <c r="AJ413">
        <v>74</v>
      </c>
      <c r="AK413">
        <v>203</v>
      </c>
      <c r="AL413">
        <f>(AK413*703) / (AJ413*AJ413)</f>
        <v>26.060810810810811</v>
      </c>
      <c r="AM413">
        <f>VLOOKUP(A413,rel!A:M,10,FALSE)</f>
        <v>9.3800000000000008</v>
      </c>
      <c r="AN413">
        <f>VLOOKUP(A413,rel!A:M,13,FALSE)</f>
        <v>9.31</v>
      </c>
      <c r="AO413">
        <v>0</v>
      </c>
      <c r="AP413">
        <f>IF(E413&gt;25,IF(AN413&gt;5,99, IF(AN413 &gt; 3.5, 89, IF(AN413 &gt; 1.5, 79, IF(AN413 &gt; -1.1, 69, IF(AN413 &gt; -2.5, 59, IF(AN413 &gt;-4.5, 49,  IF(AN413 &gt; -5,39,30))))))),30)</f>
        <v>30</v>
      </c>
      <c r="AQ413">
        <f>((M413/E413) / 0.015 + (AO413/E413) / 0.015) / 3.5 + 25</f>
        <v>63.095238095238095</v>
      </c>
      <c r="AR413" s="2">
        <f>MIN(((AD413/MAX(F413,240)) / 0.0035) + ((AF413/MAX(F413,240)) / 0.0055) + ((AC413/MAX(F413,240)) / 0.0055) + 25, 99)</f>
        <v>36.255411255411254</v>
      </c>
      <c r="AS413" s="2">
        <f>MIN((((((AL413 / 32) * (AL413 - 21) / 11) * 74 + 25)) + (((AJ413 - 60) + (AK413 - 155) / 1.75) + 25)) / 1.825,93)</f>
        <v>65.290521157387602</v>
      </c>
      <c r="AT413" s="2">
        <f>((IF(F413&gt;240,89,79)-((V413/F413)/0.00341)))</f>
        <v>57.711061200376818</v>
      </c>
      <c r="AU413" s="2">
        <f>MIN((H413/(MAX(E413,25))) / 0.0117 + 35, 94)</f>
        <v>35</v>
      </c>
      <c r="AV413" s="2">
        <f>MIN(94,((AP413*0.35)+(AQ413*0.65)*0.9))</f>
        <v>47.410714285714292</v>
      </c>
      <c r="AW413" s="2">
        <f>IF(D414="D",(99-((30-(G413/(IF(E413&gt;10,E413,10))*82)*1.633))),(99-((55-(G413/(IF(E413&gt;10,E413,10))*82)*0.89))))</f>
        <v>51.298000000000002</v>
      </c>
    </row>
    <row r="414" spans="1:49" x14ac:dyDescent="0.25">
      <c r="A414">
        <v>793</v>
      </c>
      <c r="B414" t="s">
        <v>1010</v>
      </c>
      <c r="C414" t="s">
        <v>46</v>
      </c>
      <c r="D414" t="s">
        <v>39</v>
      </c>
      <c r="E414">
        <v>15</v>
      </c>
      <c r="F414">
        <v>141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19</v>
      </c>
      <c r="N414">
        <v>0</v>
      </c>
      <c r="O414">
        <v>1.62</v>
      </c>
      <c r="P414">
        <v>24</v>
      </c>
      <c r="Q414">
        <v>22</v>
      </c>
      <c r="R414">
        <v>13</v>
      </c>
      <c r="S414">
        <v>7</v>
      </c>
      <c r="T414">
        <v>1</v>
      </c>
      <c r="U414">
        <v>2</v>
      </c>
      <c r="V414">
        <v>15</v>
      </c>
      <c r="W414">
        <v>2</v>
      </c>
      <c r="X414">
        <v>0</v>
      </c>
      <c r="Y414">
        <v>1</v>
      </c>
      <c r="Z414">
        <v>1</v>
      </c>
      <c r="AA414">
        <v>2</v>
      </c>
      <c r="AB414">
        <v>2</v>
      </c>
      <c r="AC414">
        <v>5</v>
      </c>
      <c r="AD414">
        <v>18</v>
      </c>
      <c r="AE414">
        <v>11</v>
      </c>
      <c r="AF414">
        <v>3</v>
      </c>
      <c r="AG414">
        <v>41</v>
      </c>
      <c r="AH414">
        <v>40</v>
      </c>
      <c r="AI414">
        <v>50.62</v>
      </c>
      <c r="AJ414">
        <v>74</v>
      </c>
      <c r="AK414">
        <v>203</v>
      </c>
      <c r="AL414">
        <f>(AK414*703) / (AJ414*AJ414)</f>
        <v>26.060810810810811</v>
      </c>
      <c r="AM414">
        <f>VLOOKUP(A414,rel!A:M,10,FALSE)</f>
        <v>-5.14</v>
      </c>
      <c r="AN414">
        <f>VLOOKUP(A414,rel!A:M,13,FALSE)</f>
        <v>-7.19</v>
      </c>
      <c r="AO414">
        <v>0</v>
      </c>
      <c r="AP414">
        <f>IF(E414&gt;25,IF(AN414&gt;5,99, IF(AN414 &gt; 3.5, 89, IF(AN414 &gt; 1.5, 79, IF(AN414 &gt; -1.1, 69, IF(AN414 &gt; -2.5, 59, IF(AN414 &gt;-4.5, 49,  IF(AN414 &gt; -5,39,30))))))),30)</f>
        <v>30</v>
      </c>
      <c r="AQ414">
        <f>((M414/E414) / 0.015 + (AO414/E414) / 0.015) / 3.5 + 25</f>
        <v>49.126984126984127</v>
      </c>
      <c r="AR414" s="2">
        <f>MIN(((AD414/MAX(F414,240)) / 0.0035) + ((AF414/MAX(F414,240)) / 0.0055) + ((AC414/MAX(F414,240)) / 0.0055) + 25, 99)</f>
        <v>52.489177489177493</v>
      </c>
      <c r="AS414" s="2">
        <f>MIN((((((AL414 / 32) * (AL414 - 21) / 11) * 74 + 25)) + (((AJ414 - 60) + (AK414 - 155) / 1.75) + 25)) / 1.825,93)</f>
        <v>65.290521157387602</v>
      </c>
      <c r="AT414" s="2">
        <f>((IF(F414&gt;240,89,79)-((V414/F414)/0.00341)))</f>
        <v>47.80264553565857</v>
      </c>
      <c r="AU414" s="2">
        <f>MIN((H414/(MAX(E414,25))) / 0.0117 + 35, 94)</f>
        <v>35</v>
      </c>
      <c r="AV414" s="2">
        <f>MIN(94,((AP414*0.35)+(AQ414*0.65)*0.9))</f>
        <v>39.239285714285714</v>
      </c>
      <c r="AW414" s="2">
        <f>IF(D415="D",(99-((30-(G414/(IF(E414&gt;10,E414,10))*82)*1.633))),(99-((55-(G414/(IF(E414&gt;10,E414,10))*82)*0.89))))</f>
        <v>44</v>
      </c>
    </row>
    <row r="415" spans="1:49" x14ac:dyDescent="0.25">
      <c r="A415">
        <v>583</v>
      </c>
      <c r="B415" t="s">
        <v>112</v>
      </c>
      <c r="C415" t="s">
        <v>113</v>
      </c>
      <c r="D415" t="s">
        <v>92</v>
      </c>
      <c r="E415">
        <v>82</v>
      </c>
      <c r="F415">
        <v>1425.3166666667</v>
      </c>
      <c r="G415">
        <v>28</v>
      </c>
      <c r="H415">
        <v>44</v>
      </c>
      <c r="I415">
        <v>27</v>
      </c>
      <c r="J415">
        <v>17</v>
      </c>
      <c r="K415">
        <v>72</v>
      </c>
      <c r="L415">
        <v>76.599999999999994</v>
      </c>
      <c r="M415">
        <v>203</v>
      </c>
      <c r="N415">
        <v>13.79</v>
      </c>
      <c r="O415">
        <v>19.5</v>
      </c>
      <c r="P415">
        <v>362</v>
      </c>
      <c r="Q415">
        <v>273</v>
      </c>
      <c r="R415">
        <v>200</v>
      </c>
      <c r="S415">
        <v>73</v>
      </c>
      <c r="T415">
        <v>10</v>
      </c>
      <c r="U415">
        <v>30</v>
      </c>
      <c r="V415">
        <v>80</v>
      </c>
      <c r="W415">
        <v>33</v>
      </c>
      <c r="X415">
        <v>30</v>
      </c>
      <c r="Y415">
        <v>2</v>
      </c>
      <c r="Z415">
        <v>1</v>
      </c>
      <c r="AA415">
        <v>30</v>
      </c>
      <c r="AB415">
        <v>70</v>
      </c>
      <c r="AC415">
        <v>47</v>
      </c>
      <c r="AD415">
        <v>53</v>
      </c>
      <c r="AE415">
        <v>84</v>
      </c>
      <c r="AF415">
        <v>39</v>
      </c>
      <c r="AG415">
        <v>447</v>
      </c>
      <c r="AH415">
        <v>549</v>
      </c>
      <c r="AI415">
        <v>44.88</v>
      </c>
      <c r="AJ415">
        <v>70</v>
      </c>
      <c r="AK415">
        <v>192</v>
      </c>
      <c r="AL415">
        <f>(AK415*703) / (AJ415*AJ415)</f>
        <v>27.546122448979592</v>
      </c>
      <c r="AM415">
        <f>VLOOKUP(A415,rel!A:M,10,FALSE)</f>
        <v>-4.08</v>
      </c>
      <c r="AN415">
        <f>VLOOKUP(A415,rel!A:M,13,FALSE)</f>
        <v>-3.03</v>
      </c>
      <c r="AO415">
        <v>11</v>
      </c>
      <c r="AP415">
        <f>IF(E415&gt;25,IF(AN415&gt;5,99, IF(AN415 &gt; 3.5, 89, IF(AN415 &gt; 1.5, 79, IF(AN415 &gt; -1.1, 69, IF(AN415 &gt; -2.5, 59, IF(AN415 &gt;-4.5, 49,  IF(AN415 &gt; -5,39,30))))))),30)</f>
        <v>49</v>
      </c>
      <c r="AQ415">
        <f>((M415/E415) / 0.015 + (AO415/E415) / 0.015) / 3.5 + 25</f>
        <v>74.709639953542393</v>
      </c>
      <c r="AR415" s="2">
        <f>MIN(((AD415/MAX(F415,240)) / 0.0035) + ((AF415/MAX(F415,240)) / 0.0055) + ((AC415/MAX(F415,240)) / 0.0055) + 25, 99)</f>
        <v>46.594654366318636</v>
      </c>
      <c r="AS415" s="2">
        <f>MIN((((((AL415 / 32) * (AL415 - 21) / 11) * 74 + 25)) + (((AJ415 - 60) + (AK415 - 155) / 1.75) + 25)) / 1.825,93)</f>
        <v>65.233479474876333</v>
      </c>
      <c r="AT415" s="2">
        <f>((IF(F415&gt;240,89,79)-((V415/F415)/0.00341)))</f>
        <v>72.540211725686078</v>
      </c>
      <c r="AU415" s="2">
        <f>MIN((H415/(MAX(E415,25))) / 0.0117 + 35, 94)</f>
        <v>80.861997081509287</v>
      </c>
      <c r="AV415" s="2">
        <f>MIN(94,((AP415*0.35)+(AQ415*0.65)*0.9))</f>
        <v>60.8551393728223</v>
      </c>
      <c r="AW415" s="2">
        <f>IF(D416="D",(99-((30-(G415/(IF(E415&gt;10,E415,10))*82)*1.633))),(99-((55-(G415/(IF(E415&gt;10,E415,10))*82)*0.89))))</f>
        <v>114.724</v>
      </c>
    </row>
    <row r="416" spans="1:49" x14ac:dyDescent="0.25">
      <c r="A416">
        <v>489</v>
      </c>
      <c r="B416" t="s">
        <v>644</v>
      </c>
      <c r="C416" t="s">
        <v>645</v>
      </c>
      <c r="D416" t="s">
        <v>73</v>
      </c>
      <c r="E416">
        <v>34</v>
      </c>
      <c r="F416">
        <v>571.15</v>
      </c>
      <c r="G416">
        <v>2</v>
      </c>
      <c r="H416">
        <v>9</v>
      </c>
      <c r="I416">
        <v>4</v>
      </c>
      <c r="J416">
        <v>5</v>
      </c>
      <c r="K416">
        <v>11</v>
      </c>
      <c r="L416">
        <v>61.11</v>
      </c>
      <c r="M416">
        <v>42</v>
      </c>
      <c r="N416">
        <v>4.76</v>
      </c>
      <c r="O416">
        <v>2.4500000000000002</v>
      </c>
      <c r="P416">
        <v>82</v>
      </c>
      <c r="Q416">
        <v>58</v>
      </c>
      <c r="R416">
        <v>28</v>
      </c>
      <c r="S416">
        <v>9</v>
      </c>
      <c r="T416">
        <v>0</v>
      </c>
      <c r="U416">
        <v>6</v>
      </c>
      <c r="V416">
        <v>19</v>
      </c>
      <c r="W416">
        <v>8</v>
      </c>
      <c r="X416">
        <v>7</v>
      </c>
      <c r="Y416">
        <v>1</v>
      </c>
      <c r="Z416">
        <v>0</v>
      </c>
      <c r="AA416">
        <v>4</v>
      </c>
      <c r="AB416">
        <v>17</v>
      </c>
      <c r="AC416">
        <v>15</v>
      </c>
      <c r="AD416">
        <v>25</v>
      </c>
      <c r="AE416">
        <v>49</v>
      </c>
      <c r="AF416">
        <v>37</v>
      </c>
      <c r="AG416">
        <v>0</v>
      </c>
      <c r="AH416">
        <v>0</v>
      </c>
      <c r="AI416" t="s">
        <v>97</v>
      </c>
      <c r="AJ416">
        <v>70</v>
      </c>
      <c r="AK416">
        <v>192</v>
      </c>
      <c r="AL416">
        <f>(AK416*703) / (AJ416*AJ416)</f>
        <v>27.546122448979592</v>
      </c>
      <c r="AM416">
        <f>VLOOKUP(A416,rel!A:M,10,FALSE)</f>
        <v>-2.62</v>
      </c>
      <c r="AN416">
        <f>VLOOKUP(A416,rel!A:M,13,FALSE)</f>
        <v>-2.4</v>
      </c>
      <c r="AO416">
        <v>1</v>
      </c>
      <c r="AP416">
        <f>IF(E416&gt;25,IF(AN416&gt;5,99, IF(AN416 &gt; 3.5, 89, IF(AN416 &gt; 1.5, 79, IF(AN416 &gt; -1.1, 69, IF(AN416 &gt; -2.5, 59, IF(AN416 &gt;-4.5, 49,  IF(AN416 &gt; -5,39,30))))))),30)</f>
        <v>59</v>
      </c>
      <c r="AQ416">
        <f>((M416/E416) / 0.015 + (AO416/E416) / 0.015) / 3.5 + 25</f>
        <v>49.089635854341736</v>
      </c>
      <c r="AR416" s="2">
        <f>MIN(((AD416/MAX(F416,240)) / 0.0035) + ((AF416/MAX(F416,240)) / 0.0055) + ((AC416/MAX(F416,240)) / 0.0055) + 25, 99)</f>
        <v>54.059621110746036</v>
      </c>
      <c r="AS416" s="2">
        <f>MIN((((((AL416 / 32) * (AL416 - 21) / 11) * 74 + 25)) + (((AJ416 - 60) + (AK416 - 155) / 1.75) + 25)) / 1.825,93)</f>
        <v>65.233479474876333</v>
      </c>
      <c r="AT416" s="2">
        <f>((IF(F416&gt;240,89,79)-((V416/F416)/0.00341)))</f>
        <v>79.24451106131248</v>
      </c>
      <c r="AU416" s="2">
        <f>MIN((H416/(MAX(E416,25))) / 0.0117 + 35, 94)</f>
        <v>57.624434389140276</v>
      </c>
      <c r="AV416" s="2">
        <f>MIN(94,((AP416*0.35)+(AQ416*0.65)*0.9))</f>
        <v>49.367436974789918</v>
      </c>
      <c r="AW416" s="2">
        <f>IF(D417="D",(99-((30-(G416/(IF(E416&gt;10,E416,10))*82)*1.633))),(99-((55-(G416/(IF(E416&gt;10,E416,10))*82)*0.89))))</f>
        <v>48.292941176470592</v>
      </c>
    </row>
    <row r="417" spans="1:49" x14ac:dyDescent="0.25">
      <c r="A417">
        <v>527</v>
      </c>
      <c r="B417" t="s">
        <v>558</v>
      </c>
      <c r="C417" t="s">
        <v>127</v>
      </c>
      <c r="D417" t="s">
        <v>39</v>
      </c>
      <c r="E417">
        <v>74</v>
      </c>
      <c r="F417">
        <v>945.33333333332996</v>
      </c>
      <c r="G417">
        <v>9</v>
      </c>
      <c r="H417">
        <v>7</v>
      </c>
      <c r="I417">
        <v>4</v>
      </c>
      <c r="J417">
        <v>3</v>
      </c>
      <c r="K417">
        <v>16</v>
      </c>
      <c r="L417">
        <v>61.54</v>
      </c>
      <c r="M417">
        <v>114</v>
      </c>
      <c r="N417">
        <v>7.89</v>
      </c>
      <c r="O417">
        <v>10.41</v>
      </c>
      <c r="P417">
        <v>194</v>
      </c>
      <c r="Q417">
        <v>155</v>
      </c>
      <c r="R417">
        <v>108</v>
      </c>
      <c r="S417">
        <v>49</v>
      </c>
      <c r="T417">
        <v>7</v>
      </c>
      <c r="U417">
        <v>19</v>
      </c>
      <c r="V417">
        <v>10</v>
      </c>
      <c r="W417">
        <v>5</v>
      </c>
      <c r="X417">
        <v>5</v>
      </c>
      <c r="Y417">
        <v>0</v>
      </c>
      <c r="Z417">
        <v>0</v>
      </c>
      <c r="AA417">
        <v>17</v>
      </c>
      <c r="AB417">
        <v>15</v>
      </c>
      <c r="AC417">
        <v>34</v>
      </c>
      <c r="AD417">
        <v>200</v>
      </c>
      <c r="AE417">
        <v>75</v>
      </c>
      <c r="AF417">
        <v>52</v>
      </c>
      <c r="AG417">
        <v>15</v>
      </c>
      <c r="AH417">
        <v>33</v>
      </c>
      <c r="AI417">
        <v>31.25</v>
      </c>
      <c r="AJ417">
        <v>70</v>
      </c>
      <c r="AK417">
        <v>192</v>
      </c>
      <c r="AL417">
        <f>(AK417*703) / (AJ417*AJ417)</f>
        <v>27.546122448979592</v>
      </c>
      <c r="AM417">
        <f>VLOOKUP(A417,rel!A:M,10,FALSE)</f>
        <v>-5.6</v>
      </c>
      <c r="AN417">
        <f>VLOOKUP(A417,rel!A:M,13,FALSE)</f>
        <v>-5.62</v>
      </c>
      <c r="AO417">
        <v>0</v>
      </c>
      <c r="AP417">
        <f>IF(E417&gt;25,IF(AN417&gt;5,99, IF(AN417 &gt; 3.5, 89, IF(AN417 &gt; 1.5, 79, IF(AN417 &gt; -1.1, 69, IF(AN417 &gt; -2.5, 59, IF(AN417 &gt;-4.5, 49,  IF(AN417 &gt; -5,39,30))))))),30)</f>
        <v>30</v>
      </c>
      <c r="AQ417">
        <f>((M417/E417) / 0.015 + (AO417/E417) / 0.015) / 3.5 + 25</f>
        <v>54.343629343629345</v>
      </c>
      <c r="AR417" s="2">
        <f>MIN(((AD417/MAX(F417,240)) / 0.0035) + ((AF417/MAX(F417,240)) / 0.0055) + ((AC417/MAX(F417,240)) / 0.0055) + 25, 99)</f>
        <v>99</v>
      </c>
      <c r="AS417" s="2">
        <f>MIN((((((AL417 / 32) * (AL417 - 21) / 11) * 74 + 25)) + (((AJ417 - 60) + (AK417 - 155) / 1.75) + 25)) / 1.825,93)</f>
        <v>65.233479474876333</v>
      </c>
      <c r="AT417" s="2">
        <f>((IF(F417&gt;240,89,79)-((V417/F417)/0.00341)))</f>
        <v>85.89786531772063</v>
      </c>
      <c r="AU417" s="2">
        <f>MIN((H417/(MAX(E417,25))) / 0.0117 + 35, 94)</f>
        <v>43.085008085008084</v>
      </c>
      <c r="AV417" s="2">
        <f>MIN(94,((AP417*0.35)+(AQ417*0.65)*0.9))</f>
        <v>42.291023166023173</v>
      </c>
      <c r="AW417" s="2">
        <f>IF(D418="D",(99-((30-(G417/(IF(E417&gt;10,E417,10))*82)*1.633))),(99-((55-(G417/(IF(E417&gt;10,E417,10))*82)*0.89))))</f>
        <v>52.875945945945944</v>
      </c>
    </row>
    <row r="418" spans="1:49" x14ac:dyDescent="0.25">
      <c r="A418">
        <v>223</v>
      </c>
      <c r="B418" t="s">
        <v>819</v>
      </c>
      <c r="C418" t="s">
        <v>131</v>
      </c>
      <c r="D418" t="s">
        <v>92</v>
      </c>
      <c r="E418">
        <v>23</v>
      </c>
      <c r="F418">
        <v>163.86666666667</v>
      </c>
      <c r="G418">
        <v>1</v>
      </c>
      <c r="H418">
        <v>2</v>
      </c>
      <c r="I418">
        <v>2</v>
      </c>
      <c r="J418">
        <v>0</v>
      </c>
      <c r="K418">
        <v>3</v>
      </c>
      <c r="L418">
        <v>75</v>
      </c>
      <c r="M418">
        <v>11</v>
      </c>
      <c r="N418">
        <v>9.09</v>
      </c>
      <c r="O418">
        <v>0.77</v>
      </c>
      <c r="P418">
        <v>24</v>
      </c>
      <c r="Q418">
        <v>20</v>
      </c>
      <c r="R418">
        <v>10</v>
      </c>
      <c r="S418">
        <v>3</v>
      </c>
      <c r="T418">
        <v>1</v>
      </c>
      <c r="U418">
        <v>1</v>
      </c>
      <c r="V418">
        <v>20</v>
      </c>
      <c r="W418">
        <v>7</v>
      </c>
      <c r="X418">
        <v>5</v>
      </c>
      <c r="Y418">
        <v>2</v>
      </c>
      <c r="Z418">
        <v>0</v>
      </c>
      <c r="AA418">
        <v>5</v>
      </c>
      <c r="AB418">
        <v>2</v>
      </c>
      <c r="AC418">
        <v>4</v>
      </c>
      <c r="AD418">
        <v>47</v>
      </c>
      <c r="AE418">
        <v>20</v>
      </c>
      <c r="AF418">
        <v>8</v>
      </c>
      <c r="AG418">
        <v>1</v>
      </c>
      <c r="AH418">
        <v>4</v>
      </c>
      <c r="AI418">
        <v>20</v>
      </c>
      <c r="AJ418">
        <v>70</v>
      </c>
      <c r="AK418">
        <v>192</v>
      </c>
      <c r="AL418">
        <f>(AK418*703) / (AJ418*AJ418)</f>
        <v>27.546122448979592</v>
      </c>
      <c r="AM418">
        <f>VLOOKUP(A418,rel!A:M,10,FALSE)</f>
        <v>-7.33</v>
      </c>
      <c r="AN418">
        <f>VLOOKUP(A418,rel!A:M,13,FALSE)</f>
        <v>-4.3899999999999997</v>
      </c>
      <c r="AO418">
        <v>0</v>
      </c>
      <c r="AP418">
        <f>IF(E418&gt;25,IF(AN418&gt;5,99, IF(AN418 &gt; 3.5, 89, IF(AN418 &gt; 1.5, 79, IF(AN418 &gt; -1.1, 69, IF(AN418 &gt; -2.5, 59, IF(AN418 &gt;-4.5, 49,  IF(AN418 &gt; -5,39,30))))))),30)</f>
        <v>30</v>
      </c>
      <c r="AQ418">
        <f>((M418/E418) / 0.015 + (AO418/E418) / 0.015) / 3.5 + 25</f>
        <v>34.109730848861282</v>
      </c>
      <c r="AR418" s="2">
        <f>MIN(((AD418/MAX(F418,240)) / 0.0035) + ((AF418/MAX(F418,240)) / 0.0055) + ((AC418/MAX(F418,240)) / 0.0055) + 25, 99)</f>
        <v>90.043290043290042</v>
      </c>
      <c r="AS418" s="2">
        <f>MIN((((((AL418 / 32) * (AL418 - 21) / 11) * 74 + 25)) + (((AJ418 - 60) + (AK418 - 155) / 1.75) + 25)) / 1.825,93)</f>
        <v>65.233479474876333</v>
      </c>
      <c r="AT418" s="2">
        <f>((IF(F418&gt;240,89,79)-((V418/F418)/0.00341)))</f>
        <v>43.208079906655399</v>
      </c>
      <c r="AU418" s="2">
        <f>MIN((H418/(MAX(E418,25))) / 0.0117 + 35, 94)</f>
        <v>41.837606837606835</v>
      </c>
      <c r="AV418" s="2">
        <f>MIN(94,((AP418*0.35)+(AQ418*0.65)*0.9))</f>
        <v>30.454192546583851</v>
      </c>
      <c r="AW418" s="2">
        <f>IF(D419="D",(99-((30-(G418/(IF(E418&gt;10,E418,10))*82)*1.633))),(99-((55-(G418/(IF(E418&gt;10,E418,10))*82)*0.89))))</f>
        <v>47.173043478260873</v>
      </c>
    </row>
    <row r="419" spans="1:49" x14ac:dyDescent="0.25">
      <c r="A419">
        <v>379</v>
      </c>
      <c r="B419" t="s">
        <v>448</v>
      </c>
      <c r="C419" t="s">
        <v>61</v>
      </c>
      <c r="D419" t="s">
        <v>39</v>
      </c>
      <c r="E419">
        <v>78</v>
      </c>
      <c r="F419">
        <v>1141.7833333333001</v>
      </c>
      <c r="G419">
        <v>12</v>
      </c>
      <c r="H419">
        <v>11</v>
      </c>
      <c r="I419">
        <v>5</v>
      </c>
      <c r="J419">
        <v>6</v>
      </c>
      <c r="K419">
        <v>23</v>
      </c>
      <c r="L419">
        <v>60.53</v>
      </c>
      <c r="M419">
        <v>105</v>
      </c>
      <c r="N419">
        <v>11.43</v>
      </c>
      <c r="O419">
        <v>12.14</v>
      </c>
      <c r="P419">
        <v>178</v>
      </c>
      <c r="Q419">
        <v>146</v>
      </c>
      <c r="R419">
        <v>110</v>
      </c>
      <c r="S419">
        <v>67</v>
      </c>
      <c r="T419">
        <v>6</v>
      </c>
      <c r="U419">
        <v>14</v>
      </c>
      <c r="V419">
        <v>33</v>
      </c>
      <c r="W419">
        <v>12</v>
      </c>
      <c r="X419">
        <v>9</v>
      </c>
      <c r="Y419">
        <v>3</v>
      </c>
      <c r="Z419">
        <v>0</v>
      </c>
      <c r="AA419">
        <v>19</v>
      </c>
      <c r="AB419">
        <v>23</v>
      </c>
      <c r="AC419">
        <v>42</v>
      </c>
      <c r="AD419">
        <v>223</v>
      </c>
      <c r="AE419">
        <v>106</v>
      </c>
      <c r="AF419">
        <v>49</v>
      </c>
      <c r="AG419">
        <v>643</v>
      </c>
      <c r="AH419">
        <v>473</v>
      </c>
      <c r="AI419">
        <v>57.62</v>
      </c>
      <c r="AJ419">
        <v>77</v>
      </c>
      <c r="AK419">
        <v>210</v>
      </c>
      <c r="AL419">
        <f>(AK419*703) / (AJ419*AJ419)</f>
        <v>24.899645808736718</v>
      </c>
      <c r="AM419">
        <f>VLOOKUP(A419,rel!A:M,10,FALSE)</f>
        <v>2.2000000000000002</v>
      </c>
      <c r="AN419">
        <f>VLOOKUP(A419,rel!A:M,13,FALSE)</f>
        <v>2.3199999999999998</v>
      </c>
      <c r="AO419">
        <v>0</v>
      </c>
      <c r="AP419">
        <f>IF(E419&gt;25,IF(AN419&gt;5,99, IF(AN419 &gt; 3.5, 89, IF(AN419 &gt; 1.5, 79, IF(AN419 &gt; -1.1, 69, IF(AN419 &gt; -2.5, 59, IF(AN419 &gt;-4.5, 49,  IF(AN419 &gt; -5,39,30))))))),30)</f>
        <v>79</v>
      </c>
      <c r="AQ419">
        <f>((M419/E419) / 0.015 + (AO419/E419) / 0.015) / 3.5 + 25</f>
        <v>50.641025641025642</v>
      </c>
      <c r="AR419" s="2">
        <f>MIN(((AD419/MAX(F419,240)) / 0.0035) + ((AF419/MAX(F419,240)) / 0.0055) + ((AC419/MAX(F419,240)) / 0.0055) + 25, 99)</f>
        <v>95.293319158400692</v>
      </c>
      <c r="AS419" s="2">
        <f>MIN((((((AL419 / 32) * (AL419 - 21) / 11) * 74 + 25)) + (((AJ419 - 60) + (AK419 - 155) / 1.75) + 25)) / 1.825,93)</f>
        <v>65.118683530075103</v>
      </c>
      <c r="AT419" s="2">
        <f>((IF(F419&gt;240,89,79)-((V419/F419)/0.00341)))</f>
        <v>80.524294432826721</v>
      </c>
      <c r="AU419" s="2">
        <f>MIN((H419/(MAX(E419,25))) / 0.0117 + 35, 94)</f>
        <v>47.053473591935131</v>
      </c>
      <c r="AV419" s="2">
        <f>MIN(94,((AP419*0.35)+(AQ419*0.65)*0.9))</f>
        <v>57.275000000000006</v>
      </c>
      <c r="AW419" s="2">
        <f>IF(D420="D",(99-((30-(G419/(IF(E419&gt;10,E419,10))*82)*1.633))),(99-((55-(G419/(IF(E419&gt;10,E419,10))*82)*0.89))))</f>
        <v>89.600923076923081</v>
      </c>
    </row>
    <row r="420" spans="1:49" x14ac:dyDescent="0.25">
      <c r="A420">
        <v>766</v>
      </c>
      <c r="B420" t="s">
        <v>865</v>
      </c>
      <c r="C420" t="s">
        <v>69</v>
      </c>
      <c r="D420" t="s">
        <v>73</v>
      </c>
      <c r="E420">
        <v>21</v>
      </c>
      <c r="F420">
        <v>322.7</v>
      </c>
      <c r="G420">
        <v>1</v>
      </c>
      <c r="H420">
        <v>1</v>
      </c>
      <c r="I420">
        <v>0</v>
      </c>
      <c r="J420">
        <v>1</v>
      </c>
      <c r="K420">
        <v>2</v>
      </c>
      <c r="L420">
        <v>20</v>
      </c>
      <c r="M420">
        <v>25</v>
      </c>
      <c r="N420">
        <v>4</v>
      </c>
      <c r="O420">
        <v>0.83</v>
      </c>
      <c r="P420">
        <v>67</v>
      </c>
      <c r="Q420">
        <v>42</v>
      </c>
      <c r="R420">
        <v>13</v>
      </c>
      <c r="S420">
        <v>1</v>
      </c>
      <c r="T420">
        <v>0</v>
      </c>
      <c r="U420">
        <v>2</v>
      </c>
      <c r="V420">
        <v>2</v>
      </c>
      <c r="W420">
        <v>1</v>
      </c>
      <c r="X420">
        <v>1</v>
      </c>
      <c r="Y420">
        <v>0</v>
      </c>
      <c r="Z420">
        <v>0</v>
      </c>
      <c r="AA420">
        <v>2</v>
      </c>
      <c r="AB420">
        <v>13</v>
      </c>
      <c r="AC420">
        <v>7</v>
      </c>
      <c r="AD420">
        <v>42</v>
      </c>
      <c r="AE420">
        <v>18</v>
      </c>
      <c r="AF420">
        <v>8</v>
      </c>
      <c r="AG420">
        <v>0</v>
      </c>
      <c r="AH420">
        <v>0</v>
      </c>
      <c r="AI420" t="s">
        <v>97</v>
      </c>
      <c r="AJ420">
        <v>77</v>
      </c>
      <c r="AK420">
        <v>210</v>
      </c>
      <c r="AL420">
        <f>(AK420*703) / (AJ420*AJ420)</f>
        <v>24.899645808736718</v>
      </c>
      <c r="AM420">
        <f>VLOOKUP(A420,rel!A:M,10,FALSE)</f>
        <v>4.9800000000000004</v>
      </c>
      <c r="AN420">
        <f>VLOOKUP(A420,rel!A:M,13,FALSE)</f>
        <v>0.66</v>
      </c>
      <c r="AO420">
        <v>0</v>
      </c>
      <c r="AP420">
        <f>IF(E420&gt;25,IF(AN420&gt;5,99, IF(AN420 &gt; 3.5, 89, IF(AN420 &gt; 1.5, 79, IF(AN420 &gt; -1.1, 69, IF(AN420 &gt; -2.5, 59, IF(AN420 &gt;-4.5, 49,  IF(AN420 &gt; -5,39,30))))))),30)</f>
        <v>30</v>
      </c>
      <c r="AQ420">
        <f>((M420/E420) / 0.015 + (AO420/E420) / 0.015) / 3.5 + 25</f>
        <v>47.67573696145125</v>
      </c>
      <c r="AR420" s="2">
        <f>MIN(((AD420/MAX(F420,240)) / 0.0035) + ((AF420/MAX(F420,240)) / 0.0055) + ((AC420/MAX(F420,240)) / 0.0055) + 25, 99)</f>
        <v>70.63765952052286</v>
      </c>
      <c r="AS420" s="2">
        <f>MIN((((((AL420 / 32) * (AL420 - 21) / 11) * 74 + 25)) + (((AJ420 - 60) + (AK420 - 155) / 1.75) + 25)) / 1.825,93)</f>
        <v>65.118683530075103</v>
      </c>
      <c r="AT420" s="2">
        <f>((IF(F420&gt;240,89,79)-((V420/F420)/0.00341)))</f>
        <v>87.182490660273885</v>
      </c>
      <c r="AU420" s="2">
        <f>MIN((H420/(MAX(E420,25))) / 0.0117 + 35, 94)</f>
        <v>38.418803418803421</v>
      </c>
      <c r="AV420" s="2">
        <f>MIN(94,((AP420*0.35)+(AQ420*0.65)*0.9))</f>
        <v>38.390306122448983</v>
      </c>
      <c r="AW420" s="2">
        <f>IF(D421="D",(99-((30-(G420/(IF(E420&gt;10,E420,10))*82)*1.633))),(99-((55-(G420/(IF(E420&gt;10,E420,10))*82)*0.89))))</f>
        <v>47.475238095238097</v>
      </c>
    </row>
    <row r="421" spans="1:49" x14ac:dyDescent="0.25">
      <c r="A421">
        <v>330</v>
      </c>
      <c r="B421" t="s">
        <v>82</v>
      </c>
      <c r="C421" t="s">
        <v>83</v>
      </c>
      <c r="D421" t="s">
        <v>39</v>
      </c>
      <c r="E421">
        <v>82</v>
      </c>
      <c r="F421">
        <v>1701.3666666667</v>
      </c>
      <c r="G421">
        <v>33</v>
      </c>
      <c r="H421">
        <v>47</v>
      </c>
      <c r="I421">
        <v>32</v>
      </c>
      <c r="J421">
        <v>15</v>
      </c>
      <c r="K421">
        <v>80</v>
      </c>
      <c r="L421">
        <v>72.73</v>
      </c>
      <c r="M421">
        <v>334</v>
      </c>
      <c r="N421">
        <v>9.8800000000000008</v>
      </c>
      <c r="O421">
        <v>33.08</v>
      </c>
      <c r="P421">
        <v>566</v>
      </c>
      <c r="Q421">
        <v>432</v>
      </c>
      <c r="R421">
        <v>307</v>
      </c>
      <c r="S421">
        <v>125</v>
      </c>
      <c r="T421">
        <v>7</v>
      </c>
      <c r="U421">
        <v>48</v>
      </c>
      <c r="V421">
        <v>18</v>
      </c>
      <c r="W421">
        <v>9</v>
      </c>
      <c r="X421">
        <v>9</v>
      </c>
      <c r="Y421">
        <v>0</v>
      </c>
      <c r="Z421">
        <v>0</v>
      </c>
      <c r="AA421">
        <v>17</v>
      </c>
      <c r="AB421">
        <v>55</v>
      </c>
      <c r="AC421">
        <v>47</v>
      </c>
      <c r="AD421">
        <v>74</v>
      </c>
      <c r="AE421">
        <v>33</v>
      </c>
      <c r="AF421">
        <v>47</v>
      </c>
      <c r="AG421">
        <v>676</v>
      </c>
      <c r="AH421">
        <v>579</v>
      </c>
      <c r="AI421">
        <v>53.86</v>
      </c>
      <c r="AJ421">
        <v>73</v>
      </c>
      <c r="AK421">
        <v>200</v>
      </c>
      <c r="AL421">
        <f>(AK421*703) / (AJ421*AJ421)</f>
        <v>26.383936948770877</v>
      </c>
      <c r="AM421">
        <f>VLOOKUP(A421,rel!A:M,10,FALSE)</f>
        <v>3</v>
      </c>
      <c r="AN421">
        <f>VLOOKUP(A421,rel!A:M,13,FALSE)</f>
        <v>2.36</v>
      </c>
      <c r="AO421">
        <v>27</v>
      </c>
      <c r="AP421">
        <f>IF(E421&gt;25,IF(AN421&gt;5,99, IF(AN421 &gt; 3.5, 89, IF(AN421 &gt; 1.5, 79, IF(AN421 &gt; -1.1, 69, IF(AN421 &gt; -2.5, 59, IF(AN421 &gt;-4.5, 49,  IF(AN421 &gt; -5,39,30))))))),30)</f>
        <v>79</v>
      </c>
      <c r="AQ421">
        <f>((M421/E421) / 0.015 + (AO421/E421) / 0.015) / 3.5 + 25</f>
        <v>108.85598141695702</v>
      </c>
      <c r="AR421" s="2">
        <f>MIN(((AD421/MAX(F421,240)) / 0.0035) + ((AF421/MAX(F421,240)) / 0.0055) + ((AC421/MAX(F421,240)) / 0.0055) + 25, 99)</f>
        <v>47.472384690992826</v>
      </c>
      <c r="AS421" s="2">
        <f>MIN((((((AL421 / 32) * (AL421 - 21) / 11) * 74 + 25)) + (((AJ421 - 60) + (AK421 - 155) / 1.75) + 25)) / 1.825,93)</f>
        <v>64.973673868112854</v>
      </c>
      <c r="AT421" s="2">
        <f>((IF(F421&gt;240,89,79)-((V421/F421)/0.00341)))</f>
        <v>85.897439876550337</v>
      </c>
      <c r="AU421" s="2">
        <f>MIN((H421/(MAX(E421,25))) / 0.0117 + 35, 94)</f>
        <v>83.98895142797582</v>
      </c>
      <c r="AV421" s="2">
        <f>MIN(94,((AP421*0.35)+(AQ421*0.65)*0.9))</f>
        <v>91.330749128919862</v>
      </c>
      <c r="AW421" s="2">
        <f>IF(D422="D",(99-((30-(G421/(IF(E421&gt;10,E421,10))*82)*1.633))),(99-((55-(G421/(IF(E421&gt;10,E421,10))*82)*0.89))))</f>
        <v>73.37</v>
      </c>
    </row>
    <row r="422" spans="1:49" x14ac:dyDescent="0.25">
      <c r="A422">
        <v>151</v>
      </c>
      <c r="B422" t="s">
        <v>114</v>
      </c>
      <c r="C422" t="s">
        <v>72</v>
      </c>
      <c r="D422" t="s">
        <v>39</v>
      </c>
      <c r="E422">
        <v>81</v>
      </c>
      <c r="F422">
        <v>1506.1833333333</v>
      </c>
      <c r="G422">
        <v>27</v>
      </c>
      <c r="H422">
        <v>43</v>
      </c>
      <c r="I422">
        <v>26</v>
      </c>
      <c r="J422">
        <v>17</v>
      </c>
      <c r="K422">
        <v>70</v>
      </c>
      <c r="L422">
        <v>63.64</v>
      </c>
      <c r="M422">
        <v>204</v>
      </c>
      <c r="N422">
        <v>13.24</v>
      </c>
      <c r="O422">
        <v>22.08</v>
      </c>
      <c r="P422">
        <v>361</v>
      </c>
      <c r="Q422">
        <v>288</v>
      </c>
      <c r="R422">
        <v>201</v>
      </c>
      <c r="S422">
        <v>87</v>
      </c>
      <c r="T422">
        <v>11</v>
      </c>
      <c r="U422">
        <v>21</v>
      </c>
      <c r="V422">
        <v>22</v>
      </c>
      <c r="W422">
        <v>10</v>
      </c>
      <c r="X422">
        <v>10</v>
      </c>
      <c r="Y422">
        <v>0</v>
      </c>
      <c r="Z422">
        <v>0</v>
      </c>
      <c r="AA422">
        <v>12</v>
      </c>
      <c r="AB422">
        <v>36</v>
      </c>
      <c r="AC422">
        <v>71</v>
      </c>
      <c r="AD422">
        <v>65</v>
      </c>
      <c r="AE422">
        <v>95</v>
      </c>
      <c r="AF422">
        <v>52</v>
      </c>
      <c r="AG422">
        <v>282</v>
      </c>
      <c r="AH422">
        <v>327</v>
      </c>
      <c r="AI422">
        <v>46.31</v>
      </c>
      <c r="AJ422">
        <v>73</v>
      </c>
      <c r="AK422">
        <v>200</v>
      </c>
      <c r="AL422">
        <f>(AK422*703) / (AJ422*AJ422)</f>
        <v>26.383936948770877</v>
      </c>
      <c r="AM422">
        <f>VLOOKUP(A422,rel!A:M,10,FALSE)</f>
        <v>-1.41</v>
      </c>
      <c r="AN422">
        <f>VLOOKUP(A422,rel!A:M,13,FALSE)</f>
        <v>-2.64</v>
      </c>
      <c r="AO422">
        <v>18</v>
      </c>
      <c r="AP422">
        <f>IF(E422&gt;25,IF(AN422&gt;5,99, IF(AN422 &gt; 3.5, 89, IF(AN422 &gt; 1.5, 79, IF(AN422 &gt; -1.1, 69, IF(AN422 &gt; -2.5, 59, IF(AN422 &gt;-4.5, 49,  IF(AN422 &gt; -5,39,30))))))),30)</f>
        <v>49</v>
      </c>
      <c r="AQ422">
        <f>((M422/E422) / 0.015 + (AO422/E422) / 0.015) / 3.5 + 25</f>
        <v>77.204585537918874</v>
      </c>
      <c r="AR422" s="2">
        <f>MIN(((AD422/MAX(F422,240)) / 0.0035) + ((AF422/MAX(F422,240)) / 0.0055) + ((AC422/MAX(F422,240)) / 0.0055) + 25, 99)</f>
        <v>52.178009495346409</v>
      </c>
      <c r="AS422" s="2">
        <f>MIN((((((AL422 / 32) * (AL422 - 21) / 11) * 74 + 25)) + (((AJ422 - 60) + (AK422 - 155) / 1.75) + 25)) / 1.825,93)</f>
        <v>64.973673868112854</v>
      </c>
      <c r="AT422" s="2">
        <f>((IF(F422&gt;240,89,79)-((V422/F422)/0.00341)))</f>
        <v>84.716581932328324</v>
      </c>
      <c r="AU422" s="2">
        <f>MIN((H422/(MAX(E422,25))) / 0.0117 + 35, 94)</f>
        <v>80.373008335971292</v>
      </c>
      <c r="AV422" s="2">
        <f>MIN(94,((AP422*0.35)+(AQ422*0.65)*0.9))</f>
        <v>62.314682539682543</v>
      </c>
      <c r="AW422" s="2">
        <f>IF(D423="D",(99-((30-(G422/(IF(E422&gt;10,E422,10))*82)*1.633))),(99-((55-(G422/(IF(E422&gt;10,E422,10))*82)*0.89))))</f>
        <v>68.326666666666668</v>
      </c>
    </row>
    <row r="423" spans="1:49" x14ac:dyDescent="0.25">
      <c r="A423">
        <v>242</v>
      </c>
      <c r="B423" t="s">
        <v>165</v>
      </c>
      <c r="C423" t="s">
        <v>87</v>
      </c>
      <c r="D423" t="s">
        <v>39</v>
      </c>
      <c r="E423">
        <v>72</v>
      </c>
      <c r="F423">
        <v>1337.3833333333</v>
      </c>
      <c r="G423">
        <v>17</v>
      </c>
      <c r="H423">
        <v>37</v>
      </c>
      <c r="I423">
        <v>25</v>
      </c>
      <c r="J423">
        <v>12</v>
      </c>
      <c r="K423">
        <v>54</v>
      </c>
      <c r="L423">
        <v>65.849999999999994</v>
      </c>
      <c r="M423">
        <v>159</v>
      </c>
      <c r="N423">
        <v>10.69</v>
      </c>
      <c r="O423">
        <v>21.21</v>
      </c>
      <c r="P423">
        <v>263</v>
      </c>
      <c r="Q423">
        <v>226</v>
      </c>
      <c r="R423">
        <v>203</v>
      </c>
      <c r="S423">
        <v>102</v>
      </c>
      <c r="T423">
        <v>11</v>
      </c>
      <c r="U423">
        <v>11</v>
      </c>
      <c r="V423">
        <v>40</v>
      </c>
      <c r="W423">
        <v>17</v>
      </c>
      <c r="X423">
        <v>15</v>
      </c>
      <c r="Y423">
        <v>2</v>
      </c>
      <c r="Z423">
        <v>0</v>
      </c>
      <c r="AA423">
        <v>14</v>
      </c>
      <c r="AB423">
        <v>42</v>
      </c>
      <c r="AC423">
        <v>51</v>
      </c>
      <c r="AD423">
        <v>111</v>
      </c>
      <c r="AE423">
        <v>89</v>
      </c>
      <c r="AF423">
        <v>31</v>
      </c>
      <c r="AG423">
        <v>323</v>
      </c>
      <c r="AH423">
        <v>357</v>
      </c>
      <c r="AI423">
        <v>47.5</v>
      </c>
      <c r="AJ423">
        <v>73</v>
      </c>
      <c r="AK423">
        <v>200</v>
      </c>
      <c r="AL423">
        <f>(AK423*703) / (AJ423*AJ423)</f>
        <v>26.383936948770877</v>
      </c>
      <c r="AM423">
        <f>VLOOKUP(A423,rel!A:M,10,FALSE)</f>
        <v>2.48</v>
      </c>
      <c r="AN423">
        <f>VLOOKUP(A423,rel!A:M,13,FALSE)</f>
        <v>3.54</v>
      </c>
      <c r="AO423">
        <v>12</v>
      </c>
      <c r="AP423">
        <f>IF(E423&gt;25,IF(AN423&gt;5,99, IF(AN423 &gt; 3.5, 89, IF(AN423 &gt; 1.5, 79, IF(AN423 &gt; -1.1, 69, IF(AN423 &gt; -2.5, 59, IF(AN423 &gt;-4.5, 49,  IF(AN423 &gt; -5,39,30))))))),30)</f>
        <v>89</v>
      </c>
      <c r="AQ423">
        <f>((M423/E423) / 0.015 + (AO423/E423) / 0.015) / 3.5 + 25</f>
        <v>70.238095238095241</v>
      </c>
      <c r="AR423" s="2">
        <f>MIN(((AD423/MAX(F423,240)) / 0.0035) + ((AF423/MAX(F423,240)) / 0.0055) + ((AC423/MAX(F423,240)) / 0.0055) + 25, 99)</f>
        <v>59.861640235318553</v>
      </c>
      <c r="AS423" s="2">
        <f>MIN((((((AL423 / 32) * (AL423 - 21) / 11) * 74 + 25)) + (((AJ423 - 60) + (AK423 - 155) / 1.75) + 25)) / 1.825,93)</f>
        <v>64.973673868112854</v>
      </c>
      <c r="AT423" s="2">
        <f>((IF(F423&gt;240,89,79)-((V423/F423)/0.00341)))</f>
        <v>80.228987990035762</v>
      </c>
      <c r="AU423" s="2">
        <f>MIN((H423/(MAX(E423,25))) / 0.0117 + 35, 94)</f>
        <v>78.92212725546058</v>
      </c>
      <c r="AV423" s="2">
        <f>MIN(94,((AP423*0.35)+(AQ423*0.65)*0.9))</f>
        <v>72.239285714285714</v>
      </c>
      <c r="AW423" s="2">
        <f>IF(D424="D",(99-((30-(G423/(IF(E423&gt;10,E423,10))*82)*1.633))),(99-((55-(G423/(IF(E423&gt;10,E423,10))*82)*0.89))))</f>
        <v>61.231388888888887</v>
      </c>
    </row>
    <row r="424" spans="1:49" x14ac:dyDescent="0.25">
      <c r="A424">
        <v>190</v>
      </c>
      <c r="B424" t="s">
        <v>152</v>
      </c>
      <c r="C424" t="s">
        <v>135</v>
      </c>
      <c r="D424" t="s">
        <v>36</v>
      </c>
      <c r="E424">
        <v>82</v>
      </c>
      <c r="F424">
        <v>1379.8666666667</v>
      </c>
      <c r="G424">
        <v>16</v>
      </c>
      <c r="H424">
        <v>40</v>
      </c>
      <c r="I424">
        <v>26</v>
      </c>
      <c r="J424">
        <v>14</v>
      </c>
      <c r="K424">
        <v>56</v>
      </c>
      <c r="L424">
        <v>72.73</v>
      </c>
      <c r="M424">
        <v>126</v>
      </c>
      <c r="N424">
        <v>12.7</v>
      </c>
      <c r="O424">
        <v>12.41</v>
      </c>
      <c r="P424">
        <v>221</v>
      </c>
      <c r="Q424">
        <v>162</v>
      </c>
      <c r="R424">
        <v>150</v>
      </c>
      <c r="S424">
        <v>57</v>
      </c>
      <c r="T424">
        <v>6</v>
      </c>
      <c r="U424">
        <v>16</v>
      </c>
      <c r="V424">
        <v>21</v>
      </c>
      <c r="W424">
        <v>9</v>
      </c>
      <c r="X424">
        <v>8</v>
      </c>
      <c r="Y424">
        <v>1</v>
      </c>
      <c r="Z424">
        <v>0</v>
      </c>
      <c r="AA424">
        <v>6</v>
      </c>
      <c r="AB424">
        <v>80</v>
      </c>
      <c r="AC424">
        <v>41</v>
      </c>
      <c r="AD424">
        <v>19</v>
      </c>
      <c r="AE424">
        <v>42</v>
      </c>
      <c r="AF424">
        <v>32</v>
      </c>
      <c r="AG424">
        <v>140</v>
      </c>
      <c r="AH424">
        <v>132</v>
      </c>
      <c r="AI424">
        <v>51.47</v>
      </c>
      <c r="AJ424">
        <v>73</v>
      </c>
      <c r="AK424">
        <v>200</v>
      </c>
      <c r="AL424">
        <f>(AK424*703) / (AJ424*AJ424)</f>
        <v>26.383936948770877</v>
      </c>
      <c r="AM424">
        <f>VLOOKUP(A424,rel!A:M,10,FALSE)</f>
        <v>0.04</v>
      </c>
      <c r="AN424">
        <f>VLOOKUP(A424,rel!A:M,13,FALSE)</f>
        <v>0.48</v>
      </c>
      <c r="AO424">
        <v>14</v>
      </c>
      <c r="AP424">
        <f>IF(E424&gt;25,IF(AN424&gt;5,99, IF(AN424 &gt; 3.5, 89, IF(AN424 &gt; 1.5, 79, IF(AN424 &gt; -1.1, 69, IF(AN424 &gt; -2.5, 59, IF(AN424 &gt;-4.5, 49,  IF(AN424 &gt; -5,39,30))))))),30)</f>
        <v>69</v>
      </c>
      <c r="AQ424">
        <f>((M424/E424) / 0.015 + (AO424/E424) / 0.015) / 3.5 + 25</f>
        <v>57.520325203252035</v>
      </c>
      <c r="AR424" s="2">
        <f>MIN(((AD424/MAX(F424,240)) / 0.0035) + ((AF424/MAX(F424,240)) / 0.0055) + ((AC424/MAX(F424,240)) / 0.0055) + 25, 99)</f>
        <v>38.552975191780547</v>
      </c>
      <c r="AS424" s="2">
        <f>MIN((((((AL424 / 32) * (AL424 - 21) / 11) * 74 + 25)) + (((AJ424 - 60) + (AK424 - 155) / 1.75) + 25)) / 1.825,93)</f>
        <v>64.973673868112854</v>
      </c>
      <c r="AT424" s="2">
        <f>((IF(F424&gt;240,89,79)-((V424/F424)/0.00341)))</f>
        <v>84.53699069625506</v>
      </c>
      <c r="AU424" s="2">
        <f>MIN((H424/(MAX(E424,25))) / 0.0117 + 35, 94)</f>
        <v>76.692724619553886</v>
      </c>
      <c r="AV424" s="2">
        <f>MIN(94,((AP424*0.35)+(AQ424*0.65)*0.9))</f>
        <v>57.799390243902444</v>
      </c>
      <c r="AW424" s="2">
        <f>IF(D425="D",(99-((30-(G424/(IF(E424&gt;10,E424,10))*82)*1.633))),(99-((55-(G424/(IF(E424&gt;10,E424,10))*82)*0.89))))</f>
        <v>58.24</v>
      </c>
    </row>
    <row r="425" spans="1:49" x14ac:dyDescent="0.25">
      <c r="A425">
        <v>168</v>
      </c>
      <c r="B425" t="s">
        <v>200</v>
      </c>
      <c r="C425" t="s">
        <v>49</v>
      </c>
      <c r="D425" t="s">
        <v>39</v>
      </c>
      <c r="E425">
        <v>77</v>
      </c>
      <c r="F425">
        <v>1377.6833333333</v>
      </c>
      <c r="G425">
        <v>21</v>
      </c>
      <c r="H425">
        <v>26</v>
      </c>
      <c r="I425">
        <v>19</v>
      </c>
      <c r="J425">
        <v>7</v>
      </c>
      <c r="K425">
        <v>47</v>
      </c>
      <c r="L425">
        <v>59.49</v>
      </c>
      <c r="M425">
        <v>205</v>
      </c>
      <c r="N425">
        <v>10.24</v>
      </c>
      <c r="O425">
        <v>21.71</v>
      </c>
      <c r="P425">
        <v>340</v>
      </c>
      <c r="Q425">
        <v>268</v>
      </c>
      <c r="R425">
        <v>204</v>
      </c>
      <c r="S425">
        <v>88</v>
      </c>
      <c r="T425">
        <v>11</v>
      </c>
      <c r="U425">
        <v>21</v>
      </c>
      <c r="V425">
        <v>52</v>
      </c>
      <c r="W425">
        <v>24</v>
      </c>
      <c r="X425">
        <v>24</v>
      </c>
      <c r="Y425">
        <v>0</v>
      </c>
      <c r="Z425">
        <v>0</v>
      </c>
      <c r="AA425">
        <v>11</v>
      </c>
      <c r="AB425">
        <v>55</v>
      </c>
      <c r="AC425">
        <v>78</v>
      </c>
      <c r="AD425">
        <v>52</v>
      </c>
      <c r="AE425">
        <v>68</v>
      </c>
      <c r="AF425">
        <v>26</v>
      </c>
      <c r="AG425">
        <v>511</v>
      </c>
      <c r="AH425">
        <v>520</v>
      </c>
      <c r="AI425">
        <v>49.56</v>
      </c>
      <c r="AJ425">
        <v>73</v>
      </c>
      <c r="AK425">
        <v>200</v>
      </c>
      <c r="AL425">
        <f>(AK425*703) / (AJ425*AJ425)</f>
        <v>26.383936948770877</v>
      </c>
      <c r="AM425">
        <f>VLOOKUP(A425,rel!A:M,10,FALSE)</f>
        <v>2.13</v>
      </c>
      <c r="AN425">
        <f>VLOOKUP(A425,rel!A:M,13,FALSE)</f>
        <v>2.21</v>
      </c>
      <c r="AO425">
        <v>2</v>
      </c>
      <c r="AP425">
        <f>IF(E425&gt;25,IF(AN425&gt;5,99, IF(AN425 &gt; 3.5, 89, IF(AN425 &gt; 1.5, 79, IF(AN425 &gt; -1.1, 69, IF(AN425 &gt; -2.5, 59, IF(AN425 &gt;-4.5, 49,  IF(AN425 &gt; -5,39,30))))))),30)</f>
        <v>79</v>
      </c>
      <c r="AQ425">
        <f>((M425/E425) / 0.015 + (AO425/E425) / 0.015) / 3.5 + 25</f>
        <v>76.205936920222641</v>
      </c>
      <c r="AR425" s="2">
        <f>MIN(((AD425/MAX(F425,240)) / 0.0035) + ((AF425/MAX(F425,240)) / 0.0055) + ((AC425/MAX(F425,240)) / 0.0055) + 25, 99)</f>
        <v>49.509430396124834</v>
      </c>
      <c r="AS425" s="2">
        <f>MIN((((((AL425 / 32) * (AL425 - 21) / 11) * 74 + 25)) + (((AJ425 - 60) + (AK425 - 155) / 1.75) + 25)) / 1.825,93)</f>
        <v>64.973673868112854</v>
      </c>
      <c r="AT425" s="2">
        <f>((IF(F425&gt;240,89,79)-((V425/F425)/0.00341)))</f>
        <v>77.931224982395236</v>
      </c>
      <c r="AU425" s="2">
        <f>MIN((H425/(MAX(E425,25))) / 0.0117 + 35, 94)</f>
        <v>63.860028860028862</v>
      </c>
      <c r="AV425" s="2">
        <f>MIN(94,((AP425*0.35)+(AQ425*0.65)*0.9))</f>
        <v>72.230473098330236</v>
      </c>
      <c r="AW425" s="2">
        <f>IF(D426="D",(99-((30-(G425/(IF(E425&gt;10,E425,10))*82)*1.633))),(99-((55-(G425/(IF(E425&gt;10,E425,10))*82)*0.89))))</f>
        <v>63.903636363636366</v>
      </c>
    </row>
    <row r="426" spans="1:49" x14ac:dyDescent="0.25">
      <c r="A426">
        <v>485</v>
      </c>
      <c r="B426" t="s">
        <v>351</v>
      </c>
      <c r="C426" t="s">
        <v>131</v>
      </c>
      <c r="D426" t="s">
        <v>39</v>
      </c>
      <c r="E426">
        <v>75</v>
      </c>
      <c r="F426">
        <v>1203.3166666667</v>
      </c>
      <c r="G426">
        <v>15</v>
      </c>
      <c r="H426">
        <v>15</v>
      </c>
      <c r="I426">
        <v>8</v>
      </c>
      <c r="J426">
        <v>7</v>
      </c>
      <c r="K426">
        <v>30</v>
      </c>
      <c r="L426">
        <v>50</v>
      </c>
      <c r="M426">
        <v>111</v>
      </c>
      <c r="N426">
        <v>13.51</v>
      </c>
      <c r="O426">
        <v>14.9</v>
      </c>
      <c r="P426">
        <v>197</v>
      </c>
      <c r="Q426">
        <v>160</v>
      </c>
      <c r="R426">
        <v>138</v>
      </c>
      <c r="S426">
        <v>69</v>
      </c>
      <c r="T426">
        <v>9</v>
      </c>
      <c r="U426">
        <v>6</v>
      </c>
      <c r="V426">
        <v>23</v>
      </c>
      <c r="W426">
        <v>10</v>
      </c>
      <c r="X426">
        <v>9</v>
      </c>
      <c r="Y426">
        <v>1</v>
      </c>
      <c r="Z426">
        <v>0</v>
      </c>
      <c r="AA426">
        <v>6</v>
      </c>
      <c r="AB426">
        <v>25</v>
      </c>
      <c r="AC426">
        <v>35</v>
      </c>
      <c r="AD426">
        <v>109</v>
      </c>
      <c r="AE426">
        <v>91</v>
      </c>
      <c r="AF426">
        <v>52</v>
      </c>
      <c r="AG426">
        <v>421</v>
      </c>
      <c r="AH426">
        <v>372</v>
      </c>
      <c r="AI426">
        <v>53.09</v>
      </c>
      <c r="AJ426">
        <v>73</v>
      </c>
      <c r="AK426">
        <v>200</v>
      </c>
      <c r="AL426">
        <f>(AK426*703) / (AJ426*AJ426)</f>
        <v>26.383936948770877</v>
      </c>
      <c r="AM426">
        <f>VLOOKUP(A426,rel!A:M,10,FALSE)</f>
        <v>-2.8</v>
      </c>
      <c r="AN426">
        <f>VLOOKUP(A426,rel!A:M,13,FALSE)</f>
        <v>-0.79</v>
      </c>
      <c r="AO426">
        <v>2</v>
      </c>
      <c r="AP426">
        <f>IF(E426&gt;25,IF(AN426&gt;5,99, IF(AN426 &gt; 3.5, 89, IF(AN426 &gt; 1.5, 79, IF(AN426 &gt; -1.1, 69, IF(AN426 &gt; -2.5, 59, IF(AN426 &gt;-4.5, 49,  IF(AN426 &gt; -5,39,30))))))),30)</f>
        <v>69</v>
      </c>
      <c r="AQ426">
        <f>((M426/E426) / 0.015 + (AO426/E426) / 0.015) / 3.5 + 25</f>
        <v>53.698412698412696</v>
      </c>
      <c r="AR426" s="2">
        <f>MIN(((AD426/MAX(F426,240)) / 0.0035) + ((AF426/MAX(F426,240)) / 0.0055) + ((AC426/MAX(F426,240)) / 0.0055) + 25, 99)</f>
        <v>64.026334681398083</v>
      </c>
      <c r="AS426" s="2">
        <f>MIN((((((AL426 / 32) * (AL426 - 21) / 11) * 74 + 25)) + (((AJ426 - 60) + (AK426 - 155) / 1.75) + 25)) / 1.825,93)</f>
        <v>64.973673868112854</v>
      </c>
      <c r="AT426" s="2">
        <f>((IF(F426&gt;240,89,79)-((V426/F426)/0.00341)))</f>
        <v>83.394768873371845</v>
      </c>
      <c r="AU426" s="2">
        <f>MIN((H426/(MAX(E426,25))) / 0.0117 + 35, 94)</f>
        <v>52.09401709401709</v>
      </c>
      <c r="AV426" s="2">
        <f>MIN(94,((AP426*0.35)+(AQ426*0.65)*0.9))</f>
        <v>55.563571428571422</v>
      </c>
      <c r="AW426" s="2">
        <f>IF(D427="D",(99-((30-(G426/(IF(E426&gt;10,E426,10))*82)*1.633))),(99-((55-(G426/(IF(E426&gt;10,E426,10))*82)*0.89))))</f>
        <v>95.781199999999998</v>
      </c>
    </row>
    <row r="427" spans="1:49" x14ac:dyDescent="0.25">
      <c r="A427">
        <v>763</v>
      </c>
      <c r="B427" t="s">
        <v>753</v>
      </c>
      <c r="C427" t="s">
        <v>141</v>
      </c>
      <c r="D427" t="s">
        <v>73</v>
      </c>
      <c r="E427">
        <v>25</v>
      </c>
      <c r="F427">
        <v>428.26666666667001</v>
      </c>
      <c r="G427">
        <v>2</v>
      </c>
      <c r="H427">
        <v>4</v>
      </c>
      <c r="I427">
        <v>0</v>
      </c>
      <c r="J427">
        <v>4</v>
      </c>
      <c r="K427">
        <v>6</v>
      </c>
      <c r="L427">
        <v>28.57</v>
      </c>
      <c r="M427">
        <v>34</v>
      </c>
      <c r="N427">
        <v>5.88</v>
      </c>
      <c r="O427">
        <v>1.41</v>
      </c>
      <c r="P427">
        <v>76</v>
      </c>
      <c r="Q427">
        <v>55</v>
      </c>
      <c r="R427">
        <v>19</v>
      </c>
      <c r="S427">
        <v>3</v>
      </c>
      <c r="T427">
        <v>0</v>
      </c>
      <c r="U427">
        <v>4</v>
      </c>
      <c r="V427">
        <v>8</v>
      </c>
      <c r="W427">
        <v>4</v>
      </c>
      <c r="X427">
        <v>4</v>
      </c>
      <c r="Y427">
        <v>0</v>
      </c>
      <c r="Z427">
        <v>0</v>
      </c>
      <c r="AA427">
        <v>2</v>
      </c>
      <c r="AB427">
        <v>17</v>
      </c>
      <c r="AC427">
        <v>4</v>
      </c>
      <c r="AD427">
        <v>38</v>
      </c>
      <c r="AE427">
        <v>36</v>
      </c>
      <c r="AF427">
        <v>47</v>
      </c>
      <c r="AG427">
        <v>0</v>
      </c>
      <c r="AH427">
        <v>0</v>
      </c>
      <c r="AI427" t="s">
        <v>97</v>
      </c>
      <c r="AJ427">
        <v>73</v>
      </c>
      <c r="AK427">
        <v>200</v>
      </c>
      <c r="AL427">
        <f>(AK427*703) / (AJ427*AJ427)</f>
        <v>26.383936948770877</v>
      </c>
      <c r="AM427">
        <f>VLOOKUP(A427,rel!A:M,10,FALSE)</f>
        <v>-2.99</v>
      </c>
      <c r="AN427">
        <f>VLOOKUP(A427,rel!A:M,13,FALSE)</f>
        <v>-1.1200000000000001</v>
      </c>
      <c r="AO427">
        <v>0</v>
      </c>
      <c r="AP427">
        <f>IF(E427&gt;25,IF(AN427&gt;5,99, IF(AN427 &gt; 3.5, 89, IF(AN427 &gt; 1.5, 79, IF(AN427 &gt; -1.1, 69, IF(AN427 &gt; -2.5, 59, IF(AN427 &gt;-4.5, 49,  IF(AN427 &gt; -5,39,30))))))),30)</f>
        <v>30</v>
      </c>
      <c r="AQ427">
        <f>((M427/E427) / 0.015 + (AO427/E427) / 0.015) / 3.5 + 25</f>
        <v>50.904761904761905</v>
      </c>
      <c r="AR427" s="2">
        <f>MIN(((AD427/MAX(F427,240)) / 0.0035) + ((AF427/MAX(F427,240)) / 0.0055) + ((AC427/MAX(F427,240)) / 0.0055) + 25, 99)</f>
        <v>72.003121411589291</v>
      </c>
      <c r="AS427" s="2">
        <f>MIN((((((AL427 / 32) * (AL427 - 21) / 11) * 74 + 25)) + (((AJ427 - 60) + (AK427 - 155) / 1.75) + 25)) / 1.825,93)</f>
        <v>64.973673868112854</v>
      </c>
      <c r="AT427" s="2">
        <f>((IF(F427&gt;240,89,79)-((V427/F427)/0.00341)))</f>
        <v>83.522008742874092</v>
      </c>
      <c r="AU427" s="2">
        <f>MIN((H427/(MAX(E427,25))) / 0.0117 + 35, 94)</f>
        <v>48.675213675213676</v>
      </c>
      <c r="AV427" s="2">
        <f>MIN(94,((AP427*0.35)+(AQ427*0.65)*0.9))</f>
        <v>40.27928571428572</v>
      </c>
      <c r="AW427" s="2">
        <f>IF(D428="D",(99-((30-(G427/(IF(E427&gt;10,E427,10))*82)*1.633))),(99-((55-(G427/(IF(E427&gt;10,E427,10))*82)*0.89))))</f>
        <v>49.8384</v>
      </c>
    </row>
    <row r="428" spans="1:49" x14ac:dyDescent="0.25">
      <c r="A428">
        <v>64</v>
      </c>
      <c r="B428" t="s">
        <v>517</v>
      </c>
      <c r="C428" t="s">
        <v>83</v>
      </c>
      <c r="D428" t="s">
        <v>47</v>
      </c>
      <c r="E428">
        <v>77</v>
      </c>
      <c r="F428">
        <v>1210.9333333333</v>
      </c>
      <c r="G428">
        <v>7</v>
      </c>
      <c r="H428">
        <v>11</v>
      </c>
      <c r="I428">
        <v>5</v>
      </c>
      <c r="J428">
        <v>6</v>
      </c>
      <c r="K428">
        <v>18</v>
      </c>
      <c r="L428">
        <v>58.06</v>
      </c>
      <c r="M428">
        <v>102</v>
      </c>
      <c r="N428">
        <v>6.86</v>
      </c>
      <c r="O428">
        <v>9.89</v>
      </c>
      <c r="P428">
        <v>178</v>
      </c>
      <c r="Q428">
        <v>139</v>
      </c>
      <c r="R428">
        <v>105</v>
      </c>
      <c r="S428">
        <v>48</v>
      </c>
      <c r="T428">
        <v>12</v>
      </c>
      <c r="U428">
        <v>17</v>
      </c>
      <c r="V428">
        <v>42</v>
      </c>
      <c r="W428">
        <v>21</v>
      </c>
      <c r="X428">
        <v>21</v>
      </c>
      <c r="Y428">
        <v>0</v>
      </c>
      <c r="Z428">
        <v>0</v>
      </c>
      <c r="AA428">
        <v>17</v>
      </c>
      <c r="AB428">
        <v>36</v>
      </c>
      <c r="AC428">
        <v>39</v>
      </c>
      <c r="AD428">
        <v>208</v>
      </c>
      <c r="AE428">
        <v>84</v>
      </c>
      <c r="AF428">
        <v>40</v>
      </c>
      <c r="AG428">
        <v>25</v>
      </c>
      <c r="AH428">
        <v>32</v>
      </c>
      <c r="AI428">
        <v>43.86</v>
      </c>
      <c r="AJ428">
        <v>73</v>
      </c>
      <c r="AK428">
        <v>200</v>
      </c>
      <c r="AL428">
        <f>(AK428*703) / (AJ428*AJ428)</f>
        <v>26.383936948770877</v>
      </c>
      <c r="AM428">
        <f>VLOOKUP(A428,rel!A:M,10,FALSE)</f>
        <v>-0.98</v>
      </c>
      <c r="AN428">
        <f>VLOOKUP(A428,rel!A:M,13,FALSE)</f>
        <v>-1.25</v>
      </c>
      <c r="AO428">
        <v>0</v>
      </c>
      <c r="AP428">
        <f>IF(E428&gt;25,IF(AN428&gt;5,99, IF(AN428 &gt; 3.5, 89, IF(AN428 &gt; 1.5, 79, IF(AN428 &gt; -1.1, 69, IF(AN428 &gt; -2.5, 59, IF(AN428 &gt;-4.5, 49,  IF(AN428 &gt; -5,39,30))))))),30)</f>
        <v>59</v>
      </c>
      <c r="AQ428">
        <f>((M428/E428) / 0.015 + (AO428/E428) / 0.015) / 3.5 + 25</f>
        <v>50.231910946196663</v>
      </c>
      <c r="AR428" s="2">
        <f>MIN(((AD428/MAX(F428,240)) / 0.0035) + ((AF428/MAX(F428,240)) / 0.0055) + ((AC428/MAX(F428,240)) / 0.0055) + 25, 99)</f>
        <v>85.938290953707735</v>
      </c>
      <c r="AS428" s="2">
        <f>MIN((((((AL428 / 32) * (AL428 - 21) / 11) * 74 + 25)) + (((AJ428 - 60) + (AK428 - 155) / 1.75) + 25)) / 1.825,93)</f>
        <v>64.973673868112854</v>
      </c>
      <c r="AT428" s="2">
        <f>((IF(F428&gt;240,89,79)-((V428/F428)/0.00341)))</f>
        <v>78.828741844426617</v>
      </c>
      <c r="AU428" s="2">
        <f>MIN((H428/(MAX(E428,25))) / 0.0117 + 35, 94)</f>
        <v>47.210012210012209</v>
      </c>
      <c r="AV428" s="2">
        <f>MIN(94,((AP428*0.35)+(AQ428*0.65)*0.9))</f>
        <v>50.035667903525052</v>
      </c>
      <c r="AW428" s="2">
        <f>IF(D429="D",(99-((30-(G428/(IF(E428&gt;10,E428,10))*82)*1.633))),(99-((55-(G428/(IF(E428&gt;10,E428,10))*82)*0.89))))</f>
        <v>81.173272727272732</v>
      </c>
    </row>
    <row r="429" spans="1:49" x14ac:dyDescent="0.25">
      <c r="A429">
        <v>355</v>
      </c>
      <c r="B429" t="s">
        <v>638</v>
      </c>
      <c r="C429" t="s">
        <v>83</v>
      </c>
      <c r="D429" t="s">
        <v>73</v>
      </c>
      <c r="E429">
        <v>54</v>
      </c>
      <c r="F429">
        <v>748.3</v>
      </c>
      <c r="G429">
        <v>4</v>
      </c>
      <c r="H429">
        <v>7</v>
      </c>
      <c r="I429">
        <v>5</v>
      </c>
      <c r="J429">
        <v>2</v>
      </c>
      <c r="K429">
        <v>11</v>
      </c>
      <c r="L429">
        <v>44</v>
      </c>
      <c r="M429">
        <v>86</v>
      </c>
      <c r="N429">
        <v>4.6500000000000004</v>
      </c>
      <c r="O429">
        <v>2.66</v>
      </c>
      <c r="P429">
        <v>153</v>
      </c>
      <c r="Q429">
        <v>100</v>
      </c>
      <c r="R429">
        <v>38</v>
      </c>
      <c r="S429">
        <v>5</v>
      </c>
      <c r="T429">
        <v>3</v>
      </c>
      <c r="U429">
        <v>5</v>
      </c>
      <c r="V429">
        <v>14</v>
      </c>
      <c r="W429">
        <v>7</v>
      </c>
      <c r="X429">
        <v>7</v>
      </c>
      <c r="Y429">
        <v>0</v>
      </c>
      <c r="Z429">
        <v>0</v>
      </c>
      <c r="AA429">
        <v>3</v>
      </c>
      <c r="AB429">
        <v>37</v>
      </c>
      <c r="AC429">
        <v>14</v>
      </c>
      <c r="AD429">
        <v>19</v>
      </c>
      <c r="AE429">
        <v>45</v>
      </c>
      <c r="AF429">
        <v>58</v>
      </c>
      <c r="AG429">
        <v>0</v>
      </c>
      <c r="AH429">
        <v>0</v>
      </c>
      <c r="AI429" t="s">
        <v>97</v>
      </c>
      <c r="AJ429">
        <v>73</v>
      </c>
      <c r="AK429">
        <v>200</v>
      </c>
      <c r="AL429">
        <f>(AK429*703) / (AJ429*AJ429)</f>
        <v>26.383936948770877</v>
      </c>
      <c r="AM429">
        <f>VLOOKUP(A429,rel!A:M,10,FALSE)</f>
        <v>3.39</v>
      </c>
      <c r="AN429">
        <f>VLOOKUP(A429,rel!A:M,13,FALSE)</f>
        <v>4.84</v>
      </c>
      <c r="AO429">
        <v>2</v>
      </c>
      <c r="AP429">
        <f>IF(E429&gt;25,IF(AN429&gt;5,99, IF(AN429 &gt; 3.5, 89, IF(AN429 &gt; 1.5, 79, IF(AN429 &gt; -1.1, 69, IF(AN429 &gt; -2.5, 59, IF(AN429 &gt;-4.5, 49,  IF(AN429 &gt; -5,39,30))))))),30)</f>
        <v>89</v>
      </c>
      <c r="AQ429">
        <f>((M429/E429) / 0.015 + (AO429/E429) / 0.015) / 3.5 + 25</f>
        <v>56.040564373897709</v>
      </c>
      <c r="AR429" s="2">
        <f>MIN(((AD429/MAX(F429,240)) / 0.0035) + ((AF429/MAX(F429,240)) / 0.0055) + ((AC429/MAX(F429,240)) / 0.0055) + 25, 99)</f>
        <v>49.74873783172594</v>
      </c>
      <c r="AS429" s="2">
        <f>MIN((((((AL429 / 32) * (AL429 - 21) / 11) * 74 + 25)) + (((AJ429 - 60) + (AK429 - 155) / 1.75) + 25)) / 1.825,93)</f>
        <v>64.973673868112854</v>
      </c>
      <c r="AT429" s="2">
        <f>((IF(F429&gt;240,89,79)-((V429/F429)/0.00341)))</f>
        <v>83.513468064269233</v>
      </c>
      <c r="AU429" s="2">
        <f>MIN((H429/(MAX(E429,25))) / 0.0117 + 35, 94)</f>
        <v>46.079455523899966</v>
      </c>
      <c r="AV429" s="2">
        <f>MIN(94,((AP429*0.35)+(AQ429*0.65)*0.9))</f>
        <v>63.933730158730164</v>
      </c>
      <c r="AW429" s="2">
        <f>IF(D430="D",(99-((30-(G429/(IF(E429&gt;10,E429,10))*82)*1.633))),(99-((55-(G429/(IF(E429&gt;10,E429,10))*82)*0.89))))</f>
        <v>49.405925925925928</v>
      </c>
    </row>
    <row r="430" spans="1:49" x14ac:dyDescent="0.25">
      <c r="A430">
        <v>595</v>
      </c>
      <c r="B430" t="s">
        <v>702</v>
      </c>
      <c r="C430" t="s">
        <v>703</v>
      </c>
      <c r="D430" t="s">
        <v>39</v>
      </c>
      <c r="E430">
        <v>53</v>
      </c>
      <c r="F430">
        <v>652.58333333332996</v>
      </c>
      <c r="G430">
        <v>3</v>
      </c>
      <c r="H430">
        <v>5</v>
      </c>
      <c r="I430">
        <v>2</v>
      </c>
      <c r="J430">
        <v>3</v>
      </c>
      <c r="K430">
        <v>8</v>
      </c>
      <c r="L430">
        <v>53.33</v>
      </c>
      <c r="M430">
        <v>58</v>
      </c>
      <c r="N430">
        <v>5.17</v>
      </c>
      <c r="O430">
        <v>6.29</v>
      </c>
      <c r="P430">
        <v>100</v>
      </c>
      <c r="Q430">
        <v>80</v>
      </c>
      <c r="R430">
        <v>74</v>
      </c>
      <c r="S430">
        <v>42</v>
      </c>
      <c r="T430">
        <v>4</v>
      </c>
      <c r="U430">
        <v>7</v>
      </c>
      <c r="V430">
        <v>16</v>
      </c>
      <c r="W430">
        <v>8</v>
      </c>
      <c r="X430">
        <v>8</v>
      </c>
      <c r="Y430">
        <v>0</v>
      </c>
      <c r="Z430">
        <v>0</v>
      </c>
      <c r="AA430">
        <v>0</v>
      </c>
      <c r="AB430">
        <v>12</v>
      </c>
      <c r="AC430">
        <v>22</v>
      </c>
      <c r="AD430">
        <v>73</v>
      </c>
      <c r="AE430">
        <v>49</v>
      </c>
      <c r="AF430">
        <v>18</v>
      </c>
      <c r="AG430">
        <v>200</v>
      </c>
      <c r="AH430">
        <v>199</v>
      </c>
      <c r="AI430">
        <v>50.13</v>
      </c>
      <c r="AJ430">
        <v>73</v>
      </c>
      <c r="AK430">
        <v>200</v>
      </c>
      <c r="AL430">
        <f>(AK430*703) / (AJ430*AJ430)</f>
        <v>26.383936948770877</v>
      </c>
      <c r="AM430">
        <f>VLOOKUP(A430,rel!A:M,10,FALSE)</f>
        <v>1.39</v>
      </c>
      <c r="AN430">
        <f>VLOOKUP(A430,rel!A:M,13,FALSE)</f>
        <v>2.5299999999999998</v>
      </c>
      <c r="AO430">
        <v>0</v>
      </c>
      <c r="AP430">
        <f>IF(E430&gt;25,IF(AN430&gt;5,99, IF(AN430 &gt; 3.5, 89, IF(AN430 &gt; 1.5, 79, IF(AN430 &gt; -1.1, 69, IF(AN430 &gt; -2.5, 59, IF(AN430 &gt;-4.5, 49,  IF(AN430 &gt; -5,39,30))))))),30)</f>
        <v>79</v>
      </c>
      <c r="AQ430">
        <f>((M430/E430) / 0.015 + (AO430/E430) / 0.015) / 3.5 + 25</f>
        <v>45.844564240790653</v>
      </c>
      <c r="AR430" s="2">
        <f>MIN(((AD430/MAX(F430,240)) / 0.0035) + ((AF430/MAX(F430,240)) / 0.0055) + ((AC430/MAX(F430,240)) / 0.0055) + 25, 99)</f>
        <v>68.10540691590387</v>
      </c>
      <c r="AS430" s="2">
        <f>MIN((((((AL430 / 32) * (AL430 - 21) / 11) * 74 + 25)) + (((AJ430 - 60) + (AK430 - 155) / 1.75) + 25)) / 1.825,93)</f>
        <v>64.973673868112854</v>
      </c>
      <c r="AT430" s="2">
        <f>((IF(F430&gt;240,89,79)-((V430/F430)/0.00341)))</f>
        <v>81.809987825661636</v>
      </c>
      <c r="AU430" s="2">
        <f>MIN((H430/(MAX(E430,25))) / 0.0117 + 35, 94)</f>
        <v>43.06321561038542</v>
      </c>
      <c r="AV430" s="2">
        <f>MIN(94,((AP430*0.35)+(AQ430*0.65)*0.9))</f>
        <v>54.469070080862537</v>
      </c>
      <c r="AW430" s="2">
        <f>IF(D431="D",(99-((30-(G430/(IF(E430&gt;10,E430,10))*82)*1.633))),(99-((55-(G430/(IF(E430&gt;10,E430,10))*82)*0.89))))</f>
        <v>48.130943396226414</v>
      </c>
    </row>
    <row r="431" spans="1:49" x14ac:dyDescent="0.25">
      <c r="A431">
        <v>741</v>
      </c>
      <c r="B431" t="s">
        <v>728</v>
      </c>
      <c r="C431" t="s">
        <v>67</v>
      </c>
      <c r="D431" t="s">
        <v>47</v>
      </c>
      <c r="E431">
        <v>44</v>
      </c>
      <c r="F431">
        <v>417.03333333333001</v>
      </c>
      <c r="G431">
        <v>4</v>
      </c>
      <c r="H431">
        <v>3</v>
      </c>
      <c r="I431">
        <v>2</v>
      </c>
      <c r="J431">
        <v>1</v>
      </c>
      <c r="K431">
        <v>7</v>
      </c>
      <c r="L431">
        <v>70</v>
      </c>
      <c r="M431">
        <v>52</v>
      </c>
      <c r="N431">
        <v>7.69</v>
      </c>
      <c r="O431">
        <v>4.87</v>
      </c>
      <c r="P431">
        <v>88</v>
      </c>
      <c r="Q431">
        <v>70</v>
      </c>
      <c r="R431">
        <v>49</v>
      </c>
      <c r="S431">
        <v>28</v>
      </c>
      <c r="T431">
        <v>4</v>
      </c>
      <c r="U431">
        <v>4</v>
      </c>
      <c r="V431">
        <v>2</v>
      </c>
      <c r="W431">
        <v>1</v>
      </c>
      <c r="X431">
        <v>1</v>
      </c>
      <c r="Y431">
        <v>0</v>
      </c>
      <c r="Z431">
        <v>0</v>
      </c>
      <c r="AA431">
        <v>7</v>
      </c>
      <c r="AB431">
        <v>1</v>
      </c>
      <c r="AC431">
        <v>15</v>
      </c>
      <c r="AD431">
        <v>63</v>
      </c>
      <c r="AE431">
        <v>50</v>
      </c>
      <c r="AF431">
        <v>8</v>
      </c>
      <c r="AG431">
        <v>0</v>
      </c>
      <c r="AH431">
        <v>3</v>
      </c>
      <c r="AI431">
        <v>0</v>
      </c>
      <c r="AJ431">
        <v>73</v>
      </c>
      <c r="AK431">
        <v>200</v>
      </c>
      <c r="AL431">
        <f>(AK431*703) / (AJ431*AJ431)</f>
        <v>26.383936948770877</v>
      </c>
      <c r="AM431">
        <f>VLOOKUP(A431,rel!A:M,10,FALSE)</f>
        <v>0.42</v>
      </c>
      <c r="AN431">
        <f>VLOOKUP(A431,rel!A:M,13,FALSE)</f>
        <v>1.1399999999999999</v>
      </c>
      <c r="AO431">
        <v>0</v>
      </c>
      <c r="AP431">
        <f>IF(E431&gt;25,IF(AN431&gt;5,99, IF(AN431 &gt; 3.5, 89, IF(AN431 &gt; 1.5, 79, IF(AN431 &gt; -1.1, 69, IF(AN431 &gt; -2.5, 59, IF(AN431 &gt;-4.5, 49,  IF(AN431 &gt; -5,39,30))))))),30)</f>
        <v>69</v>
      </c>
      <c r="AQ431">
        <f>((M431/E431) / 0.015 + (AO431/E431) / 0.015) / 3.5 + 25</f>
        <v>47.510822510822514</v>
      </c>
      <c r="AR431" s="2">
        <f>MIN(((AD431/MAX(F431,240)) / 0.0035) + ((AF431/MAX(F431,240)) / 0.0055) + ((AC431/MAX(F431,240)) / 0.0055) + 25, 99)</f>
        <v>78.189556826356863</v>
      </c>
      <c r="AS431" s="2">
        <f>MIN((((((AL431 / 32) * (AL431 - 21) / 11) * 74 + 25)) + (((AJ431 - 60) + (AK431 - 155) / 1.75) + 25)) / 1.825,93)</f>
        <v>64.973673868112854</v>
      </c>
      <c r="AT431" s="2">
        <f>((IF(F431&gt;240,89,79)-((V431/F431)/0.00341)))</f>
        <v>87.593612987140219</v>
      </c>
      <c r="AU431" s="2">
        <f>MIN((H431/(MAX(E431,25))) / 0.0117 + 35, 94)</f>
        <v>40.827505827505824</v>
      </c>
      <c r="AV431" s="2">
        <f>MIN(94,((AP431*0.35)+(AQ431*0.65)*0.9))</f>
        <v>51.943831168831167</v>
      </c>
      <c r="AW431" s="2">
        <f>IF(D432="D",(99-((30-(G431/(IF(E431&gt;10,E431,10))*82)*1.633))),(99-((55-(G431/(IF(E431&gt;10,E431,10))*82)*0.89))))</f>
        <v>81.173272727272732</v>
      </c>
    </row>
    <row r="432" spans="1:49" x14ac:dyDescent="0.25">
      <c r="A432">
        <v>221</v>
      </c>
      <c r="B432" t="s">
        <v>884</v>
      </c>
      <c r="C432" t="s">
        <v>51</v>
      </c>
      <c r="D432" t="s">
        <v>73</v>
      </c>
      <c r="E432">
        <v>12</v>
      </c>
      <c r="F432">
        <v>182.7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20</v>
      </c>
      <c r="M432">
        <v>11</v>
      </c>
      <c r="N432">
        <v>9.09</v>
      </c>
      <c r="O432">
        <v>0.39</v>
      </c>
      <c r="P432">
        <v>26</v>
      </c>
      <c r="Q432">
        <v>18</v>
      </c>
      <c r="R432">
        <v>7</v>
      </c>
      <c r="S432">
        <v>2</v>
      </c>
      <c r="T432">
        <v>0</v>
      </c>
      <c r="U432">
        <v>3</v>
      </c>
      <c r="V432">
        <v>4</v>
      </c>
      <c r="W432">
        <v>2</v>
      </c>
      <c r="X432">
        <v>2</v>
      </c>
      <c r="Y432">
        <v>0</v>
      </c>
      <c r="Z432">
        <v>0</v>
      </c>
      <c r="AA432">
        <v>2</v>
      </c>
      <c r="AB432">
        <v>8</v>
      </c>
      <c r="AC432">
        <v>3</v>
      </c>
      <c r="AD432">
        <v>13</v>
      </c>
      <c r="AE432">
        <v>16</v>
      </c>
      <c r="AF432">
        <v>14</v>
      </c>
      <c r="AG432">
        <v>0</v>
      </c>
      <c r="AH432">
        <v>0</v>
      </c>
      <c r="AI432" t="s">
        <v>97</v>
      </c>
      <c r="AJ432">
        <v>73</v>
      </c>
      <c r="AK432">
        <v>200</v>
      </c>
      <c r="AL432">
        <f>(AK432*703) / (AJ432*AJ432)</f>
        <v>26.383936948770877</v>
      </c>
      <c r="AM432">
        <f>VLOOKUP(A432,rel!A:M,10,FALSE)</f>
        <v>-11.95</v>
      </c>
      <c r="AN432">
        <f>VLOOKUP(A432,rel!A:M,13,FALSE)</f>
        <v>-11.4</v>
      </c>
      <c r="AO432">
        <v>0</v>
      </c>
      <c r="AP432">
        <f>IF(E432&gt;25,IF(AN432&gt;5,99, IF(AN432 &gt; 3.5, 89, IF(AN432 &gt; 1.5, 79, IF(AN432 &gt; -1.1, 69, IF(AN432 &gt; -2.5, 59, IF(AN432 &gt;-4.5, 49,  IF(AN432 &gt; -5,39,30))))))),30)</f>
        <v>30</v>
      </c>
      <c r="AQ432">
        <f>((M432/E432) / 0.015 + (AO432/E432) / 0.015) / 3.5 + 25</f>
        <v>42.460317460317462</v>
      </c>
      <c r="AR432" s="2">
        <f>MIN(((AD432/MAX(F432,240)) / 0.0035) + ((AF432/MAX(F432,240)) / 0.0055) + ((AC432/MAX(F432,240)) / 0.0055) + 25, 99)</f>
        <v>53.354978354978357</v>
      </c>
      <c r="AS432" s="2">
        <f>MIN((((((AL432 / 32) * (AL432 - 21) / 11) * 74 + 25)) + (((AJ432 - 60) + (AK432 - 155) / 1.75) + 25)) / 1.825,93)</f>
        <v>64.973673868112854</v>
      </c>
      <c r="AT432" s="2">
        <f>((IF(F432&gt;240,89,79)-((V432/F432)/0.00341)))</f>
        <v>72.579526393764439</v>
      </c>
      <c r="AU432" s="2">
        <f>MIN((H432/(MAX(E432,25))) / 0.0117 + 35, 94)</f>
        <v>35</v>
      </c>
      <c r="AV432" s="2">
        <f>MIN(94,((AP432*0.35)+(AQ432*0.65)*0.9))</f>
        <v>35.339285714285715</v>
      </c>
      <c r="AW432" s="2">
        <f>IF(D433="D",(99-((30-(G432/(IF(E432&gt;10,E432,10))*82)*1.633))),(99-((55-(G432/(IF(E432&gt;10,E432,10))*82)*0.89))))</f>
        <v>50.081666666666663</v>
      </c>
    </row>
    <row r="433" spans="1:49" x14ac:dyDescent="0.25">
      <c r="A433">
        <v>141</v>
      </c>
      <c r="B433" t="s">
        <v>949</v>
      </c>
      <c r="C433" t="s">
        <v>950</v>
      </c>
      <c r="D433" t="s">
        <v>39</v>
      </c>
      <c r="E433">
        <v>7</v>
      </c>
      <c r="F433">
        <v>74.5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4</v>
      </c>
      <c r="N433">
        <v>0</v>
      </c>
      <c r="O433">
        <v>0.2</v>
      </c>
      <c r="P433">
        <v>7</v>
      </c>
      <c r="Q433">
        <v>4</v>
      </c>
      <c r="R433">
        <v>3</v>
      </c>
      <c r="S433">
        <v>1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4</v>
      </c>
      <c r="AC433">
        <v>3</v>
      </c>
      <c r="AD433">
        <v>3</v>
      </c>
      <c r="AE433">
        <v>8</v>
      </c>
      <c r="AF433">
        <v>3</v>
      </c>
      <c r="AG433">
        <v>1</v>
      </c>
      <c r="AH433">
        <v>3</v>
      </c>
      <c r="AI433">
        <v>25</v>
      </c>
      <c r="AJ433">
        <v>73</v>
      </c>
      <c r="AK433">
        <v>200</v>
      </c>
      <c r="AL433">
        <f>(AK433*703) / (AJ433*AJ433)</f>
        <v>26.383936948770877</v>
      </c>
      <c r="AM433">
        <f>VLOOKUP(A433,rel!A:M,10,FALSE)</f>
        <v>-1.92</v>
      </c>
      <c r="AN433">
        <f>VLOOKUP(A433,rel!A:M,13,FALSE)</f>
        <v>-6.11</v>
      </c>
      <c r="AO433">
        <v>0</v>
      </c>
      <c r="AP433">
        <f>IF(E433&gt;25,IF(AN433&gt;5,99, IF(AN433 &gt; 3.5, 89, IF(AN433 &gt; 1.5, 79, IF(AN433 &gt; -1.1, 69, IF(AN433 &gt; -2.5, 59, IF(AN433 &gt;-4.5, 49,  IF(AN433 &gt; -5,39,30))))))),30)</f>
        <v>30</v>
      </c>
      <c r="AQ433">
        <f>((M433/E433) / 0.015 + (AO433/E433) / 0.015) / 3.5 + 25</f>
        <v>35.884353741496597</v>
      </c>
      <c r="AR433" s="2">
        <f>MIN(((AD433/MAX(F433,240)) / 0.0035) + ((AF433/MAX(F433,240)) / 0.0055) + ((AC433/MAX(F433,240)) / 0.0055) + 25, 99)</f>
        <v>33.116883116883116</v>
      </c>
      <c r="AS433" s="2">
        <f>MIN((((((AL433 / 32) * (AL433 - 21) / 11) * 74 + 25)) + (((AJ433 - 60) + (AK433 - 155) / 1.75) + 25)) / 1.825,93)</f>
        <v>64.973673868112854</v>
      </c>
      <c r="AT433" s="2">
        <f>((IF(F433&gt;240,89,79)-((V433/F433)/0.00341)))</f>
        <v>79</v>
      </c>
      <c r="AU433" s="2">
        <f>MIN((H433/(MAX(E433,25))) / 0.0117 + 35, 94)</f>
        <v>35</v>
      </c>
      <c r="AV433" s="2">
        <f>MIN(94,((AP433*0.35)+(AQ433*0.65)*0.9))</f>
        <v>31.492346938775512</v>
      </c>
      <c r="AW433" s="2">
        <f>IF(D434="D",(99-((30-(G433/(IF(E433&gt;10,E433,10))*82)*1.633))),(99-((55-(G433/(IF(E433&gt;10,E433,10))*82)*0.89))))</f>
        <v>44</v>
      </c>
    </row>
    <row r="434" spans="1:49" x14ac:dyDescent="0.25">
      <c r="A434">
        <v>611</v>
      </c>
      <c r="B434" t="s">
        <v>545</v>
      </c>
      <c r="C434" t="s">
        <v>147</v>
      </c>
      <c r="D434" t="s">
        <v>47</v>
      </c>
      <c r="E434">
        <v>68</v>
      </c>
      <c r="F434">
        <v>848.01666666666995</v>
      </c>
      <c r="G434">
        <v>8</v>
      </c>
      <c r="H434">
        <v>9</v>
      </c>
      <c r="I434">
        <v>7</v>
      </c>
      <c r="J434">
        <v>2</v>
      </c>
      <c r="K434">
        <v>17</v>
      </c>
      <c r="L434">
        <v>60.71</v>
      </c>
      <c r="M434">
        <v>116</v>
      </c>
      <c r="N434">
        <v>6.9</v>
      </c>
      <c r="O434">
        <v>11.61</v>
      </c>
      <c r="P434">
        <v>189</v>
      </c>
      <c r="Q434">
        <v>153</v>
      </c>
      <c r="R434">
        <v>124</v>
      </c>
      <c r="S434">
        <v>71</v>
      </c>
      <c r="T434">
        <v>4</v>
      </c>
      <c r="U434">
        <v>19</v>
      </c>
      <c r="V434">
        <v>18</v>
      </c>
      <c r="W434">
        <v>9</v>
      </c>
      <c r="X434">
        <v>9</v>
      </c>
      <c r="Y434">
        <v>0</v>
      </c>
      <c r="Z434">
        <v>0</v>
      </c>
      <c r="AA434">
        <v>12</v>
      </c>
      <c r="AB434">
        <v>14</v>
      </c>
      <c r="AC434">
        <v>32</v>
      </c>
      <c r="AD434">
        <v>75</v>
      </c>
      <c r="AE434">
        <v>125</v>
      </c>
      <c r="AF434">
        <v>23</v>
      </c>
      <c r="AG434">
        <v>82</v>
      </c>
      <c r="AH434">
        <v>50</v>
      </c>
      <c r="AI434">
        <v>62.12</v>
      </c>
      <c r="AJ434">
        <v>75</v>
      </c>
      <c r="AK434">
        <v>205</v>
      </c>
      <c r="AL434">
        <f>(AK434*703) / (AJ434*AJ434)</f>
        <v>25.620444444444445</v>
      </c>
      <c r="AM434">
        <f>VLOOKUP(A434,rel!A:M,10,FALSE)</f>
        <v>2.23</v>
      </c>
      <c r="AN434">
        <f>VLOOKUP(A434,rel!A:M,13,FALSE)</f>
        <v>0.9</v>
      </c>
      <c r="AO434">
        <v>0</v>
      </c>
      <c r="AP434">
        <f>IF(E434&gt;25,IF(AN434&gt;5,99, IF(AN434 &gt; 3.5, 89, IF(AN434 &gt; 1.5, 79, IF(AN434 &gt; -1.1, 69, IF(AN434 &gt; -2.5, 59, IF(AN434 &gt;-4.5, 49,  IF(AN434 &gt; -5,39,30))))))),30)</f>
        <v>69</v>
      </c>
      <c r="AQ434">
        <f>((M434/E434) / 0.015 + (AO434/E434) / 0.015) / 3.5 + 25</f>
        <v>57.49299719887955</v>
      </c>
      <c r="AR434" s="2">
        <f>MIN(((AD434/MAX(F434,240)) / 0.0035) + ((AF434/MAX(F434,240)) / 0.0055) + ((AC434/MAX(F434,240)) / 0.0055) + 25, 99)</f>
        <v>62.061266203775048</v>
      </c>
      <c r="AS434" s="2">
        <f>MIN((((((AL434 / 32) * (AL434 - 21) / 11) * 74 + 25)) + (((AJ434 - 60) + (AK434 - 155) / 1.75) + 25)) / 1.825,93)</f>
        <v>64.908317297260496</v>
      </c>
      <c r="AT434" s="2">
        <f>((IF(F434&gt;240,89,79)-((V434/F434)/0.00341)))</f>
        <v>82.775367179851159</v>
      </c>
      <c r="AU434" s="2">
        <f>MIN((H434/(MAX(E434,25))) / 0.0117 + 35, 94)</f>
        <v>46.312217194570138</v>
      </c>
      <c r="AV434" s="2">
        <f>MIN(94,((AP434*0.35)+(AQ434*0.65)*0.9))</f>
        <v>57.78340336134454</v>
      </c>
      <c r="AW434" s="2">
        <f>IF(D435="D",(99-((30-(G434/(IF(E434&gt;10,E434,10))*82)*1.633))),(99-((55-(G434/(IF(E434&gt;10,E434,10))*82)*0.89))))</f>
        <v>52.585882352941177</v>
      </c>
    </row>
    <row r="435" spans="1:49" x14ac:dyDescent="0.25">
      <c r="A435">
        <v>42</v>
      </c>
      <c r="B435" t="s">
        <v>651</v>
      </c>
      <c r="C435" t="s">
        <v>193</v>
      </c>
      <c r="D435" t="s">
        <v>36</v>
      </c>
      <c r="E435">
        <v>31</v>
      </c>
      <c r="F435">
        <v>459.5</v>
      </c>
      <c r="G435">
        <v>6</v>
      </c>
      <c r="H435">
        <v>4</v>
      </c>
      <c r="I435">
        <v>4</v>
      </c>
      <c r="J435">
        <v>0</v>
      </c>
      <c r="K435">
        <v>10</v>
      </c>
      <c r="L435">
        <v>76.92</v>
      </c>
      <c r="M435">
        <v>59</v>
      </c>
      <c r="N435">
        <v>10.17</v>
      </c>
      <c r="O435">
        <v>5.87</v>
      </c>
      <c r="P435">
        <v>104</v>
      </c>
      <c r="Q435">
        <v>82</v>
      </c>
      <c r="R435">
        <v>68</v>
      </c>
      <c r="S435">
        <v>31</v>
      </c>
      <c r="T435">
        <v>2</v>
      </c>
      <c r="U435">
        <v>6</v>
      </c>
      <c r="V435">
        <v>27</v>
      </c>
      <c r="W435">
        <v>12</v>
      </c>
      <c r="X435">
        <v>11</v>
      </c>
      <c r="Y435">
        <v>1</v>
      </c>
      <c r="Z435">
        <v>0</v>
      </c>
      <c r="AA435">
        <v>13</v>
      </c>
      <c r="AB435">
        <v>11</v>
      </c>
      <c r="AC435">
        <v>12</v>
      </c>
      <c r="AD435">
        <v>21</v>
      </c>
      <c r="AE435">
        <v>34</v>
      </c>
      <c r="AF435">
        <v>14</v>
      </c>
      <c r="AG435">
        <v>0</v>
      </c>
      <c r="AH435">
        <v>2</v>
      </c>
      <c r="AI435">
        <v>0</v>
      </c>
      <c r="AJ435">
        <v>75</v>
      </c>
      <c r="AK435">
        <v>205</v>
      </c>
      <c r="AL435">
        <f>(AK435*703) / (AJ435*AJ435)</f>
        <v>25.620444444444445</v>
      </c>
      <c r="AM435">
        <f>VLOOKUP(A435,rel!A:M,10,FALSE)</f>
        <v>-2.37</v>
      </c>
      <c r="AN435">
        <f>VLOOKUP(A435,rel!A:M,13,FALSE)</f>
        <v>-1.1299999999999999</v>
      </c>
      <c r="AO435">
        <v>4</v>
      </c>
      <c r="AP435">
        <f>IF(E435&gt;25,IF(AN435&gt;5,99, IF(AN435 &gt; 3.5, 89, IF(AN435 &gt; 1.5, 79, IF(AN435 &gt; -1.1, 69, IF(AN435 &gt; -2.5, 59, IF(AN435 &gt;-4.5, 49,  IF(AN435 &gt; -5,39,30))))))),30)</f>
        <v>59</v>
      </c>
      <c r="AQ435">
        <f>((M435/E435) / 0.015 + (AO435/E435) / 0.015) / 3.5 + 25</f>
        <v>63.70967741935484</v>
      </c>
      <c r="AR435" s="2">
        <f>MIN(((AD435/MAX(F435,240)) / 0.0035) + ((AF435/MAX(F435,240)) / 0.0055) + ((AC435/MAX(F435,240)) / 0.0055) + 25, 99)</f>
        <v>48.34553368285686</v>
      </c>
      <c r="AS435" s="2">
        <f>MIN((((((AL435 / 32) * (AL435 - 21) / 11) * 74 + 25)) + (((AJ435 - 60) + (AK435 - 155) / 1.75) + 25)) / 1.825,93)</f>
        <v>64.908317297260496</v>
      </c>
      <c r="AT435" s="2">
        <f>((IF(F435&gt;240,89,79)-((V435/F435)/0.00341)))</f>
        <v>71.768468850816419</v>
      </c>
      <c r="AU435" s="2">
        <f>MIN((H435/(MAX(E435,25))) / 0.0117 + 35, 94)</f>
        <v>46.028398125172316</v>
      </c>
      <c r="AV435" s="2">
        <f>MIN(94,((AP435*0.35)+(AQ435*0.65)*0.9))</f>
        <v>57.920161290322582</v>
      </c>
      <c r="AW435" s="2">
        <f>IF(D436="D",(99-((30-(G435/(IF(E435&gt;10,E435,10))*82)*1.633))),(99-((55-(G435/(IF(E435&gt;10,E435,10))*82)*0.89))))</f>
        <v>58.12516129032258</v>
      </c>
    </row>
    <row r="436" spans="1:49" x14ac:dyDescent="0.25">
      <c r="A436">
        <v>830</v>
      </c>
      <c r="B436" t="s">
        <v>930</v>
      </c>
      <c r="C436" t="s">
        <v>127</v>
      </c>
      <c r="D436" t="s">
        <v>39</v>
      </c>
      <c r="E436">
        <v>4</v>
      </c>
      <c r="F436">
        <v>28.733333333333</v>
      </c>
      <c r="G436">
        <v>0</v>
      </c>
      <c r="H436">
        <v>1</v>
      </c>
      <c r="I436">
        <v>1</v>
      </c>
      <c r="J436">
        <v>0</v>
      </c>
      <c r="K436">
        <v>1</v>
      </c>
      <c r="L436">
        <v>100</v>
      </c>
      <c r="M436">
        <v>2</v>
      </c>
      <c r="N436">
        <v>0</v>
      </c>
      <c r="O436">
        <v>0.35</v>
      </c>
      <c r="P436">
        <v>4</v>
      </c>
      <c r="Q436">
        <v>4</v>
      </c>
      <c r="R436">
        <v>2</v>
      </c>
      <c r="S436">
        <v>1</v>
      </c>
      <c r="T436">
        <v>0</v>
      </c>
      <c r="U436">
        <v>0</v>
      </c>
      <c r="V436">
        <v>5</v>
      </c>
      <c r="W436">
        <v>1</v>
      </c>
      <c r="X436">
        <v>0</v>
      </c>
      <c r="Y436">
        <v>1</v>
      </c>
      <c r="Z436">
        <v>0</v>
      </c>
      <c r="AA436">
        <v>1</v>
      </c>
      <c r="AB436">
        <v>4</v>
      </c>
      <c r="AC436">
        <v>0</v>
      </c>
      <c r="AD436">
        <v>4</v>
      </c>
      <c r="AE436">
        <v>4</v>
      </c>
      <c r="AF436">
        <v>1</v>
      </c>
      <c r="AG436">
        <v>0</v>
      </c>
      <c r="AH436">
        <v>1</v>
      </c>
      <c r="AI436">
        <v>0</v>
      </c>
      <c r="AJ436">
        <v>75</v>
      </c>
      <c r="AK436">
        <v>205</v>
      </c>
      <c r="AL436">
        <f>(AK436*703) / (AJ436*AJ436)</f>
        <v>25.620444444444445</v>
      </c>
      <c r="AM436">
        <f>VLOOKUP(A436,rel!A:M,10,FALSE)</f>
        <v>-0.96</v>
      </c>
      <c r="AN436">
        <f>VLOOKUP(A436,rel!A:M,13,FALSE)</f>
        <v>-5.0599999999999996</v>
      </c>
      <c r="AO436">
        <v>0</v>
      </c>
      <c r="AP436">
        <f>IF(E436&gt;25,IF(AN436&gt;5,99, IF(AN436 &gt; 3.5, 89, IF(AN436 &gt; 1.5, 79, IF(AN436 &gt; -1.1, 69, IF(AN436 &gt; -2.5, 59, IF(AN436 &gt;-4.5, 49,  IF(AN436 &gt; -5,39,30))))))),30)</f>
        <v>30</v>
      </c>
      <c r="AQ436">
        <f>((M436/E436) / 0.015 + (AO436/E436) / 0.015) / 3.5 + 25</f>
        <v>34.523809523809526</v>
      </c>
      <c r="AR436" s="2">
        <f>MIN(((AD436/MAX(F436,240)) / 0.0035) + ((AF436/MAX(F436,240)) / 0.0055) + ((AC436/MAX(F436,240)) / 0.0055) + 25, 99)</f>
        <v>30.519480519480521</v>
      </c>
      <c r="AS436" s="2">
        <f>MIN((((((AL436 / 32) * (AL436 - 21) / 11) * 74 + 25)) + (((AJ436 - 60) + (AK436 - 155) / 1.75) + 25)) / 1.825,93)</f>
        <v>64.908317297260496</v>
      </c>
      <c r="AT436" s="2">
        <f>((IF(F436&gt;240,89,79)-((V436/F436)/0.00341)))</f>
        <v>27.969524600090587</v>
      </c>
      <c r="AU436" s="2">
        <f>MIN((H436/(MAX(E436,25))) / 0.0117 + 35, 94)</f>
        <v>38.418803418803421</v>
      </c>
      <c r="AV436" s="2">
        <f>MIN(94,((AP436*0.35)+(AQ436*0.65)*0.9))</f>
        <v>30.696428571428573</v>
      </c>
      <c r="AW436" s="2">
        <f>IF(D437="D",(99-((30-(G436/(IF(E436&gt;10,E436,10))*82)*1.633))),(99-((55-(G436/(IF(E436&gt;10,E436,10))*82)*0.89))))</f>
        <v>69</v>
      </c>
    </row>
    <row r="437" spans="1:49" x14ac:dyDescent="0.25">
      <c r="A437">
        <v>499</v>
      </c>
      <c r="B437" t="s">
        <v>144</v>
      </c>
      <c r="C437" t="s">
        <v>41</v>
      </c>
      <c r="D437" t="s">
        <v>73</v>
      </c>
      <c r="E437">
        <v>79</v>
      </c>
      <c r="F437">
        <v>1784.1833333333</v>
      </c>
      <c r="G437">
        <v>17</v>
      </c>
      <c r="H437">
        <v>43</v>
      </c>
      <c r="I437">
        <v>24</v>
      </c>
      <c r="J437">
        <v>19</v>
      </c>
      <c r="K437">
        <v>60</v>
      </c>
      <c r="L437">
        <v>52.17</v>
      </c>
      <c r="M437">
        <v>160</v>
      </c>
      <c r="N437">
        <v>10.63</v>
      </c>
      <c r="O437">
        <v>8</v>
      </c>
      <c r="P437">
        <v>345</v>
      </c>
      <c r="Q437">
        <v>228</v>
      </c>
      <c r="R437">
        <v>88</v>
      </c>
      <c r="S437">
        <v>11</v>
      </c>
      <c r="T437">
        <v>3</v>
      </c>
      <c r="U437">
        <v>16</v>
      </c>
      <c r="V437">
        <v>34</v>
      </c>
      <c r="W437">
        <v>17</v>
      </c>
      <c r="X437">
        <v>17</v>
      </c>
      <c r="Y437">
        <v>0</v>
      </c>
      <c r="Z437">
        <v>0</v>
      </c>
      <c r="AA437">
        <v>9</v>
      </c>
      <c r="AB437">
        <v>77</v>
      </c>
      <c r="AC437">
        <v>34</v>
      </c>
      <c r="AD437">
        <v>100</v>
      </c>
      <c r="AE437">
        <v>154</v>
      </c>
      <c r="AF437">
        <v>115</v>
      </c>
      <c r="AG437">
        <v>0</v>
      </c>
      <c r="AH437">
        <v>0</v>
      </c>
      <c r="AI437" t="s">
        <v>97</v>
      </c>
      <c r="AJ437">
        <v>72</v>
      </c>
      <c r="AK437">
        <v>197</v>
      </c>
      <c r="AL437">
        <f>(AK437*703) / (AJ437*AJ437)</f>
        <v>26.715084876543209</v>
      </c>
      <c r="AM437">
        <f>VLOOKUP(A437,rel!A:M,10,FALSE)</f>
        <v>1.49</v>
      </c>
      <c r="AN437">
        <f>VLOOKUP(A437,rel!A:M,13,FALSE)</f>
        <v>0.67</v>
      </c>
      <c r="AO437">
        <v>18</v>
      </c>
      <c r="AP437">
        <f>IF(E437&gt;25,IF(AN437&gt;5,99, IF(AN437 &gt; 3.5, 89, IF(AN437 &gt; 1.5, 79, IF(AN437 &gt; -1.1, 69, IF(AN437 &gt; -2.5, 59, IF(AN437 &gt;-4.5, 49,  IF(AN437 &gt; -5,39,30))))))),30)</f>
        <v>69</v>
      </c>
      <c r="AQ437">
        <f>((M437/E437) / 0.015 + (AO437/E437) / 0.015) / 3.5 + 25</f>
        <v>67.917420132610005</v>
      </c>
      <c r="AR437" s="2">
        <f>MIN(((AD437/MAX(F437,240)) / 0.0035) + ((AF437/MAX(F437,240)) / 0.0055) + ((AC437/MAX(F437,240)) / 0.0055) + 25, 99)</f>
        <v>56.197655881218509</v>
      </c>
      <c r="AS437" s="2">
        <f>MIN((((((AL437 / 32) * (AL437 - 21) / 11) * 74 + 25)) + (((AJ437 - 60) + (AK437 - 155) / 1.75) + 25)) / 1.825,93)</f>
        <v>64.710841125403206</v>
      </c>
      <c r="AT437" s="2">
        <f>((IF(F437&gt;240,89,79)-((V437/F437)/0.00341)))</f>
        <v>83.411631192532326</v>
      </c>
      <c r="AU437" s="2">
        <f>MIN((H437/(MAX(E437,25))) / 0.0117 + 35, 94)</f>
        <v>81.521692091312346</v>
      </c>
      <c r="AV437" s="2">
        <f>MIN(94,((AP437*0.35)+(AQ437*0.65)*0.9))</f>
        <v>63.88169077757685</v>
      </c>
      <c r="AW437" s="2">
        <f>IF(D438="D",(99-((30-(G437/(IF(E437&gt;10,E437,10))*82)*1.633))),(99-((55-(G437/(IF(E437&gt;10,E437,10))*82)*0.89))))</f>
        <v>59.704556962025322</v>
      </c>
    </row>
    <row r="438" spans="1:49" x14ac:dyDescent="0.25">
      <c r="A438">
        <v>574</v>
      </c>
      <c r="B438" t="s">
        <v>177</v>
      </c>
      <c r="C438" t="s">
        <v>113</v>
      </c>
      <c r="D438" t="s">
        <v>92</v>
      </c>
      <c r="E438">
        <v>81</v>
      </c>
      <c r="F438">
        <v>1371.4333333333</v>
      </c>
      <c r="G438">
        <v>18</v>
      </c>
      <c r="H438">
        <v>35</v>
      </c>
      <c r="I438">
        <v>26</v>
      </c>
      <c r="J438">
        <v>9</v>
      </c>
      <c r="K438">
        <v>53</v>
      </c>
      <c r="L438">
        <v>67.95</v>
      </c>
      <c r="M438">
        <v>190</v>
      </c>
      <c r="N438">
        <v>9.4700000000000006</v>
      </c>
      <c r="O438">
        <v>15.37</v>
      </c>
      <c r="P438">
        <v>325</v>
      </c>
      <c r="Q438">
        <v>247</v>
      </c>
      <c r="R438">
        <v>143</v>
      </c>
      <c r="S438">
        <v>46</v>
      </c>
      <c r="T438">
        <v>7</v>
      </c>
      <c r="U438">
        <v>19</v>
      </c>
      <c r="V438">
        <v>26</v>
      </c>
      <c r="W438">
        <v>12</v>
      </c>
      <c r="X438">
        <v>12</v>
      </c>
      <c r="Y438">
        <v>0</v>
      </c>
      <c r="Z438">
        <v>0</v>
      </c>
      <c r="AA438">
        <v>21</v>
      </c>
      <c r="AB438">
        <v>48</v>
      </c>
      <c r="AC438">
        <v>50</v>
      </c>
      <c r="AD438">
        <v>55</v>
      </c>
      <c r="AE438">
        <v>52</v>
      </c>
      <c r="AF438">
        <v>23</v>
      </c>
      <c r="AG438">
        <v>37</v>
      </c>
      <c r="AH438">
        <v>51</v>
      </c>
      <c r="AI438">
        <v>42.05</v>
      </c>
      <c r="AJ438">
        <v>72</v>
      </c>
      <c r="AK438">
        <v>197</v>
      </c>
      <c r="AL438">
        <f>(AK438*703) / (AJ438*AJ438)</f>
        <v>26.715084876543209</v>
      </c>
      <c r="AM438">
        <f>VLOOKUP(A438,rel!A:M,10,FALSE)</f>
        <v>-3.15</v>
      </c>
      <c r="AN438">
        <f>VLOOKUP(A438,rel!A:M,13,FALSE)</f>
        <v>-3.36</v>
      </c>
      <c r="AO438">
        <v>16</v>
      </c>
      <c r="AP438">
        <f>IF(E438&gt;25,IF(AN438&gt;5,99, IF(AN438 &gt; 3.5, 89, IF(AN438 &gt; 1.5, 79, IF(AN438 &gt; -1.1, 69, IF(AN438 &gt; -2.5, 59, IF(AN438 &gt;-4.5, 49,  IF(AN438 &gt; -5,39,30))))))),30)</f>
        <v>49</v>
      </c>
      <c r="AQ438">
        <f>((M438/E438) / 0.015 + (AO438/E438) / 0.015) / 3.5 + 25</f>
        <v>73.442092886537338</v>
      </c>
      <c r="AR438" s="2">
        <f>MIN(((AD438/MAX(F438,240)) / 0.0035) + ((AF438/MAX(F438,240)) / 0.0055) + ((AC438/MAX(F438,240)) / 0.0055) + 25, 99)</f>
        <v>46.13629024646746</v>
      </c>
      <c r="AS438" s="2">
        <f>MIN((((((AL438 / 32) * (AL438 - 21) / 11) * 74 + 25)) + (((AJ438 - 60) + (AK438 - 155) / 1.75) + 25)) / 1.825,93)</f>
        <v>64.710841125403206</v>
      </c>
      <c r="AT438" s="2">
        <f>((IF(F438&gt;240,89,79)-((V438/F438)/0.00341)))</f>
        <v>83.440390760699103</v>
      </c>
      <c r="AU438" s="2">
        <f>MIN((H438/(MAX(E438,25))) / 0.0117 + 35, 94)</f>
        <v>71.931518412999893</v>
      </c>
      <c r="AV438" s="2">
        <f>MIN(94,((AP438*0.35)+(AQ438*0.65)*0.9))</f>
        <v>60.113624338624341</v>
      </c>
      <c r="AW438" s="2">
        <f>IF(D439="D",(99-((30-(G438/(IF(E438&gt;10,E438,10))*82)*1.633))),(99-((55-(G438/(IF(E438&gt;10,E438,10))*82)*0.89))))</f>
        <v>60.217777777777776</v>
      </c>
    </row>
    <row r="439" spans="1:49" x14ac:dyDescent="0.25">
      <c r="A439">
        <v>299</v>
      </c>
      <c r="B439" t="s">
        <v>305</v>
      </c>
      <c r="C439" t="s">
        <v>141</v>
      </c>
      <c r="D439" t="s">
        <v>36</v>
      </c>
      <c r="E439">
        <v>82</v>
      </c>
      <c r="F439">
        <v>1411.4166666666999</v>
      </c>
      <c r="G439">
        <v>13</v>
      </c>
      <c r="H439">
        <v>21</v>
      </c>
      <c r="I439">
        <v>11</v>
      </c>
      <c r="J439">
        <v>10</v>
      </c>
      <c r="K439">
        <v>34</v>
      </c>
      <c r="L439">
        <v>56.67</v>
      </c>
      <c r="M439">
        <v>226</v>
      </c>
      <c r="N439">
        <v>5.75</v>
      </c>
      <c r="O439">
        <v>20.97</v>
      </c>
      <c r="P439">
        <v>402</v>
      </c>
      <c r="Q439">
        <v>307</v>
      </c>
      <c r="R439">
        <v>222</v>
      </c>
      <c r="S439">
        <v>84</v>
      </c>
      <c r="T439">
        <v>11</v>
      </c>
      <c r="U439">
        <v>30</v>
      </c>
      <c r="V439">
        <v>23</v>
      </c>
      <c r="W439">
        <v>10</v>
      </c>
      <c r="X439">
        <v>9</v>
      </c>
      <c r="Y439">
        <v>1</v>
      </c>
      <c r="Z439">
        <v>0</v>
      </c>
      <c r="AA439">
        <v>18</v>
      </c>
      <c r="AB439">
        <v>27</v>
      </c>
      <c r="AC439">
        <v>44</v>
      </c>
      <c r="AD439">
        <v>39</v>
      </c>
      <c r="AE439">
        <v>53</v>
      </c>
      <c r="AF439">
        <v>23</v>
      </c>
      <c r="AG439">
        <v>24</v>
      </c>
      <c r="AH439">
        <v>27</v>
      </c>
      <c r="AI439">
        <v>47.06</v>
      </c>
      <c r="AJ439">
        <v>72</v>
      </c>
      <c r="AK439">
        <v>197</v>
      </c>
      <c r="AL439">
        <f>(AK439*703) / (AJ439*AJ439)</f>
        <v>26.715084876543209</v>
      </c>
      <c r="AM439">
        <f>VLOOKUP(A439,rel!A:M,10,FALSE)</f>
        <v>5.49</v>
      </c>
      <c r="AN439">
        <f>VLOOKUP(A439,rel!A:M,13,FALSE)</f>
        <v>5.57</v>
      </c>
      <c r="AO439">
        <v>5</v>
      </c>
      <c r="AP439">
        <f>IF(E439&gt;25,IF(AN439&gt;5,99, IF(AN439 &gt; 3.5, 89, IF(AN439 &gt; 1.5, 79, IF(AN439 &gt; -1.1, 69, IF(AN439 &gt; -2.5, 59, IF(AN439 &gt;-4.5, 49,  IF(AN439 &gt; -5,39,30))))))),30)</f>
        <v>99</v>
      </c>
      <c r="AQ439">
        <f>((M439/E439) / 0.015 + (AO439/E439) / 0.015) / 3.5 + 25</f>
        <v>78.658536585365852</v>
      </c>
      <c r="AR439" s="2">
        <f>MIN(((AD439/MAX(F439,240)) / 0.0035) + ((AF439/MAX(F439,240)) / 0.0055) + ((AC439/MAX(F439,240)) / 0.0055) + 25, 99)</f>
        <v>41.525719070443245</v>
      </c>
      <c r="AS439" s="2">
        <f>MIN((((((AL439 / 32) * (AL439 - 21) / 11) * 74 + 25)) + (((AJ439 - 60) + (AK439 - 155) / 1.75) + 25)) / 1.825,93)</f>
        <v>64.710841125403206</v>
      </c>
      <c r="AT439" s="2">
        <f>((IF(F439&gt;240,89,79)-((V439/F439)/0.00341)))</f>
        <v>84.221207036530345</v>
      </c>
      <c r="AU439" s="2">
        <f>MIN((H439/(MAX(E439,25))) / 0.0117 + 35, 94)</f>
        <v>56.88868042526579</v>
      </c>
      <c r="AV439" s="2">
        <f>MIN(94,((AP439*0.35)+(AQ439*0.65)*0.9))</f>
        <v>80.665243902439016</v>
      </c>
      <c r="AW439" s="2">
        <f>IF(D440="D",(99-((30-(G439/(IF(E439&gt;10,E439,10))*82)*1.633))),(99-((55-(G439/(IF(E439&gt;10,E439,10))*82)*0.89))))</f>
        <v>55.57</v>
      </c>
    </row>
    <row r="440" spans="1:49" x14ac:dyDescent="0.25">
      <c r="A440">
        <v>776</v>
      </c>
      <c r="B440" t="s">
        <v>548</v>
      </c>
      <c r="C440" t="s">
        <v>137</v>
      </c>
      <c r="D440" t="s">
        <v>39</v>
      </c>
      <c r="E440">
        <v>49</v>
      </c>
      <c r="F440">
        <v>778.38333333333003</v>
      </c>
      <c r="G440">
        <v>6</v>
      </c>
      <c r="H440">
        <v>11</v>
      </c>
      <c r="I440">
        <v>8</v>
      </c>
      <c r="J440">
        <v>3</v>
      </c>
      <c r="K440">
        <v>17</v>
      </c>
      <c r="L440">
        <v>56.67</v>
      </c>
      <c r="M440">
        <v>88</v>
      </c>
      <c r="N440">
        <v>6.82</v>
      </c>
      <c r="O440">
        <v>7.05</v>
      </c>
      <c r="P440">
        <v>164</v>
      </c>
      <c r="Q440">
        <v>125</v>
      </c>
      <c r="R440">
        <v>79</v>
      </c>
      <c r="S440">
        <v>30</v>
      </c>
      <c r="T440">
        <v>2</v>
      </c>
      <c r="U440">
        <v>15</v>
      </c>
      <c r="V440">
        <v>27</v>
      </c>
      <c r="W440">
        <v>12</v>
      </c>
      <c r="X440">
        <v>11</v>
      </c>
      <c r="Y440">
        <v>1</v>
      </c>
      <c r="Z440">
        <v>0</v>
      </c>
      <c r="AA440">
        <v>18</v>
      </c>
      <c r="AB440">
        <v>15</v>
      </c>
      <c r="AC440">
        <v>12</v>
      </c>
      <c r="AD440">
        <v>67</v>
      </c>
      <c r="AE440">
        <v>66</v>
      </c>
      <c r="AF440">
        <v>34</v>
      </c>
      <c r="AG440">
        <v>88</v>
      </c>
      <c r="AH440">
        <v>112</v>
      </c>
      <c r="AI440">
        <v>44</v>
      </c>
      <c r="AJ440">
        <v>72</v>
      </c>
      <c r="AK440">
        <v>197</v>
      </c>
      <c r="AL440">
        <f>(AK440*703) / (AJ440*AJ440)</f>
        <v>26.715084876543209</v>
      </c>
      <c r="AM440">
        <f>VLOOKUP(A440,rel!A:M,10,FALSE)</f>
        <v>-4.87</v>
      </c>
      <c r="AN440">
        <f>VLOOKUP(A440,rel!A:M,13,FALSE)</f>
        <v>-4.0199999999999996</v>
      </c>
      <c r="AO440">
        <v>1</v>
      </c>
      <c r="AP440">
        <f>IF(E440&gt;25,IF(AN440&gt;5,99, IF(AN440 &gt; 3.5, 89, IF(AN440 &gt; 1.5, 79, IF(AN440 &gt; -1.1, 69, IF(AN440 &gt; -2.5, 59, IF(AN440 &gt;-4.5, 49,  IF(AN440 &gt; -5,39,30))))))),30)</f>
        <v>49</v>
      </c>
      <c r="AQ440">
        <f>((M440/E440) / 0.015 + (AO440/E440) / 0.015) / 3.5 + 25</f>
        <v>59.596695821185619</v>
      </c>
      <c r="AR440" s="2">
        <f>MIN(((AD440/MAX(F440,240)) / 0.0035) + ((AF440/MAX(F440,240)) / 0.0055) + ((AC440/MAX(F440,240)) / 0.0055) + 25, 99)</f>
        <v>60.337978510794109</v>
      </c>
      <c r="AS440" s="2">
        <f>MIN((((((AL440 / 32) * (AL440 - 21) / 11) * 74 + 25)) + (((AJ440 - 60) + (AK440 - 155) / 1.75) + 25)) / 1.825,93)</f>
        <v>64.710841125403206</v>
      </c>
      <c r="AT440" s="2">
        <f>((IF(F440&gt;240,89,79)-((V440/F440)/0.00341)))</f>
        <v>78.827777363702694</v>
      </c>
      <c r="AU440" s="2">
        <f>MIN((H440/(MAX(E440,25))) / 0.0117 + 35, 94)</f>
        <v>54.187162044304898</v>
      </c>
      <c r="AV440" s="2">
        <f>MIN(94,((AP440*0.35)+(AQ440*0.65)*0.9))</f>
        <v>52.014067055393589</v>
      </c>
      <c r="AW440" s="2">
        <f>IF(D441="D",(99-((30-(G440/(IF(E440&gt;10,E440,10))*82)*1.633))),(99-((55-(G440/(IF(E440&gt;10,E440,10))*82)*0.89))))</f>
        <v>85.396653061224498</v>
      </c>
    </row>
    <row r="441" spans="1:49" x14ac:dyDescent="0.25">
      <c r="A441">
        <v>802</v>
      </c>
      <c r="B441" t="s">
        <v>562</v>
      </c>
      <c r="C441" t="s">
        <v>106</v>
      </c>
      <c r="D441" t="s">
        <v>73</v>
      </c>
      <c r="E441">
        <v>52</v>
      </c>
      <c r="F441">
        <v>949.16666666667004</v>
      </c>
      <c r="G441">
        <v>7</v>
      </c>
      <c r="H441">
        <v>9</v>
      </c>
      <c r="I441">
        <v>4</v>
      </c>
      <c r="J441">
        <v>5</v>
      </c>
      <c r="K441">
        <v>16</v>
      </c>
      <c r="L441">
        <v>35.56</v>
      </c>
      <c r="M441">
        <v>71</v>
      </c>
      <c r="N441">
        <v>9.86</v>
      </c>
      <c r="O441">
        <v>4.0599999999999996</v>
      </c>
      <c r="P441">
        <v>152</v>
      </c>
      <c r="Q441">
        <v>110</v>
      </c>
      <c r="R441">
        <v>48</v>
      </c>
      <c r="S441">
        <v>7</v>
      </c>
      <c r="T441">
        <v>2</v>
      </c>
      <c r="U441">
        <v>5</v>
      </c>
      <c r="V441">
        <v>16</v>
      </c>
      <c r="W441">
        <v>8</v>
      </c>
      <c r="X441">
        <v>8</v>
      </c>
      <c r="Y441">
        <v>0</v>
      </c>
      <c r="Z441">
        <v>0</v>
      </c>
      <c r="AA441">
        <v>2</v>
      </c>
      <c r="AB441">
        <v>50</v>
      </c>
      <c r="AC441">
        <v>7</v>
      </c>
      <c r="AD441">
        <v>18</v>
      </c>
      <c r="AE441">
        <v>47</v>
      </c>
      <c r="AF441">
        <v>50</v>
      </c>
      <c r="AG441">
        <v>1</v>
      </c>
      <c r="AH441">
        <v>0</v>
      </c>
      <c r="AI441">
        <v>100</v>
      </c>
      <c r="AJ441">
        <v>72</v>
      </c>
      <c r="AK441">
        <v>197</v>
      </c>
      <c r="AL441">
        <f>(AK441*703) / (AJ441*AJ441)</f>
        <v>26.715084876543209</v>
      </c>
      <c r="AM441">
        <f>VLOOKUP(A441,rel!A:M,10,FALSE)</f>
        <v>0.48</v>
      </c>
      <c r="AN441">
        <f>VLOOKUP(A441,rel!A:M,13,FALSE)</f>
        <v>0.22</v>
      </c>
      <c r="AO441">
        <v>9</v>
      </c>
      <c r="AP441">
        <f>IF(E441&gt;25,IF(AN441&gt;5,99, IF(AN441 &gt; 3.5, 89, IF(AN441 &gt; 1.5, 79, IF(AN441 &gt; -1.1, 69, IF(AN441 &gt; -2.5, 59, IF(AN441 &gt;-4.5, 49,  IF(AN441 &gt; -5,39,30))))))),30)</f>
        <v>69</v>
      </c>
      <c r="AQ441">
        <f>((M441/E441) / 0.015 + (AO441/E441) / 0.015) / 3.5 + 25</f>
        <v>54.304029304029307</v>
      </c>
      <c r="AR441" s="2">
        <f>MIN(((AD441/MAX(F441,240)) / 0.0035) + ((AF441/MAX(F441,240)) / 0.0055) + ((AC441/MAX(F441,240)) / 0.0055) + 25, 99)</f>
        <v>41.336955406314438</v>
      </c>
      <c r="AS441" s="2">
        <f>MIN((((((AL441 / 32) * (AL441 - 21) / 11) * 74 + 25)) + (((AJ441 - 60) + (AK441 - 155) / 1.75) + 25)) / 1.825,93)</f>
        <v>64.710841125403206</v>
      </c>
      <c r="AT441" s="2">
        <f>((IF(F441&gt;240,89,79)-((V441/F441)/0.00341)))</f>
        <v>84.056629908933871</v>
      </c>
      <c r="AU441" s="2">
        <f>MIN((H441/(MAX(E441,25))) / 0.0117 + 35, 94)</f>
        <v>49.792899408284022</v>
      </c>
      <c r="AV441" s="2">
        <f>MIN(94,((AP441*0.35)+(AQ441*0.65)*0.9))</f>
        <v>55.917857142857144</v>
      </c>
      <c r="AW441" s="2">
        <f>IF(D442="D",(99-((30-(G441/(IF(E441&gt;10,E441,10))*82)*1.633))),(99-((55-(G441/(IF(E441&gt;10,E441,10))*82)*0.89))))</f>
        <v>87.025807692307694</v>
      </c>
    </row>
    <row r="442" spans="1:49" x14ac:dyDescent="0.25">
      <c r="A442">
        <v>260</v>
      </c>
      <c r="B442" t="s">
        <v>446</v>
      </c>
      <c r="C442" t="s">
        <v>44</v>
      </c>
      <c r="D442" t="s">
        <v>73</v>
      </c>
      <c r="E442">
        <v>76</v>
      </c>
      <c r="F442">
        <v>1597.9166666666999</v>
      </c>
      <c r="G442">
        <v>3</v>
      </c>
      <c r="H442">
        <v>20</v>
      </c>
      <c r="I442">
        <v>3</v>
      </c>
      <c r="J442">
        <v>17</v>
      </c>
      <c r="K442">
        <v>23</v>
      </c>
      <c r="L442">
        <v>25.84</v>
      </c>
      <c r="M442">
        <v>99</v>
      </c>
      <c r="N442">
        <v>3.03</v>
      </c>
      <c r="O442">
        <v>4.0999999999999996</v>
      </c>
      <c r="P442">
        <v>226</v>
      </c>
      <c r="Q442">
        <v>156</v>
      </c>
      <c r="R442">
        <v>46</v>
      </c>
      <c r="S442">
        <v>7</v>
      </c>
      <c r="T442">
        <v>6</v>
      </c>
      <c r="U442">
        <v>14</v>
      </c>
      <c r="V442">
        <v>20</v>
      </c>
      <c r="W442">
        <v>10</v>
      </c>
      <c r="X442">
        <v>10</v>
      </c>
      <c r="Y442">
        <v>0</v>
      </c>
      <c r="Z442">
        <v>0</v>
      </c>
      <c r="AA442">
        <v>10</v>
      </c>
      <c r="AB442">
        <v>51</v>
      </c>
      <c r="AC442">
        <v>39</v>
      </c>
      <c r="AD442">
        <v>141</v>
      </c>
      <c r="AE442">
        <v>179</v>
      </c>
      <c r="AF442">
        <v>129</v>
      </c>
      <c r="AG442">
        <v>0</v>
      </c>
      <c r="AH442">
        <v>0</v>
      </c>
      <c r="AI442" t="s">
        <v>97</v>
      </c>
      <c r="AJ442">
        <v>76</v>
      </c>
      <c r="AK442">
        <v>207</v>
      </c>
      <c r="AL442">
        <f>(AK442*703) / (AJ442*AJ442)</f>
        <v>25.194078947368421</v>
      </c>
      <c r="AM442">
        <f>VLOOKUP(A442,rel!A:M,10,FALSE)</f>
        <v>5.21</v>
      </c>
      <c r="AN442">
        <f>VLOOKUP(A442,rel!A:M,13,FALSE)</f>
        <v>4.8600000000000003</v>
      </c>
      <c r="AO442">
        <v>0</v>
      </c>
      <c r="AP442">
        <f>IF(E442&gt;25,IF(AN442&gt;5,99, IF(AN442 &gt; 3.5, 89, IF(AN442 &gt; 1.5, 79, IF(AN442 &gt; -1.1, 69, IF(AN442 &gt; -2.5, 59, IF(AN442 &gt;-4.5, 49,  IF(AN442 &gt; -5,39,30))))))),30)</f>
        <v>89</v>
      </c>
      <c r="AQ442">
        <f>((M442/E442) / 0.015 + (AO442/E442) / 0.015) / 3.5 + 25</f>
        <v>49.81203007518797</v>
      </c>
      <c r="AR442" s="2">
        <f>MIN(((AD442/MAX(F442,240)) / 0.0035) + ((AF442/MAX(F442,240)) / 0.0055) + ((AC442/MAX(F442,240)) / 0.0055) + 25, 99)</f>
        <v>69.327198225502386</v>
      </c>
      <c r="AS442" s="2">
        <f>MIN((((((AL442 / 32) * (AL442 - 21) / 11) * 74 + 25)) + (((AJ442 - 60) + (AK442 - 155) / 1.75) + 25)) / 1.825,93)</f>
        <v>64.61816519875353</v>
      </c>
      <c r="AT442" s="2">
        <f>((IF(F442&gt;240,89,79)-((V442/F442)/0.00341)))</f>
        <v>85.329531594703894</v>
      </c>
      <c r="AU442" s="2">
        <f>MIN((H442/(MAX(E442,25))) / 0.0117 + 35, 94)</f>
        <v>57.492127755285651</v>
      </c>
      <c r="AV442" s="2">
        <f>MIN(94,((AP442*0.35)+(AQ442*0.65)*0.9))</f>
        <v>60.290037593984962</v>
      </c>
      <c r="AW442" s="2">
        <f>IF(D443="D",(99-((30-(G442/(IF(E442&gt;10,E442,10))*82)*1.633))),(99-((55-(G442/(IF(E442&gt;10,E442,10))*82)*0.89))))</f>
        <v>46.88078947368421</v>
      </c>
    </row>
    <row r="443" spans="1:49" x14ac:dyDescent="0.25">
      <c r="A443">
        <v>570</v>
      </c>
      <c r="B443" t="s">
        <v>496</v>
      </c>
      <c r="C443" t="s">
        <v>87</v>
      </c>
      <c r="D443" t="s">
        <v>47</v>
      </c>
      <c r="E443">
        <v>60</v>
      </c>
      <c r="F443">
        <v>754.73333333333005</v>
      </c>
      <c r="G443">
        <v>8</v>
      </c>
      <c r="H443">
        <v>12</v>
      </c>
      <c r="I443">
        <v>8</v>
      </c>
      <c r="J443">
        <v>4</v>
      </c>
      <c r="K443">
        <v>20</v>
      </c>
      <c r="L443">
        <v>64.52</v>
      </c>
      <c r="M443">
        <v>77</v>
      </c>
      <c r="N443">
        <v>10.39</v>
      </c>
      <c r="O443">
        <v>7.85</v>
      </c>
      <c r="P443">
        <v>141</v>
      </c>
      <c r="Q443">
        <v>109</v>
      </c>
      <c r="R443">
        <v>91</v>
      </c>
      <c r="S443">
        <v>46</v>
      </c>
      <c r="T443">
        <v>7</v>
      </c>
      <c r="U443">
        <v>9</v>
      </c>
      <c r="V443">
        <v>21</v>
      </c>
      <c r="W443">
        <v>9</v>
      </c>
      <c r="X443">
        <v>8</v>
      </c>
      <c r="Y443">
        <v>1</v>
      </c>
      <c r="Z443">
        <v>0</v>
      </c>
      <c r="AA443">
        <v>4</v>
      </c>
      <c r="AB443">
        <v>14</v>
      </c>
      <c r="AC443">
        <v>31</v>
      </c>
      <c r="AD443">
        <v>48</v>
      </c>
      <c r="AE443">
        <v>77</v>
      </c>
      <c r="AF443">
        <v>37</v>
      </c>
      <c r="AG443">
        <v>8</v>
      </c>
      <c r="AH443">
        <v>5</v>
      </c>
      <c r="AI443">
        <v>61.54</v>
      </c>
      <c r="AJ443">
        <v>76</v>
      </c>
      <c r="AK443">
        <v>207</v>
      </c>
      <c r="AL443">
        <f>(AK443*703) / (AJ443*AJ443)</f>
        <v>25.194078947368421</v>
      </c>
      <c r="AM443">
        <f>VLOOKUP(A443,rel!A:M,10,FALSE)</f>
        <v>-0.25</v>
      </c>
      <c r="AN443">
        <f>VLOOKUP(A443,rel!A:M,13,FALSE)</f>
        <v>0.92</v>
      </c>
      <c r="AO443">
        <v>1</v>
      </c>
      <c r="AP443">
        <f>IF(E443&gt;25,IF(AN443&gt;5,99, IF(AN443 &gt; 3.5, 89, IF(AN443 &gt; 1.5, 79, IF(AN443 &gt; -1.1, 69, IF(AN443 &gt; -2.5, 59, IF(AN443 &gt;-4.5, 49,  IF(AN443 &gt; -5,39,30))))))),30)</f>
        <v>69</v>
      </c>
      <c r="AQ443">
        <f>((M443/E443) / 0.015 + (AO443/E443) / 0.015) / 3.5 + 25</f>
        <v>49.761904761904766</v>
      </c>
      <c r="AR443" s="2">
        <f>MIN(((AD443/MAX(F443,240)) / 0.0035) + ((AF443/MAX(F443,240)) / 0.0055) + ((AC443/MAX(F443,240)) / 0.0055) + 25, 99)</f>
        <v>59.552498115787728</v>
      </c>
      <c r="AS443" s="2">
        <f>MIN((((((AL443 / 32) * (AL443 - 21) / 11) * 74 + 25)) + (((AJ443 - 60) + (AK443 - 155) / 1.75) + 25)) / 1.825,93)</f>
        <v>64.61816519875353</v>
      </c>
      <c r="AT443" s="2">
        <f>((IF(F443&gt;240,89,79)-((V443/F443)/0.00341)))</f>
        <v>80.84035274543632</v>
      </c>
      <c r="AU443" s="2">
        <f>MIN((H443/(MAX(E443,25))) / 0.0117 + 35, 94)</f>
        <v>52.09401709401709</v>
      </c>
      <c r="AV443" s="2">
        <f>MIN(94,((AP443*0.35)+(AQ443*0.65)*0.9))</f>
        <v>53.260714285714286</v>
      </c>
      <c r="AW443" s="2">
        <f>IF(D444="D",(99-((30-(G443/(IF(E443&gt;10,E443,10))*82)*1.633))),(99-((55-(G443/(IF(E443&gt;10,E443,10))*82)*0.89))))</f>
        <v>53.730666666666664</v>
      </c>
    </row>
    <row r="444" spans="1:49" x14ac:dyDescent="0.25">
      <c r="A444">
        <v>774</v>
      </c>
      <c r="B444" t="s">
        <v>88</v>
      </c>
      <c r="C444" t="s">
        <v>49</v>
      </c>
      <c r="D444" t="s">
        <v>47</v>
      </c>
      <c r="E444">
        <v>80</v>
      </c>
      <c r="F444">
        <v>1407.9166666666999</v>
      </c>
      <c r="G444">
        <v>34</v>
      </c>
      <c r="H444">
        <v>43</v>
      </c>
      <c r="I444">
        <v>26</v>
      </c>
      <c r="J444">
        <v>17</v>
      </c>
      <c r="K444">
        <v>77</v>
      </c>
      <c r="L444">
        <v>71.3</v>
      </c>
      <c r="M444">
        <v>207</v>
      </c>
      <c r="N444">
        <v>16.43</v>
      </c>
      <c r="O444">
        <v>25.32</v>
      </c>
      <c r="P444">
        <v>344</v>
      </c>
      <c r="Q444">
        <v>273</v>
      </c>
      <c r="R444">
        <v>208</v>
      </c>
      <c r="S444">
        <v>126</v>
      </c>
      <c r="T444">
        <v>8</v>
      </c>
      <c r="U444">
        <v>30</v>
      </c>
      <c r="V444">
        <v>60</v>
      </c>
      <c r="W444">
        <v>23</v>
      </c>
      <c r="X444">
        <v>20</v>
      </c>
      <c r="Y444">
        <v>2</v>
      </c>
      <c r="Z444">
        <v>1</v>
      </c>
      <c r="AA444">
        <v>32</v>
      </c>
      <c r="AB444">
        <v>56</v>
      </c>
      <c r="AC444">
        <v>42</v>
      </c>
      <c r="AD444">
        <v>104</v>
      </c>
      <c r="AE444">
        <v>101</v>
      </c>
      <c r="AF444">
        <v>13</v>
      </c>
      <c r="AG444">
        <v>6</v>
      </c>
      <c r="AH444">
        <v>7</v>
      </c>
      <c r="AI444">
        <v>46.15</v>
      </c>
      <c r="AJ444">
        <v>74</v>
      </c>
      <c r="AK444">
        <v>202</v>
      </c>
      <c r="AL444">
        <f>(AK444*703) / (AJ444*AJ444)</f>
        <v>25.932432432432432</v>
      </c>
      <c r="AM444">
        <f>VLOOKUP(A444,rel!A:M,10,FALSE)</f>
        <v>4.49</v>
      </c>
      <c r="AN444">
        <f>VLOOKUP(A444,rel!A:M,13,FALSE)</f>
        <v>3.84</v>
      </c>
      <c r="AO444">
        <v>24</v>
      </c>
      <c r="AP444">
        <f>IF(E444&gt;25,IF(AN444&gt;5,99, IF(AN444 &gt; 3.5, 89, IF(AN444 &gt; 1.5, 79, IF(AN444 &gt; -1.1, 69, IF(AN444 &gt; -2.5, 59, IF(AN444 &gt;-4.5, 49,  IF(AN444 &gt; -5,39,30))))))),30)</f>
        <v>89</v>
      </c>
      <c r="AQ444">
        <f>((M444/E444) / 0.015 + (AO444/E444) / 0.015) / 3.5 + 25</f>
        <v>80</v>
      </c>
      <c r="AR444" s="2">
        <f>MIN(((AD444/MAX(F444,240)) / 0.0035) + ((AF444/MAX(F444,240)) / 0.0055) + ((AC444/MAX(F444,240)) / 0.0055) + 25, 99)</f>
        <v>53.207838329175331</v>
      </c>
      <c r="AS444" s="2">
        <f>MIN((((((AL444 / 32) * (AL444 - 21) / 11) * 74 + 25)) + (((AJ444 - 60) + (AK444 - 155) / 1.75) + 25)) / 1.825,93)</f>
        <v>64.519072421469687</v>
      </c>
      <c r="AT444" s="2">
        <f>((IF(F444&gt;240,89,79)-((V444/F444)/0.00341)))</f>
        <v>76.5025927780611</v>
      </c>
      <c r="AU444" s="2">
        <f>MIN((H444/(MAX(E444,25))) / 0.0117 + 35, 94)</f>
        <v>80.94017094017093</v>
      </c>
      <c r="AV444" s="2">
        <f>MIN(94,((AP444*0.35)+(AQ444*0.65)*0.9))</f>
        <v>77.95</v>
      </c>
      <c r="AW444" s="2">
        <f>IF(D445="D",(99-((30-(G444/(IF(E444&gt;10,E444,10))*82)*1.633))),(99-((55-(G444/(IF(E444&gt;10,E444,10))*82)*0.89))))</f>
        <v>125.91005000000001</v>
      </c>
    </row>
    <row r="445" spans="1:49" x14ac:dyDescent="0.25">
      <c r="A445">
        <v>566</v>
      </c>
      <c r="B445" t="s">
        <v>664</v>
      </c>
      <c r="C445" t="s">
        <v>485</v>
      </c>
      <c r="D445" t="s">
        <v>73</v>
      </c>
      <c r="E445">
        <v>50</v>
      </c>
      <c r="F445">
        <v>762.91666666667004</v>
      </c>
      <c r="G445">
        <v>2</v>
      </c>
      <c r="H445">
        <v>8</v>
      </c>
      <c r="I445">
        <v>4</v>
      </c>
      <c r="J445">
        <v>4</v>
      </c>
      <c r="K445">
        <v>10</v>
      </c>
      <c r="L445">
        <v>34.479999999999997</v>
      </c>
      <c r="M445">
        <v>48</v>
      </c>
      <c r="N445">
        <v>4.17</v>
      </c>
      <c r="O445">
        <v>2.41</v>
      </c>
      <c r="P445">
        <v>113</v>
      </c>
      <c r="Q445">
        <v>78</v>
      </c>
      <c r="R445">
        <v>22</v>
      </c>
      <c r="S445">
        <v>4</v>
      </c>
      <c r="T445">
        <v>1</v>
      </c>
      <c r="U445">
        <v>5</v>
      </c>
      <c r="V445">
        <v>46</v>
      </c>
      <c r="W445">
        <v>20</v>
      </c>
      <c r="X445">
        <v>18</v>
      </c>
      <c r="Y445">
        <v>2</v>
      </c>
      <c r="Z445">
        <v>0</v>
      </c>
      <c r="AA445">
        <v>8</v>
      </c>
      <c r="AB445">
        <v>34</v>
      </c>
      <c r="AC445">
        <v>9</v>
      </c>
      <c r="AD445">
        <v>72</v>
      </c>
      <c r="AE445">
        <v>80</v>
      </c>
      <c r="AF445">
        <v>63</v>
      </c>
      <c r="AG445">
        <v>0</v>
      </c>
      <c r="AH445">
        <v>0</v>
      </c>
      <c r="AI445" t="s">
        <v>97</v>
      </c>
      <c r="AJ445">
        <v>74</v>
      </c>
      <c r="AK445">
        <v>202</v>
      </c>
      <c r="AL445">
        <f>(AK445*703) / (AJ445*AJ445)</f>
        <v>25.932432432432432</v>
      </c>
      <c r="AM445">
        <f>VLOOKUP(A445,rel!A:M,10,FALSE)</f>
        <v>-2.71</v>
      </c>
      <c r="AN445">
        <f>VLOOKUP(A445,rel!A:M,13,FALSE)</f>
        <v>-1.5</v>
      </c>
      <c r="AO445">
        <v>0</v>
      </c>
      <c r="AP445">
        <f>IF(E445&gt;25,IF(AN445&gt;5,99, IF(AN445 &gt; 3.5, 89, IF(AN445 &gt; 1.5, 79, IF(AN445 &gt; -1.1, 69, IF(AN445 &gt; -2.5, 59, IF(AN445 &gt;-4.5, 49,  IF(AN445 &gt; -5,39,30))))))),30)</f>
        <v>59</v>
      </c>
      <c r="AQ445">
        <f>((M445/E445) / 0.015 + (AO445/E445) / 0.015) / 3.5 + 25</f>
        <v>43.285714285714285</v>
      </c>
      <c r="AR445" s="2">
        <f>MIN(((AD445/MAX(F445,240)) / 0.0035) + ((AF445/MAX(F445,240)) / 0.0055) + ((AC445/MAX(F445,240)) / 0.0055) + 25, 99)</f>
        <v>69.123217034194454</v>
      </c>
      <c r="AS445" s="2">
        <f>MIN((((((AL445 / 32) * (AL445 - 21) / 11) * 74 + 25)) + (((AJ445 - 60) + (AK445 - 155) / 1.75) + 25)) / 1.825,93)</f>
        <v>64.519072421469687</v>
      </c>
      <c r="AT445" s="2">
        <f>((IF(F445&gt;240,89,79)-((V445/F445)/0.00341)))</f>
        <v>71.318205041553895</v>
      </c>
      <c r="AU445" s="2">
        <f>MIN((H445/(MAX(E445,25))) / 0.0117 + 35, 94)</f>
        <v>48.675213675213676</v>
      </c>
      <c r="AV445" s="2">
        <f>MIN(94,((AP445*0.35)+(AQ445*0.65)*0.9))</f>
        <v>45.972142857142856</v>
      </c>
      <c r="AW445" s="2">
        <f>IF(D446="D",(99-((30-(G445/(IF(E445&gt;10,E445,10))*82)*1.633))),(99-((55-(G445/(IF(E445&gt;10,E445,10))*82)*0.89))))</f>
        <v>46.919200000000004</v>
      </c>
    </row>
    <row r="446" spans="1:49" x14ac:dyDescent="0.25">
      <c r="A446">
        <v>542</v>
      </c>
      <c r="B446" t="s">
        <v>745</v>
      </c>
      <c r="C446" t="s">
        <v>46</v>
      </c>
      <c r="D446" t="s">
        <v>47</v>
      </c>
      <c r="E446">
        <v>20</v>
      </c>
      <c r="F446">
        <v>251.86666666667</v>
      </c>
      <c r="G446">
        <v>4</v>
      </c>
      <c r="H446">
        <v>2</v>
      </c>
      <c r="I446">
        <v>1</v>
      </c>
      <c r="J446">
        <v>1</v>
      </c>
      <c r="K446">
        <v>6</v>
      </c>
      <c r="L446">
        <v>54.55</v>
      </c>
      <c r="M446">
        <v>30</v>
      </c>
      <c r="N446">
        <v>13.33</v>
      </c>
      <c r="O446">
        <v>3.81</v>
      </c>
      <c r="P446">
        <v>57</v>
      </c>
      <c r="Q446">
        <v>47</v>
      </c>
      <c r="R446">
        <v>39</v>
      </c>
      <c r="S446">
        <v>20</v>
      </c>
      <c r="T446">
        <v>1</v>
      </c>
      <c r="U446">
        <v>4</v>
      </c>
      <c r="V446">
        <v>6</v>
      </c>
      <c r="W446">
        <v>3</v>
      </c>
      <c r="X446">
        <v>3</v>
      </c>
      <c r="Y446">
        <v>0</v>
      </c>
      <c r="Z446">
        <v>0</v>
      </c>
      <c r="AA446">
        <v>2</v>
      </c>
      <c r="AB446">
        <v>6</v>
      </c>
      <c r="AC446">
        <v>13</v>
      </c>
      <c r="AD446">
        <v>5</v>
      </c>
      <c r="AE446">
        <v>34</v>
      </c>
      <c r="AF446">
        <v>7</v>
      </c>
      <c r="AG446">
        <v>0</v>
      </c>
      <c r="AH446">
        <v>5</v>
      </c>
      <c r="AI446">
        <v>0</v>
      </c>
      <c r="AJ446">
        <v>74</v>
      </c>
      <c r="AK446">
        <v>202</v>
      </c>
      <c r="AL446">
        <f>(AK446*703) / (AJ446*AJ446)</f>
        <v>25.932432432432432</v>
      </c>
      <c r="AM446">
        <f>VLOOKUP(A446,rel!A:M,10,FALSE)</f>
        <v>6.69</v>
      </c>
      <c r="AN446">
        <f>VLOOKUP(A446,rel!A:M,13,FALSE)</f>
        <v>6.76</v>
      </c>
      <c r="AO446">
        <v>1</v>
      </c>
      <c r="AP446">
        <f>IF(E446&gt;25,IF(AN446&gt;5,99, IF(AN446 &gt; 3.5, 89, IF(AN446 &gt; 1.5, 79, IF(AN446 &gt; -1.1, 69, IF(AN446 &gt; -2.5, 59, IF(AN446 &gt;-4.5, 49,  IF(AN446 &gt; -5,39,30))))))),30)</f>
        <v>30</v>
      </c>
      <c r="AQ446">
        <f>((M446/E446) / 0.015 + (AO446/E446) / 0.015) / 3.5 + 25</f>
        <v>54.523809523809518</v>
      </c>
      <c r="AR446" s="2">
        <f>MIN(((AD446/MAX(F446,240)) / 0.0035) + ((AF446/MAX(F446,240)) / 0.0055) + ((AC446/MAX(F446,240)) / 0.0055) + 25, 99)</f>
        <v>45.109588664379295</v>
      </c>
      <c r="AS446" s="2">
        <f>MIN((((((AL446 / 32) * (AL446 - 21) / 11) * 74 + 25)) + (((AJ446 - 60) + (AK446 - 155) / 1.75) + 25)) / 1.825,93)</f>
        <v>64.519072421469687</v>
      </c>
      <c r="AT446" s="2">
        <f>((IF(F446&gt;240,89,79)-((V446/F446)/0.00341)))</f>
        <v>82.01403867738685</v>
      </c>
      <c r="AU446" s="2">
        <f>MIN((H446/(MAX(E446,25))) / 0.0117 + 35, 94)</f>
        <v>41.837606837606835</v>
      </c>
      <c r="AV446" s="2">
        <f>MIN(94,((AP446*0.35)+(AQ446*0.65)*0.9))</f>
        <v>42.396428571428572</v>
      </c>
      <c r="AW446" s="2">
        <f>IF(D447="D",(99-((30-(G446/(IF(E446&gt;10,E446,10))*82)*1.633))),(99-((55-(G446/(IF(E446&gt;10,E446,10))*82)*0.89))))</f>
        <v>58.596000000000004</v>
      </c>
    </row>
    <row r="447" spans="1:49" x14ac:dyDescent="0.25">
      <c r="A447">
        <v>448</v>
      </c>
      <c r="B447" t="s">
        <v>413</v>
      </c>
      <c r="C447" t="s">
        <v>414</v>
      </c>
      <c r="D447" t="s">
        <v>47</v>
      </c>
      <c r="E447">
        <v>59</v>
      </c>
      <c r="F447">
        <v>860.96666666666999</v>
      </c>
      <c r="G447">
        <v>12</v>
      </c>
      <c r="H447">
        <v>13</v>
      </c>
      <c r="I447">
        <v>7</v>
      </c>
      <c r="J447">
        <v>6</v>
      </c>
      <c r="K447">
        <v>25</v>
      </c>
      <c r="L447">
        <v>60.98</v>
      </c>
      <c r="M447">
        <v>101</v>
      </c>
      <c r="N447">
        <v>11.88</v>
      </c>
      <c r="O447">
        <v>9.6999999999999993</v>
      </c>
      <c r="P447">
        <v>211</v>
      </c>
      <c r="Q447">
        <v>150</v>
      </c>
      <c r="R447">
        <v>101</v>
      </c>
      <c r="S447">
        <v>34</v>
      </c>
      <c r="T447">
        <v>3</v>
      </c>
      <c r="U447">
        <v>13</v>
      </c>
      <c r="V447">
        <v>20</v>
      </c>
      <c r="W447">
        <v>10</v>
      </c>
      <c r="X447">
        <v>10</v>
      </c>
      <c r="Y447">
        <v>0</v>
      </c>
      <c r="Z447">
        <v>0</v>
      </c>
      <c r="AA447">
        <v>12</v>
      </c>
      <c r="AB447">
        <v>36</v>
      </c>
      <c r="AC447">
        <v>15</v>
      </c>
      <c r="AD447">
        <v>45</v>
      </c>
      <c r="AE447">
        <v>45</v>
      </c>
      <c r="AF447">
        <v>11</v>
      </c>
      <c r="AG447">
        <v>2</v>
      </c>
      <c r="AH447">
        <v>17</v>
      </c>
      <c r="AI447">
        <v>10.53</v>
      </c>
      <c r="AJ447">
        <v>71</v>
      </c>
      <c r="AK447">
        <v>194</v>
      </c>
      <c r="AL447">
        <f>(AK447*703) / (AJ447*AJ447)</f>
        <v>27.054552668121403</v>
      </c>
      <c r="AM447">
        <f>VLOOKUP(A447,rel!A:M,10,FALSE)</f>
        <v>3.31</v>
      </c>
      <c r="AN447">
        <f>VLOOKUP(A447,rel!A:M,13,FALSE)</f>
        <v>1.36</v>
      </c>
      <c r="AO447">
        <v>7</v>
      </c>
      <c r="AP447">
        <f>IF(E447&gt;25,IF(AN447&gt;5,99, IF(AN447 &gt; 3.5, 89, IF(AN447 &gt; 1.5, 79, IF(AN447 &gt; -1.1, 69, IF(AN447 &gt; -2.5, 59, IF(AN447 &gt;-4.5, 49,  IF(AN447 &gt; -5,39,30))))))),30)</f>
        <v>69</v>
      </c>
      <c r="AQ447">
        <f>((M447/E447) / 0.015 + (AO447/E447) / 0.015) / 3.5 + 25</f>
        <v>59.866828087167072</v>
      </c>
      <c r="AR447" s="2">
        <f>MIN(((AD447/MAX(F447,240)) / 0.0035) + ((AF447/MAX(F447,240)) / 0.0055) + ((AC447/MAX(F447,240)) / 0.0055) + 25, 99)</f>
        <v>45.424037614017791</v>
      </c>
      <c r="AS447" s="2">
        <f>MIN((((((AL447 / 32) * (AL447 - 21) / 11) * 74 + 25)) + (((AJ447 - 60) + (AK447 - 155) / 1.75) + 25)) / 1.825,93)</f>
        <v>64.504995746653535</v>
      </c>
      <c r="AT447" s="2">
        <f>((IF(F447&gt;240,89,79)-((V447/F447)/0.00341)))</f>
        <v>82.187770367459635</v>
      </c>
      <c r="AU447" s="2">
        <f>MIN((H447/(MAX(E447,25))) / 0.0117 + 35, 94)</f>
        <v>53.83239171374764</v>
      </c>
      <c r="AV447" s="2">
        <f>MIN(94,((AP447*0.35)+(AQ447*0.65)*0.9))</f>
        <v>59.172094430992743</v>
      </c>
      <c r="AW447" s="2">
        <f>IF(D448="D",(99-((30-(G447/(IF(E447&gt;10,E447,10))*82)*1.633))),(99-((55-(G447/(IF(E447&gt;10,E447,10))*82)*0.89))))</f>
        <v>96.235118644067796</v>
      </c>
    </row>
    <row r="448" spans="1:49" x14ac:dyDescent="0.25">
      <c r="A448">
        <v>888</v>
      </c>
      <c r="B448" t="s">
        <v>759</v>
      </c>
      <c r="C448" t="s">
        <v>79</v>
      </c>
      <c r="D448" t="s">
        <v>73</v>
      </c>
      <c r="E448">
        <v>33</v>
      </c>
      <c r="F448">
        <v>574.79999999999995</v>
      </c>
      <c r="G448">
        <v>1</v>
      </c>
      <c r="H448">
        <v>5</v>
      </c>
      <c r="I448">
        <v>3</v>
      </c>
      <c r="J448">
        <v>2</v>
      </c>
      <c r="K448">
        <v>6</v>
      </c>
      <c r="L448">
        <v>27.27</v>
      </c>
      <c r="M448">
        <v>37</v>
      </c>
      <c r="N448">
        <v>2.7</v>
      </c>
      <c r="O448">
        <v>1.22</v>
      </c>
      <c r="P448">
        <v>71</v>
      </c>
      <c r="Q448">
        <v>54</v>
      </c>
      <c r="R448">
        <v>15</v>
      </c>
      <c r="S448">
        <v>2</v>
      </c>
      <c r="T448">
        <v>2</v>
      </c>
      <c r="U448">
        <v>1</v>
      </c>
      <c r="V448">
        <v>20</v>
      </c>
      <c r="W448">
        <v>6</v>
      </c>
      <c r="X448">
        <v>5</v>
      </c>
      <c r="Y448">
        <v>0</v>
      </c>
      <c r="Z448">
        <v>1</v>
      </c>
      <c r="AA448">
        <v>4</v>
      </c>
      <c r="AB448">
        <v>14</v>
      </c>
      <c r="AC448">
        <v>7</v>
      </c>
      <c r="AD448">
        <v>20</v>
      </c>
      <c r="AE448">
        <v>52</v>
      </c>
      <c r="AF448">
        <v>33</v>
      </c>
      <c r="AG448">
        <v>0</v>
      </c>
      <c r="AH448">
        <v>0</v>
      </c>
      <c r="AI448" t="s">
        <v>97</v>
      </c>
      <c r="AJ448">
        <v>71</v>
      </c>
      <c r="AK448">
        <v>194</v>
      </c>
      <c r="AL448">
        <f>(AK448*703) / (AJ448*AJ448)</f>
        <v>27.054552668121403</v>
      </c>
      <c r="AM448">
        <f>VLOOKUP(A448,rel!A:M,10,FALSE)</f>
        <v>2.5099999999999998</v>
      </c>
      <c r="AN448">
        <f>VLOOKUP(A448,rel!A:M,13,FALSE)</f>
        <v>3.42</v>
      </c>
      <c r="AO448">
        <v>0</v>
      </c>
      <c r="AP448">
        <f>IF(E448&gt;25,IF(AN448&gt;5,99, IF(AN448 &gt; 3.5, 89, IF(AN448 &gt; 1.5, 79, IF(AN448 &gt; -1.1, 69, IF(AN448 &gt; -2.5, 59, IF(AN448 &gt;-4.5, 49,  IF(AN448 &gt; -5,39,30))))))),30)</f>
        <v>79</v>
      </c>
      <c r="AQ448">
        <f>((M448/E448) / 0.015 + (AO448/E448) / 0.015) / 3.5 + 25</f>
        <v>46.35642135642135</v>
      </c>
      <c r="AR448" s="2">
        <f>MIN(((AD448/MAX(F448,240)) / 0.0035) + ((AF448/MAX(F448,240)) / 0.0055) + ((AC448/MAX(F448,240)) / 0.0055) + 25, 99)</f>
        <v>47.593968314218841</v>
      </c>
      <c r="AS448" s="2">
        <f>MIN((((((AL448 / 32) * (AL448 - 21) / 11) * 74 + 25)) + (((AJ448 - 60) + (AK448 - 155) / 1.75) + 25)) / 1.825,93)</f>
        <v>64.504995746653535</v>
      </c>
      <c r="AT448" s="2">
        <f>((IF(F448&gt;240,89,79)-((V448/F448)/0.00341)))</f>
        <v>78.796272374223747</v>
      </c>
      <c r="AU448" s="2">
        <f>MIN((H448/(MAX(E448,25))) / 0.0117 + 35, 94)</f>
        <v>47.950012950012947</v>
      </c>
      <c r="AV448" s="2">
        <f>MIN(94,((AP448*0.35)+(AQ448*0.65)*0.9))</f>
        <v>54.768506493506493</v>
      </c>
      <c r="AW448" s="2">
        <f>IF(D449="D",(99-((30-(G448/(IF(E448&gt;10,E448,10))*82)*1.633))),(99-((55-(G448/(IF(E448&gt;10,E448,10))*82)*0.89))))</f>
        <v>73.057757575757577</v>
      </c>
    </row>
    <row r="449" spans="1:49" x14ac:dyDescent="0.25">
      <c r="A449">
        <v>74</v>
      </c>
      <c r="B449" t="s">
        <v>840</v>
      </c>
      <c r="C449" t="s">
        <v>79</v>
      </c>
      <c r="D449" t="s">
        <v>73</v>
      </c>
      <c r="E449">
        <v>14</v>
      </c>
      <c r="F449">
        <v>219.63333333333</v>
      </c>
      <c r="G449">
        <v>0</v>
      </c>
      <c r="H449">
        <v>2</v>
      </c>
      <c r="I449">
        <v>2</v>
      </c>
      <c r="J449">
        <v>0</v>
      </c>
      <c r="K449">
        <v>2</v>
      </c>
      <c r="L449">
        <v>66.67</v>
      </c>
      <c r="M449">
        <v>10</v>
      </c>
      <c r="N449">
        <v>0</v>
      </c>
      <c r="O449">
        <v>0.39</v>
      </c>
      <c r="P449">
        <v>18</v>
      </c>
      <c r="Q449">
        <v>13</v>
      </c>
      <c r="R449">
        <v>3</v>
      </c>
      <c r="S449">
        <v>1</v>
      </c>
      <c r="T449">
        <v>0</v>
      </c>
      <c r="U449">
        <v>0</v>
      </c>
      <c r="V449">
        <v>4</v>
      </c>
      <c r="W449">
        <v>2</v>
      </c>
      <c r="X449">
        <v>2</v>
      </c>
      <c r="Y449">
        <v>0</v>
      </c>
      <c r="Z449">
        <v>0</v>
      </c>
      <c r="AA449">
        <v>2</v>
      </c>
      <c r="AB449">
        <v>5</v>
      </c>
      <c r="AC449">
        <v>2</v>
      </c>
      <c r="AD449">
        <v>6</v>
      </c>
      <c r="AE449">
        <v>20</v>
      </c>
      <c r="AF449">
        <v>9</v>
      </c>
      <c r="AG449">
        <v>0</v>
      </c>
      <c r="AH449">
        <v>0</v>
      </c>
      <c r="AI449" t="s">
        <v>97</v>
      </c>
      <c r="AJ449">
        <v>71</v>
      </c>
      <c r="AK449">
        <v>194</v>
      </c>
      <c r="AL449">
        <f>(AK449*703) / (AJ449*AJ449)</f>
        <v>27.054552668121403</v>
      </c>
      <c r="AM449">
        <f>VLOOKUP(A449,rel!A:M,10,FALSE)</f>
        <v>-5.1100000000000003</v>
      </c>
      <c r="AN449">
        <f>VLOOKUP(A449,rel!A:M,13,FALSE)</f>
        <v>-7.05</v>
      </c>
      <c r="AO449">
        <v>0</v>
      </c>
      <c r="AP449">
        <f>IF(E449&gt;25,IF(AN449&gt;5,99, IF(AN449 &gt; 3.5, 89, IF(AN449 &gt; 1.5, 79, IF(AN449 &gt; -1.1, 69, IF(AN449 &gt; -2.5, 59, IF(AN449 &gt;-4.5, 49,  IF(AN449 &gt; -5,39,30))))))),30)</f>
        <v>30</v>
      </c>
      <c r="AQ449">
        <f>((M449/E449) / 0.015 + (AO449/E449) / 0.015) / 3.5 + 25</f>
        <v>38.605442176870753</v>
      </c>
      <c r="AR449" s="2">
        <f>MIN(((AD449/MAX(F449,240)) / 0.0035) + ((AF449/MAX(F449,240)) / 0.0055) + ((AC449/MAX(F449,240)) / 0.0055) + 25, 99)</f>
        <v>40.476190476190482</v>
      </c>
      <c r="AS449" s="2">
        <f>MIN((((((AL449 / 32) * (AL449 - 21) / 11) * 74 + 25)) + (((AJ449 - 60) + (AK449 - 155) / 1.75) + 25)) / 1.825,93)</f>
        <v>64.504995746653535</v>
      </c>
      <c r="AT449" s="2">
        <f>((IF(F449&gt;240,89,79)-((V449/F449)/0.00341)))</f>
        <v>73.65918715498897</v>
      </c>
      <c r="AU449" s="2">
        <f>MIN((H449/(MAX(E449,25))) / 0.0117 + 35, 94)</f>
        <v>41.837606837606835</v>
      </c>
      <c r="AV449" s="2">
        <f>MIN(94,((AP449*0.35)+(AQ449*0.65)*0.9))</f>
        <v>33.08418367346939</v>
      </c>
      <c r="AW449" s="2">
        <f>IF(D450="D",(99-((30-(G449/(IF(E449&gt;10,E449,10))*82)*1.633))),(99-((55-(G449/(IF(E449&gt;10,E449,10))*82)*0.89))))</f>
        <v>44</v>
      </c>
    </row>
    <row r="450" spans="1:49" x14ac:dyDescent="0.25">
      <c r="A450">
        <v>94</v>
      </c>
      <c r="B450" t="s">
        <v>595</v>
      </c>
      <c r="C450" t="s">
        <v>79</v>
      </c>
      <c r="D450" t="s">
        <v>39</v>
      </c>
      <c r="E450">
        <v>69</v>
      </c>
      <c r="F450">
        <v>978.81666666667002</v>
      </c>
      <c r="G450">
        <v>5</v>
      </c>
      <c r="H450">
        <v>8</v>
      </c>
      <c r="I450">
        <v>4</v>
      </c>
      <c r="J450">
        <v>4</v>
      </c>
      <c r="K450">
        <v>13</v>
      </c>
      <c r="L450">
        <v>52</v>
      </c>
      <c r="M450">
        <v>71</v>
      </c>
      <c r="N450">
        <v>7.04</v>
      </c>
      <c r="O450">
        <v>5.48</v>
      </c>
      <c r="P450">
        <v>127</v>
      </c>
      <c r="Q450">
        <v>96</v>
      </c>
      <c r="R450">
        <v>60</v>
      </c>
      <c r="S450">
        <v>23</v>
      </c>
      <c r="T450">
        <v>7</v>
      </c>
      <c r="U450">
        <v>4</v>
      </c>
      <c r="V450">
        <v>26</v>
      </c>
      <c r="W450">
        <v>13</v>
      </c>
      <c r="X450">
        <v>13</v>
      </c>
      <c r="Y450">
        <v>0</v>
      </c>
      <c r="Z450">
        <v>0</v>
      </c>
      <c r="AA450">
        <v>11</v>
      </c>
      <c r="AB450">
        <v>14</v>
      </c>
      <c r="AC450">
        <v>12</v>
      </c>
      <c r="AD450">
        <v>87</v>
      </c>
      <c r="AE450">
        <v>85</v>
      </c>
      <c r="AF450">
        <v>30</v>
      </c>
      <c r="AG450">
        <v>318</v>
      </c>
      <c r="AH450">
        <v>295</v>
      </c>
      <c r="AI450">
        <v>51.88</v>
      </c>
      <c r="AJ450">
        <v>70</v>
      </c>
      <c r="AK450">
        <v>191</v>
      </c>
      <c r="AL450">
        <f>(AK450*703) / (AJ450*AJ450)</f>
        <v>27.402653061224491</v>
      </c>
      <c r="AM450">
        <f>VLOOKUP(A450,rel!A:M,10,FALSE)</f>
        <v>-6.76</v>
      </c>
      <c r="AN450">
        <f>VLOOKUP(A450,rel!A:M,13,FALSE)</f>
        <v>-6.84</v>
      </c>
      <c r="AO450">
        <v>0</v>
      </c>
      <c r="AP450">
        <f>IF(E450&gt;25,IF(AN450&gt;5,99, IF(AN450 &gt; 3.5, 89, IF(AN450 &gt; 1.5, 79, IF(AN450 &gt; -1.1, 69, IF(AN450 &gt; -2.5, 59, IF(AN450 &gt;-4.5, 49,  IF(AN450 &gt; -5,39,30))))))),30)</f>
        <v>30</v>
      </c>
      <c r="AQ450">
        <f>((M450/E450) / 0.015 + (AO450/E450) / 0.015) / 3.5 + 25</f>
        <v>44.599723947550032</v>
      </c>
      <c r="AR450" s="2">
        <f>MIN(((AD450/MAX(F450,240)) / 0.0035) + ((AF450/MAX(F450,240)) / 0.0055) + ((AC450/MAX(F450,240)) / 0.0055) + 25, 99)</f>
        <v>58.196723758456351</v>
      </c>
      <c r="AS450" s="2">
        <f>MIN((((((AL450 / 32) * (AL450 - 21) / 11) * 74 + 25)) + (((AJ450 - 60) + (AK450 - 155) / 1.75) + 25)) / 1.825,93)</f>
        <v>64.359307619464289</v>
      </c>
      <c r="AT450" s="2">
        <f>((IF(F450&gt;240,89,79)-((V450/F450)/0.00341)))</f>
        <v>81.210355942292551</v>
      </c>
      <c r="AU450" s="2">
        <f>MIN((H450/(MAX(E450,25))) / 0.0117 + 35, 94)</f>
        <v>44.909575126966431</v>
      </c>
      <c r="AV450" s="2">
        <f>MIN(94,((AP450*0.35)+(AQ450*0.65)*0.9))</f>
        <v>36.590838509316768</v>
      </c>
      <c r="AW450" s="2">
        <f>IF(D451="D",(99-((30-(G450/(IF(E450&gt;10,E450,10))*82)*1.633))),(99-((55-(G450/(IF(E450&gt;10,E450,10))*82)*0.89))))</f>
        <v>49.288405797101447</v>
      </c>
    </row>
    <row r="451" spans="1:49" x14ac:dyDescent="0.25">
      <c r="A451">
        <v>300</v>
      </c>
      <c r="B451" t="s">
        <v>678</v>
      </c>
      <c r="C451" t="s">
        <v>679</v>
      </c>
      <c r="D451" t="s">
        <v>39</v>
      </c>
      <c r="E451">
        <v>52</v>
      </c>
      <c r="F451">
        <v>594.18333333332998</v>
      </c>
      <c r="G451">
        <v>3</v>
      </c>
      <c r="H451">
        <v>6</v>
      </c>
      <c r="I451">
        <v>3</v>
      </c>
      <c r="J451">
        <v>3</v>
      </c>
      <c r="K451">
        <v>9</v>
      </c>
      <c r="L451">
        <v>60</v>
      </c>
      <c r="M451">
        <v>67</v>
      </c>
      <c r="N451">
        <v>4.4800000000000004</v>
      </c>
      <c r="O451">
        <v>5.41</v>
      </c>
      <c r="P451">
        <v>109</v>
      </c>
      <c r="Q451">
        <v>85</v>
      </c>
      <c r="R451">
        <v>62</v>
      </c>
      <c r="S451">
        <v>21</v>
      </c>
      <c r="T451">
        <v>3</v>
      </c>
      <c r="U451">
        <v>5</v>
      </c>
      <c r="V451">
        <v>2</v>
      </c>
      <c r="W451">
        <v>1</v>
      </c>
      <c r="X451">
        <v>1</v>
      </c>
      <c r="Y451">
        <v>0</v>
      </c>
      <c r="Z451">
        <v>0</v>
      </c>
      <c r="AA451">
        <v>2</v>
      </c>
      <c r="AB451">
        <v>18</v>
      </c>
      <c r="AC451">
        <v>10</v>
      </c>
      <c r="AD451">
        <v>39</v>
      </c>
      <c r="AE451">
        <v>29</v>
      </c>
      <c r="AF451">
        <v>7</v>
      </c>
      <c r="AG451">
        <v>59</v>
      </c>
      <c r="AH451">
        <v>54</v>
      </c>
      <c r="AI451">
        <v>52.21</v>
      </c>
      <c r="AJ451">
        <v>70</v>
      </c>
      <c r="AK451">
        <v>191</v>
      </c>
      <c r="AL451">
        <f>(AK451*703) / (AJ451*AJ451)</f>
        <v>27.402653061224491</v>
      </c>
      <c r="AM451">
        <f>VLOOKUP(A451,rel!A:M,10,FALSE)</f>
        <v>-0.59</v>
      </c>
      <c r="AN451">
        <f>VLOOKUP(A451,rel!A:M,13,FALSE)</f>
        <v>-0.82</v>
      </c>
      <c r="AO451">
        <v>1</v>
      </c>
      <c r="AP451">
        <f>IF(E451&gt;25,IF(AN451&gt;5,99, IF(AN451 &gt; 3.5, 89, IF(AN451 &gt; 1.5, 79, IF(AN451 &gt; -1.1, 69, IF(AN451 &gt; -2.5, 59, IF(AN451 &gt;-4.5, 49,  IF(AN451 &gt; -5,39,30))))))),30)</f>
        <v>69</v>
      </c>
      <c r="AQ451">
        <f>((M451/E451) / 0.015 + (AO451/E451) / 0.015) / 3.5 + 25</f>
        <v>49.908424908424912</v>
      </c>
      <c r="AR451" s="2">
        <f>MIN(((AD451/MAX(F451,240)) / 0.0035) + ((AF451/MAX(F451,240)) / 0.0055) + ((AC451/MAX(F451,240)) / 0.0055) + 25, 99)</f>
        <v>48.955175844323549</v>
      </c>
      <c r="AS451" s="2">
        <f>MIN((((((AL451 / 32) * (AL451 - 21) / 11) * 74 + 25)) + (((AJ451 - 60) + (AK451 - 155) / 1.75) + 25)) / 1.825,93)</f>
        <v>64.359307619464289</v>
      </c>
      <c r="AT451" s="2">
        <f>((IF(F451&gt;240,89,79)-((V451/F451)/0.00341)))</f>
        <v>88.012913639567543</v>
      </c>
      <c r="AU451" s="2">
        <f>MIN((H451/(MAX(E451,25))) / 0.0117 + 35, 94)</f>
        <v>44.861932938856015</v>
      </c>
      <c r="AV451" s="2">
        <f>MIN(94,((AP451*0.35)+(AQ451*0.65)*0.9))</f>
        <v>53.346428571428575</v>
      </c>
      <c r="AW451" s="2">
        <f>IF(D452="D",(99-((30-(G451/(IF(E451&gt;10,E451,10))*82)*1.633))),(99-((55-(G451/(IF(E451&gt;10,E451,10))*82)*0.89))))</f>
        <v>48.210384615384612</v>
      </c>
    </row>
    <row r="452" spans="1:49" x14ac:dyDescent="0.25">
      <c r="A452">
        <v>844</v>
      </c>
      <c r="B452" t="s">
        <v>867</v>
      </c>
      <c r="C452" t="s">
        <v>131</v>
      </c>
      <c r="D452" t="s">
        <v>36</v>
      </c>
      <c r="E452">
        <v>4</v>
      </c>
      <c r="F452">
        <v>53.083333333333002</v>
      </c>
      <c r="G452">
        <v>1</v>
      </c>
      <c r="H452">
        <v>1</v>
      </c>
      <c r="I452">
        <v>0</v>
      </c>
      <c r="J452">
        <v>1</v>
      </c>
      <c r="K452">
        <v>2</v>
      </c>
      <c r="L452">
        <v>66.67</v>
      </c>
      <c r="M452">
        <v>2</v>
      </c>
      <c r="N452">
        <v>50</v>
      </c>
      <c r="O452">
        <v>0.44</v>
      </c>
      <c r="P452">
        <v>12</v>
      </c>
      <c r="Q452">
        <v>9</v>
      </c>
      <c r="R452">
        <v>8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3</v>
      </c>
      <c r="AD452">
        <v>4</v>
      </c>
      <c r="AE452">
        <v>2</v>
      </c>
      <c r="AF452">
        <v>2</v>
      </c>
      <c r="AG452">
        <v>0</v>
      </c>
      <c r="AH452">
        <v>0</v>
      </c>
      <c r="AI452" t="s">
        <v>97</v>
      </c>
      <c r="AJ452">
        <v>70</v>
      </c>
      <c r="AK452">
        <v>191</v>
      </c>
      <c r="AL452">
        <f>(AK452*703) / (AJ452*AJ452)</f>
        <v>27.402653061224491</v>
      </c>
      <c r="AM452">
        <f>VLOOKUP(A452,rel!A:M,10,FALSE)</f>
        <v>6.66</v>
      </c>
      <c r="AN452">
        <f>VLOOKUP(A452,rel!A:M,13,FALSE)</f>
        <v>7.29</v>
      </c>
      <c r="AO452">
        <v>1</v>
      </c>
      <c r="AP452">
        <f>IF(E452&gt;25,IF(AN452&gt;5,99, IF(AN452 &gt; 3.5, 89, IF(AN452 &gt; 1.5, 79, IF(AN452 &gt; -1.1, 69, IF(AN452 &gt; -2.5, 59, IF(AN452 &gt;-4.5, 49,  IF(AN452 &gt; -5,39,30))))))),30)</f>
        <v>30</v>
      </c>
      <c r="AQ452">
        <f>((M452/E452) / 0.015 + (AO452/E452) / 0.015) / 3.5 + 25</f>
        <v>39.285714285714285</v>
      </c>
      <c r="AR452" s="2">
        <f>MIN(((AD452/MAX(F452,240)) / 0.0035) + ((AF452/MAX(F452,240)) / 0.0055) + ((AC452/MAX(F452,240)) / 0.0055) + 25, 99)</f>
        <v>33.549783549783548</v>
      </c>
      <c r="AS452" s="2">
        <f>MIN((((((AL452 / 32) * (AL452 - 21) / 11) * 74 + 25)) + (((AJ452 - 60) + (AK452 - 155) / 1.75) + 25)) / 1.825,93)</f>
        <v>64.359307619464289</v>
      </c>
      <c r="AT452" s="2">
        <f>((IF(F452&gt;240,89,79)-((V452/F452)/0.00341)))</f>
        <v>79</v>
      </c>
      <c r="AU452" s="2">
        <f>MIN((H452/(MAX(E452,25))) / 0.0117 + 35, 94)</f>
        <v>38.418803418803421</v>
      </c>
      <c r="AV452" s="2">
        <f>MIN(94,((AP452*0.35)+(AQ452*0.65)*0.9))</f>
        <v>33.482142857142861</v>
      </c>
      <c r="AW452" s="2">
        <f>IF(D453="D",(99-((30-(G452/(IF(E452&gt;10,E452,10))*82)*1.633))),(99-((55-(G452/(IF(E452&gt;10,E452,10))*82)*0.89))))</f>
        <v>51.298000000000002</v>
      </c>
    </row>
    <row r="453" spans="1:49" x14ac:dyDescent="0.25">
      <c r="A453">
        <v>358</v>
      </c>
      <c r="B453" t="s">
        <v>959</v>
      </c>
      <c r="C453" t="s">
        <v>35</v>
      </c>
      <c r="D453" t="s">
        <v>39</v>
      </c>
      <c r="E453">
        <v>1</v>
      </c>
      <c r="F453">
        <v>8.5833333333333002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97</v>
      </c>
      <c r="M453">
        <v>1</v>
      </c>
      <c r="N453">
        <v>0</v>
      </c>
      <c r="O453">
        <v>0.02</v>
      </c>
      <c r="P453">
        <v>1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2</v>
      </c>
      <c r="W453">
        <v>1</v>
      </c>
      <c r="X453">
        <v>1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 t="s">
        <v>97</v>
      </c>
      <c r="AJ453">
        <v>68</v>
      </c>
      <c r="AK453">
        <v>185</v>
      </c>
      <c r="AL453">
        <f>(AK453*703) / (AJ453*AJ453)</f>
        <v>28.126081314878892</v>
      </c>
      <c r="AM453">
        <f>VLOOKUP(A453,rel!A:M,10,FALSE)</f>
        <v>10.72</v>
      </c>
      <c r="AN453">
        <f>VLOOKUP(A453,rel!A:M,13,FALSE)</f>
        <v>28.84</v>
      </c>
      <c r="AO453">
        <v>0</v>
      </c>
      <c r="AP453">
        <f>IF(E453&gt;25,IF(AN453&gt;5,99, IF(AN453 &gt; 3.5, 89, IF(AN453 &gt; 1.5, 79, IF(AN453 &gt; -1.1, 69, IF(AN453 &gt; -2.5, 59, IF(AN453 &gt;-4.5, 49,  IF(AN453 &gt; -5,39,30))))))),30)</f>
        <v>30</v>
      </c>
      <c r="AQ453">
        <f>((M453/E453) / 0.015 + (AO453/E453) / 0.015) / 3.5 + 25</f>
        <v>44.047619047619051</v>
      </c>
      <c r="AR453" s="2">
        <f>MIN(((AD453/MAX(F453,240)) / 0.0035) + ((AF453/MAX(F453,240)) / 0.0055) + ((AC453/MAX(F453,240)) / 0.0055) + 25, 99)</f>
        <v>25</v>
      </c>
      <c r="AS453" s="2">
        <f>MIN((((((AL453 / 32) * (AL453 - 21) / 11) * 74 + 25)) + (((AJ453 - 60) + (AK453 - 155) / 1.75) + 25)) / 1.825,93)</f>
        <v>64.262161676013704</v>
      </c>
      <c r="AT453" s="2">
        <f>((IF(F453&gt;240,89,79)-((V453/F453)/0.00341)))</f>
        <v>10.668707114995613</v>
      </c>
      <c r="AU453" s="2">
        <f>MIN((H453/(MAX(E453,25))) / 0.0117 + 35, 94)</f>
        <v>35</v>
      </c>
      <c r="AV453" s="2">
        <f>MIN(94,((AP453*0.35)+(AQ453*0.65)*0.9))</f>
        <v>36.267857142857146</v>
      </c>
      <c r="AW453" s="2">
        <f>IF(D454="D",(99-((30-(G453/(IF(E453&gt;10,E453,10))*82)*1.633))),(99-((55-(G453/(IF(E453&gt;10,E453,10))*82)*0.89))))</f>
        <v>44</v>
      </c>
    </row>
    <row r="454" spans="1:49" x14ac:dyDescent="0.25">
      <c r="A454">
        <v>231</v>
      </c>
      <c r="B454" t="s">
        <v>259</v>
      </c>
      <c r="C454" t="s">
        <v>87</v>
      </c>
      <c r="D454" t="s">
        <v>39</v>
      </c>
      <c r="E454">
        <v>72</v>
      </c>
      <c r="F454">
        <v>1177.1166666667</v>
      </c>
      <c r="G454">
        <v>13</v>
      </c>
      <c r="H454">
        <v>25</v>
      </c>
      <c r="I454">
        <v>10</v>
      </c>
      <c r="J454">
        <v>15</v>
      </c>
      <c r="K454">
        <v>38</v>
      </c>
      <c r="L454">
        <v>65.52</v>
      </c>
      <c r="M454">
        <v>141</v>
      </c>
      <c r="N454">
        <v>9.2200000000000006</v>
      </c>
      <c r="O454">
        <v>15.27</v>
      </c>
      <c r="P454">
        <v>223</v>
      </c>
      <c r="Q454">
        <v>188</v>
      </c>
      <c r="R454">
        <v>147</v>
      </c>
      <c r="S454">
        <v>70</v>
      </c>
      <c r="T454">
        <v>6</v>
      </c>
      <c r="U454">
        <v>18</v>
      </c>
      <c r="V454">
        <v>20</v>
      </c>
      <c r="W454">
        <v>10</v>
      </c>
      <c r="X454">
        <v>10</v>
      </c>
      <c r="Y454">
        <v>0</v>
      </c>
      <c r="Z454">
        <v>0</v>
      </c>
      <c r="AA454">
        <v>10</v>
      </c>
      <c r="AB454">
        <v>19</v>
      </c>
      <c r="AC454">
        <v>30</v>
      </c>
      <c r="AD454">
        <v>52</v>
      </c>
      <c r="AE454">
        <v>51</v>
      </c>
      <c r="AF454">
        <v>33</v>
      </c>
      <c r="AG454">
        <v>451</v>
      </c>
      <c r="AH454">
        <v>379</v>
      </c>
      <c r="AI454">
        <v>54.34</v>
      </c>
      <c r="AJ454">
        <v>73</v>
      </c>
      <c r="AK454">
        <v>199</v>
      </c>
      <c r="AL454">
        <f>(AK454*703) / (AJ454*AJ454)</f>
        <v>26.252017264027021</v>
      </c>
      <c r="AM454">
        <f>VLOOKUP(A454,rel!A:M,10,FALSE)</f>
        <v>-1</v>
      </c>
      <c r="AN454">
        <f>VLOOKUP(A454,rel!A:M,13,FALSE)</f>
        <v>-0.6</v>
      </c>
      <c r="AO454">
        <v>8</v>
      </c>
      <c r="AP454">
        <f>IF(E454&gt;25,IF(AN454&gt;5,99, IF(AN454 &gt; 3.5, 89, IF(AN454 &gt; 1.5, 79, IF(AN454 &gt; -1.1, 69, IF(AN454 &gt; -2.5, 59, IF(AN454 &gt;-4.5, 49,  IF(AN454 &gt; -5,39,30))))))),30)</f>
        <v>69</v>
      </c>
      <c r="AQ454">
        <f>((M454/E454) / 0.015 + (AO454/E454) / 0.015) / 3.5 + 25</f>
        <v>64.417989417989418</v>
      </c>
      <c r="AR454" s="2">
        <f>MIN(((AD454/MAX(F454,240)) / 0.0035) + ((AF454/MAX(F454,240)) / 0.0055) + ((AC454/MAX(F454,240)) / 0.0055) + 25, 99)</f>
        <v>47.352659729299759</v>
      </c>
      <c r="AS454" s="2">
        <f>MIN((((((AL454 / 32) * (AL454 - 21) / 11) * 74 + 25)) + (((AJ454 - 60) + (AK454 - 155) / 1.75) + 25)) / 1.825,93)</f>
        <v>64.179815158569284</v>
      </c>
      <c r="AT454" s="2">
        <f>((IF(F454&gt;240,89,79)-((V454/F454)/0.00341)))</f>
        <v>84.017399034961684</v>
      </c>
      <c r="AU454" s="2">
        <f>MIN((H454/(MAX(E454,25))) / 0.0117 + 35, 94)</f>
        <v>64.677113010446334</v>
      </c>
      <c r="AV454" s="2">
        <f>MIN(94,((AP454*0.35)+(AQ454*0.65)*0.9))</f>
        <v>61.834523809523809</v>
      </c>
      <c r="AW454" s="2">
        <f>IF(D455="D",(99-((30-(G454/(IF(E454&gt;10,E454,10))*82)*1.633))),(99-((55-(G454/(IF(E454&gt;10,E454,10))*82)*0.89))))</f>
        <v>57.176944444444445</v>
      </c>
    </row>
    <row r="455" spans="1:49" x14ac:dyDescent="0.25">
      <c r="A455">
        <v>840</v>
      </c>
      <c r="B455" t="s">
        <v>429</v>
      </c>
      <c r="C455" t="s">
        <v>79</v>
      </c>
      <c r="D455" t="s">
        <v>39</v>
      </c>
      <c r="E455">
        <v>77</v>
      </c>
      <c r="F455">
        <v>1035.7833333333001</v>
      </c>
      <c r="G455">
        <v>12</v>
      </c>
      <c r="H455">
        <v>13</v>
      </c>
      <c r="I455">
        <v>6</v>
      </c>
      <c r="J455">
        <v>7</v>
      </c>
      <c r="K455">
        <v>25</v>
      </c>
      <c r="L455">
        <v>53.19</v>
      </c>
      <c r="M455">
        <v>118</v>
      </c>
      <c r="N455">
        <v>10.17</v>
      </c>
      <c r="O455">
        <v>10.98</v>
      </c>
      <c r="P455">
        <v>196</v>
      </c>
      <c r="Q455">
        <v>157</v>
      </c>
      <c r="R455">
        <v>129</v>
      </c>
      <c r="S455">
        <v>47</v>
      </c>
      <c r="T455">
        <v>2</v>
      </c>
      <c r="U455">
        <v>15</v>
      </c>
      <c r="V455">
        <v>10</v>
      </c>
      <c r="W455">
        <v>5</v>
      </c>
      <c r="X455">
        <v>5</v>
      </c>
      <c r="Y455">
        <v>0</v>
      </c>
      <c r="Z455">
        <v>0</v>
      </c>
      <c r="AA455">
        <v>17</v>
      </c>
      <c r="AB455">
        <v>39</v>
      </c>
      <c r="AC455">
        <v>31</v>
      </c>
      <c r="AD455">
        <v>30</v>
      </c>
      <c r="AE455">
        <v>49</v>
      </c>
      <c r="AF455">
        <v>16</v>
      </c>
      <c r="AG455">
        <v>213</v>
      </c>
      <c r="AH455">
        <v>323</v>
      </c>
      <c r="AI455">
        <v>39.74</v>
      </c>
      <c r="AJ455">
        <v>73</v>
      </c>
      <c r="AK455">
        <v>199</v>
      </c>
      <c r="AL455">
        <f>(AK455*703) / (AJ455*AJ455)</f>
        <v>26.252017264027021</v>
      </c>
      <c r="AM455">
        <f>VLOOKUP(A455,rel!A:M,10,FALSE)</f>
        <v>-1.7</v>
      </c>
      <c r="AN455">
        <f>VLOOKUP(A455,rel!A:M,13,FALSE)</f>
        <v>-2.56</v>
      </c>
      <c r="AO455">
        <v>10</v>
      </c>
      <c r="AP455">
        <f>IF(E455&gt;25,IF(AN455&gt;5,99, IF(AN455 &gt; 3.5, 89, IF(AN455 &gt; 1.5, 79, IF(AN455 &gt; -1.1, 69, IF(AN455 &gt; -2.5, 59, IF(AN455 &gt;-4.5, 49,  IF(AN455 &gt; -5,39,30))))))),30)</f>
        <v>49</v>
      </c>
      <c r="AQ455">
        <f>((M455/E455) / 0.015 + (AO455/E455) / 0.015) / 3.5 + 25</f>
        <v>56.663574520717376</v>
      </c>
      <c r="AR455" s="2">
        <f>MIN(((AD455/MAX(F455,240)) / 0.0035) + ((AF455/MAX(F455,240)) / 0.0055) + ((AC455/MAX(F455,240)) / 0.0055) + 25, 99)</f>
        <v>41.525544065087935</v>
      </c>
      <c r="AS455" s="2">
        <f>MIN((((((AL455 / 32) * (AL455 - 21) / 11) * 74 + 25)) + (((AJ455 - 60) + (AK455 - 155) / 1.75) + 25)) / 1.825,93)</f>
        <v>64.179815158569284</v>
      </c>
      <c r="AT455" s="2">
        <f>((IF(F455&gt;240,89,79)-((V455/F455)/0.00341)))</f>
        <v>86.168759888990763</v>
      </c>
      <c r="AU455" s="2">
        <f>MIN((H455/(MAX(E455,25))) / 0.0117 + 35, 94)</f>
        <v>49.430014430014431</v>
      </c>
      <c r="AV455" s="2">
        <f>MIN(94,((AP455*0.35)+(AQ455*0.65)*0.9))</f>
        <v>50.298191094619661</v>
      </c>
      <c r="AW455" s="2">
        <f>IF(D456="D",(99-((30-(G455/(IF(E455&gt;10,E455,10))*82)*1.633))),(99-((55-(G455/(IF(E455&gt;10,E455,10))*82)*0.89))))</f>
        <v>89.868467532467534</v>
      </c>
    </row>
    <row r="456" spans="1:49" x14ac:dyDescent="0.25">
      <c r="A456">
        <v>867</v>
      </c>
      <c r="B456" t="s">
        <v>707</v>
      </c>
      <c r="C456" t="s">
        <v>708</v>
      </c>
      <c r="D456" t="s">
        <v>73</v>
      </c>
      <c r="E456">
        <v>37</v>
      </c>
      <c r="F456">
        <v>576.91666666667004</v>
      </c>
      <c r="G456">
        <v>2</v>
      </c>
      <c r="H456">
        <v>6</v>
      </c>
      <c r="I456">
        <v>2</v>
      </c>
      <c r="J456">
        <v>4</v>
      </c>
      <c r="K456">
        <v>8</v>
      </c>
      <c r="L456">
        <v>27.59</v>
      </c>
      <c r="M456">
        <v>42</v>
      </c>
      <c r="N456">
        <v>4.76</v>
      </c>
      <c r="O456">
        <v>1.3</v>
      </c>
      <c r="P456">
        <v>82</v>
      </c>
      <c r="Q456">
        <v>56</v>
      </c>
      <c r="R456">
        <v>15</v>
      </c>
      <c r="S456">
        <v>0</v>
      </c>
      <c r="T456">
        <v>2</v>
      </c>
      <c r="U456">
        <v>3</v>
      </c>
      <c r="V456">
        <v>16</v>
      </c>
      <c r="W456">
        <v>8</v>
      </c>
      <c r="X456">
        <v>8</v>
      </c>
      <c r="Y456">
        <v>0</v>
      </c>
      <c r="Z456">
        <v>0</v>
      </c>
      <c r="AA456">
        <v>5</v>
      </c>
      <c r="AB456">
        <v>12</v>
      </c>
      <c r="AC456">
        <v>1</v>
      </c>
      <c r="AD456">
        <v>24</v>
      </c>
      <c r="AE456">
        <v>46</v>
      </c>
      <c r="AF456">
        <v>30</v>
      </c>
      <c r="AG456">
        <v>0</v>
      </c>
      <c r="AH456">
        <v>0</v>
      </c>
      <c r="AI456" t="s">
        <v>97</v>
      </c>
      <c r="AJ456">
        <v>75</v>
      </c>
      <c r="AK456">
        <v>204</v>
      </c>
      <c r="AL456">
        <f>(AK456*703) / (AJ456*AJ456)</f>
        <v>25.495466666666665</v>
      </c>
      <c r="AM456">
        <f>VLOOKUP(A456,rel!A:M,10,FALSE)</f>
        <v>-0.21</v>
      </c>
      <c r="AN456">
        <f>VLOOKUP(A456,rel!A:M,13,FALSE)</f>
        <v>-2.1</v>
      </c>
      <c r="AO456">
        <v>0</v>
      </c>
      <c r="AP456">
        <f>IF(E456&gt;25,IF(AN456&gt;5,99, IF(AN456 &gt; 3.5, 89, IF(AN456 &gt; 1.5, 79, IF(AN456 &gt; -1.1, 69, IF(AN456 &gt; -2.5, 59, IF(AN456 &gt;-4.5, 49,  IF(AN456 &gt; -5,39,30))))))),30)</f>
        <v>59</v>
      </c>
      <c r="AQ456">
        <f>((M456/E456) / 0.015 + (AO456/E456) / 0.015) / 3.5 + 25</f>
        <v>46.621621621621621</v>
      </c>
      <c r="AR456" s="2">
        <f>MIN(((AD456/MAX(F456,240)) / 0.0035) + ((AF456/MAX(F456,240)) / 0.0055) + ((AC456/MAX(F456,240)) / 0.0055) + 25, 99)</f>
        <v>46.655651873765279</v>
      </c>
      <c r="AS456" s="2">
        <f>MIN((((((AL456 / 32) * (AL456 - 21) / 11) * 74 + 25)) + (((AJ456 - 60) + (AK456 - 155) / 1.75) + 25)) / 1.825,93)</f>
        <v>64.161639976311051</v>
      </c>
      <c r="AT456" s="2">
        <f>((IF(F456&gt;240,89,79)-((V456/F456)/0.00341)))</f>
        <v>80.86696730647941</v>
      </c>
      <c r="AU456" s="2">
        <f>MIN((H456/(MAX(E456,25))) / 0.0117 + 35, 94)</f>
        <v>48.860013860013858</v>
      </c>
      <c r="AV456" s="2">
        <f>MIN(94,((AP456*0.35)+(AQ456*0.65)*0.9))</f>
        <v>47.923648648648651</v>
      </c>
      <c r="AW456" s="2">
        <f>IF(D457="D",(99-((30-(G456/(IF(E456&gt;10,E456,10))*82)*1.633))),(99-((55-(G456/(IF(E456&gt;10,E456,10))*82)*0.89))))</f>
        <v>47.944864864864869</v>
      </c>
    </row>
    <row r="457" spans="1:49" x14ac:dyDescent="0.25">
      <c r="A457">
        <v>616</v>
      </c>
      <c r="B457" t="s">
        <v>726</v>
      </c>
      <c r="C457" t="s">
        <v>135</v>
      </c>
      <c r="D457" t="s">
        <v>47</v>
      </c>
      <c r="E457">
        <v>28</v>
      </c>
      <c r="F457">
        <v>339.03333333333001</v>
      </c>
      <c r="G457">
        <v>3</v>
      </c>
      <c r="H457">
        <v>4</v>
      </c>
      <c r="I457">
        <v>4</v>
      </c>
      <c r="J457">
        <v>0</v>
      </c>
      <c r="K457">
        <v>7</v>
      </c>
      <c r="L457">
        <v>53.85</v>
      </c>
      <c r="M457">
        <v>34</v>
      </c>
      <c r="N457">
        <v>8.82</v>
      </c>
      <c r="O457">
        <v>3.18</v>
      </c>
      <c r="P457">
        <v>52</v>
      </c>
      <c r="Q457">
        <v>41</v>
      </c>
      <c r="R457">
        <v>41</v>
      </c>
      <c r="S457">
        <v>16</v>
      </c>
      <c r="T457">
        <v>0</v>
      </c>
      <c r="U457">
        <v>0</v>
      </c>
      <c r="V457">
        <v>2</v>
      </c>
      <c r="W457">
        <v>1</v>
      </c>
      <c r="X457">
        <v>1</v>
      </c>
      <c r="Y457">
        <v>0</v>
      </c>
      <c r="Z457">
        <v>0</v>
      </c>
      <c r="AA457">
        <v>1</v>
      </c>
      <c r="AB457">
        <v>11</v>
      </c>
      <c r="AC457">
        <v>7</v>
      </c>
      <c r="AD457">
        <v>10</v>
      </c>
      <c r="AE457">
        <v>18</v>
      </c>
      <c r="AF457">
        <v>8</v>
      </c>
      <c r="AG457">
        <v>0</v>
      </c>
      <c r="AH457">
        <v>1</v>
      </c>
      <c r="AI457">
        <v>0</v>
      </c>
      <c r="AJ457">
        <v>75</v>
      </c>
      <c r="AK457">
        <v>204</v>
      </c>
      <c r="AL457">
        <f>(AK457*703) / (AJ457*AJ457)</f>
        <v>25.495466666666665</v>
      </c>
      <c r="AM457">
        <f>VLOOKUP(A457,rel!A:M,10,FALSE)</f>
        <v>0.28000000000000003</v>
      </c>
      <c r="AN457">
        <f>VLOOKUP(A457,rel!A:M,13,FALSE)</f>
        <v>-0.39</v>
      </c>
      <c r="AO457">
        <v>0</v>
      </c>
      <c r="AP457">
        <f>IF(E457&gt;25,IF(AN457&gt;5,99, IF(AN457 &gt; 3.5, 89, IF(AN457 &gt; 1.5, 79, IF(AN457 &gt; -1.1, 69, IF(AN457 &gt; -2.5, 59, IF(AN457 &gt;-4.5, 49,  IF(AN457 &gt; -5,39,30))))))),30)</f>
        <v>69</v>
      </c>
      <c r="AQ457">
        <f>((M457/E457) / 0.015 + (AO457/E457) / 0.015) / 3.5 + 25</f>
        <v>48.129251700680271</v>
      </c>
      <c r="AR457" s="2">
        <f>MIN(((AD457/MAX(F457,240)) / 0.0035) + ((AF457/MAX(F457,240)) / 0.0055) + ((AC457/MAX(F457,240)) / 0.0055) + 25, 99)</f>
        <v>41.471582689260558</v>
      </c>
      <c r="AS457" s="2">
        <f>MIN((((((AL457 / 32) * (AL457 - 21) / 11) * 74 + 25)) + (((AJ457 - 60) + (AK457 - 155) / 1.75) + 25)) / 1.825,93)</f>
        <v>64.161639976311051</v>
      </c>
      <c r="AT457" s="2">
        <f>((IF(F457&gt;240,89,79)-((V457/F457)/0.00341)))</f>
        <v>87.270051330460262</v>
      </c>
      <c r="AU457" s="2">
        <f>MIN((H457/(MAX(E457,25))) / 0.0117 + 35, 94)</f>
        <v>47.210012210012209</v>
      </c>
      <c r="AV457" s="2">
        <f>MIN(94,((AP457*0.35)+(AQ457*0.65)*0.9))</f>
        <v>52.305612244897958</v>
      </c>
      <c r="AW457" s="2">
        <f>IF(D458="D",(99-((30-(G457/(IF(E457&gt;10,E457,10))*82)*1.633))),(99-((55-(G457/(IF(E457&gt;10,E457,10))*82)*0.89))))</f>
        <v>83.347071428571425</v>
      </c>
    </row>
    <row r="458" spans="1:49" x14ac:dyDescent="0.25">
      <c r="A458">
        <v>603</v>
      </c>
      <c r="B458" t="s">
        <v>749</v>
      </c>
      <c r="C458" t="s">
        <v>635</v>
      </c>
      <c r="D458" t="s">
        <v>73</v>
      </c>
      <c r="E458">
        <v>45</v>
      </c>
      <c r="F458">
        <v>704.66666666667004</v>
      </c>
      <c r="G458">
        <v>0</v>
      </c>
      <c r="H458">
        <v>6</v>
      </c>
      <c r="I458">
        <v>1</v>
      </c>
      <c r="J458">
        <v>5</v>
      </c>
      <c r="K458">
        <v>6</v>
      </c>
      <c r="L458">
        <v>16.22</v>
      </c>
      <c r="M458">
        <v>47</v>
      </c>
      <c r="N458">
        <v>0</v>
      </c>
      <c r="O458">
        <v>2.12</v>
      </c>
      <c r="P458">
        <v>113</v>
      </c>
      <c r="Q458">
        <v>75</v>
      </c>
      <c r="R458">
        <v>20</v>
      </c>
      <c r="S458">
        <v>5</v>
      </c>
      <c r="T458">
        <v>1</v>
      </c>
      <c r="U458">
        <v>8</v>
      </c>
      <c r="V458">
        <v>27</v>
      </c>
      <c r="W458">
        <v>12</v>
      </c>
      <c r="X458">
        <v>11</v>
      </c>
      <c r="Y458">
        <v>1</v>
      </c>
      <c r="Z458">
        <v>0</v>
      </c>
      <c r="AA458">
        <v>9</v>
      </c>
      <c r="AB458">
        <v>21</v>
      </c>
      <c r="AC458">
        <v>4</v>
      </c>
      <c r="AD458">
        <v>125</v>
      </c>
      <c r="AE458">
        <v>108</v>
      </c>
      <c r="AF458">
        <v>78</v>
      </c>
      <c r="AG458">
        <v>1</v>
      </c>
      <c r="AH458">
        <v>0</v>
      </c>
      <c r="AI458">
        <v>100</v>
      </c>
      <c r="AJ458">
        <v>75</v>
      </c>
      <c r="AK458">
        <v>204</v>
      </c>
      <c r="AL458">
        <f>(AK458*703) / (AJ458*AJ458)</f>
        <v>25.495466666666665</v>
      </c>
      <c r="AM458">
        <f>VLOOKUP(A458,rel!A:M,10,FALSE)</f>
        <v>-4.66</v>
      </c>
      <c r="AN458">
        <f>VLOOKUP(A458,rel!A:M,13,FALSE)</f>
        <v>-3.72</v>
      </c>
      <c r="AO458">
        <v>0</v>
      </c>
      <c r="AP458">
        <f>IF(E458&gt;25,IF(AN458&gt;5,99, IF(AN458 &gt; 3.5, 89, IF(AN458 &gt; 1.5, 79, IF(AN458 &gt; -1.1, 69, IF(AN458 &gt; -2.5, 59, IF(AN458 &gt;-4.5, 49,  IF(AN458 &gt; -5,39,30))))))),30)</f>
        <v>49</v>
      </c>
      <c r="AQ458">
        <f>((M458/E458) / 0.015 + (AO458/E458) / 0.015) / 3.5 + 25</f>
        <v>44.894179894179899</v>
      </c>
      <c r="AR458" s="2">
        <f>MIN(((AD458/MAX(F458,240)) / 0.0035) + ((AF458/MAX(F458,240)) / 0.0055) + ((AC458/MAX(F458,240)) / 0.0055) + 25, 99)</f>
        <v>96.840174962218143</v>
      </c>
      <c r="AS458" s="2">
        <f>MIN((((((AL458 / 32) * (AL458 - 21) / 11) * 74 + 25)) + (((AJ458 - 60) + (AK458 - 155) / 1.75) + 25)) / 1.825,93)</f>
        <v>64.161639976311051</v>
      </c>
      <c r="AT458" s="2">
        <f>((IF(F458&gt;240,89,79)-((V458/F458)/0.00341)))</f>
        <v>77.763639692928365</v>
      </c>
      <c r="AU458" s="2">
        <f>MIN((H458/(MAX(E458,25))) / 0.0117 + 35, 94)</f>
        <v>46.396011396011396</v>
      </c>
      <c r="AV458" s="2">
        <f>MIN(94,((AP458*0.35)+(AQ458*0.65)*0.9))</f>
        <v>43.413095238095238</v>
      </c>
      <c r="AW458" s="2">
        <f>IF(D459="D",(99-((30-(G458/(IF(E458&gt;10,E458,10))*82)*1.633))),(99-((55-(G458/(IF(E458&gt;10,E458,10))*82)*0.89))))</f>
        <v>44</v>
      </c>
    </row>
    <row r="459" spans="1:49" x14ac:dyDescent="0.25">
      <c r="A459">
        <v>28</v>
      </c>
      <c r="B459" t="s">
        <v>178</v>
      </c>
      <c r="C459" t="s">
        <v>137</v>
      </c>
      <c r="D459" t="s">
        <v>39</v>
      </c>
      <c r="E459">
        <v>81</v>
      </c>
      <c r="F459">
        <v>1468.15</v>
      </c>
      <c r="G459">
        <v>22</v>
      </c>
      <c r="H459">
        <v>30</v>
      </c>
      <c r="I459">
        <v>17</v>
      </c>
      <c r="J459">
        <v>13</v>
      </c>
      <c r="K459">
        <v>52</v>
      </c>
      <c r="L459">
        <v>60.47</v>
      </c>
      <c r="M459">
        <v>215</v>
      </c>
      <c r="N459">
        <v>10.23</v>
      </c>
      <c r="O459">
        <v>22.92</v>
      </c>
      <c r="P459">
        <v>350</v>
      </c>
      <c r="Q459">
        <v>278</v>
      </c>
      <c r="R459">
        <v>208</v>
      </c>
      <c r="S459">
        <v>109</v>
      </c>
      <c r="T459">
        <v>14</v>
      </c>
      <c r="U459">
        <v>23</v>
      </c>
      <c r="V459">
        <v>34</v>
      </c>
      <c r="W459">
        <v>17</v>
      </c>
      <c r="X459">
        <v>17</v>
      </c>
      <c r="Y459">
        <v>0</v>
      </c>
      <c r="Z459">
        <v>0</v>
      </c>
      <c r="AA459">
        <v>15</v>
      </c>
      <c r="AB459">
        <v>39</v>
      </c>
      <c r="AC459">
        <v>49</v>
      </c>
      <c r="AD459">
        <v>41</v>
      </c>
      <c r="AE459">
        <v>63</v>
      </c>
      <c r="AF459">
        <v>28</v>
      </c>
      <c r="AG459">
        <v>642</v>
      </c>
      <c r="AH459">
        <v>615</v>
      </c>
      <c r="AI459">
        <v>51.07</v>
      </c>
      <c r="AJ459">
        <v>76</v>
      </c>
      <c r="AK459">
        <v>206</v>
      </c>
      <c r="AL459">
        <f>(AK459*703) / (AJ459*AJ459)</f>
        <v>25.07236842105263</v>
      </c>
      <c r="AM459">
        <f>VLOOKUP(A459,rel!A:M,10,FALSE)</f>
        <v>2.42</v>
      </c>
      <c r="AN459">
        <f>VLOOKUP(A459,rel!A:M,13,FALSE)</f>
        <v>2.04</v>
      </c>
      <c r="AO459">
        <v>15</v>
      </c>
      <c r="AP459">
        <f>IF(E459&gt;25,IF(AN459&gt;5,99, IF(AN459 &gt; 3.5, 89, IF(AN459 &gt; 1.5, 79, IF(AN459 &gt; -1.1, 69, IF(AN459 &gt; -2.5, 59, IF(AN459 &gt;-4.5, 49,  IF(AN459 &gt; -5,39,30))))))),30)</f>
        <v>79</v>
      </c>
      <c r="AQ459">
        <f>((M459/E459) / 0.015 + (AO459/E459) / 0.015) / 3.5 + 25</f>
        <v>79.085831863609641</v>
      </c>
      <c r="AR459" s="2">
        <f>MIN(((AD459/MAX(F459,240)) / 0.0035) + ((AF459/MAX(F459,240)) / 0.0055) + ((AC459/MAX(F459,240)) / 0.0055) + 25, 99)</f>
        <v>42.51475374742752</v>
      </c>
      <c r="AS459" s="2">
        <f>MIN((((((AL459 / 32) * (AL459 - 21) / 11) * 74 + 25)) + (((AJ459 - 60) + (AK459 - 155) / 1.75) + 25)) / 1.825,93)</f>
        <v>63.894732094962194</v>
      </c>
      <c r="AT459" s="2">
        <f>((IF(F459&gt;240,89,79)-((V459/F459)/0.00341)))</f>
        <v>82.208681342639707</v>
      </c>
      <c r="AU459" s="2">
        <f>MIN((H459/(MAX(E459,25))) / 0.0117 + 35, 94)</f>
        <v>66.655587211142759</v>
      </c>
      <c r="AV459" s="2">
        <f>MIN(94,((AP459*0.35)+(AQ459*0.65)*0.9))</f>
        <v>73.915211640211652</v>
      </c>
      <c r="AW459" s="2">
        <f>IF(D460="D",(99-((30-(G459/(IF(E459&gt;10,E459,10))*82)*1.633))),(99-((55-(G459/(IF(E459&gt;10,E459,10))*82)*0.89))))</f>
        <v>105.36953086419753</v>
      </c>
    </row>
    <row r="460" spans="1:49" x14ac:dyDescent="0.25">
      <c r="A460">
        <v>22</v>
      </c>
      <c r="B460" t="s">
        <v>533</v>
      </c>
      <c r="C460" t="s">
        <v>87</v>
      </c>
      <c r="D460" t="s">
        <v>73</v>
      </c>
      <c r="E460">
        <v>78</v>
      </c>
      <c r="F460">
        <v>1616.9833333332999</v>
      </c>
      <c r="G460">
        <v>3</v>
      </c>
      <c r="H460">
        <v>14</v>
      </c>
      <c r="I460">
        <v>10</v>
      </c>
      <c r="J460">
        <v>4</v>
      </c>
      <c r="K460">
        <v>17</v>
      </c>
      <c r="L460">
        <v>34.69</v>
      </c>
      <c r="M460">
        <v>82</v>
      </c>
      <c r="N460">
        <v>3.66</v>
      </c>
      <c r="O460">
        <v>3.67</v>
      </c>
      <c r="P460">
        <v>168</v>
      </c>
      <c r="Q460">
        <v>113</v>
      </c>
      <c r="R460">
        <v>45</v>
      </c>
      <c r="S460">
        <v>13</v>
      </c>
      <c r="T460">
        <v>4</v>
      </c>
      <c r="U460">
        <v>7</v>
      </c>
      <c r="V460">
        <v>40</v>
      </c>
      <c r="W460">
        <v>20</v>
      </c>
      <c r="X460">
        <v>20</v>
      </c>
      <c r="Y460">
        <v>0</v>
      </c>
      <c r="Z460">
        <v>0</v>
      </c>
      <c r="AA460">
        <v>1</v>
      </c>
      <c r="AB460">
        <v>42</v>
      </c>
      <c r="AC460">
        <v>25</v>
      </c>
      <c r="AD460">
        <v>61</v>
      </c>
      <c r="AE460">
        <v>100</v>
      </c>
      <c r="AF460">
        <v>127</v>
      </c>
      <c r="AG460">
        <v>0</v>
      </c>
      <c r="AH460">
        <v>0</v>
      </c>
      <c r="AI460" t="s">
        <v>97</v>
      </c>
      <c r="AJ460">
        <v>76</v>
      </c>
      <c r="AK460">
        <v>206</v>
      </c>
      <c r="AL460">
        <f>(AK460*703) / (AJ460*AJ460)</f>
        <v>25.07236842105263</v>
      </c>
      <c r="AM460">
        <f>VLOOKUP(A460,rel!A:M,10,FALSE)</f>
        <v>-5.76</v>
      </c>
      <c r="AN460">
        <f>VLOOKUP(A460,rel!A:M,13,FALSE)</f>
        <v>-5.62</v>
      </c>
      <c r="AO460">
        <v>0</v>
      </c>
      <c r="AP460">
        <f>IF(E460&gt;25,IF(AN460&gt;5,99, IF(AN460 &gt; 3.5, 89, IF(AN460 &gt; 1.5, 79, IF(AN460 &gt; -1.1, 69, IF(AN460 &gt; -2.5, 59, IF(AN460 &gt;-4.5, 49,  IF(AN460 &gt; -5,39,30))))))),30)</f>
        <v>30</v>
      </c>
      <c r="AQ460">
        <f>((M460/E460) / 0.015 + (AO460/E460) / 0.015) / 3.5 + 25</f>
        <v>45.024420024420024</v>
      </c>
      <c r="AR460" s="2">
        <f>MIN(((AD460/MAX(F460,240)) / 0.0035) + ((AF460/MAX(F460,240)) / 0.0055) + ((AC460/MAX(F460,240)) / 0.0055) + 25, 99)</f>
        <v>52.869758541070922</v>
      </c>
      <c r="AS460" s="2">
        <f>MIN((((((AL460 / 32) * (AL460 - 21) / 11) * 74 + 25)) + (((AJ460 - 60) + (AK460 - 155) / 1.75) + 25)) / 1.825,93)</f>
        <v>63.894732094962194</v>
      </c>
      <c r="AT460" s="2">
        <f>((IF(F460&gt;240,89,79)-((V460/F460)/0.00341)))</f>
        <v>81.745623880728957</v>
      </c>
      <c r="AU460" s="2">
        <f>MIN((H460/(MAX(E460,25))) / 0.0117 + 35, 94)</f>
        <v>50.340784571553804</v>
      </c>
      <c r="AV460" s="2">
        <f>MIN(94,((AP460*0.35)+(AQ460*0.65)*0.9))</f>
        <v>36.839285714285715</v>
      </c>
      <c r="AW460" s="2">
        <f>IF(D461="D",(99-((30-(G460/(IF(E460&gt;10,E460,10))*82)*1.633))),(99-((55-(G460/(IF(E460&gt;10,E460,10))*82)*0.89))))</f>
        <v>46.806923076923077</v>
      </c>
    </row>
    <row r="461" spans="1:49" x14ac:dyDescent="0.25">
      <c r="A461">
        <v>619</v>
      </c>
      <c r="B461" t="s">
        <v>391</v>
      </c>
      <c r="C461" t="s">
        <v>56</v>
      </c>
      <c r="D461" t="s">
        <v>36</v>
      </c>
      <c r="E461">
        <v>54</v>
      </c>
      <c r="F461">
        <v>837.85</v>
      </c>
      <c r="G461">
        <v>7</v>
      </c>
      <c r="H461">
        <v>20</v>
      </c>
      <c r="I461">
        <v>10</v>
      </c>
      <c r="J461">
        <v>10</v>
      </c>
      <c r="K461">
        <v>27</v>
      </c>
      <c r="L461">
        <v>62.79</v>
      </c>
      <c r="M461">
        <v>130</v>
      </c>
      <c r="N461">
        <v>5.38</v>
      </c>
      <c r="O461">
        <v>12</v>
      </c>
      <c r="P461">
        <v>246</v>
      </c>
      <c r="Q461">
        <v>190</v>
      </c>
      <c r="R461">
        <v>160</v>
      </c>
      <c r="S461">
        <v>58</v>
      </c>
      <c r="T461">
        <v>8</v>
      </c>
      <c r="U461">
        <v>12</v>
      </c>
      <c r="V461">
        <v>16</v>
      </c>
      <c r="W461">
        <v>7</v>
      </c>
      <c r="X461">
        <v>7</v>
      </c>
      <c r="Y461">
        <v>0</v>
      </c>
      <c r="Z461">
        <v>0</v>
      </c>
      <c r="AA461">
        <v>13</v>
      </c>
      <c r="AB461">
        <v>25</v>
      </c>
      <c r="AC461">
        <v>28</v>
      </c>
      <c r="AD461">
        <v>16</v>
      </c>
      <c r="AE461">
        <v>60</v>
      </c>
      <c r="AF461">
        <v>14</v>
      </c>
      <c r="AG461">
        <v>203</v>
      </c>
      <c r="AH461">
        <v>165</v>
      </c>
      <c r="AI461">
        <v>55.16</v>
      </c>
      <c r="AJ461">
        <v>72</v>
      </c>
      <c r="AK461">
        <v>196</v>
      </c>
      <c r="AL461">
        <f>(AK461*703) / (AJ461*AJ461)</f>
        <v>26.579475308641975</v>
      </c>
      <c r="AM461">
        <f>VLOOKUP(A461,rel!A:M,10,FALSE)</f>
        <v>4.29</v>
      </c>
      <c r="AN461">
        <f>VLOOKUP(A461,rel!A:M,13,FALSE)</f>
        <v>4.87</v>
      </c>
      <c r="AO461">
        <v>6</v>
      </c>
      <c r="AP461">
        <f>IF(E461&gt;25,IF(AN461&gt;5,99, IF(AN461 &gt; 3.5, 89, IF(AN461 &gt; 1.5, 79, IF(AN461 &gt; -1.1, 69, IF(AN461 &gt; -2.5, 59, IF(AN461 &gt;-4.5, 49,  IF(AN461 &gt; -5,39,30))))))),30)</f>
        <v>89</v>
      </c>
      <c r="AQ461">
        <f>((M461/E461) / 0.015 + (AO461/E461) / 0.015) / 3.5 + 25</f>
        <v>72.971781305114632</v>
      </c>
      <c r="AR461" s="2">
        <f>MIN(((AD461/MAX(F461,240)) / 0.0035) + ((AF461/MAX(F461,240)) / 0.0055) + ((AC461/MAX(F461,240)) / 0.0055) + 25, 99)</f>
        <v>39.57037919411853</v>
      </c>
      <c r="AS461" s="2">
        <f>MIN((((((AL461 / 32) * (AL461 - 21) / 11) * 74 + 25)) + (((AJ461 - 60) + (AK461 - 155) / 1.75) + 25)) / 1.825,93)</f>
        <v>63.89324732526142</v>
      </c>
      <c r="AT461" s="2">
        <f>((IF(F461&gt;240,89,79)-((V461/F461)/0.00341)))</f>
        <v>83.399854256207021</v>
      </c>
      <c r="AU461" s="2">
        <f>MIN((H461/(MAX(E461,25))) / 0.0117 + 35, 94)</f>
        <v>66.655587211142759</v>
      </c>
      <c r="AV461" s="2">
        <f>MIN(94,((AP461*0.35)+(AQ461*0.65)*0.9))</f>
        <v>73.838492063492055</v>
      </c>
      <c r="AW461" s="2">
        <f>IF(D462="D",(99-((30-(G461/(IF(E461&gt;10,E461,10))*82)*1.633))),(99-((55-(G461/(IF(E461&gt;10,E461,10))*82)*0.89))))</f>
        <v>53.46037037037037</v>
      </c>
    </row>
    <row r="462" spans="1:49" x14ac:dyDescent="0.25">
      <c r="A462">
        <v>205</v>
      </c>
      <c r="B462" t="s">
        <v>289</v>
      </c>
      <c r="C462" t="s">
        <v>209</v>
      </c>
      <c r="D462" t="s">
        <v>39</v>
      </c>
      <c r="E462">
        <v>72</v>
      </c>
      <c r="F462">
        <v>1384.1</v>
      </c>
      <c r="G462">
        <v>15</v>
      </c>
      <c r="H462">
        <v>20</v>
      </c>
      <c r="I462">
        <v>15</v>
      </c>
      <c r="J462">
        <v>5</v>
      </c>
      <c r="K462">
        <v>35</v>
      </c>
      <c r="L462">
        <v>56.45</v>
      </c>
      <c r="M462">
        <v>195</v>
      </c>
      <c r="N462">
        <v>7.69</v>
      </c>
      <c r="O462">
        <v>17.8</v>
      </c>
      <c r="P462">
        <v>310</v>
      </c>
      <c r="Q462">
        <v>250</v>
      </c>
      <c r="R462">
        <v>165</v>
      </c>
      <c r="S462">
        <v>77</v>
      </c>
      <c r="T462">
        <v>17</v>
      </c>
      <c r="U462">
        <v>26</v>
      </c>
      <c r="V462">
        <v>14</v>
      </c>
      <c r="W462">
        <v>7</v>
      </c>
      <c r="X462">
        <v>7</v>
      </c>
      <c r="Y462">
        <v>0</v>
      </c>
      <c r="Z462">
        <v>0</v>
      </c>
      <c r="AA462">
        <v>9</v>
      </c>
      <c r="AB462">
        <v>44</v>
      </c>
      <c r="AC462">
        <v>50</v>
      </c>
      <c r="AD462">
        <v>50</v>
      </c>
      <c r="AE462">
        <v>77</v>
      </c>
      <c r="AF462">
        <v>51</v>
      </c>
      <c r="AG462">
        <v>651</v>
      </c>
      <c r="AH462">
        <v>725</v>
      </c>
      <c r="AI462">
        <v>47.31</v>
      </c>
      <c r="AJ462">
        <v>72</v>
      </c>
      <c r="AK462">
        <v>196</v>
      </c>
      <c r="AL462">
        <f>(AK462*703) / (AJ462*AJ462)</f>
        <v>26.579475308641975</v>
      </c>
      <c r="AM462">
        <f>VLOOKUP(A462,rel!A:M,10,FALSE)</f>
        <v>1.63</v>
      </c>
      <c r="AN462">
        <f>VLOOKUP(A462,rel!A:M,13,FALSE)</f>
        <v>2.25</v>
      </c>
      <c r="AO462">
        <v>3</v>
      </c>
      <c r="AP462">
        <f>IF(E462&gt;25,IF(AN462&gt;5,99, IF(AN462 &gt; 3.5, 89, IF(AN462 &gt; 1.5, 79, IF(AN462 &gt; -1.1, 69, IF(AN462 &gt; -2.5, 59, IF(AN462 &gt;-4.5, 49,  IF(AN462 &gt; -5,39,30))))))),30)</f>
        <v>79</v>
      </c>
      <c r="AQ462">
        <f>((M462/E462) / 0.015 + (AO462/E462) / 0.015) / 3.5 + 25</f>
        <v>77.38095238095238</v>
      </c>
      <c r="AR462" s="2">
        <f>MIN(((AD462/MAX(F462,240)) / 0.0035) + ((AF462/MAX(F462,240)) / 0.0055) + ((AC462/MAX(F462,240)) / 0.0055) + 25, 99)</f>
        <v>48.588866880536557</v>
      </c>
      <c r="AS462" s="2">
        <f>MIN((((((AL462 / 32) * (AL462 - 21) / 11) * 74 + 25)) + (((AJ462 - 60) + (AK462 - 155) / 1.75) + 25)) / 1.825,93)</f>
        <v>63.89324732526142</v>
      </c>
      <c r="AT462" s="2">
        <f>((IF(F462&gt;240,89,79)-((V462/F462)/0.00341)))</f>
        <v>86.03376067660767</v>
      </c>
      <c r="AU462" s="2">
        <f>MIN((H462/(MAX(E462,25))) / 0.0117 + 35, 94)</f>
        <v>58.741690408357073</v>
      </c>
      <c r="AV462" s="2">
        <f>MIN(94,((AP462*0.35)+(AQ462*0.65)*0.9))</f>
        <v>72.917857142857144</v>
      </c>
      <c r="AW462" s="2">
        <f>IF(D463="D",(99-((30-(G462/(IF(E462&gt;10,E462,10))*82)*1.633))),(99-((55-(G462/(IF(E462&gt;10,E462,10))*82)*0.89))))</f>
        <v>96.897083333333342</v>
      </c>
    </row>
    <row r="463" spans="1:49" x14ac:dyDescent="0.25">
      <c r="A463">
        <v>281</v>
      </c>
      <c r="B463" t="s">
        <v>484</v>
      </c>
      <c r="C463" t="s">
        <v>485</v>
      </c>
      <c r="D463" t="s">
        <v>73</v>
      </c>
      <c r="E463">
        <v>80</v>
      </c>
      <c r="F463">
        <v>1588.1666666666999</v>
      </c>
      <c r="G463">
        <v>2</v>
      </c>
      <c r="H463">
        <v>18</v>
      </c>
      <c r="I463">
        <v>9</v>
      </c>
      <c r="J463">
        <v>9</v>
      </c>
      <c r="K463">
        <v>20</v>
      </c>
      <c r="L463">
        <v>32.79</v>
      </c>
      <c r="M463">
        <v>94</v>
      </c>
      <c r="N463">
        <v>2.13</v>
      </c>
      <c r="O463">
        <v>3.81</v>
      </c>
      <c r="P463">
        <v>192</v>
      </c>
      <c r="Q463">
        <v>130</v>
      </c>
      <c r="R463">
        <v>47</v>
      </c>
      <c r="S463">
        <v>9</v>
      </c>
      <c r="T463">
        <v>2</v>
      </c>
      <c r="U463">
        <v>9</v>
      </c>
      <c r="V463">
        <v>21</v>
      </c>
      <c r="W463">
        <v>9</v>
      </c>
      <c r="X463">
        <v>8</v>
      </c>
      <c r="Y463">
        <v>1</v>
      </c>
      <c r="Z463">
        <v>0</v>
      </c>
      <c r="AA463">
        <v>16</v>
      </c>
      <c r="AB463">
        <v>61</v>
      </c>
      <c r="AC463">
        <v>27</v>
      </c>
      <c r="AD463">
        <v>82</v>
      </c>
      <c r="AE463">
        <v>216</v>
      </c>
      <c r="AF463">
        <v>105</v>
      </c>
      <c r="AG463">
        <v>0</v>
      </c>
      <c r="AH463">
        <v>0</v>
      </c>
      <c r="AI463" t="s">
        <v>97</v>
      </c>
      <c r="AJ463">
        <v>72</v>
      </c>
      <c r="AK463">
        <v>196</v>
      </c>
      <c r="AL463">
        <f>(AK463*703) / (AJ463*AJ463)</f>
        <v>26.579475308641975</v>
      </c>
      <c r="AM463">
        <f>VLOOKUP(A463,rel!A:M,10,FALSE)</f>
        <v>-0.25</v>
      </c>
      <c r="AN463">
        <f>VLOOKUP(A463,rel!A:M,13,FALSE)</f>
        <v>0.95</v>
      </c>
      <c r="AO463">
        <v>0</v>
      </c>
      <c r="AP463">
        <f>IF(E463&gt;25,IF(AN463&gt;5,99, IF(AN463 &gt; 3.5, 89, IF(AN463 &gt; 1.5, 79, IF(AN463 &gt; -1.1, 69, IF(AN463 &gt; -2.5, 59, IF(AN463 &gt;-4.5, 49,  IF(AN463 &gt; -5,39,30))))))),30)</f>
        <v>69</v>
      </c>
      <c r="AQ463">
        <f>((M463/E463) / 0.015 + (AO463/E463) / 0.015) / 3.5 + 25</f>
        <v>47.38095238095238</v>
      </c>
      <c r="AR463" s="2">
        <f>MIN(((AD463/MAX(F463,240)) / 0.0035) + ((AF463/MAX(F463,240)) / 0.0055) + ((AC463/MAX(F463,240)) / 0.0055) + 25, 99)</f>
        <v>54.86372427027208</v>
      </c>
      <c r="AS463" s="2">
        <f>MIN((((((AL463 / 32) * (AL463 - 21) / 11) * 74 + 25)) + (((AJ463 - 60) + (AK463 - 155) / 1.75) + 25)) / 1.825,93)</f>
        <v>63.89324732526142</v>
      </c>
      <c r="AT463" s="2">
        <f>((IF(F463&gt;240,89,79)-((V463/F463)/0.00341)))</f>
        <v>85.122347924486803</v>
      </c>
      <c r="AU463" s="2">
        <f>MIN((H463/(MAX(E463,25))) / 0.0117 + 35, 94)</f>
        <v>54.230769230769226</v>
      </c>
      <c r="AV463" s="2">
        <f>MIN(94,((AP463*0.35)+(AQ463*0.65)*0.9))</f>
        <v>51.86785714285714</v>
      </c>
      <c r="AW463" s="2">
        <f>IF(D464="D",(99-((30-(G463/(IF(E463&gt;10,E463,10))*82)*1.633))),(99-((55-(G463/(IF(E463&gt;10,E463,10))*82)*0.89))))</f>
        <v>72.347650000000002</v>
      </c>
    </row>
    <row r="464" spans="1:49" x14ac:dyDescent="0.25">
      <c r="A464">
        <v>426</v>
      </c>
      <c r="B464" t="s">
        <v>724</v>
      </c>
      <c r="C464" t="s">
        <v>61</v>
      </c>
      <c r="D464" t="s">
        <v>73</v>
      </c>
      <c r="E464">
        <v>41</v>
      </c>
      <c r="F464">
        <v>572.33333333332996</v>
      </c>
      <c r="G464">
        <v>1</v>
      </c>
      <c r="H464">
        <v>6</v>
      </c>
      <c r="I464">
        <v>4</v>
      </c>
      <c r="J464">
        <v>2</v>
      </c>
      <c r="K464">
        <v>7</v>
      </c>
      <c r="L464">
        <v>24.14</v>
      </c>
      <c r="M464">
        <v>40</v>
      </c>
      <c r="N464">
        <v>2.5</v>
      </c>
      <c r="O464">
        <v>1.35</v>
      </c>
      <c r="P464">
        <v>119</v>
      </c>
      <c r="Q464">
        <v>72</v>
      </c>
      <c r="R464">
        <v>21</v>
      </c>
      <c r="S464">
        <v>0</v>
      </c>
      <c r="T464">
        <v>1</v>
      </c>
      <c r="U464">
        <v>8</v>
      </c>
      <c r="V464">
        <v>20</v>
      </c>
      <c r="W464">
        <v>7</v>
      </c>
      <c r="X464">
        <v>5</v>
      </c>
      <c r="Y464">
        <v>2</v>
      </c>
      <c r="Z464">
        <v>0</v>
      </c>
      <c r="AA464">
        <v>5</v>
      </c>
      <c r="AB464">
        <v>28</v>
      </c>
      <c r="AC464">
        <v>5</v>
      </c>
      <c r="AD464">
        <v>37</v>
      </c>
      <c r="AE464">
        <v>37</v>
      </c>
      <c r="AF464">
        <v>37</v>
      </c>
      <c r="AG464">
        <v>0</v>
      </c>
      <c r="AH464">
        <v>0</v>
      </c>
      <c r="AI464" t="s">
        <v>97</v>
      </c>
      <c r="AJ464">
        <v>72</v>
      </c>
      <c r="AK464">
        <v>196</v>
      </c>
      <c r="AL464">
        <f>(AK464*703) / (AJ464*AJ464)</f>
        <v>26.579475308641975</v>
      </c>
      <c r="AM464">
        <f>VLOOKUP(A464,rel!A:M,10,FALSE)</f>
        <v>-5.46</v>
      </c>
      <c r="AN464">
        <f>VLOOKUP(A464,rel!A:M,13,FALSE)</f>
        <v>-6.12</v>
      </c>
      <c r="AO464">
        <v>0</v>
      </c>
      <c r="AP464">
        <f>IF(E464&gt;25,IF(AN464&gt;5,99, IF(AN464 &gt; 3.5, 89, IF(AN464 &gt; 1.5, 79, IF(AN464 &gt; -1.1, 69, IF(AN464 &gt; -2.5, 59, IF(AN464 &gt;-4.5, 49,  IF(AN464 &gt; -5,39,30))))))),30)</f>
        <v>30</v>
      </c>
      <c r="AQ464">
        <f>((M464/E464) / 0.015 + (AO464/E464) / 0.015) / 3.5 + 25</f>
        <v>43.583042973286879</v>
      </c>
      <c r="AR464" s="2">
        <f>MIN(((AD464/MAX(F464,240)) / 0.0035) + ((AF464/MAX(F464,240)) / 0.0055) + ((AC464/MAX(F464,240)) / 0.0055) + 25, 99)</f>
        <v>56.81326536014965</v>
      </c>
      <c r="AS464" s="2">
        <f>MIN((((((AL464 / 32) * (AL464 - 21) / 11) * 74 + 25)) + (((AJ464 - 60) + (AK464 - 155) / 1.75) + 25)) / 1.825,93)</f>
        <v>63.89324732526142</v>
      </c>
      <c r="AT464" s="2">
        <f>((IF(F464&gt;240,89,79)-((V464/F464)/0.00341)))</f>
        <v>78.752295912703161</v>
      </c>
      <c r="AU464" s="2">
        <f>MIN((H464/(MAX(E464,25))) / 0.0117 + 35, 94)</f>
        <v>47.507817385866161</v>
      </c>
      <c r="AV464" s="2">
        <f>MIN(94,((AP464*0.35)+(AQ464*0.65)*0.9))</f>
        <v>35.996080139372822</v>
      </c>
      <c r="AW464" s="2">
        <f>IF(D465="D",(99-((30-(G464/(IF(E464&gt;10,E464,10))*82)*1.633))),(99-((55-(G464/(IF(E464&gt;10,E464,10))*82)*0.89))))</f>
        <v>72.265999999999991</v>
      </c>
    </row>
    <row r="465" spans="1:49" x14ac:dyDescent="0.25">
      <c r="A465">
        <v>463</v>
      </c>
      <c r="B465" t="s">
        <v>626</v>
      </c>
      <c r="C465" t="s">
        <v>127</v>
      </c>
      <c r="D465" t="s">
        <v>73</v>
      </c>
      <c r="E465">
        <v>62</v>
      </c>
      <c r="F465">
        <v>1063.8166666667</v>
      </c>
      <c r="G465">
        <v>3</v>
      </c>
      <c r="H465">
        <v>9</v>
      </c>
      <c r="I465">
        <v>4</v>
      </c>
      <c r="J465">
        <v>5</v>
      </c>
      <c r="K465">
        <v>12</v>
      </c>
      <c r="L465">
        <v>24.49</v>
      </c>
      <c r="M465">
        <v>58</v>
      </c>
      <c r="N465">
        <v>5.17</v>
      </c>
      <c r="O465">
        <v>3.07</v>
      </c>
      <c r="P465">
        <v>150</v>
      </c>
      <c r="Q465">
        <v>100</v>
      </c>
      <c r="R465">
        <v>36</v>
      </c>
      <c r="S465">
        <v>7</v>
      </c>
      <c r="T465">
        <v>3</v>
      </c>
      <c r="U465">
        <v>4</v>
      </c>
      <c r="V465">
        <v>30</v>
      </c>
      <c r="W465">
        <v>14</v>
      </c>
      <c r="X465">
        <v>14</v>
      </c>
      <c r="Y465">
        <v>0</v>
      </c>
      <c r="Z465">
        <v>0</v>
      </c>
      <c r="AA465">
        <v>3</v>
      </c>
      <c r="AB465">
        <v>39</v>
      </c>
      <c r="AC465">
        <v>19</v>
      </c>
      <c r="AD465">
        <v>76</v>
      </c>
      <c r="AE465">
        <v>88</v>
      </c>
      <c r="AF465">
        <v>71</v>
      </c>
      <c r="AG465">
        <v>0</v>
      </c>
      <c r="AH465">
        <v>0</v>
      </c>
      <c r="AI465" t="s">
        <v>97</v>
      </c>
      <c r="AJ465">
        <v>72</v>
      </c>
      <c r="AK465">
        <v>196</v>
      </c>
      <c r="AL465">
        <f>(AK465*703) / (AJ465*AJ465)</f>
        <v>26.579475308641975</v>
      </c>
      <c r="AM465">
        <f>VLOOKUP(A465,rel!A:M,10,FALSE)</f>
        <v>3.48</v>
      </c>
      <c r="AN465">
        <f>VLOOKUP(A465,rel!A:M,13,FALSE)</f>
        <v>2.12</v>
      </c>
      <c r="AO465">
        <v>1</v>
      </c>
      <c r="AP465">
        <f>IF(E465&gt;25,IF(AN465&gt;5,99, IF(AN465 &gt; 3.5, 89, IF(AN465 &gt; 1.5, 79, IF(AN465 &gt; -1.1, 69, IF(AN465 &gt; -2.5, 59, IF(AN465 &gt;-4.5, 49,  IF(AN465 &gt; -5,39,30))))))),30)</f>
        <v>79</v>
      </c>
      <c r="AQ465">
        <f>((M465/E465) / 0.015 + (AO465/E465) / 0.015) / 3.5 + 25</f>
        <v>43.125960061443934</v>
      </c>
      <c r="AR465" s="2">
        <f>MIN(((AD465/MAX(F465,240)) / 0.0035) + ((AF465/MAX(F465,240)) / 0.0055) + ((AC465/MAX(F465,240)) / 0.0055) + 25, 99)</f>
        <v>60.793688208733542</v>
      </c>
      <c r="AS465" s="2">
        <f>MIN((((((AL465 / 32) * (AL465 - 21) / 11) * 74 + 25)) + (((AJ465 - 60) + (AK465 - 155) / 1.75) + 25)) / 1.825,93)</f>
        <v>63.89324732526142</v>
      </c>
      <c r="AT465" s="2">
        <f>((IF(F465&gt;240,89,79)-((V465/F465)/0.00341)))</f>
        <v>80.730103283199796</v>
      </c>
      <c r="AU465" s="2">
        <f>MIN((H465/(MAX(E465,25))) / 0.0117 + 35, 94)</f>
        <v>47.406947890818856</v>
      </c>
      <c r="AV465" s="2">
        <f>MIN(94,((AP465*0.35)+(AQ465*0.65)*0.9))</f>
        <v>52.878686635944703</v>
      </c>
      <c r="AW465" s="2">
        <f>IF(D466="D",(99-((30-(G465/(IF(E465&gt;10,E465,10))*82)*1.633))),(99-((55-(G465/(IF(E465&gt;10,E465,10))*82)*0.89))))</f>
        <v>47.531290322580645</v>
      </c>
    </row>
    <row r="466" spans="1:49" x14ac:dyDescent="0.25">
      <c r="A466">
        <v>481</v>
      </c>
      <c r="B466" t="s">
        <v>416</v>
      </c>
      <c r="C466" t="s">
        <v>75</v>
      </c>
      <c r="D466" t="s">
        <v>47</v>
      </c>
      <c r="E466">
        <v>82</v>
      </c>
      <c r="F466">
        <v>1187.8333333333001</v>
      </c>
      <c r="G466">
        <v>15</v>
      </c>
      <c r="H466">
        <v>10</v>
      </c>
      <c r="I466">
        <v>7</v>
      </c>
      <c r="J466">
        <v>3</v>
      </c>
      <c r="K466">
        <v>25</v>
      </c>
      <c r="L466">
        <v>51.02</v>
      </c>
      <c r="M466">
        <v>146</v>
      </c>
      <c r="N466">
        <v>10.27</v>
      </c>
      <c r="O466">
        <v>20.27</v>
      </c>
      <c r="P466">
        <v>271</v>
      </c>
      <c r="Q466">
        <v>218</v>
      </c>
      <c r="R466">
        <v>171</v>
      </c>
      <c r="S466">
        <v>95</v>
      </c>
      <c r="T466">
        <v>10</v>
      </c>
      <c r="U466">
        <v>23</v>
      </c>
      <c r="V466">
        <v>38</v>
      </c>
      <c r="W466">
        <v>19</v>
      </c>
      <c r="X466">
        <v>19</v>
      </c>
      <c r="Y466">
        <v>0</v>
      </c>
      <c r="Z466">
        <v>0</v>
      </c>
      <c r="AA466">
        <v>21</v>
      </c>
      <c r="AB466">
        <v>30</v>
      </c>
      <c r="AC466">
        <v>53</v>
      </c>
      <c r="AD466">
        <v>199</v>
      </c>
      <c r="AE466">
        <v>140</v>
      </c>
      <c r="AF466">
        <v>46</v>
      </c>
      <c r="AG466">
        <v>150</v>
      </c>
      <c r="AH466">
        <v>191</v>
      </c>
      <c r="AI466">
        <v>43.99</v>
      </c>
      <c r="AJ466">
        <v>72</v>
      </c>
      <c r="AK466">
        <v>196</v>
      </c>
      <c r="AL466">
        <f>(AK466*703) / (AJ466*AJ466)</f>
        <v>26.579475308641975</v>
      </c>
      <c r="AM466">
        <f>VLOOKUP(A466,rel!A:M,10,FALSE)</f>
        <v>1.07</v>
      </c>
      <c r="AN466">
        <f>VLOOKUP(A466,rel!A:M,13,FALSE)</f>
        <v>2.81</v>
      </c>
      <c r="AO466">
        <v>0</v>
      </c>
      <c r="AP466">
        <f>IF(E466&gt;25,IF(AN466&gt;5,99, IF(AN466 &gt; 3.5, 89, IF(AN466 &gt; 1.5, 79, IF(AN466 &gt; -1.1, 69, IF(AN466 &gt; -2.5, 59, IF(AN466 &gt;-4.5, 49,  IF(AN466 &gt; -5,39,30))))))),30)</f>
        <v>79</v>
      </c>
      <c r="AQ466">
        <f>((M466/E466) / 0.015 + (AO466/E466) / 0.015) / 3.5 + 25</f>
        <v>58.91405342624855</v>
      </c>
      <c r="AR466" s="2">
        <f>MIN(((AD466/MAX(F466,240)) / 0.0035) + ((AF466/MAX(F466,240)) / 0.0055) + ((AC466/MAX(F466,240)) / 0.0055) + 25, 99)</f>
        <v>88.019904187297556</v>
      </c>
      <c r="AS466" s="2">
        <f>MIN((((((AL466 / 32) * (AL466 - 21) / 11) * 74 + 25)) + (((AJ466 - 60) + (AK466 - 155) / 1.75) + 25)) / 1.825,93)</f>
        <v>63.89324732526142</v>
      </c>
      <c r="AT466" s="2">
        <f>((IF(F466&gt;240,89,79)-((V466/F466)/0.00341)))</f>
        <v>79.618469189283232</v>
      </c>
      <c r="AU466" s="2">
        <f>MIN((H466/(MAX(E466,25))) / 0.0117 + 35, 94)</f>
        <v>45.423181154888468</v>
      </c>
      <c r="AV466" s="2">
        <f>MIN(94,((AP466*0.35)+(AQ466*0.65)*0.9))</f>
        <v>62.114721254355402</v>
      </c>
      <c r="AW466" s="2">
        <f>IF(D467="D",(99-((30-(G466/(IF(E466&gt;10,E466,10))*82)*1.633))),(99-((55-(G466/(IF(E466&gt;10,E466,10))*82)*0.89))))</f>
        <v>93.495000000000005</v>
      </c>
    </row>
    <row r="467" spans="1:49" x14ac:dyDescent="0.25">
      <c r="A467">
        <v>393</v>
      </c>
      <c r="B467" t="s">
        <v>963</v>
      </c>
      <c r="C467" t="s">
        <v>67</v>
      </c>
      <c r="D467" t="s">
        <v>73</v>
      </c>
      <c r="E467">
        <v>4</v>
      </c>
      <c r="F467">
        <v>42.616666666667001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0</v>
      </c>
      <c r="O467">
        <v>7.0000000000000007E-2</v>
      </c>
      <c r="P467">
        <v>8</v>
      </c>
      <c r="Q467">
        <v>3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1</v>
      </c>
      <c r="AE467">
        <v>9</v>
      </c>
      <c r="AF467">
        <v>3</v>
      </c>
      <c r="AG467">
        <v>0</v>
      </c>
      <c r="AH467">
        <v>0</v>
      </c>
      <c r="AI467" t="s">
        <v>97</v>
      </c>
      <c r="AJ467">
        <v>72</v>
      </c>
      <c r="AK467">
        <v>196</v>
      </c>
      <c r="AL467">
        <f>(AK467*703) / (AJ467*AJ467)</f>
        <v>26.579475308641975</v>
      </c>
      <c r="AM467">
        <f>VLOOKUP(A467,rel!A:M,10,FALSE)</f>
        <v>-7.16</v>
      </c>
      <c r="AN467">
        <f>VLOOKUP(A467,rel!A:M,13,FALSE)</f>
        <v>-11.43</v>
      </c>
      <c r="AO467">
        <v>0</v>
      </c>
      <c r="AP467">
        <f>IF(E467&gt;25,IF(AN467&gt;5,99, IF(AN467 &gt; 3.5, 89, IF(AN467 &gt; 1.5, 79, IF(AN467 &gt; -1.1, 69, IF(AN467 &gt; -2.5, 59, IF(AN467 &gt;-4.5, 49,  IF(AN467 &gt; -5,39,30))))))),30)</f>
        <v>30</v>
      </c>
      <c r="AQ467">
        <f>((M467/E467) / 0.015 + (AO467/E467) / 0.015) / 3.5 + 25</f>
        <v>39.285714285714285</v>
      </c>
      <c r="AR467" s="2">
        <f>MIN(((AD467/MAX(F467,240)) / 0.0035) + ((AF467/MAX(F467,240)) / 0.0055) + ((AC467/MAX(F467,240)) / 0.0055) + 25, 99)</f>
        <v>29.978354978354979</v>
      </c>
      <c r="AS467" s="2">
        <f>MIN((((((AL467 / 32) * (AL467 - 21) / 11) * 74 + 25)) + (((AJ467 - 60) + (AK467 - 155) / 1.75) + 25)) / 1.825,93)</f>
        <v>63.89324732526142</v>
      </c>
      <c r="AT467" s="2">
        <f>((IF(F467&gt;240,89,79)-((V467/F467)/0.00341)))</f>
        <v>79</v>
      </c>
      <c r="AU467" s="2">
        <f>MIN((H467/(MAX(E467,25))) / 0.0117 + 35, 94)</f>
        <v>35</v>
      </c>
      <c r="AV467" s="2">
        <f>MIN(94,((AP467*0.35)+(AQ467*0.65)*0.9))</f>
        <v>33.482142857142861</v>
      </c>
      <c r="AW467" s="2">
        <f>IF(D468="D",(99-((30-(G467/(IF(E467&gt;10,E467,10))*82)*1.633))),(99-((55-(G467/(IF(E467&gt;10,E467,10))*82)*0.89))))</f>
        <v>44</v>
      </c>
    </row>
    <row r="468" spans="1:49" x14ac:dyDescent="0.25">
      <c r="A468">
        <v>131</v>
      </c>
      <c r="B468" t="s">
        <v>80</v>
      </c>
      <c r="C468" t="s">
        <v>41</v>
      </c>
      <c r="D468" t="s">
        <v>39</v>
      </c>
      <c r="E468">
        <v>82</v>
      </c>
      <c r="F468">
        <v>1722.5666666667</v>
      </c>
      <c r="G468">
        <v>35</v>
      </c>
      <c r="H468">
        <v>46</v>
      </c>
      <c r="I468">
        <v>29</v>
      </c>
      <c r="J468">
        <v>17</v>
      </c>
      <c r="K468">
        <v>81</v>
      </c>
      <c r="L468">
        <v>64.8</v>
      </c>
      <c r="M468">
        <v>236</v>
      </c>
      <c r="N468">
        <v>14.83</v>
      </c>
      <c r="O468">
        <v>26.58</v>
      </c>
      <c r="P468">
        <v>355</v>
      </c>
      <c r="Q468">
        <v>291</v>
      </c>
      <c r="R468">
        <v>234</v>
      </c>
      <c r="S468">
        <v>115</v>
      </c>
      <c r="T468">
        <v>10</v>
      </c>
      <c r="U468">
        <v>24</v>
      </c>
      <c r="V468">
        <v>40</v>
      </c>
      <c r="W468">
        <v>20</v>
      </c>
      <c r="X468">
        <v>20</v>
      </c>
      <c r="Y468">
        <v>0</v>
      </c>
      <c r="Z468">
        <v>0</v>
      </c>
      <c r="AA468">
        <v>18</v>
      </c>
      <c r="AB468">
        <v>52</v>
      </c>
      <c r="AC468">
        <v>72</v>
      </c>
      <c r="AD468">
        <v>42</v>
      </c>
      <c r="AE468">
        <v>134</v>
      </c>
      <c r="AF468">
        <v>44</v>
      </c>
      <c r="AG468">
        <v>1059</v>
      </c>
      <c r="AH468">
        <v>821</v>
      </c>
      <c r="AI468">
        <v>56.33</v>
      </c>
      <c r="AJ468">
        <v>74</v>
      </c>
      <c r="AK468">
        <v>201</v>
      </c>
      <c r="AL468">
        <f>(AK468*703) / (AJ468*AJ468)</f>
        <v>25.804054054054053</v>
      </c>
      <c r="AM468">
        <f>VLOOKUP(A468,rel!A:M,10,FALSE)</f>
        <v>1.62</v>
      </c>
      <c r="AN468">
        <f>VLOOKUP(A468,rel!A:M,13,FALSE)</f>
        <v>0.79</v>
      </c>
      <c r="AO468">
        <v>23</v>
      </c>
      <c r="AP468">
        <f>IF(E468&gt;25,IF(AN468&gt;5,99, IF(AN468 &gt; 3.5, 89, IF(AN468 &gt; 1.5, 79, IF(AN468 &gt; -1.1, 69, IF(AN468 &gt; -2.5, 59, IF(AN468 &gt;-4.5, 49,  IF(AN468 &gt; -5,39,30))))))),30)</f>
        <v>69</v>
      </c>
      <c r="AQ468">
        <f>((M468/E468) / 0.015 + (AO468/E468) / 0.015) / 3.5 + 25</f>
        <v>85.162601626016254</v>
      </c>
      <c r="AR468" s="2">
        <f>MIN(((AD468/MAX(F468,240)) / 0.0035) + ((AF468/MAX(F468,240)) / 0.0055) + ((AC468/MAX(F468,240)) / 0.0055) + 25, 99)</f>
        <v>44.210234199494039</v>
      </c>
      <c r="AS468" s="2">
        <f>MIN((((((AL468 / 32) * (AL468 - 21) / 11) * 74 + 25)) + (((AJ468 - 60) + (AK468 - 155) / 1.75) + 25)) / 1.825,93)</f>
        <v>63.751420679930952</v>
      </c>
      <c r="AT468" s="2">
        <f>((IF(F468&gt;240,89,79)-((V468/F468)/0.00341)))</f>
        <v>82.190275009041457</v>
      </c>
      <c r="AU468" s="2">
        <f>MIN((H468/(MAX(E468,25))) / 0.0117 + 35, 94)</f>
        <v>82.946633312486966</v>
      </c>
      <c r="AV468" s="2">
        <f>MIN(94,((AP468*0.35)+(AQ468*0.65)*0.9))</f>
        <v>73.970121951219511</v>
      </c>
      <c r="AW468" s="2">
        <f>IF(D469="D",(99-((30-(G468/(IF(E468&gt;10,E468,10))*82)*1.633))),(99-((55-(G468/(IF(E468&gt;10,E468,10))*82)*0.89))))</f>
        <v>75.150000000000006</v>
      </c>
    </row>
    <row r="469" spans="1:49" x14ac:dyDescent="0.25">
      <c r="A469">
        <v>639</v>
      </c>
      <c r="B469" t="s">
        <v>375</v>
      </c>
      <c r="C469" t="s">
        <v>141</v>
      </c>
      <c r="D469" t="s">
        <v>39</v>
      </c>
      <c r="E469">
        <v>81</v>
      </c>
      <c r="F469">
        <v>1174.5166666667001</v>
      </c>
      <c r="G469">
        <v>12</v>
      </c>
      <c r="H469">
        <v>16</v>
      </c>
      <c r="I469">
        <v>8</v>
      </c>
      <c r="J469">
        <v>8</v>
      </c>
      <c r="K469">
        <v>28</v>
      </c>
      <c r="L469">
        <v>70</v>
      </c>
      <c r="M469">
        <v>118</v>
      </c>
      <c r="N469">
        <v>10.17</v>
      </c>
      <c r="O469">
        <v>9.43</v>
      </c>
      <c r="P469">
        <v>215</v>
      </c>
      <c r="Q469">
        <v>160</v>
      </c>
      <c r="R469">
        <v>114</v>
      </c>
      <c r="S469">
        <v>38</v>
      </c>
      <c r="T469">
        <v>0</v>
      </c>
      <c r="U469">
        <v>10</v>
      </c>
      <c r="V469">
        <v>50</v>
      </c>
      <c r="W469">
        <v>20</v>
      </c>
      <c r="X469">
        <v>19</v>
      </c>
      <c r="Y469">
        <v>0</v>
      </c>
      <c r="Z469">
        <v>1</v>
      </c>
      <c r="AA469">
        <v>15</v>
      </c>
      <c r="AB469">
        <v>24</v>
      </c>
      <c r="AC469">
        <v>20</v>
      </c>
      <c r="AD469">
        <v>86</v>
      </c>
      <c r="AE469">
        <v>54</v>
      </c>
      <c r="AF469">
        <v>21</v>
      </c>
      <c r="AG469">
        <v>315</v>
      </c>
      <c r="AH469">
        <v>424</v>
      </c>
      <c r="AI469">
        <v>42.63</v>
      </c>
      <c r="AJ469">
        <v>74</v>
      </c>
      <c r="AK469">
        <v>201</v>
      </c>
      <c r="AL469">
        <f>(AK469*703) / (AJ469*AJ469)</f>
        <v>25.804054054054053</v>
      </c>
      <c r="AM469">
        <f>VLOOKUP(A469,rel!A:M,10,FALSE)</f>
        <v>4.67</v>
      </c>
      <c r="AN469">
        <f>VLOOKUP(A469,rel!A:M,13,FALSE)</f>
        <v>5.13</v>
      </c>
      <c r="AO469">
        <v>4</v>
      </c>
      <c r="AP469">
        <f>IF(E469&gt;25,IF(AN469&gt;5,99, IF(AN469 &gt; 3.5, 89, IF(AN469 &gt; 1.5, 79, IF(AN469 &gt; -1.1, 69, IF(AN469 &gt; -2.5, 59, IF(AN469 &gt;-4.5, 49,  IF(AN469 &gt; -5,39,30))))))),30)</f>
        <v>99</v>
      </c>
      <c r="AQ469">
        <f>((M469/E469) / 0.015 + (AO469/E469) / 0.015) / 3.5 + 25</f>
        <v>53.689006466784242</v>
      </c>
      <c r="AR469" s="2">
        <f>MIN(((AD469/MAX(F469,240)) / 0.0035) + ((AF469/MAX(F469,240)) / 0.0055) + ((AC469/MAX(F469,240)) / 0.0055) + 25, 99)</f>
        <v>52.267364469900912</v>
      </c>
      <c r="AS469" s="2">
        <f>MIN((((((AL469 / 32) * (AL469 - 21) / 11) * 74 + 25)) + (((AJ469 - 60) + (AK469 - 155) / 1.75) + 25)) / 1.825,93)</f>
        <v>63.751420679930952</v>
      </c>
      <c r="AT469" s="2">
        <f>((IF(F469&gt;240,89,79)-((V469/F469)/0.00341)))</f>
        <v>76.515922920145826</v>
      </c>
      <c r="AU469" s="2">
        <f>MIN((H469/(MAX(E469,25))) / 0.0117 + 35, 94)</f>
        <v>51.882979845942806</v>
      </c>
      <c r="AV469" s="2">
        <f>MIN(94,((AP469*0.35)+(AQ469*0.65)*0.9))</f>
        <v>66.058068783068776</v>
      </c>
      <c r="AW469" s="2">
        <f>IF(D470="D",(99-((30-(G469/(IF(E469&gt;10,E469,10))*82)*1.633))),(99-((55-(G469/(IF(E469&gt;10,E469,10))*82)*0.89))))</f>
        <v>88.83792592592593</v>
      </c>
    </row>
    <row r="470" spans="1:49" x14ac:dyDescent="0.25">
      <c r="A470">
        <v>894</v>
      </c>
      <c r="B470" t="s">
        <v>815</v>
      </c>
      <c r="C470" t="s">
        <v>209</v>
      </c>
      <c r="D470" t="s">
        <v>73</v>
      </c>
      <c r="E470">
        <v>41</v>
      </c>
      <c r="F470">
        <v>563.11666666666997</v>
      </c>
      <c r="G470">
        <v>0</v>
      </c>
      <c r="H470">
        <v>4</v>
      </c>
      <c r="I470">
        <v>3</v>
      </c>
      <c r="J470">
        <v>1</v>
      </c>
      <c r="K470">
        <v>4</v>
      </c>
      <c r="L470">
        <v>25</v>
      </c>
      <c r="M470">
        <v>27</v>
      </c>
      <c r="N470">
        <v>0</v>
      </c>
      <c r="O470">
        <v>1.27</v>
      </c>
      <c r="P470">
        <v>64</v>
      </c>
      <c r="Q470">
        <v>46</v>
      </c>
      <c r="R470">
        <v>12</v>
      </c>
      <c r="S470">
        <v>1</v>
      </c>
      <c r="T470">
        <v>1</v>
      </c>
      <c r="U470">
        <v>4</v>
      </c>
      <c r="V470">
        <v>13</v>
      </c>
      <c r="W470">
        <v>5</v>
      </c>
      <c r="X470">
        <v>4</v>
      </c>
      <c r="Y470">
        <v>1</v>
      </c>
      <c r="Z470">
        <v>0</v>
      </c>
      <c r="AA470">
        <v>6</v>
      </c>
      <c r="AB470">
        <v>22</v>
      </c>
      <c r="AC470">
        <v>6</v>
      </c>
      <c r="AD470">
        <v>150</v>
      </c>
      <c r="AE470">
        <v>72</v>
      </c>
      <c r="AF470">
        <v>61</v>
      </c>
      <c r="AG470">
        <v>0</v>
      </c>
      <c r="AH470">
        <v>0</v>
      </c>
      <c r="AI470" t="s">
        <v>97</v>
      </c>
      <c r="AJ470">
        <v>74</v>
      </c>
      <c r="AK470">
        <v>201</v>
      </c>
      <c r="AL470">
        <f>(AK470*703) / (AJ470*AJ470)</f>
        <v>25.804054054054053</v>
      </c>
      <c r="AM470">
        <f>VLOOKUP(A470,rel!A:M,10,FALSE)</f>
        <v>-2.72</v>
      </c>
      <c r="AN470">
        <f>VLOOKUP(A470,rel!A:M,13,FALSE)</f>
        <v>-2.35</v>
      </c>
      <c r="AO470">
        <v>0</v>
      </c>
      <c r="AP470">
        <f>IF(E470&gt;25,IF(AN470&gt;5,99, IF(AN470 &gt; 3.5, 89, IF(AN470 &gt; 1.5, 79, IF(AN470 &gt; -1.1, 69, IF(AN470 &gt; -2.5, 59, IF(AN470 &gt;-4.5, 49,  IF(AN470 &gt; -5,39,30))))))),30)</f>
        <v>59</v>
      </c>
      <c r="AQ470">
        <f>((M470/E470) / 0.015 + (AO470/E470) / 0.015) / 3.5 + 25</f>
        <v>37.543554006968641</v>
      </c>
      <c r="AR470" s="2">
        <f>MIN(((AD470/MAX(F470,240)) / 0.0035) + ((AF470/MAX(F470,240)) / 0.0055) + ((AC470/MAX(F470,240)) / 0.0055) + 25, 99)</f>
        <v>99</v>
      </c>
      <c r="AS470" s="2">
        <f>MIN((((((AL470 / 32) * (AL470 - 21) / 11) * 74 + 25)) + (((AJ470 - 60) + (AK470 - 155) / 1.75) + 25)) / 1.825,93)</f>
        <v>63.751420679930952</v>
      </c>
      <c r="AT470" s="2">
        <f>((IF(F470&gt;240,89,79)-((V470/F470)/0.00341)))</f>
        <v>82.229970020050615</v>
      </c>
      <c r="AU470" s="2">
        <f>MIN((H470/(MAX(E470,25))) / 0.0117 + 35, 94)</f>
        <v>43.338544923910774</v>
      </c>
      <c r="AV470" s="2">
        <f>MIN(94,((AP470*0.35)+(AQ470*0.65)*0.9))</f>
        <v>42.61297909407665</v>
      </c>
      <c r="AW470" s="2">
        <f>IF(D471="D",(99-((30-(G470/(IF(E470&gt;10,E470,10))*82)*1.633))),(99-((55-(G470/(IF(E470&gt;10,E470,10))*82)*0.89))))</f>
        <v>69</v>
      </c>
    </row>
    <row r="471" spans="1:49" x14ac:dyDescent="0.25">
      <c r="A471">
        <v>375</v>
      </c>
      <c r="B471" t="s">
        <v>722</v>
      </c>
      <c r="C471" t="s">
        <v>137</v>
      </c>
      <c r="D471" t="s">
        <v>73</v>
      </c>
      <c r="E471">
        <v>71</v>
      </c>
      <c r="F471">
        <v>875.63333333333003</v>
      </c>
      <c r="G471">
        <v>2</v>
      </c>
      <c r="H471">
        <v>5</v>
      </c>
      <c r="I471">
        <v>2</v>
      </c>
      <c r="J471">
        <v>3</v>
      </c>
      <c r="K471">
        <v>7</v>
      </c>
      <c r="L471">
        <v>25</v>
      </c>
      <c r="M471">
        <v>67</v>
      </c>
      <c r="N471">
        <v>2.99</v>
      </c>
      <c r="O471">
        <v>2.44</v>
      </c>
      <c r="P471">
        <v>153</v>
      </c>
      <c r="Q471">
        <v>97</v>
      </c>
      <c r="R471">
        <v>25</v>
      </c>
      <c r="S471">
        <v>6</v>
      </c>
      <c r="T471">
        <v>1</v>
      </c>
      <c r="U471">
        <v>7</v>
      </c>
      <c r="V471">
        <v>64</v>
      </c>
      <c r="W471">
        <v>22</v>
      </c>
      <c r="X471">
        <v>17</v>
      </c>
      <c r="Y471">
        <v>4</v>
      </c>
      <c r="Z471">
        <v>1</v>
      </c>
      <c r="AA471">
        <v>16</v>
      </c>
      <c r="AB471">
        <v>18</v>
      </c>
      <c r="AC471">
        <v>5</v>
      </c>
      <c r="AD471">
        <v>78</v>
      </c>
      <c r="AE471">
        <v>71</v>
      </c>
      <c r="AF471">
        <v>116</v>
      </c>
      <c r="AG471">
        <v>0</v>
      </c>
      <c r="AH471">
        <v>0</v>
      </c>
      <c r="AI471" t="s">
        <v>97</v>
      </c>
      <c r="AJ471">
        <v>74</v>
      </c>
      <c r="AK471">
        <v>201</v>
      </c>
      <c r="AL471">
        <f>(AK471*703) / (AJ471*AJ471)</f>
        <v>25.804054054054053</v>
      </c>
      <c r="AM471">
        <f>VLOOKUP(A471,rel!A:M,10,FALSE)</f>
        <v>-4.45</v>
      </c>
      <c r="AN471">
        <f>VLOOKUP(A471,rel!A:M,13,FALSE)</f>
        <v>-3.17</v>
      </c>
      <c r="AO471">
        <v>0</v>
      </c>
      <c r="AP471">
        <f>IF(E471&gt;25,IF(AN471&gt;5,99, IF(AN471 &gt; 3.5, 89, IF(AN471 &gt; 1.5, 79, IF(AN471 &gt; -1.1, 69, IF(AN471 &gt; -2.5, 59, IF(AN471 &gt;-4.5, 49,  IF(AN471 &gt; -5,39,30))))))),30)</f>
        <v>49</v>
      </c>
      <c r="AQ471">
        <f>((M471/E471) / 0.015 + (AO471/E471) / 0.015) / 3.5 + 25</f>
        <v>42.974513749161638</v>
      </c>
      <c r="AR471" s="2">
        <f>MIN(((AD471/MAX(F471,240)) / 0.0035) + ((AF471/MAX(F471,240)) / 0.0055) + ((AC471/MAX(F471,240)) / 0.0055) + 25, 99)</f>
        <v>75.575637769668958</v>
      </c>
      <c r="AS471" s="2">
        <f>MIN((((((AL471 / 32) * (AL471 - 21) / 11) * 74 + 25)) + (((AJ471 - 60) + (AK471 - 155) / 1.75) + 25)) / 1.825,93)</f>
        <v>63.751420679930952</v>
      </c>
      <c r="AT471" s="2">
        <f>((IF(F471&gt;240,89,79)-((V471/F471)/0.00341)))</f>
        <v>67.565995912579993</v>
      </c>
      <c r="AU471" s="2">
        <f>MIN((H471/(MAX(E471,25))) / 0.0117 + 35, 94)</f>
        <v>41.019020103527147</v>
      </c>
      <c r="AV471" s="2">
        <f>MIN(94,((AP471*0.35)+(AQ471*0.65)*0.9))</f>
        <v>42.290090543259559</v>
      </c>
      <c r="AW471" s="2">
        <f>IF(D472="D",(99-((30-(G471/(IF(E471&gt;10,E471,10))*82)*1.633))),(99-((55-(G471/(IF(E471&gt;10,E471,10))*82)*0.89))))</f>
        <v>72.771999999999991</v>
      </c>
    </row>
    <row r="472" spans="1:49" x14ac:dyDescent="0.25">
      <c r="A472">
        <v>290</v>
      </c>
      <c r="B472" t="s">
        <v>955</v>
      </c>
      <c r="C472" t="s">
        <v>137</v>
      </c>
      <c r="D472" t="s">
        <v>73</v>
      </c>
      <c r="E472">
        <v>15</v>
      </c>
      <c r="F472">
        <v>153.33333333332999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10</v>
      </c>
      <c r="N472">
        <v>0</v>
      </c>
      <c r="O472">
        <v>0.2</v>
      </c>
      <c r="P472">
        <v>22</v>
      </c>
      <c r="Q472">
        <v>13</v>
      </c>
      <c r="R472">
        <v>4</v>
      </c>
      <c r="S472">
        <v>0</v>
      </c>
      <c r="T472">
        <v>1</v>
      </c>
      <c r="U472">
        <v>2</v>
      </c>
      <c r="V472">
        <v>2</v>
      </c>
      <c r="W472">
        <v>1</v>
      </c>
      <c r="X472">
        <v>1</v>
      </c>
      <c r="Y472">
        <v>0</v>
      </c>
      <c r="Z472">
        <v>0</v>
      </c>
      <c r="AA472">
        <v>0</v>
      </c>
      <c r="AB472">
        <v>1</v>
      </c>
      <c r="AC472">
        <v>1</v>
      </c>
      <c r="AD472">
        <v>17</v>
      </c>
      <c r="AE472">
        <v>14</v>
      </c>
      <c r="AF472">
        <v>13</v>
      </c>
      <c r="AG472">
        <v>0</v>
      </c>
      <c r="AH472">
        <v>0</v>
      </c>
      <c r="AI472" t="s">
        <v>97</v>
      </c>
      <c r="AJ472">
        <v>74</v>
      </c>
      <c r="AK472">
        <v>201</v>
      </c>
      <c r="AL472">
        <f>(AK472*703) / (AJ472*AJ472)</f>
        <v>25.804054054054053</v>
      </c>
      <c r="AM472">
        <f>VLOOKUP(A472,rel!A:M,10,FALSE)</f>
        <v>-2.19</v>
      </c>
      <c r="AN472">
        <f>VLOOKUP(A472,rel!A:M,13,FALSE)</f>
        <v>-3.02</v>
      </c>
      <c r="AO472">
        <v>0</v>
      </c>
      <c r="AP472">
        <f>IF(E472&gt;25,IF(AN472&gt;5,99, IF(AN472 &gt; 3.5, 89, IF(AN472 &gt; 1.5, 79, IF(AN472 &gt; -1.1, 69, IF(AN472 &gt; -2.5, 59, IF(AN472 &gt;-4.5, 49,  IF(AN472 &gt; -5,39,30))))))),30)</f>
        <v>30</v>
      </c>
      <c r="AQ472">
        <f>((M472/E472) / 0.015 + (AO472/E472) / 0.015) / 3.5 + 25</f>
        <v>37.698412698412696</v>
      </c>
      <c r="AR472" s="2">
        <f>MIN(((AD472/MAX(F472,240)) / 0.0035) + ((AF472/MAX(F472,240)) / 0.0055) + ((AC472/MAX(F472,240)) / 0.0055) + 25, 99)</f>
        <v>55.844155844155843</v>
      </c>
      <c r="AS472" s="2">
        <f>MIN((((((AL472 / 32) * (AL472 - 21) / 11) * 74 + 25)) + (((AJ472 - 60) + (AK472 - 155) / 1.75) + 25)) / 1.825,93)</f>
        <v>63.751420679930952</v>
      </c>
      <c r="AT472" s="2">
        <f>((IF(F472&gt;240,89,79)-((V472/F472)/0.00341)))</f>
        <v>75.174933061328488</v>
      </c>
      <c r="AU472" s="2">
        <f>MIN((H472/(MAX(E472,25))) / 0.0117 + 35, 94)</f>
        <v>35</v>
      </c>
      <c r="AV472" s="2">
        <f>MIN(94,((AP472*0.35)+(AQ472*0.65)*0.9))</f>
        <v>32.553571428571431</v>
      </c>
      <c r="AW472" s="2">
        <f>IF(D473="D",(99-((30-(G472/(IF(E472&gt;10,E472,10))*82)*1.633))),(99-((55-(G472/(IF(E472&gt;10,E472,10))*82)*0.89))))</f>
        <v>44</v>
      </c>
    </row>
    <row r="473" spans="1:49" x14ac:dyDescent="0.25">
      <c r="A473">
        <v>321</v>
      </c>
      <c r="B473" t="s">
        <v>282</v>
      </c>
      <c r="C473" t="s">
        <v>87</v>
      </c>
      <c r="D473" t="s">
        <v>47</v>
      </c>
      <c r="E473">
        <v>69</v>
      </c>
      <c r="F473">
        <v>1249.4666666666999</v>
      </c>
      <c r="G473">
        <v>11</v>
      </c>
      <c r="H473">
        <v>25</v>
      </c>
      <c r="I473">
        <v>16</v>
      </c>
      <c r="J473">
        <v>9</v>
      </c>
      <c r="K473">
        <v>36</v>
      </c>
      <c r="L473">
        <v>63.16</v>
      </c>
      <c r="M473">
        <v>183</v>
      </c>
      <c r="N473">
        <v>6.01</v>
      </c>
      <c r="O473">
        <v>17.98</v>
      </c>
      <c r="P473">
        <v>321</v>
      </c>
      <c r="Q473">
        <v>253</v>
      </c>
      <c r="R473">
        <v>192</v>
      </c>
      <c r="S473">
        <v>80</v>
      </c>
      <c r="T473">
        <v>9</v>
      </c>
      <c r="U473">
        <v>20</v>
      </c>
      <c r="V473">
        <v>16</v>
      </c>
      <c r="W473">
        <v>8</v>
      </c>
      <c r="X473">
        <v>8</v>
      </c>
      <c r="Y473">
        <v>0</v>
      </c>
      <c r="Z473">
        <v>0</v>
      </c>
      <c r="AA473">
        <v>14</v>
      </c>
      <c r="AB473">
        <v>28</v>
      </c>
      <c r="AC473">
        <v>47</v>
      </c>
      <c r="AD473">
        <v>61</v>
      </c>
      <c r="AE473">
        <v>97</v>
      </c>
      <c r="AF473">
        <v>27</v>
      </c>
      <c r="AG473">
        <v>18</v>
      </c>
      <c r="AH473">
        <v>19</v>
      </c>
      <c r="AI473">
        <v>48.65</v>
      </c>
      <c r="AJ473">
        <v>70</v>
      </c>
      <c r="AK473">
        <v>190</v>
      </c>
      <c r="AL473">
        <f>(AK473*703) / (AJ473*AJ473)</f>
        <v>27.259183673469387</v>
      </c>
      <c r="AM473">
        <f>VLOOKUP(A473,rel!A:M,10,FALSE)</f>
        <v>3.62</v>
      </c>
      <c r="AN473">
        <f>VLOOKUP(A473,rel!A:M,13,FALSE)</f>
        <v>1.7</v>
      </c>
      <c r="AO473">
        <v>5</v>
      </c>
      <c r="AP473">
        <f>IF(E473&gt;25,IF(AN473&gt;5,99, IF(AN473 &gt; 3.5, 89, IF(AN473 &gt; 1.5, 79, IF(AN473 &gt; -1.1, 69, IF(AN473 &gt; -2.5, 59, IF(AN473 &gt;-4.5, 49,  IF(AN473 &gt; -5,39,30))))))),30)</f>
        <v>79</v>
      </c>
      <c r="AQ473">
        <f>((M473/E473) / 0.015 + (AO473/E473) / 0.015) / 3.5 + 25</f>
        <v>76.89786059351276</v>
      </c>
      <c r="AR473" s="2">
        <f>MIN(((AD473/MAX(F473,240)) / 0.0035) + ((AF473/MAX(F473,240)) / 0.0055) + ((AC473/MAX(F473,240)) / 0.0055) + 25, 99)</f>
        <v>49.717039443322001</v>
      </c>
      <c r="AS473" s="2">
        <f>MIN((((((AL473 / 32) * (AL473 - 21) / 11) * 74 + 25)) + (((AJ473 - 60) + (AK473 - 155) / 1.75) + 25)) / 1.825,93)</f>
        <v>63.489877907347648</v>
      </c>
      <c r="AT473" s="2">
        <f>((IF(F473&gt;240,89,79)-((V473/F473)/0.00341)))</f>
        <v>85.244732063197503</v>
      </c>
      <c r="AU473" s="2">
        <f>MIN((H473/(MAX(E473,25))) / 0.0117 + 35, 94)</f>
        <v>65.96742227177009</v>
      </c>
      <c r="AV473" s="2">
        <f>MIN(94,((AP473*0.35)+(AQ473*0.65)*0.9))</f>
        <v>72.635248447204958</v>
      </c>
      <c r="AW473" s="2">
        <f>IF(D474="D",(99-((30-(G473/(IF(E473&gt;10,E473,10))*82)*1.633))),(99-((55-(G473/(IF(E473&gt;10,E473,10))*82)*0.89))))</f>
        <v>90.347333333333324</v>
      </c>
    </row>
    <row r="474" spans="1:49" x14ac:dyDescent="0.25">
      <c r="A474">
        <v>528</v>
      </c>
      <c r="B474" t="s">
        <v>353</v>
      </c>
      <c r="C474" t="s">
        <v>186</v>
      </c>
      <c r="D474" t="s">
        <v>73</v>
      </c>
      <c r="E474">
        <v>78</v>
      </c>
      <c r="F474">
        <v>1503.4166666666999</v>
      </c>
      <c r="G474">
        <v>4</v>
      </c>
      <c r="H474">
        <v>26</v>
      </c>
      <c r="I474">
        <v>12</v>
      </c>
      <c r="J474">
        <v>14</v>
      </c>
      <c r="K474">
        <v>30</v>
      </c>
      <c r="L474">
        <v>36.590000000000003</v>
      </c>
      <c r="M474">
        <v>108</v>
      </c>
      <c r="N474">
        <v>3.7</v>
      </c>
      <c r="O474">
        <v>6.01</v>
      </c>
      <c r="P474">
        <v>221</v>
      </c>
      <c r="Q474">
        <v>164</v>
      </c>
      <c r="R474">
        <v>53</v>
      </c>
      <c r="S474">
        <v>11</v>
      </c>
      <c r="T474">
        <v>3</v>
      </c>
      <c r="U474">
        <v>15</v>
      </c>
      <c r="V474">
        <v>18</v>
      </c>
      <c r="W474">
        <v>5</v>
      </c>
      <c r="X474">
        <v>4</v>
      </c>
      <c r="Y474">
        <v>0</v>
      </c>
      <c r="Z474">
        <v>1</v>
      </c>
      <c r="AA474">
        <v>1</v>
      </c>
      <c r="AB474">
        <v>32</v>
      </c>
      <c r="AC474">
        <v>17</v>
      </c>
      <c r="AD474">
        <v>38</v>
      </c>
      <c r="AE474">
        <v>72</v>
      </c>
      <c r="AF474">
        <v>74</v>
      </c>
      <c r="AG474">
        <v>0</v>
      </c>
      <c r="AH474">
        <v>0</v>
      </c>
      <c r="AI474" t="s">
        <v>97</v>
      </c>
      <c r="AJ474">
        <v>70</v>
      </c>
      <c r="AK474">
        <v>190</v>
      </c>
      <c r="AL474">
        <f>(AK474*703) / (AJ474*AJ474)</f>
        <v>27.259183673469387</v>
      </c>
      <c r="AM474">
        <f>VLOOKUP(A474,rel!A:M,10,FALSE)</f>
        <v>4.0999999999999996</v>
      </c>
      <c r="AN474">
        <f>VLOOKUP(A474,rel!A:M,13,FALSE)</f>
        <v>4.6100000000000003</v>
      </c>
      <c r="AO474">
        <v>14</v>
      </c>
      <c r="AP474">
        <f>IF(E474&gt;25,IF(AN474&gt;5,99, IF(AN474 &gt; 3.5, 89, IF(AN474 &gt; 1.5, 79, IF(AN474 &gt; -1.1, 69, IF(AN474 &gt; -2.5, 59, IF(AN474 &gt;-4.5, 49,  IF(AN474 &gt; -5,39,30))))))),30)</f>
        <v>89</v>
      </c>
      <c r="AQ474">
        <f>((M474/E474) / 0.015 + (AO474/E474) / 0.015) / 3.5 + 25</f>
        <v>54.792429792429793</v>
      </c>
      <c r="AR474" s="2">
        <f>MIN(((AD474/MAX(F474,240)) / 0.0035) + ((AF474/MAX(F474,240)) / 0.0055) + ((AC474/MAX(F474,240)) / 0.0055) + 25, 99)</f>
        <v>43.226881482798163</v>
      </c>
      <c r="AS474" s="2">
        <f>MIN((((((AL474 / 32) * (AL474 - 21) / 11) * 74 + 25)) + (((AJ474 - 60) + (AK474 - 155) / 1.75) + 25)) / 1.825,93)</f>
        <v>63.489877907347648</v>
      </c>
      <c r="AT474" s="2">
        <f>((IF(F474&gt;240,89,79)-((V474/F474)/0.00341)))</f>
        <v>85.488935840341583</v>
      </c>
      <c r="AU474" s="2">
        <f>MIN((H474/(MAX(E474,25))) / 0.0117 + 35, 94)</f>
        <v>63.490028490028486</v>
      </c>
      <c r="AV474" s="2">
        <f>MIN(94,((AP474*0.35)+(AQ474*0.65)*0.9))</f>
        <v>63.203571428571429</v>
      </c>
      <c r="AW474" s="2">
        <f>IF(D475="D",(99-((30-(G474/(IF(E474&gt;10,E474,10))*82)*1.633))),(99-((55-(G474/(IF(E474&gt;10,E474,10))*82)*0.89))))</f>
        <v>75.86697435897436</v>
      </c>
    </row>
    <row r="475" spans="1:49" x14ac:dyDescent="0.25">
      <c r="A475">
        <v>266</v>
      </c>
      <c r="B475" t="s">
        <v>716</v>
      </c>
      <c r="C475" t="s">
        <v>717</v>
      </c>
      <c r="D475" t="s">
        <v>73</v>
      </c>
      <c r="E475">
        <v>25</v>
      </c>
      <c r="F475">
        <v>326.43333333332998</v>
      </c>
      <c r="G475">
        <v>2</v>
      </c>
      <c r="H475">
        <v>5</v>
      </c>
      <c r="I475">
        <v>3</v>
      </c>
      <c r="J475">
        <v>2</v>
      </c>
      <c r="K475">
        <v>7</v>
      </c>
      <c r="L475">
        <v>43.75</v>
      </c>
      <c r="M475">
        <v>27</v>
      </c>
      <c r="N475">
        <v>7.41</v>
      </c>
      <c r="O475">
        <v>1.19</v>
      </c>
      <c r="P475">
        <v>66</v>
      </c>
      <c r="Q475">
        <v>43</v>
      </c>
      <c r="R475">
        <v>15</v>
      </c>
      <c r="S475">
        <v>1</v>
      </c>
      <c r="T475">
        <v>1</v>
      </c>
      <c r="U475">
        <v>4</v>
      </c>
      <c r="V475">
        <v>18</v>
      </c>
      <c r="W475">
        <v>9</v>
      </c>
      <c r="X475">
        <v>9</v>
      </c>
      <c r="Y475">
        <v>0</v>
      </c>
      <c r="Z475">
        <v>0</v>
      </c>
      <c r="AA475">
        <v>4</v>
      </c>
      <c r="AB475">
        <v>9</v>
      </c>
      <c r="AC475">
        <v>3</v>
      </c>
      <c r="AD475">
        <v>35</v>
      </c>
      <c r="AE475">
        <v>38</v>
      </c>
      <c r="AF475">
        <v>26</v>
      </c>
      <c r="AG475">
        <v>0</v>
      </c>
      <c r="AH475">
        <v>0</v>
      </c>
      <c r="AI475" t="s">
        <v>97</v>
      </c>
      <c r="AJ475">
        <v>70</v>
      </c>
      <c r="AK475">
        <v>190</v>
      </c>
      <c r="AL475">
        <f>(AK475*703) / (AJ475*AJ475)</f>
        <v>27.259183673469387</v>
      </c>
      <c r="AM475">
        <f>VLOOKUP(A475,rel!A:M,10,FALSE)</f>
        <v>1.37</v>
      </c>
      <c r="AN475">
        <f>VLOOKUP(A475,rel!A:M,13,FALSE)</f>
        <v>0.37</v>
      </c>
      <c r="AO475">
        <v>1</v>
      </c>
      <c r="AP475">
        <f>IF(E475&gt;25,IF(AN475&gt;5,99, IF(AN475 &gt; 3.5, 89, IF(AN475 &gt; 1.5, 79, IF(AN475 &gt; -1.1, 69, IF(AN475 &gt; -2.5, 59, IF(AN475 &gt;-4.5, 49,  IF(AN475 &gt; -5,39,30))))))),30)</f>
        <v>30</v>
      </c>
      <c r="AQ475">
        <f>((M475/E475) / 0.015 + (AO475/E475) / 0.015) / 3.5 + 25</f>
        <v>46.333333333333343</v>
      </c>
      <c r="AR475" s="2">
        <f>MIN(((AD475/MAX(F475,240)) / 0.0035) + ((AF475/MAX(F475,240)) / 0.0055) + ((AC475/MAX(F475,240)) / 0.0055) + 25, 99)</f>
        <v>71.78666580024742</v>
      </c>
      <c r="AS475" s="2">
        <f>MIN((((((AL475 / 32) * (AL475 - 21) / 11) * 74 + 25)) + (((AJ475 - 60) + (AK475 - 155) / 1.75) + 25)) / 1.825,93)</f>
        <v>63.489877907347648</v>
      </c>
      <c r="AT475" s="2">
        <f>((IF(F475&gt;240,89,79)-((V475/F475)/0.00341)))</f>
        <v>72.829493387011269</v>
      </c>
      <c r="AU475" s="2">
        <f>MIN((H475/(MAX(E475,25))) / 0.0117 + 35, 94)</f>
        <v>52.09401709401709</v>
      </c>
      <c r="AV475" s="2">
        <f>MIN(94,((AP475*0.35)+(AQ475*0.65)*0.9))</f>
        <v>37.605000000000004</v>
      </c>
      <c r="AW475" s="2">
        <f>IF(D476="D",(99-((30-(G475/(IF(E475&gt;10,E475,10))*82)*1.633))),(99-((55-(G475/(IF(E475&gt;10,E475,10))*82)*0.89))))</f>
        <v>49.8384</v>
      </c>
    </row>
    <row r="476" spans="1:49" x14ac:dyDescent="0.25">
      <c r="A476">
        <v>632</v>
      </c>
      <c r="B476" t="s">
        <v>750</v>
      </c>
      <c r="C476" t="s">
        <v>87</v>
      </c>
      <c r="D476" t="s">
        <v>39</v>
      </c>
      <c r="E476">
        <v>32</v>
      </c>
      <c r="F476">
        <v>404.91666666666998</v>
      </c>
      <c r="G476">
        <v>2</v>
      </c>
      <c r="H476">
        <v>4</v>
      </c>
      <c r="I476">
        <v>2</v>
      </c>
      <c r="J476">
        <v>2</v>
      </c>
      <c r="K476">
        <v>6</v>
      </c>
      <c r="L476">
        <v>31.58</v>
      </c>
      <c r="M476">
        <v>43</v>
      </c>
      <c r="N476">
        <v>4.6500000000000004</v>
      </c>
      <c r="O476">
        <v>3.98</v>
      </c>
      <c r="P476">
        <v>83</v>
      </c>
      <c r="Q476">
        <v>60</v>
      </c>
      <c r="R476">
        <v>55</v>
      </c>
      <c r="S476">
        <v>18</v>
      </c>
      <c r="T476">
        <v>0</v>
      </c>
      <c r="U476">
        <v>4</v>
      </c>
      <c r="V476">
        <v>6</v>
      </c>
      <c r="W476">
        <v>3</v>
      </c>
      <c r="X476">
        <v>3</v>
      </c>
      <c r="Y476">
        <v>0</v>
      </c>
      <c r="Z476">
        <v>0</v>
      </c>
      <c r="AA476">
        <v>7</v>
      </c>
      <c r="AB476">
        <v>4</v>
      </c>
      <c r="AC476">
        <v>5</v>
      </c>
      <c r="AD476">
        <v>30</v>
      </c>
      <c r="AE476">
        <v>33</v>
      </c>
      <c r="AF476">
        <v>8</v>
      </c>
      <c r="AG476">
        <v>4</v>
      </c>
      <c r="AH476">
        <v>10</v>
      </c>
      <c r="AI476">
        <v>28.57</v>
      </c>
      <c r="AJ476">
        <v>70</v>
      </c>
      <c r="AK476">
        <v>190</v>
      </c>
      <c r="AL476">
        <f>(AK476*703) / (AJ476*AJ476)</f>
        <v>27.259183673469387</v>
      </c>
      <c r="AM476">
        <f>VLOOKUP(A476,rel!A:M,10,FALSE)</f>
        <v>-7.23</v>
      </c>
      <c r="AN476">
        <f>VLOOKUP(A476,rel!A:M,13,FALSE)</f>
        <v>-4.09</v>
      </c>
      <c r="AO476">
        <v>0</v>
      </c>
      <c r="AP476">
        <f>IF(E476&gt;25,IF(AN476&gt;5,99, IF(AN476 &gt; 3.5, 89, IF(AN476 &gt; 1.5, 79, IF(AN476 &gt; -1.1, 69, IF(AN476 &gt; -2.5, 59, IF(AN476 &gt;-4.5, 49,  IF(AN476 &gt; -5,39,30))))))),30)</f>
        <v>49</v>
      </c>
      <c r="AQ476">
        <f>((M476/E476) / 0.015 + (AO476/E476) / 0.015) / 3.5 + 25</f>
        <v>50.595238095238102</v>
      </c>
      <c r="AR476" s="2">
        <f>MIN(((AD476/MAX(F476,240)) / 0.0035) + ((AF476/MAX(F476,240)) / 0.0055) + ((AC476/MAX(F476,240)) / 0.0055) + 25, 99)</f>
        <v>52.005717065399907</v>
      </c>
      <c r="AS476" s="2">
        <f>MIN((((((AL476 / 32) * (AL476 - 21) / 11) * 74 + 25)) + (((AJ476 - 60) + (AK476 - 155) / 1.75) + 25)) / 1.825,93)</f>
        <v>63.489877907347648</v>
      </c>
      <c r="AT476" s="2">
        <f>((IF(F476&gt;240,89,79)-((V476/F476)/0.00341)))</f>
        <v>84.654585408218537</v>
      </c>
      <c r="AU476" s="2">
        <f>MIN((H476/(MAX(E476,25))) / 0.0117 + 35, 94)</f>
        <v>45.683760683760681</v>
      </c>
      <c r="AV476" s="2">
        <f>MIN(94,((AP476*0.35)+(AQ476*0.65)*0.9))</f>
        <v>46.74821428571429</v>
      </c>
      <c r="AW476" s="2">
        <f>IF(D477="D",(99-((30-(G476/(IF(E476&gt;10,E476,10))*82)*1.633))),(99-((55-(G476/(IF(E476&gt;10,E476,10))*82)*0.89))))</f>
        <v>48.561250000000001</v>
      </c>
    </row>
    <row r="477" spans="1:49" x14ac:dyDescent="0.25">
      <c r="A477">
        <v>490</v>
      </c>
      <c r="B477" t="s">
        <v>770</v>
      </c>
      <c r="C477" t="s">
        <v>113</v>
      </c>
      <c r="D477" t="s">
        <v>47</v>
      </c>
      <c r="E477">
        <v>32</v>
      </c>
      <c r="F477">
        <v>373.53333333333001</v>
      </c>
      <c r="G477">
        <v>3</v>
      </c>
      <c r="H477">
        <v>2</v>
      </c>
      <c r="I477">
        <v>1</v>
      </c>
      <c r="J477">
        <v>1</v>
      </c>
      <c r="K477">
        <v>5</v>
      </c>
      <c r="L477">
        <v>45.45</v>
      </c>
      <c r="M477">
        <v>50</v>
      </c>
      <c r="N477">
        <v>6</v>
      </c>
      <c r="O477">
        <v>4.3</v>
      </c>
      <c r="P477">
        <v>87</v>
      </c>
      <c r="Q477">
        <v>68</v>
      </c>
      <c r="R477">
        <v>55</v>
      </c>
      <c r="S477">
        <v>21</v>
      </c>
      <c r="T477">
        <v>4</v>
      </c>
      <c r="U477">
        <v>1</v>
      </c>
      <c r="V477">
        <v>16</v>
      </c>
      <c r="W477">
        <v>8</v>
      </c>
      <c r="X477">
        <v>8</v>
      </c>
      <c r="Y477">
        <v>0</v>
      </c>
      <c r="Z477">
        <v>0</v>
      </c>
      <c r="AA477">
        <v>2</v>
      </c>
      <c r="AB477">
        <v>14</v>
      </c>
      <c r="AC477">
        <v>9</v>
      </c>
      <c r="AD477">
        <v>73</v>
      </c>
      <c r="AE477">
        <v>26</v>
      </c>
      <c r="AF477">
        <v>9</v>
      </c>
      <c r="AG477">
        <v>4</v>
      </c>
      <c r="AH477">
        <v>5</v>
      </c>
      <c r="AI477">
        <v>44.44</v>
      </c>
      <c r="AJ477">
        <v>70</v>
      </c>
      <c r="AK477">
        <v>190</v>
      </c>
      <c r="AL477">
        <f>(AK477*703) / (AJ477*AJ477)</f>
        <v>27.259183673469387</v>
      </c>
      <c r="AM477">
        <f>VLOOKUP(A477,rel!A:M,10,FALSE)</f>
        <v>-7.56</v>
      </c>
      <c r="AN477">
        <f>VLOOKUP(A477,rel!A:M,13,FALSE)</f>
        <v>-5.0599999999999996</v>
      </c>
      <c r="AO477">
        <v>1</v>
      </c>
      <c r="AP477">
        <f>IF(E477&gt;25,IF(AN477&gt;5,99, IF(AN477 &gt; 3.5, 89, IF(AN477 &gt; 1.5, 79, IF(AN477 &gt; -1.1, 69, IF(AN477 &gt; -2.5, 59, IF(AN477 &gt;-4.5, 49,  IF(AN477 &gt; -5,39,30))))))),30)</f>
        <v>30</v>
      </c>
      <c r="AQ477">
        <f>((M477/E477) / 0.015 + (AO477/E477) / 0.015) / 3.5 + 25</f>
        <v>55.357142857142861</v>
      </c>
      <c r="AR477" s="2">
        <f>MIN(((AD477/MAX(F477,240)) / 0.0035) + ((AF477/MAX(F477,240)) / 0.0055) + ((AC477/MAX(F477,240)) / 0.0055) + 25, 99)</f>
        <v>89.5989741117357</v>
      </c>
      <c r="AS477" s="2">
        <f>MIN((((((AL477 / 32) * (AL477 - 21) / 11) * 74 + 25)) + (((AJ477 - 60) + (AK477 - 155) / 1.75) + 25)) / 1.825,93)</f>
        <v>63.489877907347648</v>
      </c>
      <c r="AT477" s="2">
        <f>((IF(F477&gt;240,89,79)-((V477/F477)/0.00341)))</f>
        <v>76.438652209253092</v>
      </c>
      <c r="AU477" s="2">
        <f>MIN((H477/(MAX(E477,25))) / 0.0117 + 35, 94)</f>
        <v>40.341880341880341</v>
      </c>
      <c r="AV477" s="2">
        <f>MIN(94,((AP477*0.35)+(AQ477*0.65)*0.9))</f>
        <v>42.883928571428577</v>
      </c>
      <c r="AW477" s="2">
        <f>IF(D478="D",(99-((30-(G477/(IF(E477&gt;10,E477,10))*82)*1.633))),(99-((55-(G477/(IF(E477&gt;10,E477,10))*82)*0.89))))</f>
        <v>81.553687499999995</v>
      </c>
    </row>
    <row r="478" spans="1:49" x14ac:dyDescent="0.25">
      <c r="A478">
        <v>876</v>
      </c>
      <c r="B478" t="s">
        <v>936</v>
      </c>
      <c r="C478" t="s">
        <v>141</v>
      </c>
      <c r="D478" t="s">
        <v>73</v>
      </c>
      <c r="E478">
        <v>4</v>
      </c>
      <c r="F478">
        <v>51.233333333333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50</v>
      </c>
      <c r="M478">
        <v>2</v>
      </c>
      <c r="N478">
        <v>0</v>
      </c>
      <c r="O478">
        <v>0.03</v>
      </c>
      <c r="P478">
        <v>2</v>
      </c>
      <c r="Q478">
        <v>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2</v>
      </c>
      <c r="AC478">
        <v>0</v>
      </c>
      <c r="AD478">
        <v>5</v>
      </c>
      <c r="AE478">
        <v>9</v>
      </c>
      <c r="AF478">
        <v>4</v>
      </c>
      <c r="AG478">
        <v>0</v>
      </c>
      <c r="AH478">
        <v>0</v>
      </c>
      <c r="AI478" t="s">
        <v>97</v>
      </c>
      <c r="AJ478">
        <v>75</v>
      </c>
      <c r="AK478">
        <v>203</v>
      </c>
      <c r="AL478">
        <f>(AK478*703) / (AJ478*AJ478)</f>
        <v>25.37048888888889</v>
      </c>
      <c r="AM478">
        <f>VLOOKUP(A478,rel!A:M,10,FALSE)</f>
        <v>-5.5</v>
      </c>
      <c r="AN478">
        <f>VLOOKUP(A478,rel!A:M,13,FALSE)</f>
        <v>-4.5599999999999996</v>
      </c>
      <c r="AO478">
        <v>0</v>
      </c>
      <c r="AP478">
        <f>IF(E478&gt;25,IF(AN478&gt;5,99, IF(AN478 &gt; 3.5, 89, IF(AN478 &gt; 1.5, 79, IF(AN478 &gt; -1.1, 69, IF(AN478 &gt; -2.5, 59, IF(AN478 &gt;-4.5, 49,  IF(AN478 &gt; -5,39,30))))))),30)</f>
        <v>30</v>
      </c>
      <c r="AQ478">
        <f>((M478/E478) / 0.015 + (AO478/E478) / 0.015) / 3.5 + 25</f>
        <v>34.523809523809526</v>
      </c>
      <c r="AR478" s="2">
        <f>MIN(((AD478/MAX(F478,240)) / 0.0035) + ((AF478/MAX(F478,240)) / 0.0055) + ((AC478/MAX(F478,240)) / 0.0055) + 25, 99)</f>
        <v>33.98268398268398</v>
      </c>
      <c r="AS478" s="2">
        <f>MIN((((((AL478 / 32) * (AL478 - 21) / 11) * 74 + 25)) + (((AJ478 - 60) + (AK478 - 155) / 1.75) + 25)) / 1.825,93)</f>
        <v>63.418561157620125</v>
      </c>
      <c r="AT478" s="2">
        <f>((IF(F478&gt;240,89,79)-((V478/F478)/0.00341)))</f>
        <v>79</v>
      </c>
      <c r="AU478" s="2">
        <f>MIN((H478/(MAX(E478,25))) / 0.0117 + 35, 94)</f>
        <v>38.418803418803421</v>
      </c>
      <c r="AV478" s="2">
        <f>MIN(94,((AP478*0.35)+(AQ478*0.65)*0.9))</f>
        <v>30.696428571428573</v>
      </c>
      <c r="AW478" s="2">
        <f>IF(D479="D",(99-((30-(G478/(IF(E478&gt;10,E478,10))*82)*1.633))),(99-((55-(G478/(IF(E478&gt;10,E478,10))*82)*0.89))))</f>
        <v>44</v>
      </c>
    </row>
    <row r="479" spans="1:49" x14ac:dyDescent="0.25">
      <c r="A479">
        <v>626</v>
      </c>
      <c r="B479" t="s">
        <v>105</v>
      </c>
      <c r="C479" t="s">
        <v>106</v>
      </c>
      <c r="D479" t="s">
        <v>39</v>
      </c>
      <c r="E479">
        <v>76</v>
      </c>
      <c r="F479">
        <v>1660</v>
      </c>
      <c r="G479">
        <v>32</v>
      </c>
      <c r="H479">
        <v>41</v>
      </c>
      <c r="I479">
        <v>26</v>
      </c>
      <c r="J479">
        <v>15</v>
      </c>
      <c r="K479">
        <v>73</v>
      </c>
      <c r="L479">
        <v>75.260000000000005</v>
      </c>
      <c r="M479">
        <v>287</v>
      </c>
      <c r="N479">
        <v>11.15</v>
      </c>
      <c r="O479">
        <v>26.34</v>
      </c>
      <c r="P479">
        <v>494</v>
      </c>
      <c r="Q479">
        <v>382</v>
      </c>
      <c r="R479">
        <v>263</v>
      </c>
      <c r="S479">
        <v>113</v>
      </c>
      <c r="T479">
        <v>17</v>
      </c>
      <c r="U479">
        <v>26</v>
      </c>
      <c r="V479">
        <v>75</v>
      </c>
      <c r="W479">
        <v>32</v>
      </c>
      <c r="X479">
        <v>30</v>
      </c>
      <c r="Y479">
        <v>1</v>
      </c>
      <c r="Z479">
        <v>1</v>
      </c>
      <c r="AA479">
        <v>28</v>
      </c>
      <c r="AB479">
        <v>100</v>
      </c>
      <c r="AC479">
        <v>69</v>
      </c>
      <c r="AD479">
        <v>80</v>
      </c>
      <c r="AE479">
        <v>76</v>
      </c>
      <c r="AF479">
        <v>38</v>
      </c>
      <c r="AG479">
        <v>865</v>
      </c>
      <c r="AH479">
        <v>722</v>
      </c>
      <c r="AI479">
        <v>54.51</v>
      </c>
      <c r="AJ479">
        <v>73</v>
      </c>
      <c r="AK479">
        <v>198</v>
      </c>
      <c r="AL479">
        <f>(AK479*703) / (AJ479*AJ479)</f>
        <v>26.120097579283168</v>
      </c>
      <c r="AM479">
        <f>VLOOKUP(A479,rel!A:M,10,FALSE)</f>
        <v>9.76</v>
      </c>
      <c r="AN479">
        <f>VLOOKUP(A479,rel!A:M,13,FALSE)</f>
        <v>10.47</v>
      </c>
      <c r="AO479">
        <v>15</v>
      </c>
      <c r="AP479">
        <f>IF(E479&gt;25,IF(AN479&gt;5,99, IF(AN479 &gt; 3.5, 89, IF(AN479 &gt; 1.5, 79, IF(AN479 &gt; -1.1, 69, IF(AN479 &gt; -2.5, 59, IF(AN479 &gt;-4.5, 49,  IF(AN479 &gt; -5,39,30))))))),30)</f>
        <v>99</v>
      </c>
      <c r="AQ479">
        <f>((M479/E479) / 0.015 + (AO479/E479) / 0.015) / 3.5 + 25</f>
        <v>100.6892230576441</v>
      </c>
      <c r="AR479" s="2">
        <f>MIN(((AD479/MAX(F479,240)) / 0.0035) + ((AF479/MAX(F479,240)) / 0.0055) + ((AC479/MAX(F479,240)) / 0.0055) + 25, 99)</f>
        <v>50.488968862462841</v>
      </c>
      <c r="AS479" s="2">
        <f>MIN((((((AL479 / 32) * (AL479 - 21) / 11) * 74 + 25)) + (((AJ479 - 60) + (AK479 - 155) / 1.75) + 25)) / 1.825,93)</f>
        <v>63.389965812159282</v>
      </c>
      <c r="AT479" s="2">
        <f>((IF(F479&gt;240,89,79)-((V479/F479)/0.00341)))</f>
        <v>75.750521146168253</v>
      </c>
      <c r="AU479" s="2">
        <f>MIN((H479/(MAX(E479,25))) / 0.0117 + 35, 94)</f>
        <v>81.10886189833559</v>
      </c>
      <c r="AV479" s="2">
        <f>MIN(94,((AP479*0.35)+(AQ479*0.65)*0.9))</f>
        <v>93.553195488721798</v>
      </c>
      <c r="AW479" s="2">
        <f>IF(D480="D",(99-((30-(G479/(IF(E479&gt;10,E479,10))*82)*1.633))),(99-((55-(G479/(IF(E479&gt;10,E479,10))*82)*0.89))))</f>
        <v>125.38147368421053</v>
      </c>
    </row>
    <row r="480" spans="1:49" x14ac:dyDescent="0.25">
      <c r="A480">
        <v>224</v>
      </c>
      <c r="B480" t="s">
        <v>885</v>
      </c>
      <c r="C480" t="s">
        <v>137</v>
      </c>
      <c r="D480" t="s">
        <v>73</v>
      </c>
      <c r="E480">
        <v>2</v>
      </c>
      <c r="F480">
        <v>21.4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50</v>
      </c>
      <c r="M480">
        <v>2</v>
      </c>
      <c r="N480">
        <v>50</v>
      </c>
      <c r="O480">
        <v>0.04</v>
      </c>
      <c r="P480">
        <v>5</v>
      </c>
      <c r="Q480">
        <v>2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2</v>
      </c>
      <c r="AF480">
        <v>1</v>
      </c>
      <c r="AG480">
        <v>0</v>
      </c>
      <c r="AH480">
        <v>0</v>
      </c>
      <c r="AI480" t="s">
        <v>97</v>
      </c>
      <c r="AJ480">
        <v>73</v>
      </c>
      <c r="AK480">
        <v>198</v>
      </c>
      <c r="AL480">
        <f>(AK480*703) / (AJ480*AJ480)</f>
        <v>26.120097579283168</v>
      </c>
      <c r="AM480">
        <f>VLOOKUP(A480,rel!A:M,10,FALSE)</f>
        <v>-10</v>
      </c>
      <c r="AN480">
        <f>VLOOKUP(A480,rel!A:M,13,FALSE)</f>
        <v>-19.09</v>
      </c>
      <c r="AO480">
        <v>0</v>
      </c>
      <c r="AP480">
        <f>IF(E480&gt;25,IF(AN480&gt;5,99, IF(AN480 &gt; 3.5, 89, IF(AN480 &gt; 1.5, 79, IF(AN480 &gt; -1.1, 69, IF(AN480 &gt; -2.5, 59, IF(AN480 &gt;-4.5, 49,  IF(AN480 &gt; -5,39,30))))))),30)</f>
        <v>30</v>
      </c>
      <c r="AQ480">
        <f>((M480/E480) / 0.015 + (AO480/E480) / 0.015) / 3.5 + 25</f>
        <v>44.047619047619051</v>
      </c>
      <c r="AR480" s="2">
        <f>MIN(((AD480/MAX(F480,240)) / 0.0035) + ((AF480/MAX(F480,240)) / 0.0055) + ((AC480/MAX(F480,240)) / 0.0055) + 25, 99)</f>
        <v>26.948051948051948</v>
      </c>
      <c r="AS480" s="2">
        <f>MIN((((((AL480 / 32) * (AL480 - 21) / 11) * 74 + 25)) + (((AJ480 - 60) + (AK480 - 155) / 1.75) + 25)) / 1.825,93)</f>
        <v>63.389965812159282</v>
      </c>
      <c r="AT480" s="2">
        <f>((IF(F480&gt;240,89,79)-((V480/F480)/0.00341)))</f>
        <v>79</v>
      </c>
      <c r="AU480" s="2">
        <f>MIN((H480/(MAX(E480,25))) / 0.0117 + 35, 94)</f>
        <v>35</v>
      </c>
      <c r="AV480" s="2">
        <f>MIN(94,((AP480*0.35)+(AQ480*0.65)*0.9))</f>
        <v>36.267857142857146</v>
      </c>
      <c r="AW480" s="2">
        <f>IF(D481="D",(99-((30-(G480/(IF(E480&gt;10,E480,10))*82)*1.633))),(99-((55-(G480/(IF(E480&gt;10,E480,10))*82)*0.89))))</f>
        <v>82.390600000000006</v>
      </c>
    </row>
    <row r="481" spans="1:49" x14ac:dyDescent="0.25">
      <c r="A481">
        <v>799</v>
      </c>
      <c r="B481" t="s">
        <v>609</v>
      </c>
      <c r="C481" t="s">
        <v>113</v>
      </c>
      <c r="D481" t="s">
        <v>73</v>
      </c>
      <c r="E481">
        <v>71</v>
      </c>
      <c r="F481">
        <v>1261.8833333333</v>
      </c>
      <c r="G481">
        <v>0</v>
      </c>
      <c r="H481">
        <v>13</v>
      </c>
      <c r="I481">
        <v>5</v>
      </c>
      <c r="J481">
        <v>8</v>
      </c>
      <c r="K481">
        <v>13</v>
      </c>
      <c r="L481">
        <v>22.81</v>
      </c>
      <c r="M481">
        <v>65</v>
      </c>
      <c r="N481">
        <v>0</v>
      </c>
      <c r="O481">
        <v>4.63</v>
      </c>
      <c r="P481">
        <v>164</v>
      </c>
      <c r="Q481">
        <v>95</v>
      </c>
      <c r="R481">
        <v>57</v>
      </c>
      <c r="S481">
        <v>19</v>
      </c>
      <c r="T481">
        <v>1</v>
      </c>
      <c r="U481">
        <v>14</v>
      </c>
      <c r="V481">
        <v>6</v>
      </c>
      <c r="W481">
        <v>3</v>
      </c>
      <c r="X481">
        <v>3</v>
      </c>
      <c r="Y481">
        <v>0</v>
      </c>
      <c r="Z481">
        <v>0</v>
      </c>
      <c r="AA481">
        <v>5</v>
      </c>
      <c r="AB481">
        <v>57</v>
      </c>
      <c r="AC481">
        <v>10</v>
      </c>
      <c r="AD481">
        <v>21</v>
      </c>
      <c r="AE481">
        <v>84</v>
      </c>
      <c r="AF481">
        <v>95</v>
      </c>
      <c r="AG481">
        <v>0</v>
      </c>
      <c r="AH481">
        <v>0</v>
      </c>
      <c r="AI481" t="s">
        <v>97</v>
      </c>
      <c r="AJ481">
        <v>69</v>
      </c>
      <c r="AK481">
        <v>187</v>
      </c>
      <c r="AL481">
        <f>(AK481*703) / (AJ481*AJ481)</f>
        <v>27.612056290695232</v>
      </c>
      <c r="AM481">
        <f>VLOOKUP(A481,rel!A:M,10,FALSE)</f>
        <v>-3.67</v>
      </c>
      <c r="AN481">
        <f>VLOOKUP(A481,rel!A:M,13,FALSE)</f>
        <v>-2.95</v>
      </c>
      <c r="AO481">
        <v>0</v>
      </c>
      <c r="AP481">
        <f>IF(E481&gt;25,IF(AN481&gt;5,99, IF(AN481 &gt; 3.5, 89, IF(AN481 &gt; 1.5, 79, IF(AN481 &gt; -1.1, 69, IF(AN481 &gt; -2.5, 59, IF(AN481 &gt;-4.5, 49,  IF(AN481 &gt; -5,39,30))))))),30)</f>
        <v>49</v>
      </c>
      <c r="AQ481">
        <f>((M481/E481) / 0.015 + (AO481/E481) / 0.015) / 3.5 + 25</f>
        <v>42.437961099932934</v>
      </c>
      <c r="AR481" s="2">
        <f>MIN(((AD481/MAX(F481,240)) / 0.0035) + ((AF481/MAX(F481,240)) / 0.0055) + ((AC481/MAX(F481,240)) / 0.0055) + 25, 99)</f>
        <v>44.88369956882682</v>
      </c>
      <c r="AS481" s="2">
        <f>MIN((((((AL481 / 32) * (AL481 - 21) / 11) * 74 + 25)) + (((AJ481 - 60) + (AK481 - 155) / 1.75) + 25)) / 1.825,93)</f>
        <v>63.379411963371226</v>
      </c>
      <c r="AT481" s="2">
        <f>((IF(F481&gt;240,89,79)-((V481/F481)/0.00341)))</f>
        <v>87.605631166281427</v>
      </c>
      <c r="AU481" s="2">
        <f>MIN((H481/(MAX(E481,25))) / 0.0117 + 35, 94)</f>
        <v>50.649452269170581</v>
      </c>
      <c r="AV481" s="2">
        <f>MIN(94,((AP481*0.35)+(AQ481*0.65)*0.9))</f>
        <v>41.976207243460763</v>
      </c>
      <c r="AW481" s="2">
        <f>IF(D482="D",(99-((30-(G481/(IF(E481&gt;10,E481,10))*82)*1.633))),(99-((55-(G481/(IF(E481&gt;10,E481,10))*82)*0.89))))</f>
        <v>44</v>
      </c>
    </row>
    <row r="482" spans="1:49" x14ac:dyDescent="0.25">
      <c r="A482">
        <v>767</v>
      </c>
      <c r="B482" t="s">
        <v>1005</v>
      </c>
      <c r="C482" t="s">
        <v>49</v>
      </c>
      <c r="D482" t="s">
        <v>47</v>
      </c>
      <c r="E482">
        <v>4</v>
      </c>
      <c r="F482">
        <v>27.933333333333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97</v>
      </c>
      <c r="M482">
        <v>1</v>
      </c>
      <c r="N482">
        <v>0</v>
      </c>
      <c r="O482">
        <v>0.11</v>
      </c>
      <c r="P482">
        <v>3</v>
      </c>
      <c r="Q482">
        <v>2</v>
      </c>
      <c r="R482">
        <v>2</v>
      </c>
      <c r="S482">
        <v>0</v>
      </c>
      <c r="T482">
        <v>0</v>
      </c>
      <c r="U482">
        <v>0</v>
      </c>
      <c r="V482">
        <v>17</v>
      </c>
      <c r="W482">
        <v>3</v>
      </c>
      <c r="X482">
        <v>1</v>
      </c>
      <c r="Y482">
        <v>1</v>
      </c>
      <c r="Z482">
        <v>1</v>
      </c>
      <c r="AA482">
        <v>0</v>
      </c>
      <c r="AB482">
        <v>0</v>
      </c>
      <c r="AC482">
        <v>1</v>
      </c>
      <c r="AD482">
        <v>12</v>
      </c>
      <c r="AE482">
        <v>1</v>
      </c>
      <c r="AF482">
        <v>0</v>
      </c>
      <c r="AG482">
        <v>0</v>
      </c>
      <c r="AH482">
        <v>0</v>
      </c>
      <c r="AI482" t="s">
        <v>97</v>
      </c>
      <c r="AJ482">
        <v>69</v>
      </c>
      <c r="AK482">
        <v>187</v>
      </c>
      <c r="AL482">
        <f>(AK482*703) / (AJ482*AJ482)</f>
        <v>27.612056290695232</v>
      </c>
      <c r="AM482">
        <f>VLOOKUP(A482,rel!A:M,10,FALSE)</f>
        <v>-30.79</v>
      </c>
      <c r="AN482">
        <f>VLOOKUP(A482,rel!A:M,13,FALSE)</f>
        <v>-23.61</v>
      </c>
      <c r="AO482">
        <v>0</v>
      </c>
      <c r="AP482">
        <f>IF(E482&gt;25,IF(AN482&gt;5,99, IF(AN482 &gt; 3.5, 89, IF(AN482 &gt; 1.5, 79, IF(AN482 &gt; -1.1, 69, IF(AN482 &gt; -2.5, 59, IF(AN482 &gt;-4.5, 49,  IF(AN482 &gt; -5,39,30))))))),30)</f>
        <v>30</v>
      </c>
      <c r="AQ482">
        <f>((M482/E482) / 0.015 + (AO482/E482) / 0.015) / 3.5 + 25</f>
        <v>29.761904761904763</v>
      </c>
      <c r="AR482" s="2">
        <f>MIN(((AD482/MAX(F482,240)) / 0.0035) + ((AF482/MAX(F482,240)) / 0.0055) + ((AC482/MAX(F482,240)) / 0.0055) + 25, 99)</f>
        <v>40.043290043290042</v>
      </c>
      <c r="AS482" s="2">
        <f>MIN((((((AL482 / 32) * (AL482 - 21) / 11) * 74 + 25)) + (((AJ482 - 60) + (AK482 - 155) / 1.75) + 25)) / 1.825,93)</f>
        <v>63.379411963371226</v>
      </c>
      <c r="AT482" s="2">
        <f>((IF(F482&gt;240,89,79)-((V482/F482)/0.00341)))</f>
        <v>-99.472693677869444</v>
      </c>
      <c r="AU482" s="2">
        <f>MIN((H482/(MAX(E482,25))) / 0.0117 + 35, 94)</f>
        <v>35</v>
      </c>
      <c r="AV482" s="2">
        <f>MIN(94,((AP482*0.35)+(AQ482*0.65)*0.9))</f>
        <v>27.910714285714285</v>
      </c>
      <c r="AW482" s="2">
        <f>IF(D483="D",(99-((30-(G482/(IF(E482&gt;10,E482,10))*82)*1.633))),(99-((55-(G482/(IF(E482&gt;10,E482,10))*82)*0.89))))</f>
        <v>44</v>
      </c>
    </row>
    <row r="483" spans="1:49" x14ac:dyDescent="0.25">
      <c r="A483">
        <v>683</v>
      </c>
      <c r="B483" t="s">
        <v>862</v>
      </c>
      <c r="C483" t="s">
        <v>35</v>
      </c>
      <c r="D483" t="s">
        <v>47</v>
      </c>
      <c r="E483">
        <v>9</v>
      </c>
      <c r="F483">
        <v>91.6</v>
      </c>
      <c r="G483">
        <v>0</v>
      </c>
      <c r="H483">
        <v>2</v>
      </c>
      <c r="I483">
        <v>2</v>
      </c>
      <c r="J483">
        <v>0</v>
      </c>
      <c r="K483">
        <v>2</v>
      </c>
      <c r="L483">
        <v>50</v>
      </c>
      <c r="M483">
        <v>16</v>
      </c>
      <c r="N483">
        <v>0</v>
      </c>
      <c r="O483">
        <v>1.07</v>
      </c>
      <c r="P483">
        <v>26</v>
      </c>
      <c r="Q483">
        <v>22</v>
      </c>
      <c r="R483">
        <v>14</v>
      </c>
      <c r="S483">
        <v>6</v>
      </c>
      <c r="T483">
        <v>0</v>
      </c>
      <c r="U483">
        <v>2</v>
      </c>
      <c r="V483">
        <v>8</v>
      </c>
      <c r="W483">
        <v>4</v>
      </c>
      <c r="X483">
        <v>4</v>
      </c>
      <c r="Y483">
        <v>0</v>
      </c>
      <c r="Z483">
        <v>0</v>
      </c>
      <c r="AA483">
        <v>2</v>
      </c>
      <c r="AB483">
        <v>1</v>
      </c>
      <c r="AC483">
        <v>3</v>
      </c>
      <c r="AD483">
        <v>12</v>
      </c>
      <c r="AE483">
        <v>11</v>
      </c>
      <c r="AF483">
        <v>1</v>
      </c>
      <c r="AG483">
        <v>1</v>
      </c>
      <c r="AH483">
        <v>1</v>
      </c>
      <c r="AI483">
        <v>50</v>
      </c>
      <c r="AJ483">
        <v>68</v>
      </c>
      <c r="AK483">
        <v>184</v>
      </c>
      <c r="AL483">
        <f>(AK483*703) / (AJ483*AJ483)</f>
        <v>27.974048442906575</v>
      </c>
      <c r="AM483">
        <f>VLOOKUP(A483,rel!A:M,10,FALSE)</f>
        <v>-4.55</v>
      </c>
      <c r="AN483">
        <f>VLOOKUP(A483,rel!A:M,13,FALSE)</f>
        <v>-4.1900000000000004</v>
      </c>
      <c r="AO483">
        <v>0</v>
      </c>
      <c r="AP483">
        <f>IF(E483&gt;25,IF(AN483&gt;5,99, IF(AN483 &gt; 3.5, 89, IF(AN483 &gt; 1.5, 79, IF(AN483 &gt; -1.1, 69, IF(AN483 &gt; -2.5, 59, IF(AN483 &gt;-4.5, 49,  IF(AN483 &gt; -5,39,30))))))),30)</f>
        <v>30</v>
      </c>
      <c r="AQ483">
        <f>((M483/E483) / 0.015 + (AO483/E483) / 0.015) / 3.5 + 25</f>
        <v>58.862433862433861</v>
      </c>
      <c r="AR483" s="2">
        <f>MIN(((AD483/MAX(F483,240)) / 0.0035) + ((AF483/MAX(F483,240)) / 0.0055) + ((AC483/MAX(F483,240)) / 0.0055) + 25, 99)</f>
        <v>42.316017316017316</v>
      </c>
      <c r="AS483" s="2">
        <f>MIN((((((AL483 / 32) * (AL483 - 21) / 11) * 74 + 25)) + (((AJ483 - 60) + (AK483 - 155) / 1.75) + 25)) / 1.825,93)</f>
        <v>63.334337114004107</v>
      </c>
      <c r="AT483" s="2">
        <f>((IF(F483&gt;240,89,79)-((V483/F483)/0.00341)))</f>
        <v>53.388198081676038</v>
      </c>
      <c r="AU483" s="2">
        <f>MIN((H483/(MAX(E483,25))) / 0.0117 + 35, 94)</f>
        <v>41.837606837606835</v>
      </c>
      <c r="AV483" s="2">
        <f>MIN(94,((AP483*0.35)+(AQ483*0.65)*0.9))</f>
        <v>44.93452380952381</v>
      </c>
      <c r="AW483" s="2">
        <f>IF(D484="D",(99-((30-(G483/(IF(E483&gt;10,E483,10))*82)*1.633))),(99-((55-(G483/(IF(E483&gt;10,E483,10))*82)*0.89))))</f>
        <v>69</v>
      </c>
    </row>
    <row r="484" spans="1:49" x14ac:dyDescent="0.25">
      <c r="A484">
        <v>346</v>
      </c>
      <c r="B484" t="s">
        <v>820</v>
      </c>
      <c r="C484" t="s">
        <v>38</v>
      </c>
      <c r="D484" t="s">
        <v>73</v>
      </c>
      <c r="E484">
        <v>36</v>
      </c>
      <c r="F484">
        <v>529.53333333333001</v>
      </c>
      <c r="G484">
        <v>0</v>
      </c>
      <c r="H484">
        <v>3</v>
      </c>
      <c r="I484">
        <v>2</v>
      </c>
      <c r="J484">
        <v>1</v>
      </c>
      <c r="K484">
        <v>3</v>
      </c>
      <c r="L484">
        <v>17.649999999999999</v>
      </c>
      <c r="M484">
        <v>44</v>
      </c>
      <c r="N484">
        <v>0</v>
      </c>
      <c r="O484">
        <v>1.28</v>
      </c>
      <c r="P484">
        <v>97</v>
      </c>
      <c r="Q484">
        <v>64</v>
      </c>
      <c r="R484">
        <v>17</v>
      </c>
      <c r="S484">
        <v>1</v>
      </c>
      <c r="T484">
        <v>1</v>
      </c>
      <c r="U484">
        <v>3</v>
      </c>
      <c r="V484">
        <v>4</v>
      </c>
      <c r="W484">
        <v>2</v>
      </c>
      <c r="X484">
        <v>2</v>
      </c>
      <c r="Y484">
        <v>0</v>
      </c>
      <c r="Z484">
        <v>0</v>
      </c>
      <c r="AA484">
        <v>4</v>
      </c>
      <c r="AB484">
        <v>18</v>
      </c>
      <c r="AC484">
        <v>7</v>
      </c>
      <c r="AD484">
        <v>31</v>
      </c>
      <c r="AE484">
        <v>56</v>
      </c>
      <c r="AF484">
        <v>53</v>
      </c>
      <c r="AG484">
        <v>0</v>
      </c>
      <c r="AH484">
        <v>0</v>
      </c>
      <c r="AI484" t="s">
        <v>97</v>
      </c>
      <c r="AJ484">
        <v>76</v>
      </c>
      <c r="AK484">
        <v>205</v>
      </c>
      <c r="AL484">
        <f>(AK484*703) / (AJ484*AJ484)</f>
        <v>24.950657894736842</v>
      </c>
      <c r="AM484">
        <f>VLOOKUP(A484,rel!A:M,10,FALSE)</f>
        <v>1.07</v>
      </c>
      <c r="AN484">
        <f>VLOOKUP(A484,rel!A:M,13,FALSE)</f>
        <v>1.72</v>
      </c>
      <c r="AO484">
        <v>0</v>
      </c>
      <c r="AP484">
        <f>IF(E484&gt;25,IF(AN484&gt;5,99, IF(AN484 &gt; 3.5, 89, IF(AN484 &gt; 1.5, 79, IF(AN484 &gt; -1.1, 69, IF(AN484 &gt; -2.5, 59, IF(AN484 &gt;-4.5, 49,  IF(AN484 &gt; -5,39,30))))))),30)</f>
        <v>79</v>
      </c>
      <c r="AQ484">
        <f>((M484/E484) / 0.015 + (AO484/E484) / 0.015) / 3.5 + 25</f>
        <v>48.280423280423285</v>
      </c>
      <c r="AR484" s="2">
        <f>MIN(((AD484/MAX(F484,240)) / 0.0035) + ((AF484/MAX(F484,240)) / 0.0055) + ((AC484/MAX(F484,240)) / 0.0055) + 25, 99)</f>
        <v>62.327647802279792</v>
      </c>
      <c r="AS484" s="2">
        <f>MIN((((((AL484 / 32) * (AL484 - 21) / 11) * 74 + 25)) + (((AJ484 - 60) + (AK484 - 155) / 1.75) + 25)) / 1.825,93)</f>
        <v>63.174711803947936</v>
      </c>
      <c r="AT484" s="2">
        <f>((IF(F484&gt;240,89,79)-((V484/F484)/0.00341)))</f>
        <v>86.78480323330119</v>
      </c>
      <c r="AU484" s="2">
        <f>MIN((H484/(MAX(E484,25))) / 0.0117 + 35, 94)</f>
        <v>42.122507122507123</v>
      </c>
      <c r="AV484" s="2">
        <f>MIN(94,((AP484*0.35)+(AQ484*0.65)*0.9))</f>
        <v>55.894047619047626</v>
      </c>
      <c r="AW484" s="2">
        <f>IF(D485="D",(99-((30-(G484/(IF(E484&gt;10,E484,10))*82)*1.633))),(99-((55-(G484/(IF(E484&gt;10,E484,10))*82)*0.89))))</f>
        <v>44</v>
      </c>
    </row>
    <row r="485" spans="1:49" x14ac:dyDescent="0.25">
      <c r="A485">
        <v>810</v>
      </c>
      <c r="B485" t="s">
        <v>832</v>
      </c>
      <c r="C485" t="s">
        <v>186</v>
      </c>
      <c r="D485" t="s">
        <v>36</v>
      </c>
      <c r="E485">
        <v>7</v>
      </c>
      <c r="F485">
        <v>88.766666666667007</v>
      </c>
      <c r="G485">
        <v>3</v>
      </c>
      <c r="H485">
        <v>0</v>
      </c>
      <c r="I485">
        <v>0</v>
      </c>
      <c r="J485">
        <v>0</v>
      </c>
      <c r="K485">
        <v>3</v>
      </c>
      <c r="L485">
        <v>100</v>
      </c>
      <c r="M485">
        <v>13</v>
      </c>
      <c r="N485">
        <v>23.08</v>
      </c>
      <c r="O485">
        <v>1.85</v>
      </c>
      <c r="P485">
        <v>18</v>
      </c>
      <c r="Q485">
        <v>16</v>
      </c>
      <c r="R485">
        <v>13</v>
      </c>
      <c r="S485">
        <v>11</v>
      </c>
      <c r="T485">
        <v>0</v>
      </c>
      <c r="U485">
        <v>3</v>
      </c>
      <c r="V485">
        <v>10</v>
      </c>
      <c r="W485">
        <v>2</v>
      </c>
      <c r="X485">
        <v>0</v>
      </c>
      <c r="Y485">
        <v>2</v>
      </c>
      <c r="Z485">
        <v>0</v>
      </c>
      <c r="AA485">
        <v>2</v>
      </c>
      <c r="AB485">
        <v>0</v>
      </c>
      <c r="AC485">
        <v>1</v>
      </c>
      <c r="AD485">
        <v>24</v>
      </c>
      <c r="AE485">
        <v>15</v>
      </c>
      <c r="AF485">
        <v>1</v>
      </c>
      <c r="AG485">
        <v>3</v>
      </c>
      <c r="AH485">
        <v>0</v>
      </c>
      <c r="AI485">
        <v>100</v>
      </c>
      <c r="AJ485">
        <v>76</v>
      </c>
      <c r="AK485">
        <v>205</v>
      </c>
      <c r="AL485">
        <f>(AK485*703) / (AJ485*AJ485)</f>
        <v>24.950657894736842</v>
      </c>
      <c r="AM485">
        <f>VLOOKUP(A485,rel!A:M,10,FALSE)</f>
        <v>2.75</v>
      </c>
      <c r="AN485">
        <f>VLOOKUP(A485,rel!A:M,13,FALSE)</f>
        <v>2.0699999999999998</v>
      </c>
      <c r="AO485">
        <v>0</v>
      </c>
      <c r="AP485">
        <f>IF(E485&gt;25,IF(AN485&gt;5,99, IF(AN485 &gt; 3.5, 89, IF(AN485 &gt; 1.5, 79, IF(AN485 &gt; -1.1, 69, IF(AN485 &gt; -2.5, 59, IF(AN485 &gt;-4.5, 49,  IF(AN485 &gt; -5,39,30))))))),30)</f>
        <v>30</v>
      </c>
      <c r="AQ485">
        <f>((M485/E485) / 0.015 + (AO485/E485) / 0.015) / 3.5 + 25</f>
        <v>60.374149659863953</v>
      </c>
      <c r="AR485" s="2">
        <f>MIN(((AD485/MAX(F485,240)) / 0.0035) + ((AF485/MAX(F485,240)) / 0.0055) + ((AC485/MAX(F485,240)) / 0.0055) + 25, 99)</f>
        <v>55.086580086580085</v>
      </c>
      <c r="AS485" s="2">
        <f>MIN((((((AL485 / 32) * (AL485 - 21) / 11) * 74 + 25)) + (((AJ485 - 60) + (AK485 - 155) / 1.75) + 25)) / 1.825,93)</f>
        <v>63.174711803947936</v>
      </c>
      <c r="AT485" s="2">
        <f>((IF(F485&gt;240,89,79)-((V485/F485)/0.00341)))</f>
        <v>45.963372290858999</v>
      </c>
      <c r="AU485" s="2">
        <f>MIN((H485/(MAX(E485,25))) / 0.0117 + 35, 94)</f>
        <v>35</v>
      </c>
      <c r="AV485" s="2">
        <f>MIN(94,((AP485*0.35)+(AQ485*0.65)*0.9))</f>
        <v>45.818877551020414</v>
      </c>
      <c r="AW485" s="2">
        <f>IF(D486="D",(99-((30-(G485/(IF(E485&gt;10,E485,10))*82)*1.633))),(99-((55-(G485/(IF(E485&gt;10,E485,10))*82)*0.89))))</f>
        <v>109.17179999999999</v>
      </c>
    </row>
    <row r="486" spans="1:49" x14ac:dyDescent="0.25">
      <c r="A486">
        <v>584</v>
      </c>
      <c r="B486" t="s">
        <v>340</v>
      </c>
      <c r="C486" t="s">
        <v>61</v>
      </c>
      <c r="D486" t="s">
        <v>73</v>
      </c>
      <c r="E486">
        <v>59</v>
      </c>
      <c r="F486">
        <v>1321.9</v>
      </c>
      <c r="G486">
        <v>6</v>
      </c>
      <c r="H486">
        <v>25</v>
      </c>
      <c r="I486">
        <v>9</v>
      </c>
      <c r="J486">
        <v>16</v>
      </c>
      <c r="K486">
        <v>31</v>
      </c>
      <c r="L486">
        <v>40.79</v>
      </c>
      <c r="M486">
        <v>95</v>
      </c>
      <c r="N486">
        <v>6.32</v>
      </c>
      <c r="O486">
        <v>5.51</v>
      </c>
      <c r="P486">
        <v>188</v>
      </c>
      <c r="Q486">
        <v>131</v>
      </c>
      <c r="R486">
        <v>52</v>
      </c>
      <c r="S486">
        <v>9</v>
      </c>
      <c r="T486">
        <v>3</v>
      </c>
      <c r="U486">
        <v>7</v>
      </c>
      <c r="V486">
        <v>14</v>
      </c>
      <c r="W486">
        <v>7</v>
      </c>
      <c r="X486">
        <v>7</v>
      </c>
      <c r="Y486">
        <v>0</v>
      </c>
      <c r="Z486">
        <v>0</v>
      </c>
      <c r="AA486">
        <v>7</v>
      </c>
      <c r="AB486">
        <v>32</v>
      </c>
      <c r="AC486">
        <v>33</v>
      </c>
      <c r="AD486">
        <v>55</v>
      </c>
      <c r="AE486">
        <v>76</v>
      </c>
      <c r="AF486">
        <v>107</v>
      </c>
      <c r="AG486">
        <v>0</v>
      </c>
      <c r="AH486">
        <v>0</v>
      </c>
      <c r="AI486" t="s">
        <v>97</v>
      </c>
      <c r="AJ486">
        <v>72</v>
      </c>
      <c r="AK486">
        <v>195</v>
      </c>
      <c r="AL486">
        <f>(AK486*703) / (AJ486*AJ486)</f>
        <v>26.44386574074074</v>
      </c>
      <c r="AM486">
        <f>VLOOKUP(A486,rel!A:M,10,FALSE)</f>
        <v>2.0499999999999998</v>
      </c>
      <c r="AN486">
        <f>VLOOKUP(A486,rel!A:M,13,FALSE)</f>
        <v>4.0599999999999996</v>
      </c>
      <c r="AO486">
        <v>10</v>
      </c>
      <c r="AP486">
        <f>IF(E486&gt;25,IF(AN486&gt;5,99, IF(AN486 &gt; 3.5, 89, IF(AN486 &gt; 1.5, 79, IF(AN486 &gt; -1.1, 69, IF(AN486 &gt; -2.5, 59, IF(AN486 &gt;-4.5, 49,  IF(AN486 &gt; -5,39,30))))))),30)</f>
        <v>89</v>
      </c>
      <c r="AQ486">
        <f>((M486/E486) / 0.015 + (AO486/E486) / 0.015) / 3.5 + 25</f>
        <v>58.898305084745758</v>
      </c>
      <c r="AR486" s="2">
        <f>MIN(((AD486/MAX(F486,240)) / 0.0035) + ((AF486/MAX(F486,240)) / 0.0055) + ((AC486/MAX(F486,240)) / 0.0055) + 25, 99)</f>
        <v>56.143680436365209</v>
      </c>
      <c r="AS486" s="2">
        <f>MIN((((((AL486 / 32) * (AL486 - 21) / 11) * 74 + 25)) + (((AJ486 - 60) + (AK486 - 155) / 1.75) + 25)) / 1.825,93)</f>
        <v>63.079890314232557</v>
      </c>
      <c r="AT486" s="2">
        <f>((IF(F486&gt;240,89,79)-((V486/F486)/0.00341)))</f>
        <v>85.894188783185314</v>
      </c>
      <c r="AU486" s="2">
        <f>MIN((H486/(MAX(E486,25))) / 0.0117 + 35, 94)</f>
        <v>71.216137911053153</v>
      </c>
      <c r="AV486" s="2">
        <f>MIN(94,((AP486*0.35)+(AQ486*0.65)*0.9))</f>
        <v>65.605508474576268</v>
      </c>
      <c r="AW486" s="2">
        <f>IF(D487="D",(99-((30-(G486/(IF(E486&gt;10,E486,10))*82)*1.633))),(99-((55-(G486/(IF(E486&gt;10,E486,10))*82)*0.89))))</f>
        <v>82.617559322033898</v>
      </c>
    </row>
    <row r="487" spans="1:49" x14ac:dyDescent="0.25">
      <c r="A487">
        <v>849</v>
      </c>
      <c r="B487" t="s">
        <v>631</v>
      </c>
      <c r="C487" t="s">
        <v>41</v>
      </c>
      <c r="D487" t="s">
        <v>73</v>
      </c>
      <c r="E487">
        <v>38</v>
      </c>
      <c r="F487">
        <v>721.25</v>
      </c>
      <c r="G487">
        <v>0</v>
      </c>
      <c r="H487">
        <v>12</v>
      </c>
      <c r="I487">
        <v>7</v>
      </c>
      <c r="J487">
        <v>5</v>
      </c>
      <c r="K487">
        <v>12</v>
      </c>
      <c r="L487">
        <v>33.33</v>
      </c>
      <c r="M487">
        <v>62</v>
      </c>
      <c r="N487">
        <v>0</v>
      </c>
      <c r="O487">
        <v>2.4500000000000002</v>
      </c>
      <c r="P487">
        <v>138</v>
      </c>
      <c r="Q487">
        <v>87</v>
      </c>
      <c r="R487">
        <v>34</v>
      </c>
      <c r="S487">
        <v>2</v>
      </c>
      <c r="T487">
        <v>2</v>
      </c>
      <c r="U487">
        <v>6</v>
      </c>
      <c r="V487">
        <v>16</v>
      </c>
      <c r="W487">
        <v>8</v>
      </c>
      <c r="X487">
        <v>8</v>
      </c>
      <c r="Y487">
        <v>0</v>
      </c>
      <c r="Z487">
        <v>0</v>
      </c>
      <c r="AA487">
        <v>2</v>
      </c>
      <c r="AB487">
        <v>26</v>
      </c>
      <c r="AC487">
        <v>7</v>
      </c>
      <c r="AD487">
        <v>48</v>
      </c>
      <c r="AE487">
        <v>40</v>
      </c>
      <c r="AF487">
        <v>37</v>
      </c>
      <c r="AG487">
        <v>0</v>
      </c>
      <c r="AH487">
        <v>0</v>
      </c>
      <c r="AI487" t="s">
        <v>97</v>
      </c>
      <c r="AJ487">
        <v>72</v>
      </c>
      <c r="AK487">
        <v>195</v>
      </c>
      <c r="AL487">
        <f>(AK487*703) / (AJ487*AJ487)</f>
        <v>26.44386574074074</v>
      </c>
      <c r="AM487">
        <f>VLOOKUP(A487,rel!A:M,10,FALSE)</f>
        <v>5.95</v>
      </c>
      <c r="AN487">
        <f>VLOOKUP(A487,rel!A:M,13,FALSE)</f>
        <v>5.96</v>
      </c>
      <c r="AO487">
        <v>1</v>
      </c>
      <c r="AP487">
        <f>IF(E487&gt;25,IF(AN487&gt;5,99, IF(AN487 &gt; 3.5, 89, IF(AN487 &gt; 1.5, 79, IF(AN487 &gt; -1.1, 69, IF(AN487 &gt; -2.5, 59, IF(AN487 &gt;-4.5, 49,  IF(AN487 &gt; -5,39,30))))))),30)</f>
        <v>99</v>
      </c>
      <c r="AQ487">
        <f>((M487/E487) / 0.015 + (AO487/E487) / 0.015) / 3.5 + 25</f>
        <v>56.578947368421055</v>
      </c>
      <c r="AR487" s="2">
        <f>MIN(((AD487/MAX(F487,240)) / 0.0035) + ((AF487/MAX(F487,240)) / 0.0055) + ((AC487/MAX(F487,240)) / 0.0055) + 25, 99)</f>
        <v>55.106461995543448</v>
      </c>
      <c r="AS487" s="2">
        <f>MIN((((((AL487 / 32) * (AL487 - 21) / 11) * 74 + 25)) + (((AJ487 - 60) + (AK487 - 155) / 1.75) + 25)) / 1.825,93)</f>
        <v>63.079890314232557</v>
      </c>
      <c r="AT487" s="2">
        <f>((IF(F487&gt;240,89,79)-((V487/F487)/0.00341)))</f>
        <v>82.49451353700249</v>
      </c>
      <c r="AU487" s="2">
        <f>MIN((H487/(MAX(E487,25))) / 0.0117 + 35, 94)</f>
        <v>61.990553306342775</v>
      </c>
      <c r="AV487" s="2">
        <f>MIN(94,((AP487*0.35)+(AQ487*0.65)*0.9))</f>
        <v>67.748684210526307</v>
      </c>
      <c r="AW487" s="2">
        <f>IF(D488="D",(99-((30-(G487/(IF(E487&gt;10,E487,10))*82)*1.633))),(99-((55-(G487/(IF(E487&gt;10,E487,10))*82)*0.89))))</f>
        <v>44</v>
      </c>
    </row>
    <row r="488" spans="1:49" x14ac:dyDescent="0.25">
      <c r="A488">
        <v>624</v>
      </c>
      <c r="B488" t="s">
        <v>207</v>
      </c>
      <c r="C488" t="s">
        <v>63</v>
      </c>
      <c r="D488" t="s">
        <v>47</v>
      </c>
      <c r="E488">
        <v>82</v>
      </c>
      <c r="F488">
        <v>1151.3</v>
      </c>
      <c r="G488">
        <v>24</v>
      </c>
      <c r="H488">
        <v>23</v>
      </c>
      <c r="I488">
        <v>15</v>
      </c>
      <c r="J488">
        <v>8</v>
      </c>
      <c r="K488">
        <v>47</v>
      </c>
      <c r="L488">
        <v>70.150000000000006</v>
      </c>
      <c r="M488">
        <v>161</v>
      </c>
      <c r="N488">
        <v>14.91</v>
      </c>
      <c r="O488">
        <v>16.149999999999999</v>
      </c>
      <c r="P488">
        <v>277</v>
      </c>
      <c r="Q488">
        <v>231</v>
      </c>
      <c r="R488">
        <v>172</v>
      </c>
      <c r="S488">
        <v>65</v>
      </c>
      <c r="T488">
        <v>10</v>
      </c>
      <c r="U488">
        <v>12</v>
      </c>
      <c r="V488">
        <v>27</v>
      </c>
      <c r="W488">
        <v>12</v>
      </c>
      <c r="X488">
        <v>11</v>
      </c>
      <c r="Y488">
        <v>1</v>
      </c>
      <c r="Z488">
        <v>0</v>
      </c>
      <c r="AA488">
        <v>20</v>
      </c>
      <c r="AB488">
        <v>50</v>
      </c>
      <c r="AC488">
        <v>41</v>
      </c>
      <c r="AD488">
        <v>47</v>
      </c>
      <c r="AE488">
        <v>54</v>
      </c>
      <c r="AF488">
        <v>32</v>
      </c>
      <c r="AG488">
        <v>4</v>
      </c>
      <c r="AH488">
        <v>6</v>
      </c>
      <c r="AI488">
        <v>40</v>
      </c>
      <c r="AJ488">
        <v>72</v>
      </c>
      <c r="AK488">
        <v>195</v>
      </c>
      <c r="AL488">
        <f>(AK488*703) / (AJ488*AJ488)</f>
        <v>26.44386574074074</v>
      </c>
      <c r="AM488">
        <f>VLOOKUP(A488,rel!A:M,10,FALSE)</f>
        <v>1.41</v>
      </c>
      <c r="AN488">
        <f>VLOOKUP(A488,rel!A:M,13,FALSE)</f>
        <v>2.27</v>
      </c>
      <c r="AO488">
        <v>4</v>
      </c>
      <c r="AP488">
        <f>IF(E488&gt;25,IF(AN488&gt;5,99, IF(AN488 &gt; 3.5, 89, IF(AN488 &gt; 1.5, 79, IF(AN488 &gt; -1.1, 69, IF(AN488 &gt; -2.5, 59, IF(AN488 &gt;-4.5, 49,  IF(AN488 &gt; -5,39,30))))))),30)</f>
        <v>79</v>
      </c>
      <c r="AQ488">
        <f>((M488/E488) / 0.015 + (AO488/E488) / 0.015) / 3.5 + 25</f>
        <v>63.327526132404181</v>
      </c>
      <c r="AR488" s="2">
        <f>MIN(((AD488/MAX(F488,240)) / 0.0035) + ((AF488/MAX(F488,240)) / 0.0055) + ((AC488/MAX(F488,240)) / 0.0055) + 25, 99)</f>
        <v>48.192303223572225</v>
      </c>
      <c r="AS488" s="2">
        <f>MIN((((((AL488 / 32) * (AL488 - 21) / 11) * 74 + 25)) + (((AJ488 - 60) + (AK488 - 155) / 1.75) + 25)) / 1.825,93)</f>
        <v>63.079890314232557</v>
      </c>
      <c r="AT488" s="2">
        <f>((IF(F488&gt;240,89,79)-((V488/F488)/0.00341)))</f>
        <v>82.122653901633058</v>
      </c>
      <c r="AU488" s="2">
        <f>MIN((H488/(MAX(E488,25))) / 0.0117 + 35, 94)</f>
        <v>58.973316656243483</v>
      </c>
      <c r="AV488" s="2">
        <f>MIN(94,((AP488*0.35)+(AQ488*0.65)*0.9))</f>
        <v>64.696602787456442</v>
      </c>
      <c r="AW488" s="2">
        <f>IF(D489="D",(99-((30-(G488/(IF(E488&gt;10,E488,10))*82)*1.633))),(99-((55-(G488/(IF(E488&gt;10,E488,10))*82)*0.89))))</f>
        <v>108.19200000000001</v>
      </c>
    </row>
    <row r="489" spans="1:49" x14ac:dyDescent="0.25">
      <c r="A489">
        <v>822</v>
      </c>
      <c r="B489" t="s">
        <v>428</v>
      </c>
      <c r="C489" t="s">
        <v>63</v>
      </c>
      <c r="D489" t="s">
        <v>73</v>
      </c>
      <c r="E489">
        <v>71</v>
      </c>
      <c r="F489">
        <v>1362.2666666667001</v>
      </c>
      <c r="G489">
        <v>6</v>
      </c>
      <c r="H489">
        <v>19</v>
      </c>
      <c r="I489">
        <v>7</v>
      </c>
      <c r="J489">
        <v>12</v>
      </c>
      <c r="K489">
        <v>25</v>
      </c>
      <c r="L489">
        <v>32.049999999999997</v>
      </c>
      <c r="M489">
        <v>111</v>
      </c>
      <c r="N489">
        <v>5.41</v>
      </c>
      <c r="O489">
        <v>3.7</v>
      </c>
      <c r="P489">
        <v>232</v>
      </c>
      <c r="Q489">
        <v>158</v>
      </c>
      <c r="R489">
        <v>45</v>
      </c>
      <c r="S489">
        <v>6</v>
      </c>
      <c r="T489">
        <v>2</v>
      </c>
      <c r="U489">
        <v>6</v>
      </c>
      <c r="V489">
        <v>60</v>
      </c>
      <c r="W489">
        <v>30</v>
      </c>
      <c r="X489">
        <v>30</v>
      </c>
      <c r="Y489">
        <v>0</v>
      </c>
      <c r="Z489">
        <v>0</v>
      </c>
      <c r="AA489">
        <v>15</v>
      </c>
      <c r="AB489">
        <v>47</v>
      </c>
      <c r="AC489">
        <v>21</v>
      </c>
      <c r="AD489">
        <v>84</v>
      </c>
      <c r="AE489">
        <v>107</v>
      </c>
      <c r="AF489">
        <v>135</v>
      </c>
      <c r="AG489">
        <v>0</v>
      </c>
      <c r="AH489">
        <v>0</v>
      </c>
      <c r="AI489" t="s">
        <v>97</v>
      </c>
      <c r="AJ489">
        <v>72</v>
      </c>
      <c r="AK489">
        <v>195</v>
      </c>
      <c r="AL489">
        <f>(AK489*703) / (AJ489*AJ489)</f>
        <v>26.44386574074074</v>
      </c>
      <c r="AM489">
        <f>VLOOKUP(A489,rel!A:M,10,FALSE)</f>
        <v>2.19</v>
      </c>
      <c r="AN489">
        <f>VLOOKUP(A489,rel!A:M,13,FALSE)</f>
        <v>2.04</v>
      </c>
      <c r="AO489">
        <v>0</v>
      </c>
      <c r="AP489">
        <f>IF(E489&gt;25,IF(AN489&gt;5,99, IF(AN489 &gt; 3.5, 89, IF(AN489 &gt; 1.5, 79, IF(AN489 &gt; -1.1, 69, IF(AN489 &gt; -2.5, 59, IF(AN489 &gt;-4.5, 49,  IF(AN489 &gt; -5,39,30))))))),30)</f>
        <v>79</v>
      </c>
      <c r="AQ489">
        <f>((M489/E489) / 0.015 + (AO489/E489) / 0.015) / 3.5 + 25</f>
        <v>54.778672032193157</v>
      </c>
      <c r="AR489" s="2">
        <f>MIN(((AD489/MAX(F489,240)) / 0.0035) + ((AF489/MAX(F489,240)) / 0.0055) + ((AC489/MAX(F489,240)) / 0.0055) + 25, 99)</f>
        <v>63.438609447710981</v>
      </c>
      <c r="AS489" s="2">
        <f>MIN((((((AL489 / 32) * (AL489 - 21) / 11) * 74 + 25)) + (((AJ489 - 60) + (AK489 - 155) / 1.75) + 25)) / 1.825,93)</f>
        <v>63.079890314232557</v>
      </c>
      <c r="AT489" s="2">
        <f>((IF(F489&gt;240,89,79)-((V489/F489)/0.00341)))</f>
        <v>76.083800588806795</v>
      </c>
      <c r="AU489" s="2">
        <f>MIN((H489/(MAX(E489,25))) / 0.0117 + 35, 94)</f>
        <v>57.872276393403155</v>
      </c>
      <c r="AV489" s="2">
        <f>MIN(94,((AP489*0.35)+(AQ489*0.65)*0.9))</f>
        <v>59.695523138833003</v>
      </c>
      <c r="AW489" s="2">
        <f>IF(D490="D",(99-((30-(G489/(IF(E489&gt;10,E489,10))*82)*1.633))),(99-((55-(G489/(IF(E489&gt;10,E489,10))*82)*0.89))))</f>
        <v>80.316000000000003</v>
      </c>
    </row>
    <row r="490" spans="1:49" x14ac:dyDescent="0.25">
      <c r="A490">
        <v>195</v>
      </c>
      <c r="B490" t="s">
        <v>654</v>
      </c>
      <c r="C490" t="s">
        <v>655</v>
      </c>
      <c r="D490" t="s">
        <v>73</v>
      </c>
      <c r="E490">
        <v>42</v>
      </c>
      <c r="F490">
        <v>715.2</v>
      </c>
      <c r="G490">
        <v>1</v>
      </c>
      <c r="H490">
        <v>9</v>
      </c>
      <c r="I490">
        <v>2</v>
      </c>
      <c r="J490">
        <v>7</v>
      </c>
      <c r="K490">
        <v>10</v>
      </c>
      <c r="L490">
        <v>33.33</v>
      </c>
      <c r="M490">
        <v>45</v>
      </c>
      <c r="N490">
        <v>2.2200000000000002</v>
      </c>
      <c r="O490">
        <v>2.31</v>
      </c>
      <c r="P490">
        <v>112</v>
      </c>
      <c r="Q490">
        <v>72</v>
      </c>
      <c r="R490">
        <v>28</v>
      </c>
      <c r="S490">
        <v>7</v>
      </c>
      <c r="T490">
        <v>2</v>
      </c>
      <c r="U490">
        <v>8</v>
      </c>
      <c r="V490">
        <v>8</v>
      </c>
      <c r="W490">
        <v>4</v>
      </c>
      <c r="X490">
        <v>4</v>
      </c>
      <c r="Y490">
        <v>0</v>
      </c>
      <c r="Z490">
        <v>0</v>
      </c>
      <c r="AA490">
        <v>4</v>
      </c>
      <c r="AB490">
        <v>22</v>
      </c>
      <c r="AC490">
        <v>7</v>
      </c>
      <c r="AD490">
        <v>129</v>
      </c>
      <c r="AE490">
        <v>44</v>
      </c>
      <c r="AF490">
        <v>53</v>
      </c>
      <c r="AG490">
        <v>0</v>
      </c>
      <c r="AH490">
        <v>0</v>
      </c>
      <c r="AI490" t="s">
        <v>97</v>
      </c>
      <c r="AJ490">
        <v>72</v>
      </c>
      <c r="AK490">
        <v>195</v>
      </c>
      <c r="AL490">
        <f>(AK490*703) / (AJ490*AJ490)</f>
        <v>26.44386574074074</v>
      </c>
      <c r="AM490">
        <f>VLOOKUP(A490,rel!A:M,10,FALSE)</f>
        <v>1.9</v>
      </c>
      <c r="AN490">
        <f>VLOOKUP(A490,rel!A:M,13,FALSE)</f>
        <v>2.2799999999999998</v>
      </c>
      <c r="AO490">
        <v>0</v>
      </c>
      <c r="AP490">
        <f>IF(E490&gt;25,IF(AN490&gt;5,99, IF(AN490 &gt; 3.5, 89, IF(AN490 &gt; 1.5, 79, IF(AN490 &gt; -1.1, 69, IF(AN490 &gt; -2.5, 59, IF(AN490 &gt;-4.5, 49,  IF(AN490 &gt; -5,39,30))))))),30)</f>
        <v>79</v>
      </c>
      <c r="AQ490">
        <f>((M490/E490) / 0.015 + (AO490/E490) / 0.015) / 3.5 + 25</f>
        <v>45.408163265306122</v>
      </c>
      <c r="AR490" s="2">
        <f>MIN(((AD490/MAX(F490,240)) / 0.0035) + ((AF490/MAX(F490,240)) / 0.0055) + ((AC490/MAX(F490,240)) / 0.0055) + 25, 99)</f>
        <v>91.787239606031548</v>
      </c>
      <c r="AS490" s="2">
        <f>MIN((((((AL490 / 32) * (AL490 - 21) / 11) * 74 + 25)) + (((AJ490 - 60) + (AK490 - 155) / 1.75) + 25)) / 1.825,93)</f>
        <v>63.079890314232557</v>
      </c>
      <c r="AT490" s="2">
        <f>((IF(F490&gt;240,89,79)-((V490/F490)/0.00341)))</f>
        <v>85.719741253190051</v>
      </c>
      <c r="AU490" s="2">
        <f>MIN((H490/(MAX(E490,25))) / 0.0117 + 35, 94)</f>
        <v>53.315018315018314</v>
      </c>
      <c r="AV490" s="2">
        <f>MIN(94,((AP490*0.35)+(AQ490*0.65)*0.9))</f>
        <v>54.21377551020408</v>
      </c>
      <c r="AW490" s="2">
        <f>IF(D491="D",(99-((30-(G490/(IF(E490&gt;10,E490,10))*82)*1.633))),(99-((55-(G490/(IF(E490&gt;10,E490,10))*82)*0.89))))</f>
        <v>45.737619047619049</v>
      </c>
    </row>
    <row r="491" spans="1:49" x14ac:dyDescent="0.25">
      <c r="A491">
        <v>651</v>
      </c>
      <c r="B491" t="s">
        <v>727</v>
      </c>
      <c r="C491" t="s">
        <v>209</v>
      </c>
      <c r="D491" t="s">
        <v>39</v>
      </c>
      <c r="E491">
        <v>20</v>
      </c>
      <c r="F491">
        <v>287.7</v>
      </c>
      <c r="G491">
        <v>2</v>
      </c>
      <c r="H491">
        <v>5</v>
      </c>
      <c r="I491">
        <v>4</v>
      </c>
      <c r="J491">
        <v>1</v>
      </c>
      <c r="K491">
        <v>7</v>
      </c>
      <c r="L491">
        <v>63.64</v>
      </c>
      <c r="M491">
        <v>25</v>
      </c>
      <c r="N491">
        <v>8</v>
      </c>
      <c r="O491">
        <v>3.84</v>
      </c>
      <c r="P491">
        <v>43</v>
      </c>
      <c r="Q491">
        <v>34</v>
      </c>
      <c r="R491">
        <v>30</v>
      </c>
      <c r="S491">
        <v>20</v>
      </c>
      <c r="T491">
        <v>1</v>
      </c>
      <c r="U491">
        <v>3</v>
      </c>
      <c r="V491">
        <v>2</v>
      </c>
      <c r="W491">
        <v>1</v>
      </c>
      <c r="X491">
        <v>1</v>
      </c>
      <c r="Y491">
        <v>0</v>
      </c>
      <c r="Z491">
        <v>0</v>
      </c>
      <c r="AA491">
        <v>1</v>
      </c>
      <c r="AB491">
        <v>14</v>
      </c>
      <c r="AC491">
        <v>12</v>
      </c>
      <c r="AD491">
        <v>16</v>
      </c>
      <c r="AE491">
        <v>29</v>
      </c>
      <c r="AF491">
        <v>7</v>
      </c>
      <c r="AG491">
        <v>125</v>
      </c>
      <c r="AH491">
        <v>101</v>
      </c>
      <c r="AI491">
        <v>55.31</v>
      </c>
      <c r="AJ491">
        <v>72</v>
      </c>
      <c r="AK491">
        <v>195</v>
      </c>
      <c r="AL491">
        <f>(AK491*703) / (AJ491*AJ491)</f>
        <v>26.44386574074074</v>
      </c>
      <c r="AM491">
        <f>VLOOKUP(A491,rel!A:M,10,FALSE)</f>
        <v>-0.98</v>
      </c>
      <c r="AN491">
        <f>VLOOKUP(A491,rel!A:M,13,FALSE)</f>
        <v>-2.52</v>
      </c>
      <c r="AO491">
        <v>1</v>
      </c>
      <c r="AP491">
        <f>IF(E491&gt;25,IF(AN491&gt;5,99, IF(AN491 &gt; 3.5, 89, IF(AN491 &gt; 1.5, 79, IF(AN491 &gt; -1.1, 69, IF(AN491 &gt; -2.5, 59, IF(AN491 &gt;-4.5, 49,  IF(AN491 &gt; -5,39,30))))))),30)</f>
        <v>30</v>
      </c>
      <c r="AQ491">
        <f>((M491/E491) / 0.015 + (AO491/E491) / 0.015) / 3.5 + 25</f>
        <v>49.761904761904759</v>
      </c>
      <c r="AR491" s="2">
        <f>MIN(((AD491/MAX(F491,240)) / 0.0035) + ((AF491/MAX(F491,240)) / 0.0055) + ((AC491/MAX(F491,240)) / 0.0055) + 25, 99)</f>
        <v>52.897024768766173</v>
      </c>
      <c r="AS491" s="2">
        <f>MIN((((((AL491 / 32) * (AL491 - 21) / 11) * 74 + 25)) + (((AJ491 - 60) + (AK491 - 155) / 1.75) + 25)) / 1.825,93)</f>
        <v>63.079890314232557</v>
      </c>
      <c r="AT491" s="2">
        <f>((IF(F491&gt;240,89,79)-((V491/F491)/0.00341)))</f>
        <v>86.961382468093092</v>
      </c>
      <c r="AU491" s="2">
        <f>MIN((H491/(MAX(E491,25))) / 0.0117 + 35, 94)</f>
        <v>52.09401709401709</v>
      </c>
      <c r="AV491" s="2">
        <f>MIN(94,((AP491*0.35)+(AQ491*0.65)*0.9))</f>
        <v>39.610714285714288</v>
      </c>
      <c r="AW491" s="2">
        <f>IF(D492="D",(99-((30-(G491/(IF(E491&gt;10,E491,10))*82)*1.633))),(99-((55-(G491/(IF(E491&gt;10,E491,10))*82)*0.89))))</f>
        <v>82.390600000000006</v>
      </c>
    </row>
    <row r="492" spans="1:49" x14ac:dyDescent="0.25">
      <c r="A492">
        <v>69</v>
      </c>
      <c r="B492" t="s">
        <v>788</v>
      </c>
      <c r="C492" t="s">
        <v>38</v>
      </c>
      <c r="D492" t="s">
        <v>73</v>
      </c>
      <c r="E492">
        <v>24</v>
      </c>
      <c r="F492">
        <v>395.73333333332999</v>
      </c>
      <c r="G492">
        <v>0</v>
      </c>
      <c r="H492">
        <v>4</v>
      </c>
      <c r="I492">
        <v>1</v>
      </c>
      <c r="J492">
        <v>3</v>
      </c>
      <c r="K492">
        <v>4</v>
      </c>
      <c r="L492">
        <v>20</v>
      </c>
      <c r="M492">
        <v>28</v>
      </c>
      <c r="N492">
        <v>0</v>
      </c>
      <c r="O492">
        <v>0.86</v>
      </c>
      <c r="P492">
        <v>67</v>
      </c>
      <c r="Q492">
        <v>40</v>
      </c>
      <c r="R492">
        <v>12</v>
      </c>
      <c r="S492">
        <v>0</v>
      </c>
      <c r="T492">
        <v>1</v>
      </c>
      <c r="U492">
        <v>3</v>
      </c>
      <c r="V492">
        <v>6</v>
      </c>
      <c r="W492">
        <v>3</v>
      </c>
      <c r="X492">
        <v>3</v>
      </c>
      <c r="Y492">
        <v>0</v>
      </c>
      <c r="Z492">
        <v>0</v>
      </c>
      <c r="AA492">
        <v>0</v>
      </c>
      <c r="AB492">
        <v>13</v>
      </c>
      <c r="AC492">
        <v>6</v>
      </c>
      <c r="AD492">
        <v>17</v>
      </c>
      <c r="AE492">
        <v>42</v>
      </c>
      <c r="AF492">
        <v>21</v>
      </c>
      <c r="AG492">
        <v>0</v>
      </c>
      <c r="AH492">
        <v>0</v>
      </c>
      <c r="AI492" t="s">
        <v>97</v>
      </c>
      <c r="AJ492">
        <v>72</v>
      </c>
      <c r="AK492">
        <v>195</v>
      </c>
      <c r="AL492">
        <f>(AK492*703) / (AJ492*AJ492)</f>
        <v>26.44386574074074</v>
      </c>
      <c r="AM492">
        <f>VLOOKUP(A492,rel!A:M,10,FALSE)</f>
        <v>4.2699999999999996</v>
      </c>
      <c r="AN492">
        <f>VLOOKUP(A492,rel!A:M,13,FALSE)</f>
        <v>4.24</v>
      </c>
      <c r="AO492">
        <v>1</v>
      </c>
      <c r="AP492">
        <f>IF(E492&gt;25,IF(AN492&gt;5,99, IF(AN492 &gt; 3.5, 89, IF(AN492 &gt; 1.5, 79, IF(AN492 &gt; -1.1, 69, IF(AN492 &gt; -2.5, 59, IF(AN492 &gt;-4.5, 49,  IF(AN492 &gt; -5,39,30))))))),30)</f>
        <v>30</v>
      </c>
      <c r="AQ492">
        <f>((M492/E492) / 0.015 + (AO492/E492) / 0.015) / 3.5 + 25</f>
        <v>48.015873015873012</v>
      </c>
      <c r="AR492" s="2">
        <f>MIN(((AD492/MAX(F492,240)) / 0.0035) + ((AF492/MAX(F492,240)) / 0.0055) + ((AC492/MAX(F492,240)) / 0.0055) + 25, 99)</f>
        <v>49.67882521790898</v>
      </c>
      <c r="AS492" s="2">
        <f>MIN((((((AL492 / 32) * (AL492 - 21) / 11) * 74 + 25)) + (((AJ492 - 60) + (AK492 - 155) / 1.75) + 25)) / 1.825,93)</f>
        <v>63.079890314232557</v>
      </c>
      <c r="AT492" s="2">
        <f>((IF(F492&gt;240,89,79)-((V492/F492)/0.00341)))</f>
        <v>84.553746314549684</v>
      </c>
      <c r="AU492" s="2">
        <f>MIN((H492/(MAX(E492,25))) / 0.0117 + 35, 94)</f>
        <v>48.675213675213676</v>
      </c>
      <c r="AV492" s="2">
        <f>MIN(94,((AP492*0.35)+(AQ492*0.65)*0.9))</f>
        <v>38.589285714285708</v>
      </c>
      <c r="AW492" s="2">
        <f>IF(D493="D",(99-((30-(G492/(IF(E492&gt;10,E492,10))*82)*1.633))),(99-((55-(G492/(IF(E492&gt;10,E492,10))*82)*0.89))))</f>
        <v>69</v>
      </c>
    </row>
    <row r="493" spans="1:49" x14ac:dyDescent="0.25">
      <c r="A493">
        <v>904</v>
      </c>
      <c r="B493" t="s">
        <v>1034</v>
      </c>
      <c r="C493" t="s">
        <v>127</v>
      </c>
      <c r="D493" t="s">
        <v>73</v>
      </c>
      <c r="E493">
        <v>2</v>
      </c>
      <c r="F493">
        <v>26.7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97</v>
      </c>
      <c r="M493">
        <v>3</v>
      </c>
      <c r="N493">
        <v>0</v>
      </c>
      <c r="O493">
        <v>0.05</v>
      </c>
      <c r="P493">
        <v>4</v>
      </c>
      <c r="Q493">
        <v>3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0</v>
      </c>
      <c r="AE493">
        <v>2</v>
      </c>
      <c r="AF493">
        <v>2</v>
      </c>
      <c r="AG493">
        <v>0</v>
      </c>
      <c r="AH493">
        <v>0</v>
      </c>
      <c r="AI493" t="s">
        <v>97</v>
      </c>
      <c r="AJ493">
        <v>72</v>
      </c>
      <c r="AK493">
        <v>195</v>
      </c>
      <c r="AL493">
        <f>(AK493*703) / (AJ493*AJ493)</f>
        <v>26.44386574074074</v>
      </c>
      <c r="AM493">
        <f>VLOOKUP(A493,rel!A:M,10,FALSE)</f>
        <v>21.97</v>
      </c>
      <c r="AN493">
        <f>VLOOKUP(A493,rel!A:M,13,FALSE)</f>
        <v>23.87</v>
      </c>
      <c r="AO493">
        <v>0</v>
      </c>
      <c r="AP493">
        <f>IF(E493&gt;25,IF(AN493&gt;5,99, IF(AN493 &gt; 3.5, 89, IF(AN493 &gt; 1.5, 79, IF(AN493 &gt; -1.1, 69, IF(AN493 &gt; -2.5, 59, IF(AN493 &gt;-4.5, 49,  IF(AN493 &gt; -5,39,30))))))),30)</f>
        <v>30</v>
      </c>
      <c r="AQ493">
        <f>((M493/E493) / 0.015 + (AO493/E493) / 0.015) / 3.5 + 25</f>
        <v>53.571428571428569</v>
      </c>
      <c r="AR493" s="2">
        <f>MIN(((AD493/MAX(F493,240)) / 0.0035) + ((AF493/MAX(F493,240)) / 0.0055) + ((AC493/MAX(F493,240)) / 0.0055) + 25, 99)</f>
        <v>27.272727272727273</v>
      </c>
      <c r="AS493" s="2">
        <f>MIN((((((AL493 / 32) * (AL493 - 21) / 11) * 74 + 25)) + (((AJ493 - 60) + (AK493 - 155) / 1.75) + 25)) / 1.825,93)</f>
        <v>63.079890314232557</v>
      </c>
      <c r="AT493" s="2">
        <f>((IF(F493&gt;240,89,79)-((V493/F493)/0.00341)))</f>
        <v>79</v>
      </c>
      <c r="AU493" s="2">
        <f>MIN((H493/(MAX(E493,25))) / 0.0117 + 35, 94)</f>
        <v>35</v>
      </c>
      <c r="AV493" s="2">
        <f>MIN(94,((AP493*0.35)+(AQ493*0.65)*0.9))</f>
        <v>41.839285714285708</v>
      </c>
      <c r="AW493" s="2">
        <f>IF(D494="D",(99-((30-(G493/(IF(E493&gt;10,E493,10))*82)*1.633))),(99-((55-(G493/(IF(E493&gt;10,E493,10))*82)*0.89))))</f>
        <v>69</v>
      </c>
    </row>
    <row r="494" spans="1:49" x14ac:dyDescent="0.25">
      <c r="A494">
        <v>596</v>
      </c>
      <c r="B494" t="s">
        <v>978</v>
      </c>
      <c r="C494" t="s">
        <v>209</v>
      </c>
      <c r="D494" t="s">
        <v>73</v>
      </c>
      <c r="E494">
        <v>1</v>
      </c>
      <c r="F494">
        <v>11.333333333333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">
        <v>97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</v>
      </c>
      <c r="AF494">
        <v>0</v>
      </c>
      <c r="AG494">
        <v>0</v>
      </c>
      <c r="AH494">
        <v>0</v>
      </c>
      <c r="AI494" t="s">
        <v>97</v>
      </c>
      <c r="AJ494">
        <v>72</v>
      </c>
      <c r="AK494">
        <v>195</v>
      </c>
      <c r="AL494">
        <f>(AK494*703) / (AJ494*AJ494)</f>
        <v>26.44386574074074</v>
      </c>
      <c r="AM494">
        <f>VLOOKUP(A494,rel!A:M,10,FALSE)</f>
        <v>6.22</v>
      </c>
      <c r="AN494">
        <f>VLOOKUP(A494,rel!A:M,13,FALSE)</f>
        <v>3.56</v>
      </c>
      <c r="AO494">
        <v>0</v>
      </c>
      <c r="AP494">
        <f>IF(E494&gt;25,IF(AN494&gt;5,99, IF(AN494 &gt; 3.5, 89, IF(AN494 &gt; 1.5, 79, IF(AN494 &gt; -1.1, 69, IF(AN494 &gt; -2.5, 59, IF(AN494 &gt;-4.5, 49,  IF(AN494 &gt; -5,39,30))))))),30)</f>
        <v>30</v>
      </c>
      <c r="AQ494">
        <f>((M494/E494) / 0.015 + (AO494/E494) / 0.015) / 3.5 + 25</f>
        <v>25</v>
      </c>
      <c r="AR494" s="2">
        <f>MIN(((AD494/MAX(F494,240)) / 0.0035) + ((AF494/MAX(F494,240)) / 0.0055) + ((AC494/MAX(F494,240)) / 0.0055) + 25, 99)</f>
        <v>25</v>
      </c>
      <c r="AS494" s="2">
        <f>MIN((((((AL494 / 32) * (AL494 - 21) / 11) * 74 + 25)) + (((AJ494 - 60) + (AK494 - 155) / 1.75) + 25)) / 1.825,93)</f>
        <v>63.079890314232557</v>
      </c>
      <c r="AT494" s="2">
        <f>((IF(F494&gt;240,89,79)-((V494/F494)/0.00341)))</f>
        <v>79</v>
      </c>
      <c r="AU494" s="2">
        <f>MIN((H494/(MAX(E494,25))) / 0.0117 + 35, 94)</f>
        <v>35</v>
      </c>
      <c r="AV494" s="2">
        <f>MIN(94,((AP494*0.35)+(AQ494*0.65)*0.9))</f>
        <v>25.125</v>
      </c>
      <c r="AW494" s="2">
        <f>IF(D495="D",(99-((30-(G494/(IF(E494&gt;10,E494,10))*82)*1.633))),(99-((55-(G494/(IF(E494&gt;10,E494,10))*82)*0.89))))</f>
        <v>69</v>
      </c>
    </row>
    <row r="495" spans="1:49" x14ac:dyDescent="0.25">
      <c r="A495">
        <v>243</v>
      </c>
      <c r="B495" t="s">
        <v>221</v>
      </c>
      <c r="C495" t="s">
        <v>209</v>
      </c>
      <c r="D495" t="s">
        <v>73</v>
      </c>
      <c r="E495">
        <v>81</v>
      </c>
      <c r="F495">
        <v>1914.7833333333001</v>
      </c>
      <c r="G495">
        <v>14</v>
      </c>
      <c r="H495">
        <v>30</v>
      </c>
      <c r="I495">
        <v>19</v>
      </c>
      <c r="J495">
        <v>11</v>
      </c>
      <c r="K495">
        <v>44</v>
      </c>
      <c r="L495">
        <v>51.16</v>
      </c>
      <c r="M495">
        <v>176</v>
      </c>
      <c r="N495">
        <v>7.95</v>
      </c>
      <c r="O495">
        <v>10.44</v>
      </c>
      <c r="P495">
        <v>430</v>
      </c>
      <c r="Q495">
        <v>279</v>
      </c>
      <c r="R495">
        <v>127</v>
      </c>
      <c r="S495">
        <v>13</v>
      </c>
      <c r="T495">
        <v>8</v>
      </c>
      <c r="U495">
        <v>29</v>
      </c>
      <c r="V495">
        <v>52</v>
      </c>
      <c r="W495">
        <v>25</v>
      </c>
      <c r="X495">
        <v>25</v>
      </c>
      <c r="Y495">
        <v>0</v>
      </c>
      <c r="Z495">
        <v>0</v>
      </c>
      <c r="AA495">
        <v>20</v>
      </c>
      <c r="AB495">
        <v>65</v>
      </c>
      <c r="AC495">
        <v>32</v>
      </c>
      <c r="AD495">
        <v>162</v>
      </c>
      <c r="AE495">
        <v>155</v>
      </c>
      <c r="AF495">
        <v>52</v>
      </c>
      <c r="AG495">
        <v>0</v>
      </c>
      <c r="AH495">
        <v>0</v>
      </c>
      <c r="AI495" t="s">
        <v>97</v>
      </c>
      <c r="AJ495">
        <v>74</v>
      </c>
      <c r="AK495">
        <v>200</v>
      </c>
      <c r="AL495">
        <f>(AK495*703) / (AJ495*AJ495)</f>
        <v>25.675675675675677</v>
      </c>
      <c r="AM495">
        <f>VLOOKUP(A495,rel!A:M,10,FALSE)</f>
        <v>4.43</v>
      </c>
      <c r="AN495">
        <f>VLOOKUP(A495,rel!A:M,13,FALSE)</f>
        <v>1.92</v>
      </c>
      <c r="AO495">
        <v>19</v>
      </c>
      <c r="AP495">
        <f>IF(E495&gt;25,IF(AN495&gt;5,99, IF(AN495 &gt; 3.5, 89, IF(AN495 &gt; 1.5, 79, IF(AN495 &gt; -1.1, 69, IF(AN495 &gt; -2.5, 59, IF(AN495 &gt;-4.5, 49,  IF(AN495 &gt; -5,39,30))))))),30)</f>
        <v>79</v>
      </c>
      <c r="AQ495">
        <f>((M495/E495) / 0.015 + (AO495/E495) / 0.015) / 3.5 + 25</f>
        <v>70.855379188712519</v>
      </c>
      <c r="AR495" s="2">
        <f>MIN(((AD495/MAX(F495,240)) / 0.0035) + ((AF495/MAX(F495,240)) / 0.0055) + ((AC495/MAX(F495,240)) / 0.0055) + 25, 99)</f>
        <v>57.149037693616833</v>
      </c>
      <c r="AS495" s="2">
        <f>MIN((((((AL495 / 32) * (AL495 - 21) / 11) * 74 + 25)) + (((AJ495 - 60) + (AK495 - 155) / 1.75) + 25)) / 1.825,93)</f>
        <v>62.987565932771425</v>
      </c>
      <c r="AT495" s="2">
        <f>((IF(F495&gt;240,89,79)-((V495/F495)/0.00341)))</f>
        <v>81.036035306603694</v>
      </c>
      <c r="AU495" s="2">
        <f>MIN((H495/(MAX(E495,25))) / 0.0117 + 35, 94)</f>
        <v>66.655587211142759</v>
      </c>
      <c r="AV495" s="2">
        <f>MIN(94,((AP495*0.35)+(AQ495*0.65)*0.9))</f>
        <v>69.100396825396828</v>
      </c>
      <c r="AW495" s="2">
        <f>IF(D496="D",(99-((30-(G495/(IF(E495&gt;10,E495,10))*82)*1.633))),(99-((55-(G495/(IF(E495&gt;10,E495,10))*82)*0.89))))</f>
        <v>56.613827160493827</v>
      </c>
    </row>
    <row r="496" spans="1:49" x14ac:dyDescent="0.25">
      <c r="A496">
        <v>551</v>
      </c>
      <c r="B496" t="s">
        <v>468</v>
      </c>
      <c r="C496" t="s">
        <v>83</v>
      </c>
      <c r="D496" t="s">
        <v>39</v>
      </c>
      <c r="E496">
        <v>67</v>
      </c>
      <c r="F496">
        <v>896.01666666666995</v>
      </c>
      <c r="G496">
        <v>6</v>
      </c>
      <c r="H496">
        <v>16</v>
      </c>
      <c r="I496">
        <v>9</v>
      </c>
      <c r="J496">
        <v>7</v>
      </c>
      <c r="K496">
        <v>22</v>
      </c>
      <c r="L496">
        <v>70.97</v>
      </c>
      <c r="M496">
        <v>94</v>
      </c>
      <c r="N496">
        <v>6.38</v>
      </c>
      <c r="O496">
        <v>9.0399999999999991</v>
      </c>
      <c r="P496">
        <v>153</v>
      </c>
      <c r="Q496">
        <v>125</v>
      </c>
      <c r="R496">
        <v>99</v>
      </c>
      <c r="S496">
        <v>47</v>
      </c>
      <c r="T496">
        <v>7</v>
      </c>
      <c r="U496">
        <v>6</v>
      </c>
      <c r="V496">
        <v>23</v>
      </c>
      <c r="W496">
        <v>10</v>
      </c>
      <c r="X496">
        <v>9</v>
      </c>
      <c r="Y496">
        <v>1</v>
      </c>
      <c r="Z496">
        <v>0</v>
      </c>
      <c r="AA496">
        <v>18</v>
      </c>
      <c r="AB496">
        <v>26</v>
      </c>
      <c r="AC496">
        <v>30</v>
      </c>
      <c r="AD496">
        <v>106</v>
      </c>
      <c r="AE496">
        <v>89</v>
      </c>
      <c r="AF496">
        <v>50</v>
      </c>
      <c r="AG496">
        <v>201</v>
      </c>
      <c r="AH496">
        <v>268</v>
      </c>
      <c r="AI496">
        <v>42.86</v>
      </c>
      <c r="AJ496">
        <v>74</v>
      </c>
      <c r="AK496">
        <v>200</v>
      </c>
      <c r="AL496">
        <f>(AK496*703) / (AJ496*AJ496)</f>
        <v>25.675675675675677</v>
      </c>
      <c r="AM496">
        <f>VLOOKUP(A496,rel!A:M,10,FALSE)</f>
        <v>-0.84</v>
      </c>
      <c r="AN496">
        <f>VLOOKUP(A496,rel!A:M,13,FALSE)</f>
        <v>0.79</v>
      </c>
      <c r="AO496">
        <v>0</v>
      </c>
      <c r="AP496">
        <f>IF(E496&gt;25,IF(AN496&gt;5,99, IF(AN496 &gt; 3.5, 89, IF(AN496 &gt; 1.5, 79, IF(AN496 &gt; -1.1, 69, IF(AN496 &gt; -2.5, 59, IF(AN496 &gt;-4.5, 49,  IF(AN496 &gt; -5,39,30))))))),30)</f>
        <v>69</v>
      </c>
      <c r="AQ496">
        <f>((M496/E496) / 0.015 + (AO496/E496) / 0.015) / 3.5 + 25</f>
        <v>51.723525230987917</v>
      </c>
      <c r="AR496" s="2">
        <f>MIN(((AD496/MAX(F496,240)) / 0.0035) + ((AF496/MAX(F496,240)) / 0.0055) + ((AC496/MAX(F496,240)) / 0.0055) + 25, 99)</f>
        <v>75.033855952644487</v>
      </c>
      <c r="AS496" s="2">
        <f>MIN((((((AL496 / 32) * (AL496 - 21) / 11) * 74 + 25)) + (((AJ496 - 60) + (AK496 - 155) / 1.75) + 25)) / 1.825,93)</f>
        <v>62.987565932771425</v>
      </c>
      <c r="AT496" s="2">
        <f>((IF(F496&gt;240,89,79)-((V496/F496)/0.00341)))</f>
        <v>81.472385519029871</v>
      </c>
      <c r="AU496" s="2">
        <f>MIN((H496/(MAX(E496,25))) / 0.0117 + 35, 94)</f>
        <v>55.410766679423396</v>
      </c>
      <c r="AV496" s="2">
        <f>MIN(94,((AP496*0.35)+(AQ496*0.65)*0.9))</f>
        <v>54.408262260127934</v>
      </c>
      <c r="AW496" s="2">
        <f>IF(D497="D",(99-((30-(G496/(IF(E496&gt;10,E496,10))*82)*1.633))),(99-((55-(G496/(IF(E496&gt;10,E496,10))*82)*0.89))))</f>
        <v>80.991582089552239</v>
      </c>
    </row>
    <row r="497" spans="1:49" x14ac:dyDescent="0.25">
      <c r="A497">
        <v>422</v>
      </c>
      <c r="B497" t="s">
        <v>622</v>
      </c>
      <c r="C497" t="s">
        <v>623</v>
      </c>
      <c r="D497" t="s">
        <v>73</v>
      </c>
      <c r="E497">
        <v>48</v>
      </c>
      <c r="F497">
        <v>744.3</v>
      </c>
      <c r="G497">
        <v>3</v>
      </c>
      <c r="H497">
        <v>9</v>
      </c>
      <c r="I497">
        <v>4</v>
      </c>
      <c r="J497">
        <v>5</v>
      </c>
      <c r="K497">
        <v>12</v>
      </c>
      <c r="L497">
        <v>31.58</v>
      </c>
      <c r="M497">
        <v>60</v>
      </c>
      <c r="N497">
        <v>5</v>
      </c>
      <c r="O497">
        <v>1.92</v>
      </c>
      <c r="P497">
        <v>106</v>
      </c>
      <c r="Q497">
        <v>79</v>
      </c>
      <c r="R497">
        <v>23</v>
      </c>
      <c r="S497">
        <v>3</v>
      </c>
      <c r="T497">
        <v>3</v>
      </c>
      <c r="U497">
        <v>8</v>
      </c>
      <c r="V497">
        <v>39</v>
      </c>
      <c r="W497">
        <v>11</v>
      </c>
      <c r="X497">
        <v>7</v>
      </c>
      <c r="Y497">
        <v>3</v>
      </c>
      <c r="Z497">
        <v>1</v>
      </c>
      <c r="AA497">
        <v>11</v>
      </c>
      <c r="AB497">
        <v>22</v>
      </c>
      <c r="AC497">
        <v>9</v>
      </c>
      <c r="AD497">
        <v>60</v>
      </c>
      <c r="AE497">
        <v>54</v>
      </c>
      <c r="AF497">
        <v>42</v>
      </c>
      <c r="AG497">
        <v>0</v>
      </c>
      <c r="AH497">
        <v>0</v>
      </c>
      <c r="AI497" t="s">
        <v>97</v>
      </c>
      <c r="AJ497">
        <v>74</v>
      </c>
      <c r="AK497">
        <v>200</v>
      </c>
      <c r="AL497">
        <f>(AK497*703) / (AJ497*AJ497)</f>
        <v>25.675675675675677</v>
      </c>
      <c r="AM497">
        <f>VLOOKUP(A497,rel!A:M,10,FALSE)</f>
        <v>3.42</v>
      </c>
      <c r="AN497">
        <f>VLOOKUP(A497,rel!A:M,13,FALSE)</f>
        <v>3.89</v>
      </c>
      <c r="AO497">
        <v>1</v>
      </c>
      <c r="AP497">
        <f>IF(E497&gt;25,IF(AN497&gt;5,99, IF(AN497 &gt; 3.5, 89, IF(AN497 &gt; 1.5, 79, IF(AN497 &gt; -1.1, 69, IF(AN497 &gt; -2.5, 59, IF(AN497 &gt;-4.5, 49,  IF(AN497 &gt; -5,39,30))))))),30)</f>
        <v>89</v>
      </c>
      <c r="AQ497">
        <f>((M497/E497) / 0.015 + (AO497/E497) / 0.015) / 3.5 + 25</f>
        <v>49.206349206349209</v>
      </c>
      <c r="AR497" s="2">
        <f>MIN(((AD497/MAX(F497,240)) / 0.0035) + ((AF497/MAX(F497,240)) / 0.0055) + ((AC497/MAX(F497,240)) / 0.0055) + 25, 99)</f>
        <v>60.490507074545768</v>
      </c>
      <c r="AS497" s="2">
        <f>MIN((((((AL497 / 32) * (AL497 - 21) / 11) * 74 + 25)) + (((AJ497 - 60) + (AK497 - 155) / 1.75) + 25)) / 1.825,93)</f>
        <v>62.987565932771425</v>
      </c>
      <c r="AT497" s="2">
        <f>((IF(F497&gt;240,89,79)-((V497/F497)/0.00341)))</f>
        <v>73.633951166696804</v>
      </c>
      <c r="AU497" s="2">
        <f>MIN((H497/(MAX(E497,25))) / 0.0117 + 35, 94)</f>
        <v>51.025641025641022</v>
      </c>
      <c r="AV497" s="2">
        <f>MIN(94,((AP497*0.35)+(AQ497*0.65)*0.9))</f>
        <v>59.935714285714283</v>
      </c>
      <c r="AW497" s="2">
        <f>IF(D498="D",(99-((30-(G497/(IF(E497&gt;10,E497,10))*82)*1.633))),(99-((55-(G497/(IF(E497&gt;10,E497,10))*82)*0.89))))</f>
        <v>77.369124999999997</v>
      </c>
    </row>
    <row r="498" spans="1:49" x14ac:dyDescent="0.25">
      <c r="A498">
        <v>158</v>
      </c>
      <c r="B498" t="s">
        <v>598</v>
      </c>
      <c r="C498" t="s">
        <v>100</v>
      </c>
      <c r="D498" t="s">
        <v>73</v>
      </c>
      <c r="E498">
        <v>63</v>
      </c>
      <c r="F498">
        <v>963.63333333333003</v>
      </c>
      <c r="G498">
        <v>4</v>
      </c>
      <c r="H498">
        <v>9</v>
      </c>
      <c r="I498">
        <v>5</v>
      </c>
      <c r="J498">
        <v>4</v>
      </c>
      <c r="K498">
        <v>13</v>
      </c>
      <c r="L498">
        <v>54.17</v>
      </c>
      <c r="M498">
        <v>66</v>
      </c>
      <c r="N498">
        <v>6.06</v>
      </c>
      <c r="O498">
        <v>4.99</v>
      </c>
      <c r="P498">
        <v>147</v>
      </c>
      <c r="Q498">
        <v>98</v>
      </c>
      <c r="R498">
        <v>54</v>
      </c>
      <c r="S498">
        <v>21</v>
      </c>
      <c r="T498">
        <v>5</v>
      </c>
      <c r="U498">
        <v>6</v>
      </c>
      <c r="V498">
        <v>71</v>
      </c>
      <c r="W498">
        <v>27</v>
      </c>
      <c r="X498">
        <v>23</v>
      </c>
      <c r="Y498">
        <v>3</v>
      </c>
      <c r="Z498">
        <v>1</v>
      </c>
      <c r="AA498">
        <v>21</v>
      </c>
      <c r="AB498">
        <v>50</v>
      </c>
      <c r="AC498">
        <v>32</v>
      </c>
      <c r="AD498">
        <v>100</v>
      </c>
      <c r="AE498">
        <v>76</v>
      </c>
      <c r="AF498">
        <v>48</v>
      </c>
      <c r="AG498">
        <v>0</v>
      </c>
      <c r="AH498">
        <v>1</v>
      </c>
      <c r="AI498">
        <v>0</v>
      </c>
      <c r="AJ498">
        <v>74</v>
      </c>
      <c r="AK498">
        <v>200</v>
      </c>
      <c r="AL498">
        <f>(AK498*703) / (AJ498*AJ498)</f>
        <v>25.675675675675677</v>
      </c>
      <c r="AM498">
        <f>VLOOKUP(A498,rel!A:M,10,FALSE)</f>
        <v>2.06</v>
      </c>
      <c r="AN498">
        <f>VLOOKUP(A498,rel!A:M,13,FALSE)</f>
        <v>1.07</v>
      </c>
      <c r="AO498">
        <v>0</v>
      </c>
      <c r="AP498">
        <f>IF(E498&gt;25,IF(AN498&gt;5,99, IF(AN498 &gt; 3.5, 89, IF(AN498 &gt; 1.5, 79, IF(AN498 &gt; -1.1, 69, IF(AN498 &gt; -2.5, 59, IF(AN498 &gt;-4.5, 49,  IF(AN498 &gt; -5,39,30))))))),30)</f>
        <v>69</v>
      </c>
      <c r="AQ498">
        <f>((M498/E498) / 0.015 + (AO498/E498) / 0.015) / 3.5 + 25</f>
        <v>44.954648526077101</v>
      </c>
      <c r="AR498" s="2">
        <f>MIN(((AD498/MAX(F498,240)) / 0.0035) + ((AF498/MAX(F498,240)) / 0.0055) + ((AC498/MAX(F498,240)) / 0.0055) + 25, 99)</f>
        <v>69.744076014614762</v>
      </c>
      <c r="AS498" s="2">
        <f>MIN((((((AL498 / 32) * (AL498 - 21) / 11) * 74 + 25)) + (((AJ498 - 60) + (AK498 - 155) / 1.75) + 25)) / 1.825,93)</f>
        <v>62.987565932771425</v>
      </c>
      <c r="AT498" s="2">
        <f>((IF(F498&gt;240,89,79)-((V498/F498)/0.00341)))</f>
        <v>67.393115255282225</v>
      </c>
      <c r="AU498" s="2">
        <f>MIN((H498/(MAX(E498,25))) / 0.0117 + 35, 94)</f>
        <v>47.210012210012209</v>
      </c>
      <c r="AV498" s="2">
        <f>MIN(94,((AP498*0.35)+(AQ498*0.65)*0.9))</f>
        <v>50.448469387755104</v>
      </c>
      <c r="AW498" s="2">
        <f>IF(D499="D",(99-((30-(G498/(IF(E498&gt;10,E498,10))*82)*1.633))),(99-((55-(G498/(IF(E498&gt;10,E498,10))*82)*0.89))))</f>
        <v>77.501968253968244</v>
      </c>
    </row>
    <row r="499" spans="1:49" x14ac:dyDescent="0.25">
      <c r="A499">
        <v>388</v>
      </c>
      <c r="B499" t="s">
        <v>640</v>
      </c>
      <c r="C499" t="s">
        <v>113</v>
      </c>
      <c r="D499" t="s">
        <v>73</v>
      </c>
      <c r="E499">
        <v>57</v>
      </c>
      <c r="F499">
        <v>1064.5166666667001</v>
      </c>
      <c r="G499">
        <v>3</v>
      </c>
      <c r="H499">
        <v>8</v>
      </c>
      <c r="I499">
        <v>2</v>
      </c>
      <c r="J499">
        <v>6</v>
      </c>
      <c r="K499">
        <v>11</v>
      </c>
      <c r="L499">
        <v>23.4</v>
      </c>
      <c r="M499">
        <v>101</v>
      </c>
      <c r="N499">
        <v>2.97</v>
      </c>
      <c r="O499">
        <v>4.57</v>
      </c>
      <c r="P499">
        <v>225</v>
      </c>
      <c r="Q499">
        <v>151</v>
      </c>
      <c r="R499">
        <v>56</v>
      </c>
      <c r="S499">
        <v>12</v>
      </c>
      <c r="T499">
        <v>4</v>
      </c>
      <c r="U499">
        <v>10</v>
      </c>
      <c r="V499">
        <v>16</v>
      </c>
      <c r="W499">
        <v>8</v>
      </c>
      <c r="X499">
        <v>8</v>
      </c>
      <c r="Y499">
        <v>0</v>
      </c>
      <c r="Z499">
        <v>0</v>
      </c>
      <c r="AA499">
        <v>13</v>
      </c>
      <c r="AB499">
        <v>56</v>
      </c>
      <c r="AC499">
        <v>13</v>
      </c>
      <c r="AD499">
        <v>48</v>
      </c>
      <c r="AE499">
        <v>77</v>
      </c>
      <c r="AF499">
        <v>53</v>
      </c>
      <c r="AG499">
        <v>0</v>
      </c>
      <c r="AH499">
        <v>0</v>
      </c>
      <c r="AI499" t="s">
        <v>97</v>
      </c>
      <c r="AJ499">
        <v>74</v>
      </c>
      <c r="AK499">
        <v>200</v>
      </c>
      <c r="AL499">
        <f>(AK499*703) / (AJ499*AJ499)</f>
        <v>25.675675675675677</v>
      </c>
      <c r="AM499">
        <f>VLOOKUP(A499,rel!A:M,10,FALSE)</f>
        <v>1.58</v>
      </c>
      <c r="AN499">
        <f>VLOOKUP(A499,rel!A:M,13,FALSE)</f>
        <v>-0.06</v>
      </c>
      <c r="AO499">
        <v>1</v>
      </c>
      <c r="AP499">
        <f>IF(E499&gt;25,IF(AN499&gt;5,99, IF(AN499 &gt; 3.5, 89, IF(AN499 &gt; 1.5, 79, IF(AN499 &gt; -1.1, 69, IF(AN499 &gt; -2.5, 59, IF(AN499 &gt;-4.5, 49,  IF(AN499 &gt; -5,39,30))))))),30)</f>
        <v>69</v>
      </c>
      <c r="AQ499">
        <f>((M499/E499) / 0.015 + (AO499/E499) / 0.015) / 3.5 + 25</f>
        <v>59.085213032581457</v>
      </c>
      <c r="AR499" s="2">
        <f>MIN(((AD499/MAX(F499,240)) / 0.0035) + ((AF499/MAX(F499,240)) / 0.0055) + ((AC499/MAX(F499,240)) / 0.0055) + 25, 99)</f>
        <v>49.155831955928264</v>
      </c>
      <c r="AS499" s="2">
        <f>MIN((((((AL499 / 32) * (AL499 - 21) / 11) * 74 + 25)) + (((AJ499 - 60) + (AK499 - 155) / 1.75) + 25)) / 1.825,93)</f>
        <v>62.987565932771425</v>
      </c>
      <c r="AT499" s="2">
        <f>((IF(F499&gt;240,89,79)-((V499/F499)/0.00341)))</f>
        <v>84.592288727494349</v>
      </c>
      <c r="AU499" s="2">
        <f>MIN((H499/(MAX(E499,25))) / 0.0117 + 35, 94)</f>
        <v>46.995801469485677</v>
      </c>
      <c r="AV499" s="2">
        <f>MIN(94,((AP499*0.35)+(AQ499*0.65)*0.9))</f>
        <v>58.714849624060157</v>
      </c>
      <c r="AW499" s="2">
        <f>IF(D500="D",(99-((30-(G499/(IF(E499&gt;10,E499,10))*82)*1.633))),(99-((55-(G499/(IF(E499&gt;10,E499,10))*82)*0.89))))</f>
        <v>76.047684210526313</v>
      </c>
    </row>
    <row r="500" spans="1:49" x14ac:dyDescent="0.25">
      <c r="A500">
        <v>502</v>
      </c>
      <c r="B500" t="s">
        <v>771</v>
      </c>
      <c r="C500" t="s">
        <v>141</v>
      </c>
      <c r="D500" t="s">
        <v>73</v>
      </c>
      <c r="E500">
        <v>33</v>
      </c>
      <c r="F500">
        <v>436.3</v>
      </c>
      <c r="G500">
        <v>2</v>
      </c>
      <c r="H500">
        <v>3</v>
      </c>
      <c r="I500">
        <v>1</v>
      </c>
      <c r="J500">
        <v>2</v>
      </c>
      <c r="K500">
        <v>5</v>
      </c>
      <c r="L500">
        <v>31.25</v>
      </c>
      <c r="M500">
        <v>33</v>
      </c>
      <c r="N500">
        <v>6.06</v>
      </c>
      <c r="O500">
        <v>1.1599999999999999</v>
      </c>
      <c r="P500">
        <v>75</v>
      </c>
      <c r="Q500">
        <v>49</v>
      </c>
      <c r="R500">
        <v>17</v>
      </c>
      <c r="S500">
        <v>0</v>
      </c>
      <c r="T500">
        <v>0</v>
      </c>
      <c r="U500">
        <v>2</v>
      </c>
      <c r="V500">
        <v>12</v>
      </c>
      <c r="W500">
        <v>2</v>
      </c>
      <c r="X500">
        <v>1</v>
      </c>
      <c r="Y500">
        <v>0</v>
      </c>
      <c r="Z500">
        <v>1</v>
      </c>
      <c r="AA500">
        <v>3</v>
      </c>
      <c r="AB500">
        <v>9</v>
      </c>
      <c r="AC500">
        <v>2</v>
      </c>
      <c r="AD500">
        <v>51</v>
      </c>
      <c r="AE500">
        <v>67</v>
      </c>
      <c r="AF500">
        <v>25</v>
      </c>
      <c r="AG500">
        <v>0</v>
      </c>
      <c r="AH500">
        <v>0</v>
      </c>
      <c r="AI500" t="s">
        <v>97</v>
      </c>
      <c r="AJ500">
        <v>74</v>
      </c>
      <c r="AK500">
        <v>200</v>
      </c>
      <c r="AL500">
        <f>(AK500*703) / (AJ500*AJ500)</f>
        <v>25.675675675675677</v>
      </c>
      <c r="AM500">
        <f>VLOOKUP(A500,rel!A:M,10,FALSE)</f>
        <v>2.0099999999999998</v>
      </c>
      <c r="AN500">
        <f>VLOOKUP(A500,rel!A:M,13,FALSE)</f>
        <v>1.74</v>
      </c>
      <c r="AO500">
        <v>0</v>
      </c>
      <c r="AP500">
        <f>IF(E500&gt;25,IF(AN500&gt;5,99, IF(AN500 &gt; 3.5, 89, IF(AN500 &gt; 1.5, 79, IF(AN500 &gt; -1.1, 69, IF(AN500 &gt; -2.5, 59, IF(AN500 &gt;-4.5, 49,  IF(AN500 &gt; -5,39,30))))))),30)</f>
        <v>79</v>
      </c>
      <c r="AQ500">
        <f>((M500/E500) / 0.015 + (AO500/E500) / 0.015) / 3.5 + 25</f>
        <v>44.047619047619051</v>
      </c>
      <c r="AR500" s="2">
        <f>MIN(((AD500/MAX(F500,240)) / 0.0035) + ((AF500/MAX(F500,240)) / 0.0055) + ((AC500/MAX(F500,240)) / 0.0055) + 25, 99)</f>
        <v>69.649368509098053</v>
      </c>
      <c r="AS500" s="2">
        <f>MIN((((((AL500 / 32) * (AL500 - 21) / 11) * 74 + 25)) + (((AJ500 - 60) + (AK500 - 155) / 1.75) + 25)) / 1.825,93)</f>
        <v>62.987565932771425</v>
      </c>
      <c r="AT500" s="2">
        <f>((IF(F500&gt;240,89,79)-((V500/F500)/0.00341)))</f>
        <v>80.934307624162926</v>
      </c>
      <c r="AU500" s="2">
        <f>MIN((H500/(MAX(E500,25))) / 0.0117 + 35, 94)</f>
        <v>42.770007770007773</v>
      </c>
      <c r="AV500" s="2">
        <f>MIN(94,((AP500*0.35)+(AQ500*0.65)*0.9))</f>
        <v>53.417857142857144</v>
      </c>
      <c r="AW500" s="2">
        <f>IF(D501="D",(99-((30-(G500/(IF(E500&gt;10,E500,10))*82)*1.633))),(99-((55-(G500/(IF(E500&gt;10,E500,10))*82)*0.89))))</f>
        <v>48.423030303030302</v>
      </c>
    </row>
    <row r="501" spans="1:49" x14ac:dyDescent="0.25">
      <c r="A501">
        <v>310</v>
      </c>
      <c r="B501" t="s">
        <v>617</v>
      </c>
      <c r="C501" t="s">
        <v>83</v>
      </c>
      <c r="D501" t="s">
        <v>39</v>
      </c>
      <c r="E501">
        <v>47</v>
      </c>
      <c r="F501">
        <v>628.96666666666999</v>
      </c>
      <c r="G501">
        <v>8</v>
      </c>
      <c r="H501">
        <v>4</v>
      </c>
      <c r="I501">
        <v>3</v>
      </c>
      <c r="J501">
        <v>1</v>
      </c>
      <c r="K501">
        <v>12</v>
      </c>
      <c r="L501">
        <v>54.55</v>
      </c>
      <c r="M501">
        <v>75</v>
      </c>
      <c r="N501">
        <v>10.67</v>
      </c>
      <c r="O501">
        <v>6.44</v>
      </c>
      <c r="P501">
        <v>124</v>
      </c>
      <c r="Q501">
        <v>99</v>
      </c>
      <c r="R501">
        <v>76</v>
      </c>
      <c r="S501">
        <v>33</v>
      </c>
      <c r="T501">
        <v>8</v>
      </c>
      <c r="U501">
        <v>3</v>
      </c>
      <c r="V501">
        <v>6</v>
      </c>
      <c r="W501">
        <v>3</v>
      </c>
      <c r="X501">
        <v>3</v>
      </c>
      <c r="Y501">
        <v>0</v>
      </c>
      <c r="Z501">
        <v>0</v>
      </c>
      <c r="AA501">
        <v>7</v>
      </c>
      <c r="AB501">
        <v>16</v>
      </c>
      <c r="AC501">
        <v>11</v>
      </c>
      <c r="AD501">
        <v>93</v>
      </c>
      <c r="AE501">
        <v>58</v>
      </c>
      <c r="AF501">
        <v>27</v>
      </c>
      <c r="AG501">
        <v>5</v>
      </c>
      <c r="AH501">
        <v>7</v>
      </c>
      <c r="AI501">
        <v>41.67</v>
      </c>
      <c r="AJ501">
        <v>74</v>
      </c>
      <c r="AK501">
        <v>200</v>
      </c>
      <c r="AL501">
        <f>(AK501*703) / (AJ501*AJ501)</f>
        <v>25.675675675675677</v>
      </c>
      <c r="AM501">
        <f>VLOOKUP(A501,rel!A:M,10,FALSE)</f>
        <v>-0.1</v>
      </c>
      <c r="AN501">
        <f>VLOOKUP(A501,rel!A:M,13,FALSE)</f>
        <v>-0.64</v>
      </c>
      <c r="AO501">
        <v>1</v>
      </c>
      <c r="AP501">
        <f>IF(E501&gt;25,IF(AN501&gt;5,99, IF(AN501 &gt; 3.5, 89, IF(AN501 &gt; 1.5, 79, IF(AN501 &gt; -1.1, 69, IF(AN501 &gt; -2.5, 59, IF(AN501 &gt;-4.5, 49,  IF(AN501 &gt; -5,39,30))))))),30)</f>
        <v>69</v>
      </c>
      <c r="AQ501">
        <f>((M501/E501) / 0.015 + (AO501/E501) / 0.015) / 3.5 + 25</f>
        <v>55.80040526849038</v>
      </c>
      <c r="AR501" s="2">
        <f>MIN(((AD501/MAX(F501,240)) / 0.0035) + ((AF501/MAX(F501,240)) / 0.0055) + ((AC501/MAX(F501,240)) / 0.0055) + 25, 99)</f>
        <v>78.230991807492671</v>
      </c>
      <c r="AS501" s="2">
        <f>MIN((((((AL501 / 32) * (AL501 - 21) / 11) * 74 + 25)) + (((AJ501 - 60) + (AK501 - 155) / 1.75) + 25)) / 1.825,93)</f>
        <v>62.987565932771425</v>
      </c>
      <c r="AT501" s="2">
        <f>((IF(F501&gt;240,89,79)-((V501/F501)/0.00341)))</f>
        <v>86.202505498242331</v>
      </c>
      <c r="AU501" s="2">
        <f>MIN((H501/(MAX(E501,25))) / 0.0117 + 35, 94)</f>
        <v>42.274049827241313</v>
      </c>
      <c r="AV501" s="2">
        <f>MIN(94,((AP501*0.35)+(AQ501*0.65)*0.9))</f>
        <v>56.793237082066874</v>
      </c>
      <c r="AW501" s="2">
        <f>IF(D502="D",(99-((30-(G501/(IF(E501&gt;10,E501,10))*82)*1.633))),(99-((55-(G501/(IF(E501&gt;10,E501,10))*82)*0.89))))</f>
        <v>91.79251063829787</v>
      </c>
    </row>
    <row r="502" spans="1:49" x14ac:dyDescent="0.25">
      <c r="A502">
        <v>525</v>
      </c>
      <c r="B502" t="s">
        <v>857</v>
      </c>
      <c r="C502" t="s">
        <v>63</v>
      </c>
      <c r="D502" t="s">
        <v>73</v>
      </c>
      <c r="E502">
        <v>2</v>
      </c>
      <c r="F502">
        <v>27.583333333333002</v>
      </c>
      <c r="G502">
        <v>1</v>
      </c>
      <c r="H502">
        <v>1</v>
      </c>
      <c r="I502">
        <v>0</v>
      </c>
      <c r="J502">
        <v>1</v>
      </c>
      <c r="K502">
        <v>2</v>
      </c>
      <c r="L502">
        <v>66.67</v>
      </c>
      <c r="M502">
        <v>3</v>
      </c>
      <c r="N502">
        <v>33.33</v>
      </c>
      <c r="O502">
        <v>0.09</v>
      </c>
      <c r="P502">
        <v>4</v>
      </c>
      <c r="Q502">
        <v>3</v>
      </c>
      <c r="R502">
        <v>2</v>
      </c>
      <c r="S502">
        <v>0</v>
      </c>
      <c r="T502">
        <v>0</v>
      </c>
      <c r="U502">
        <v>0</v>
      </c>
      <c r="V502">
        <v>7</v>
      </c>
      <c r="W502">
        <v>2</v>
      </c>
      <c r="X502">
        <v>1</v>
      </c>
      <c r="Y502">
        <v>1</v>
      </c>
      <c r="Z502">
        <v>0</v>
      </c>
      <c r="AA502">
        <v>1</v>
      </c>
      <c r="AB502">
        <v>3</v>
      </c>
      <c r="AC502">
        <v>0</v>
      </c>
      <c r="AD502">
        <v>4</v>
      </c>
      <c r="AE502">
        <v>4</v>
      </c>
      <c r="AF502">
        <v>1</v>
      </c>
      <c r="AG502">
        <v>0</v>
      </c>
      <c r="AH502">
        <v>0</v>
      </c>
      <c r="AI502" t="s">
        <v>97</v>
      </c>
      <c r="AJ502">
        <v>74</v>
      </c>
      <c r="AK502">
        <v>200</v>
      </c>
      <c r="AL502">
        <f>(AK502*703) / (AJ502*AJ502)</f>
        <v>25.675675675675677</v>
      </c>
      <c r="AM502">
        <f>VLOOKUP(A502,rel!A:M,10,FALSE)</f>
        <v>12.85</v>
      </c>
      <c r="AN502">
        <f>VLOOKUP(A502,rel!A:M,13,FALSE)</f>
        <v>16.309999999999999</v>
      </c>
      <c r="AO502">
        <v>0</v>
      </c>
      <c r="AP502">
        <f>IF(E502&gt;25,IF(AN502&gt;5,99, IF(AN502 &gt; 3.5, 89, IF(AN502 &gt; 1.5, 79, IF(AN502 &gt; -1.1, 69, IF(AN502 &gt; -2.5, 59, IF(AN502 &gt;-4.5, 49,  IF(AN502 &gt; -5,39,30))))))),30)</f>
        <v>30</v>
      </c>
      <c r="AQ502">
        <f>((M502/E502) / 0.015 + (AO502/E502) / 0.015) / 3.5 + 25</f>
        <v>53.571428571428569</v>
      </c>
      <c r="AR502" s="2">
        <f>MIN(((AD502/MAX(F502,240)) / 0.0035) + ((AF502/MAX(F502,240)) / 0.0055) + ((AC502/MAX(F502,240)) / 0.0055) + 25, 99)</f>
        <v>30.519480519480521</v>
      </c>
      <c r="AS502" s="2">
        <f>MIN((((((AL502 / 32) * (AL502 - 21) / 11) * 74 + 25)) + (((AJ502 - 60) + (AK502 - 155) / 1.75) + 25)) / 1.825,93)</f>
        <v>62.987565932771425</v>
      </c>
      <c r="AT502" s="2">
        <f>((IF(F502&gt;240,89,79)-((V502/F502)/0.00341)))</f>
        <v>4.5787580512257193</v>
      </c>
      <c r="AU502" s="2">
        <f>MIN((H502/(MAX(E502,25))) / 0.0117 + 35, 94)</f>
        <v>38.418803418803421</v>
      </c>
      <c r="AV502" s="2">
        <f>MIN(94,((AP502*0.35)+(AQ502*0.65)*0.9))</f>
        <v>41.839285714285708</v>
      </c>
      <c r="AW502" s="2">
        <f>IF(D503="D",(99-((30-(G502/(IF(E502&gt;10,E502,10))*82)*1.633))),(99-((55-(G502/(IF(E502&gt;10,E502,10))*82)*0.89))))</f>
        <v>82.390600000000006</v>
      </c>
    </row>
    <row r="503" spans="1:49" x14ac:dyDescent="0.25">
      <c r="A503">
        <v>646</v>
      </c>
      <c r="B503" t="s">
        <v>982</v>
      </c>
      <c r="C503" t="s">
        <v>186</v>
      </c>
      <c r="D503" t="s">
        <v>73</v>
      </c>
      <c r="E503">
        <v>1</v>
      </c>
      <c r="F503">
        <v>14.9</v>
      </c>
      <c r="G503">
        <v>0</v>
      </c>
      <c r="H503">
        <v>0</v>
      </c>
      <c r="I503">
        <v>0</v>
      </c>
      <c r="J503">
        <v>0</v>
      </c>
      <c r="K503">
        <v>0</v>
      </c>
      <c r="L503" t="s">
        <v>97</v>
      </c>
      <c r="M503">
        <v>1</v>
      </c>
      <c r="N503">
        <v>0</v>
      </c>
      <c r="O503">
        <v>0.02</v>
      </c>
      <c r="P503">
        <v>2</v>
      </c>
      <c r="Q503">
        <v>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</v>
      </c>
      <c r="AC503">
        <v>0</v>
      </c>
      <c r="AD503">
        <v>2</v>
      </c>
      <c r="AE503">
        <v>0</v>
      </c>
      <c r="AF503">
        <v>1</v>
      </c>
      <c r="AG503">
        <v>0</v>
      </c>
      <c r="AH503">
        <v>0</v>
      </c>
      <c r="AI503" t="s">
        <v>97</v>
      </c>
      <c r="AJ503">
        <v>74</v>
      </c>
      <c r="AK503">
        <v>200</v>
      </c>
      <c r="AL503">
        <f>(AK503*703) / (AJ503*AJ503)</f>
        <v>25.675675675675677</v>
      </c>
      <c r="AM503">
        <f>VLOOKUP(A503,rel!A:M,10,FALSE)</f>
        <v>2.71</v>
      </c>
      <c r="AN503">
        <f>VLOOKUP(A503,rel!A:M,13,FALSE)</f>
        <v>1.18</v>
      </c>
      <c r="AO503">
        <v>0</v>
      </c>
      <c r="AP503">
        <f>IF(E503&gt;25,IF(AN503&gt;5,99, IF(AN503 &gt; 3.5, 89, IF(AN503 &gt; 1.5, 79, IF(AN503 &gt; -1.1, 69, IF(AN503 &gt; -2.5, 59, IF(AN503 &gt;-4.5, 49,  IF(AN503 &gt; -5,39,30))))))),30)</f>
        <v>30</v>
      </c>
      <c r="AQ503">
        <f>((M503/E503) / 0.015 + (AO503/E503) / 0.015) / 3.5 + 25</f>
        <v>44.047619047619051</v>
      </c>
      <c r="AR503" s="2">
        <f>MIN(((AD503/MAX(F503,240)) / 0.0035) + ((AF503/MAX(F503,240)) / 0.0055) + ((AC503/MAX(F503,240)) / 0.0055) + 25, 99)</f>
        <v>28.138528138528137</v>
      </c>
      <c r="AS503" s="2">
        <f>MIN((((((AL503 / 32) * (AL503 - 21) / 11) * 74 + 25)) + (((AJ503 - 60) + (AK503 - 155) / 1.75) + 25)) / 1.825,93)</f>
        <v>62.987565932771425</v>
      </c>
      <c r="AT503" s="2">
        <f>((IF(F503&gt;240,89,79)-((V503/F503)/0.00341)))</f>
        <v>79</v>
      </c>
      <c r="AU503" s="2">
        <f>MIN((H503/(MAX(E503,25))) / 0.0117 + 35, 94)</f>
        <v>35</v>
      </c>
      <c r="AV503" s="2">
        <f>MIN(94,((AP503*0.35)+(AQ503*0.65)*0.9))</f>
        <v>36.267857142857146</v>
      </c>
      <c r="AW503" s="2">
        <f>IF(D504="D",(99-((30-(G503/(IF(E503&gt;10,E503,10))*82)*1.633))),(99-((55-(G503/(IF(E503&gt;10,E503,10))*82)*0.89))))</f>
        <v>44</v>
      </c>
    </row>
    <row r="504" spans="1:49" x14ac:dyDescent="0.25">
      <c r="A504">
        <v>652</v>
      </c>
      <c r="B504" t="s">
        <v>984</v>
      </c>
      <c r="C504" t="s">
        <v>106</v>
      </c>
      <c r="D504" t="s">
        <v>39</v>
      </c>
      <c r="E504">
        <v>4</v>
      </c>
      <c r="F504">
        <v>50.35</v>
      </c>
      <c r="G504">
        <v>0</v>
      </c>
      <c r="H504">
        <v>0</v>
      </c>
      <c r="I504">
        <v>0</v>
      </c>
      <c r="J504">
        <v>0</v>
      </c>
      <c r="K504">
        <v>0</v>
      </c>
      <c r="L504" t="s">
        <v>97</v>
      </c>
      <c r="M504">
        <v>2</v>
      </c>
      <c r="N504">
        <v>0</v>
      </c>
      <c r="O504">
        <v>7.0000000000000007E-2</v>
      </c>
      <c r="P504">
        <v>5</v>
      </c>
      <c r="Q504">
        <v>2</v>
      </c>
      <c r="R504">
        <v>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3</v>
      </c>
      <c r="AE504">
        <v>5</v>
      </c>
      <c r="AF504">
        <v>3</v>
      </c>
      <c r="AG504">
        <v>8</v>
      </c>
      <c r="AH504">
        <v>13</v>
      </c>
      <c r="AI504">
        <v>38.1</v>
      </c>
      <c r="AJ504">
        <v>74</v>
      </c>
      <c r="AK504">
        <v>200</v>
      </c>
      <c r="AL504">
        <f>(AK504*703) / (AJ504*AJ504)</f>
        <v>25.675675675675677</v>
      </c>
      <c r="AM504">
        <f>VLOOKUP(A504,rel!A:M,10,FALSE)</f>
        <v>1.23</v>
      </c>
      <c r="AN504">
        <f>VLOOKUP(A504,rel!A:M,13,FALSE)</f>
        <v>2.48</v>
      </c>
      <c r="AO504">
        <v>0</v>
      </c>
      <c r="AP504">
        <f>IF(E504&gt;25,IF(AN504&gt;5,99, IF(AN504 &gt; 3.5, 89, IF(AN504 &gt; 1.5, 79, IF(AN504 &gt; -1.1, 69, IF(AN504 &gt; -2.5, 59, IF(AN504 &gt;-4.5, 49,  IF(AN504 &gt; -5,39,30))))))),30)</f>
        <v>30</v>
      </c>
      <c r="AQ504">
        <f>((M504/E504) / 0.015 + (AO504/E504) / 0.015) / 3.5 + 25</f>
        <v>34.523809523809526</v>
      </c>
      <c r="AR504" s="2">
        <f>MIN(((AD504/MAX(F504,240)) / 0.0035) + ((AF504/MAX(F504,240)) / 0.0055) + ((AC504/MAX(F504,240)) / 0.0055) + 25, 99)</f>
        <v>31.601731601731601</v>
      </c>
      <c r="AS504" s="2">
        <f>MIN((((((AL504 / 32) * (AL504 - 21) / 11) * 74 + 25)) + (((AJ504 - 60) + (AK504 - 155) / 1.75) + 25)) / 1.825,93)</f>
        <v>62.987565932771425</v>
      </c>
      <c r="AT504" s="2">
        <f>((IF(F504&gt;240,89,79)-((V504/F504)/0.00341)))</f>
        <v>79</v>
      </c>
      <c r="AU504" s="2">
        <f>MIN((H504/(MAX(E504,25))) / 0.0117 + 35, 94)</f>
        <v>35</v>
      </c>
      <c r="AV504" s="2">
        <f>MIN(94,((AP504*0.35)+(AQ504*0.65)*0.9))</f>
        <v>30.696428571428573</v>
      </c>
      <c r="AW504" s="2">
        <f>IF(D505="D",(99-((30-(G504/(IF(E504&gt;10,E504,10))*82)*1.633))),(99-((55-(G504/(IF(E504&gt;10,E504,10))*82)*0.89))))</f>
        <v>44</v>
      </c>
    </row>
    <row r="505" spans="1:49" x14ac:dyDescent="0.25">
      <c r="A505">
        <v>298</v>
      </c>
      <c r="B505" t="s">
        <v>235</v>
      </c>
      <c r="C505" t="s">
        <v>137</v>
      </c>
      <c r="D505" t="s">
        <v>47</v>
      </c>
      <c r="E505">
        <v>81</v>
      </c>
      <c r="F505">
        <v>1383.45</v>
      </c>
      <c r="G505">
        <v>21</v>
      </c>
      <c r="H505">
        <v>21</v>
      </c>
      <c r="I505">
        <v>13</v>
      </c>
      <c r="J505">
        <v>8</v>
      </c>
      <c r="K505">
        <v>42</v>
      </c>
      <c r="L505">
        <v>65.63</v>
      </c>
      <c r="M505">
        <v>214</v>
      </c>
      <c r="N505">
        <v>9.81</v>
      </c>
      <c r="O505">
        <v>22.33</v>
      </c>
      <c r="P505">
        <v>398</v>
      </c>
      <c r="Q505">
        <v>318</v>
      </c>
      <c r="R505">
        <v>224</v>
      </c>
      <c r="S505">
        <v>96</v>
      </c>
      <c r="T505">
        <v>10</v>
      </c>
      <c r="U505">
        <v>24</v>
      </c>
      <c r="V505">
        <v>28</v>
      </c>
      <c r="W505">
        <v>14</v>
      </c>
      <c r="X505">
        <v>14</v>
      </c>
      <c r="Y505">
        <v>0</v>
      </c>
      <c r="Z505">
        <v>0</v>
      </c>
      <c r="AA505">
        <v>34</v>
      </c>
      <c r="AB505">
        <v>31</v>
      </c>
      <c r="AC505">
        <v>47</v>
      </c>
      <c r="AD505">
        <v>87</v>
      </c>
      <c r="AE505">
        <v>60</v>
      </c>
      <c r="AF505">
        <v>38</v>
      </c>
      <c r="AG505">
        <v>2</v>
      </c>
      <c r="AH505">
        <v>11</v>
      </c>
      <c r="AI505">
        <v>15.38</v>
      </c>
      <c r="AJ505">
        <v>71</v>
      </c>
      <c r="AK505">
        <v>192</v>
      </c>
      <c r="AL505">
        <f>(AK505*703) / (AJ505*AJ505)</f>
        <v>26.77563975401706</v>
      </c>
      <c r="AM505">
        <f>VLOOKUP(A505,rel!A:M,10,FALSE)</f>
        <v>3.03</v>
      </c>
      <c r="AN505">
        <f>VLOOKUP(A505,rel!A:M,13,FALSE)</f>
        <v>2.0499999999999998</v>
      </c>
      <c r="AO505">
        <v>14</v>
      </c>
      <c r="AP505">
        <f>IF(E505&gt;25,IF(AN505&gt;5,99, IF(AN505 &gt; 3.5, 89, IF(AN505 &gt; 1.5, 79, IF(AN505 &gt; -1.1, 69, IF(AN505 &gt; -2.5, 59, IF(AN505 &gt;-4.5, 49,  IF(AN505 &gt; -5,39,30))))))),30)</f>
        <v>79</v>
      </c>
      <c r="AQ505">
        <f>((M505/E505) / 0.015 + (AO505/E505) / 0.015) / 3.5 + 25</f>
        <v>78.615520282186949</v>
      </c>
      <c r="AR505" s="2">
        <f>MIN(((AD505/MAX(F505,240)) / 0.0035) + ((AF505/MAX(F505,240)) / 0.0055) + ((AC505/MAX(F505,240)) / 0.0055) + 25, 99)</f>
        <v>54.138522036711343</v>
      </c>
      <c r="AS505" s="2">
        <f>MIN((((((AL505 / 32) * (AL505 - 21) / 11) * 74 + 25)) + (((AJ505 - 60) + (AK505 - 155) / 1.75) + 25)) / 1.825,93)</f>
        <v>62.823977226142141</v>
      </c>
      <c r="AT505" s="2">
        <f>((IF(F505&gt;240,89,79)-((V505/F505)/0.00341)))</f>
        <v>83.064734038082577</v>
      </c>
      <c r="AU505" s="2">
        <f>MIN((H505/(MAX(E505,25))) / 0.0117 + 35, 94)</f>
        <v>57.158911047799933</v>
      </c>
      <c r="AV505" s="2">
        <f>MIN(94,((AP505*0.35)+(AQ505*0.65)*0.9))</f>
        <v>73.640079365079373</v>
      </c>
      <c r="AW505" s="2">
        <f>IF(D506="D",(99-((30-(G505/(IF(E505&gt;10,E505,10))*82)*1.633))),(99-((55-(G505/(IF(E505&gt;10,E505,10))*82)*0.89))))</f>
        <v>62.92074074074074</v>
      </c>
    </row>
    <row r="506" spans="1:49" x14ac:dyDescent="0.25">
      <c r="A506">
        <v>337</v>
      </c>
      <c r="B506" t="s">
        <v>291</v>
      </c>
      <c r="C506" t="s">
        <v>44</v>
      </c>
      <c r="D506" t="s">
        <v>36</v>
      </c>
      <c r="E506">
        <v>72</v>
      </c>
      <c r="F506">
        <v>1145.1166666667</v>
      </c>
      <c r="G506">
        <v>18</v>
      </c>
      <c r="H506">
        <v>17</v>
      </c>
      <c r="I506">
        <v>10</v>
      </c>
      <c r="J506">
        <v>7</v>
      </c>
      <c r="K506">
        <v>35</v>
      </c>
      <c r="L506">
        <v>62.5</v>
      </c>
      <c r="M506">
        <v>141</v>
      </c>
      <c r="N506">
        <v>12.77</v>
      </c>
      <c r="O506">
        <v>15.95</v>
      </c>
      <c r="P506">
        <v>232</v>
      </c>
      <c r="Q506">
        <v>198</v>
      </c>
      <c r="R506">
        <v>173</v>
      </c>
      <c r="S506">
        <v>88</v>
      </c>
      <c r="T506">
        <v>17</v>
      </c>
      <c r="U506">
        <v>18</v>
      </c>
      <c r="V506">
        <v>24</v>
      </c>
      <c r="W506">
        <v>12</v>
      </c>
      <c r="X506">
        <v>12</v>
      </c>
      <c r="Y506">
        <v>0</v>
      </c>
      <c r="Z506">
        <v>0</v>
      </c>
      <c r="AA506">
        <v>17</v>
      </c>
      <c r="AB506">
        <v>27</v>
      </c>
      <c r="AC506">
        <v>30</v>
      </c>
      <c r="AD506">
        <v>119</v>
      </c>
      <c r="AE506">
        <v>121</v>
      </c>
      <c r="AF506">
        <v>59</v>
      </c>
      <c r="AG506">
        <v>8</v>
      </c>
      <c r="AH506">
        <v>16</v>
      </c>
      <c r="AI506">
        <v>33.33</v>
      </c>
      <c r="AJ506">
        <v>71</v>
      </c>
      <c r="AK506">
        <v>192</v>
      </c>
      <c r="AL506">
        <f>(AK506*703) / (AJ506*AJ506)</f>
        <v>26.77563975401706</v>
      </c>
      <c r="AM506">
        <f>VLOOKUP(A506,rel!A:M,10,FALSE)</f>
        <v>0.57999999999999996</v>
      </c>
      <c r="AN506">
        <f>VLOOKUP(A506,rel!A:M,13,FALSE)</f>
        <v>0.53</v>
      </c>
      <c r="AO506">
        <v>0</v>
      </c>
      <c r="AP506">
        <f>IF(E506&gt;25,IF(AN506&gt;5,99, IF(AN506 &gt; 3.5, 89, IF(AN506 &gt; 1.5, 79, IF(AN506 &gt; -1.1, 69, IF(AN506 &gt; -2.5, 59, IF(AN506 &gt;-4.5, 49,  IF(AN506 &gt; -5,39,30))))))),30)</f>
        <v>69</v>
      </c>
      <c r="AQ506">
        <f>((M506/E506) / 0.015 + (AO506/E506) / 0.015) / 3.5 + 25</f>
        <v>62.301587301587297</v>
      </c>
      <c r="AR506" s="2">
        <f>MIN(((AD506/MAX(F506,240)) / 0.0035) + ((AF506/MAX(F506,240)) / 0.0055) + ((AC506/MAX(F506,240)) / 0.0055) + 25, 99)</f>
        <v>68.822450273029006</v>
      </c>
      <c r="AS506" s="2">
        <f>MIN((((((AL506 / 32) * (AL506 - 21) / 11) * 74 + 25)) + (((AJ506 - 60) + (AK506 - 155) / 1.75) + 25)) / 1.825,93)</f>
        <v>62.823977226142141</v>
      </c>
      <c r="AT506" s="2">
        <f>((IF(F506&gt;240,89,79)-((V506/F506)/0.00341)))</f>
        <v>82.853793790599013</v>
      </c>
      <c r="AU506" s="2">
        <f>MIN((H506/(MAX(E506,25))) / 0.0117 + 35, 94)</f>
        <v>55.180436847103508</v>
      </c>
      <c r="AV506" s="2">
        <f>MIN(94,((AP506*0.35)+(AQ506*0.65)*0.9))</f>
        <v>60.596428571428575</v>
      </c>
      <c r="AW506" s="2">
        <f>IF(D507="D",(99-((30-(G506/(IF(E506&gt;10,E506,10))*82)*1.633))),(99-((55-(G506/(IF(E506&gt;10,E506,10))*82)*0.89))))</f>
        <v>62.245000000000005</v>
      </c>
    </row>
    <row r="507" spans="1:49" x14ac:dyDescent="0.25">
      <c r="A507">
        <v>768</v>
      </c>
      <c r="B507" t="s">
        <v>924</v>
      </c>
      <c r="C507" t="s">
        <v>135</v>
      </c>
      <c r="D507" t="s">
        <v>39</v>
      </c>
      <c r="E507">
        <v>8</v>
      </c>
      <c r="F507">
        <v>86.583333333333002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100</v>
      </c>
      <c r="M507">
        <v>6</v>
      </c>
      <c r="N507">
        <v>0</v>
      </c>
      <c r="O507">
        <v>0.77</v>
      </c>
      <c r="P507">
        <v>13</v>
      </c>
      <c r="Q507">
        <v>10</v>
      </c>
      <c r="R507">
        <v>10</v>
      </c>
      <c r="S507">
        <v>5</v>
      </c>
      <c r="T507">
        <v>1</v>
      </c>
      <c r="U507">
        <v>0</v>
      </c>
      <c r="V507">
        <v>2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1</v>
      </c>
      <c r="AC507">
        <v>1</v>
      </c>
      <c r="AD507">
        <v>18</v>
      </c>
      <c r="AE507">
        <v>15</v>
      </c>
      <c r="AF507">
        <v>6</v>
      </c>
      <c r="AG507">
        <v>17</v>
      </c>
      <c r="AH507">
        <v>24</v>
      </c>
      <c r="AI507">
        <v>41.46</v>
      </c>
      <c r="AJ507">
        <v>71</v>
      </c>
      <c r="AK507">
        <v>192</v>
      </c>
      <c r="AL507">
        <f>(AK507*703) / (AJ507*AJ507)</f>
        <v>26.77563975401706</v>
      </c>
      <c r="AM507">
        <f>VLOOKUP(A507,rel!A:M,10,FALSE)</f>
        <v>-6.76</v>
      </c>
      <c r="AN507">
        <f>VLOOKUP(A507,rel!A:M,13,FALSE)</f>
        <v>-6.91</v>
      </c>
      <c r="AO507">
        <v>0</v>
      </c>
      <c r="AP507">
        <f>IF(E507&gt;25,IF(AN507&gt;5,99, IF(AN507 &gt; 3.5, 89, IF(AN507 &gt; 1.5, 79, IF(AN507 &gt; -1.1, 69, IF(AN507 &gt; -2.5, 59, IF(AN507 &gt;-4.5, 49,  IF(AN507 &gt; -5,39,30))))))),30)</f>
        <v>30</v>
      </c>
      <c r="AQ507">
        <f>((M507/E507) / 0.015 + (AO507/E507) / 0.015) / 3.5 + 25</f>
        <v>39.285714285714285</v>
      </c>
      <c r="AR507" s="2">
        <f>MIN(((AD507/MAX(F507,240)) / 0.0035) + ((AF507/MAX(F507,240)) / 0.0055) + ((AC507/MAX(F507,240)) / 0.0055) + 25, 99)</f>
        <v>51.731601731601728</v>
      </c>
      <c r="AS507" s="2">
        <f>MIN((((((AL507 / 32) * (AL507 - 21) / 11) * 74 + 25)) + (((AJ507 - 60) + (AK507 - 155) / 1.75) + 25)) / 1.825,93)</f>
        <v>62.823977226142141</v>
      </c>
      <c r="AT507" s="2">
        <f>((IF(F507&gt;240,89,79)-((V507/F507)/0.00341)))</f>
        <v>72.22606047434509</v>
      </c>
      <c r="AU507" s="2">
        <f>MIN((H507/(MAX(E507,25))) / 0.0117 + 35, 94)</f>
        <v>38.418803418803421</v>
      </c>
      <c r="AV507" s="2">
        <f>MIN(94,((AP507*0.35)+(AQ507*0.65)*0.9))</f>
        <v>33.482142857142861</v>
      </c>
      <c r="AW507" s="2">
        <f>IF(D508="D",(99-((30-(G507/(IF(E507&gt;10,E507,10))*82)*1.633))),(99-((55-(G507/(IF(E507&gt;10,E507,10))*82)*0.89))))</f>
        <v>44</v>
      </c>
    </row>
    <row r="508" spans="1:49" x14ac:dyDescent="0.25">
      <c r="A508">
        <v>352</v>
      </c>
      <c r="B508" t="s">
        <v>103</v>
      </c>
      <c r="C508" t="s">
        <v>104</v>
      </c>
      <c r="D508" t="s">
        <v>36</v>
      </c>
      <c r="E508">
        <v>77</v>
      </c>
      <c r="F508">
        <v>1531.1666666666999</v>
      </c>
      <c r="G508">
        <v>33</v>
      </c>
      <c r="H508">
        <v>40</v>
      </c>
      <c r="I508">
        <v>25</v>
      </c>
      <c r="J508">
        <v>15</v>
      </c>
      <c r="K508">
        <v>73</v>
      </c>
      <c r="L508">
        <v>67.59</v>
      </c>
      <c r="M508">
        <v>199</v>
      </c>
      <c r="N508">
        <v>16.579999999999998</v>
      </c>
      <c r="O508">
        <v>20.85</v>
      </c>
      <c r="P508">
        <v>345</v>
      </c>
      <c r="Q508">
        <v>274</v>
      </c>
      <c r="R508">
        <v>221</v>
      </c>
      <c r="S508">
        <v>98</v>
      </c>
      <c r="T508">
        <v>10</v>
      </c>
      <c r="U508">
        <v>27</v>
      </c>
      <c r="V508">
        <v>27</v>
      </c>
      <c r="W508">
        <v>12</v>
      </c>
      <c r="X508">
        <v>11</v>
      </c>
      <c r="Y508">
        <v>1</v>
      </c>
      <c r="Z508">
        <v>0</v>
      </c>
      <c r="AA508">
        <v>24</v>
      </c>
      <c r="AB508">
        <v>62</v>
      </c>
      <c r="AC508">
        <v>122</v>
      </c>
      <c r="AD508">
        <v>72</v>
      </c>
      <c r="AE508">
        <v>67</v>
      </c>
      <c r="AF508">
        <v>71</v>
      </c>
      <c r="AG508">
        <v>28</v>
      </c>
      <c r="AH508">
        <v>34</v>
      </c>
      <c r="AI508">
        <v>45.16</v>
      </c>
      <c r="AJ508">
        <v>75</v>
      </c>
      <c r="AK508">
        <v>202</v>
      </c>
      <c r="AL508">
        <f>(AK508*703) / (AJ508*AJ508)</f>
        <v>25.24551111111111</v>
      </c>
      <c r="AM508">
        <f>VLOOKUP(A508,rel!A:M,10,FALSE)</f>
        <v>8.16</v>
      </c>
      <c r="AN508">
        <f>VLOOKUP(A508,rel!A:M,13,FALSE)</f>
        <v>8.3699999999999992</v>
      </c>
      <c r="AO508">
        <v>20</v>
      </c>
      <c r="AP508">
        <f>IF(E508&gt;25,IF(AN508&gt;5,99, IF(AN508 &gt; 3.5, 89, IF(AN508 &gt; 1.5, 79, IF(AN508 &gt; -1.1, 69, IF(AN508 &gt; -2.5, 59, IF(AN508 &gt;-4.5, 49,  IF(AN508 &gt; -5,39,30))))))),30)</f>
        <v>99</v>
      </c>
      <c r="AQ508">
        <f>((M508/E508) / 0.015 + (AO508/E508) / 0.015) / 3.5 + 25</f>
        <v>79.174397031539883</v>
      </c>
      <c r="AR508" s="2">
        <f>MIN(((AD508/MAX(F508,240)) / 0.0035) + ((AF508/MAX(F508,240)) / 0.0055) + ((AC508/MAX(F508,240)) / 0.0055) + 25, 99)</f>
        <v>61.352892780452677</v>
      </c>
      <c r="AS508" s="2">
        <f>MIN((((((AL508 / 32) * (AL508 - 21) / 11) * 74 + 25)) + (((AJ508 - 60) + (AK508 - 155) / 1.75) + 25)) / 1.825,93)</f>
        <v>62.679080841187691</v>
      </c>
      <c r="AT508" s="2">
        <f>((IF(F508&gt;240,89,79)-((V508/F508)/0.00341)))</f>
        <v>83.828852576651997</v>
      </c>
      <c r="AU508" s="2">
        <f>MIN((H508/(MAX(E508,25))) / 0.0117 + 35, 94)</f>
        <v>79.400044400044393</v>
      </c>
      <c r="AV508" s="2">
        <f>MIN(94,((AP508*0.35)+(AQ508*0.65)*0.9))</f>
        <v>80.967022263450829</v>
      </c>
      <c r="AW508" s="2">
        <f>IF(D509="D",(99-((30-(G508/(IF(E508&gt;10,E508,10))*82)*1.633))),(99-((55-(G508/(IF(E508&gt;10,E508,10))*82)*0.89))))</f>
        <v>75.277142857142849</v>
      </c>
    </row>
    <row r="509" spans="1:49" x14ac:dyDescent="0.25">
      <c r="A509">
        <v>479</v>
      </c>
      <c r="B509" t="s">
        <v>294</v>
      </c>
      <c r="C509" t="s">
        <v>100</v>
      </c>
      <c r="D509" t="s">
        <v>47</v>
      </c>
      <c r="E509">
        <v>81</v>
      </c>
      <c r="F509">
        <v>1300.6500000000001</v>
      </c>
      <c r="G509">
        <v>17</v>
      </c>
      <c r="H509">
        <v>18</v>
      </c>
      <c r="I509">
        <v>14</v>
      </c>
      <c r="J509">
        <v>4</v>
      </c>
      <c r="K509">
        <v>35</v>
      </c>
      <c r="L509">
        <v>60.34</v>
      </c>
      <c r="M509">
        <v>154</v>
      </c>
      <c r="N509">
        <v>11.04</v>
      </c>
      <c r="O509">
        <v>20.73</v>
      </c>
      <c r="P509">
        <v>265</v>
      </c>
      <c r="Q509">
        <v>203</v>
      </c>
      <c r="R509">
        <v>165</v>
      </c>
      <c r="S509">
        <v>92</v>
      </c>
      <c r="T509">
        <v>10</v>
      </c>
      <c r="U509">
        <v>22</v>
      </c>
      <c r="V509">
        <v>21</v>
      </c>
      <c r="W509">
        <v>9</v>
      </c>
      <c r="X509">
        <v>8</v>
      </c>
      <c r="Y509">
        <v>1</v>
      </c>
      <c r="Z509">
        <v>0</v>
      </c>
      <c r="AA509">
        <v>11</v>
      </c>
      <c r="AB509">
        <v>42</v>
      </c>
      <c r="AC509">
        <v>50</v>
      </c>
      <c r="AD509">
        <v>79</v>
      </c>
      <c r="AE509">
        <v>73</v>
      </c>
      <c r="AF509">
        <v>34</v>
      </c>
      <c r="AG509">
        <v>8</v>
      </c>
      <c r="AH509">
        <v>24</v>
      </c>
      <c r="AI509">
        <v>25</v>
      </c>
      <c r="AJ509">
        <v>75</v>
      </c>
      <c r="AK509">
        <v>202</v>
      </c>
      <c r="AL509">
        <f>(AK509*703) / (AJ509*AJ509)</f>
        <v>25.24551111111111</v>
      </c>
      <c r="AM509">
        <f>VLOOKUP(A509,rel!A:M,10,FALSE)</f>
        <v>0.11</v>
      </c>
      <c r="AN509">
        <f>VLOOKUP(A509,rel!A:M,13,FALSE)</f>
        <v>-1.1599999999999999</v>
      </c>
      <c r="AO509">
        <v>4</v>
      </c>
      <c r="AP509">
        <f>IF(E509&gt;25,IF(AN509&gt;5,99, IF(AN509 &gt; 3.5, 89, IF(AN509 &gt; 1.5, 79, IF(AN509 &gt; -1.1, 69, IF(AN509 &gt; -2.5, 59, IF(AN509 &gt;-4.5, 49,  IF(AN509 &gt; -5,39,30))))))),30)</f>
        <v>59</v>
      </c>
      <c r="AQ509">
        <f>((M509/E509) / 0.015 + (AO509/E509) / 0.015) / 3.5 + 25</f>
        <v>62.154614932392711</v>
      </c>
      <c r="AR509" s="2">
        <f>MIN(((AD509/MAX(F509,240)) / 0.0035) + ((AF509/MAX(F509,240)) / 0.0055) + ((AC509/MAX(F509,240)) / 0.0055) + 25, 99)</f>
        <v>54.096340940418898</v>
      </c>
      <c r="AS509" s="2">
        <f>MIN((((((AL509 / 32) * (AL509 - 21) / 11) * 74 + 25)) + (((AJ509 - 60) + (AK509 - 155) / 1.75) + 25)) / 1.825,93)</f>
        <v>62.679080841187691</v>
      </c>
      <c r="AT509" s="2">
        <f>((IF(F509&gt;240,89,79)-((V509/F509)/0.00341)))</f>
        <v>84.265169129849696</v>
      </c>
      <c r="AU509" s="2">
        <f>MIN((H509/(MAX(E509,25))) / 0.0117 + 35, 94)</f>
        <v>53.99335232668566</v>
      </c>
      <c r="AV509" s="2">
        <f>MIN(94,((AP509*0.35)+(AQ509*0.65)*0.9))</f>
        <v>57.01044973544974</v>
      </c>
      <c r="AW509" s="2">
        <f>IF(D510="D",(99-((30-(G509/(IF(E509&gt;10,E509,10))*82)*1.633))),(99-((55-(G509/(IF(E509&gt;10,E509,10))*82)*0.89))))</f>
        <v>59.316790123456791</v>
      </c>
    </row>
    <row r="510" spans="1:49" x14ac:dyDescent="0.25">
      <c r="A510">
        <v>136</v>
      </c>
      <c r="B510" t="s">
        <v>247</v>
      </c>
      <c r="C510" t="s">
        <v>35</v>
      </c>
      <c r="D510" t="s">
        <v>47</v>
      </c>
      <c r="E510">
        <v>82</v>
      </c>
      <c r="F510">
        <v>1219.7</v>
      </c>
      <c r="G510">
        <v>18</v>
      </c>
      <c r="H510">
        <v>22</v>
      </c>
      <c r="I510">
        <v>15</v>
      </c>
      <c r="J510">
        <v>7</v>
      </c>
      <c r="K510">
        <v>40</v>
      </c>
      <c r="L510">
        <v>57.97</v>
      </c>
      <c r="M510">
        <v>153</v>
      </c>
      <c r="N510">
        <v>11.76</v>
      </c>
      <c r="O510">
        <v>15.47</v>
      </c>
      <c r="P510">
        <v>287</v>
      </c>
      <c r="Q510">
        <v>213</v>
      </c>
      <c r="R510">
        <v>181</v>
      </c>
      <c r="S510">
        <v>67</v>
      </c>
      <c r="T510">
        <v>17</v>
      </c>
      <c r="U510">
        <v>18</v>
      </c>
      <c r="V510">
        <v>45</v>
      </c>
      <c r="W510">
        <v>21</v>
      </c>
      <c r="X510">
        <v>20</v>
      </c>
      <c r="Y510">
        <v>1</v>
      </c>
      <c r="Z510">
        <v>0</v>
      </c>
      <c r="AA510">
        <v>10</v>
      </c>
      <c r="AB510">
        <v>22</v>
      </c>
      <c r="AC510">
        <v>30</v>
      </c>
      <c r="AD510">
        <v>88</v>
      </c>
      <c r="AE510">
        <v>90</v>
      </c>
      <c r="AF510">
        <v>23</v>
      </c>
      <c r="AG510">
        <v>2</v>
      </c>
      <c r="AH510">
        <v>8</v>
      </c>
      <c r="AI510">
        <v>20</v>
      </c>
      <c r="AJ510">
        <v>73</v>
      </c>
      <c r="AK510">
        <v>197</v>
      </c>
      <c r="AL510">
        <f>(AK510*703) / (AJ510*AJ510)</f>
        <v>25.988177894539312</v>
      </c>
      <c r="AM510">
        <f>VLOOKUP(A510,rel!A:M,10,FALSE)</f>
        <v>4.12</v>
      </c>
      <c r="AN510">
        <f>VLOOKUP(A510,rel!A:M,13,FALSE)</f>
        <v>2.87</v>
      </c>
      <c r="AO510">
        <v>5</v>
      </c>
      <c r="AP510">
        <f>IF(E510&gt;25,IF(AN510&gt;5,99, IF(AN510 &gt; 3.5, 89, IF(AN510 &gt; 1.5, 79, IF(AN510 &gt; -1.1, 69, IF(AN510 &gt; -2.5, 59, IF(AN510 &gt;-4.5, 49,  IF(AN510 &gt; -5,39,30))))))),30)</f>
        <v>79</v>
      </c>
      <c r="AQ510">
        <f>((M510/E510) / 0.015 + (AO510/E510) / 0.015) / 3.5 + 25</f>
        <v>61.70150987224158</v>
      </c>
      <c r="AR510" s="2">
        <f>MIN(((AD510/MAX(F510,240)) / 0.0035) + ((AF510/MAX(F510,240)) / 0.0055) + ((AC510/MAX(F510,240)) / 0.0055) + 25, 99)</f>
        <v>53.51456979521258</v>
      </c>
      <c r="AS510" s="2">
        <f>MIN((((((AL510 / 32) * (AL510 - 21) / 11) * 74 + 25)) + (((AJ510 - 60) + (AK510 - 155) / 1.75) + 25)) / 1.825,93)</f>
        <v>62.604125828882815</v>
      </c>
      <c r="AT510" s="2">
        <f>((IF(F510&gt;240,89,79)-((V510/F510)/0.00341)))</f>
        <v>78.180551825517398</v>
      </c>
      <c r="AU510" s="2">
        <f>MIN((H510/(MAX(E510,25))) / 0.0117 + 35, 94)</f>
        <v>57.930998540754643</v>
      </c>
      <c r="AV510" s="2">
        <f>MIN(94,((AP510*0.35)+(AQ510*0.65)*0.9))</f>
        <v>63.745383275261325</v>
      </c>
      <c r="AW510" s="2">
        <f>IF(D511="D",(99-((30-(G510/(IF(E510&gt;10,E510,10))*82)*1.633))),(99-((55-(G510/(IF(E510&gt;10,E510,10))*82)*0.89))))</f>
        <v>98.394000000000005</v>
      </c>
    </row>
    <row r="511" spans="1:49" x14ac:dyDescent="0.25">
      <c r="A511">
        <v>437</v>
      </c>
      <c r="B511" t="s">
        <v>176</v>
      </c>
      <c r="C511" t="s">
        <v>46</v>
      </c>
      <c r="D511" t="s">
        <v>73</v>
      </c>
      <c r="E511">
        <v>64</v>
      </c>
      <c r="F511">
        <v>1363.2166666666999</v>
      </c>
      <c r="G511">
        <v>6</v>
      </c>
      <c r="H511">
        <v>47</v>
      </c>
      <c r="I511">
        <v>25</v>
      </c>
      <c r="J511">
        <v>22</v>
      </c>
      <c r="K511">
        <v>53</v>
      </c>
      <c r="L511">
        <v>55.79</v>
      </c>
      <c r="M511">
        <v>151</v>
      </c>
      <c r="N511">
        <v>3.97</v>
      </c>
      <c r="O511">
        <v>7.6</v>
      </c>
      <c r="P511">
        <v>318</v>
      </c>
      <c r="Q511">
        <v>225</v>
      </c>
      <c r="R511">
        <v>64</v>
      </c>
      <c r="S511">
        <v>7</v>
      </c>
      <c r="T511">
        <v>2</v>
      </c>
      <c r="U511">
        <v>23</v>
      </c>
      <c r="V511">
        <v>33</v>
      </c>
      <c r="W511">
        <v>11</v>
      </c>
      <c r="X511">
        <v>9</v>
      </c>
      <c r="Y511">
        <v>1</v>
      </c>
      <c r="Z511">
        <v>1</v>
      </c>
      <c r="AA511">
        <v>10</v>
      </c>
      <c r="AB511">
        <v>52</v>
      </c>
      <c r="AC511">
        <v>20</v>
      </c>
      <c r="AD511">
        <v>53</v>
      </c>
      <c r="AE511">
        <v>84</v>
      </c>
      <c r="AF511">
        <v>60</v>
      </c>
      <c r="AG511">
        <v>0</v>
      </c>
      <c r="AH511">
        <v>0</v>
      </c>
      <c r="AI511" t="s">
        <v>97</v>
      </c>
      <c r="AJ511">
        <v>69</v>
      </c>
      <c r="AK511">
        <v>186</v>
      </c>
      <c r="AL511">
        <f>(AK511*703) / (AJ511*AJ511)</f>
        <v>27.464398235664778</v>
      </c>
      <c r="AM511">
        <f>VLOOKUP(A511,rel!A:M,10,FALSE)</f>
        <v>1.86</v>
      </c>
      <c r="AN511">
        <f>VLOOKUP(A511,rel!A:M,13,FALSE)</f>
        <v>0.43</v>
      </c>
      <c r="AO511">
        <v>30</v>
      </c>
      <c r="AP511">
        <f>IF(E511&gt;25,IF(AN511&gt;5,99, IF(AN511 &gt; 3.5, 89, IF(AN511 &gt; 1.5, 79, IF(AN511 &gt; -1.1, 69, IF(AN511 &gt; -2.5, 59, IF(AN511 &gt;-4.5, 49,  IF(AN511 &gt; -5,39,30))))))),30)</f>
        <v>69</v>
      </c>
      <c r="AQ511">
        <f>((M511/E511) / 0.015 + (AO511/E511) / 0.015) / 3.5 + 25</f>
        <v>78.86904761904762</v>
      </c>
      <c r="AR511" s="2">
        <f>MIN(((AD511/MAX(F511,240)) / 0.0035) + ((AF511/MAX(F511,240)) / 0.0055) + ((AC511/MAX(F511,240)) / 0.0055) + 25, 99)</f>
        <v>46.778131396313356</v>
      </c>
      <c r="AS511" s="2">
        <f>MIN((((((AL511 / 32) * (AL511 - 21) / 11) * 74 + 25)) + (((AJ511 - 60) + (AK511 - 155) / 1.75) + 25)) / 1.825,93)</f>
        <v>62.486687930101674</v>
      </c>
      <c r="AT511" s="2">
        <f>((IF(F511&gt;240,89,79)-((V511/F511)/0.00341)))</f>
        <v>81.901040904596869</v>
      </c>
      <c r="AU511" s="2">
        <f>MIN((H511/(MAX(E511,25))) / 0.0117 + 35, 94)</f>
        <v>94</v>
      </c>
      <c r="AV511" s="2">
        <f>MIN(94,((AP511*0.35)+(AQ511*0.65)*0.9))</f>
        <v>70.288392857142867</v>
      </c>
      <c r="AW511" s="2">
        <f>IF(D512="D",(99-((30-(G511/(IF(E511&gt;10,E511,10))*82)*1.633))),(99-((55-(G511/(IF(E511&gt;10,E511,10))*82)*0.89))))</f>
        <v>50.841875000000002</v>
      </c>
    </row>
    <row r="512" spans="1:49" x14ac:dyDescent="0.25">
      <c r="A512">
        <v>597</v>
      </c>
      <c r="B512" t="s">
        <v>911</v>
      </c>
      <c r="C512" t="s">
        <v>63</v>
      </c>
      <c r="D512" t="s">
        <v>47</v>
      </c>
      <c r="E512">
        <v>3</v>
      </c>
      <c r="F512">
        <v>24.433333333333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100</v>
      </c>
      <c r="M512">
        <v>2</v>
      </c>
      <c r="N512">
        <v>0</v>
      </c>
      <c r="O512">
        <v>0.23</v>
      </c>
      <c r="P512">
        <v>5</v>
      </c>
      <c r="Q512">
        <v>4</v>
      </c>
      <c r="R512">
        <v>5</v>
      </c>
      <c r="S512">
        <v>1</v>
      </c>
      <c r="T512">
        <v>0</v>
      </c>
      <c r="U512">
        <v>1</v>
      </c>
      <c r="V512">
        <v>2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5</v>
      </c>
      <c r="AE512">
        <v>6</v>
      </c>
      <c r="AF512">
        <v>0</v>
      </c>
      <c r="AG512">
        <v>0</v>
      </c>
      <c r="AH512">
        <v>0</v>
      </c>
      <c r="AI512" t="s">
        <v>97</v>
      </c>
      <c r="AJ512">
        <v>69</v>
      </c>
      <c r="AK512">
        <v>186</v>
      </c>
      <c r="AL512">
        <f>(AK512*703) / (AJ512*AJ512)</f>
        <v>27.464398235664778</v>
      </c>
      <c r="AM512">
        <f>VLOOKUP(A512,rel!A:M,10,FALSE)</f>
        <v>-0.36</v>
      </c>
      <c r="AN512">
        <f>VLOOKUP(A512,rel!A:M,13,FALSE)</f>
        <v>9.49</v>
      </c>
      <c r="AO512">
        <v>0</v>
      </c>
      <c r="AP512">
        <f>IF(E512&gt;25,IF(AN512&gt;5,99, IF(AN512 &gt; 3.5, 89, IF(AN512 &gt; 1.5, 79, IF(AN512 &gt; -1.1, 69, IF(AN512 &gt; -2.5, 59, IF(AN512 &gt;-4.5, 49,  IF(AN512 &gt; -5,39,30))))))),30)</f>
        <v>30</v>
      </c>
      <c r="AQ512">
        <f>((M512/E512) / 0.015 + (AO512/E512) / 0.015) / 3.5 + 25</f>
        <v>37.698412698412696</v>
      </c>
      <c r="AR512" s="2">
        <f>MIN(((AD512/MAX(F512,240)) / 0.0035) + ((AF512/MAX(F512,240)) / 0.0055) + ((AC512/MAX(F512,240)) / 0.0055) + 25, 99)</f>
        <v>30.952380952380953</v>
      </c>
      <c r="AS512" s="2">
        <f>MIN((((((AL512 / 32) * (AL512 - 21) / 11) * 74 + 25)) + (((AJ512 - 60) + (AK512 - 155) / 1.75) + 25)) / 1.825,93)</f>
        <v>62.486687930101674</v>
      </c>
      <c r="AT512" s="2">
        <f>((IF(F512&gt;240,89,79)-((V512/F512)/0.00341)))</f>
        <v>54.995487151584172</v>
      </c>
      <c r="AU512" s="2">
        <f>MIN((H512/(MAX(E512,25))) / 0.0117 + 35, 94)</f>
        <v>38.418803418803421</v>
      </c>
      <c r="AV512" s="2">
        <f>MIN(94,((AP512*0.35)+(AQ512*0.65)*0.9))</f>
        <v>32.553571428571431</v>
      </c>
      <c r="AW512" s="2">
        <f>IF(D513="D",(99-((30-(G512/(IF(E512&gt;10,E512,10))*82)*1.633))),(99-((55-(G512/(IF(E512&gt;10,E512,10))*82)*0.89))))</f>
        <v>44</v>
      </c>
    </row>
    <row r="513" spans="1:49" x14ac:dyDescent="0.25">
      <c r="A513">
        <v>660</v>
      </c>
      <c r="B513" t="s">
        <v>987</v>
      </c>
      <c r="C513" t="s">
        <v>193</v>
      </c>
      <c r="D513" t="s">
        <v>39</v>
      </c>
      <c r="E513">
        <v>1</v>
      </c>
      <c r="F513">
        <v>12.533333333332999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4</v>
      </c>
      <c r="N513">
        <v>0</v>
      </c>
      <c r="O513">
        <v>0.25</v>
      </c>
      <c r="P513">
        <v>5</v>
      </c>
      <c r="Q513">
        <v>5</v>
      </c>
      <c r="R513">
        <v>4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 t="s">
        <v>97</v>
      </c>
      <c r="AJ513">
        <v>69</v>
      </c>
      <c r="AK513">
        <v>186</v>
      </c>
      <c r="AL513">
        <f>(AK513*703) / (AJ513*AJ513)</f>
        <v>27.464398235664778</v>
      </c>
      <c r="AM513">
        <f>VLOOKUP(A513,rel!A:M,10,FALSE)</f>
        <v>3.26</v>
      </c>
      <c r="AN513">
        <f>VLOOKUP(A513,rel!A:M,13,FALSE)</f>
        <v>8.57</v>
      </c>
      <c r="AO513">
        <v>0</v>
      </c>
      <c r="AP513">
        <f>IF(E513&gt;25,IF(AN513&gt;5,99, IF(AN513 &gt; 3.5, 89, IF(AN513 &gt; 1.5, 79, IF(AN513 &gt; -1.1, 69, IF(AN513 &gt; -2.5, 59, IF(AN513 &gt;-4.5, 49,  IF(AN513 &gt; -5,39,30))))))),30)</f>
        <v>30</v>
      </c>
      <c r="AQ513">
        <f>((M513/E513) / 0.015 + (AO513/E513) / 0.015) / 3.5 + 25</f>
        <v>101.19047619047619</v>
      </c>
      <c r="AR513" s="2">
        <f>MIN(((AD513/MAX(F513,240)) / 0.0035) + ((AF513/MAX(F513,240)) / 0.0055) + ((AC513/MAX(F513,240)) / 0.0055) + 25, 99)</f>
        <v>26.19047619047619</v>
      </c>
      <c r="AS513" s="2">
        <f>MIN((((((AL513 / 32) * (AL513 - 21) / 11) * 74 + 25)) + (((AJ513 - 60) + (AK513 - 155) / 1.75) + 25)) / 1.825,93)</f>
        <v>62.486687930101674</v>
      </c>
      <c r="AT513" s="2">
        <f>((IF(F513&gt;240,89,79)-((V513/F513)/0.00341)))</f>
        <v>79</v>
      </c>
      <c r="AU513" s="2">
        <f>MIN((H513/(MAX(E513,25))) / 0.0117 + 35, 94)</f>
        <v>35</v>
      </c>
      <c r="AV513" s="2">
        <f>MIN(94,((AP513*0.35)+(AQ513*0.65)*0.9))</f>
        <v>69.696428571428584</v>
      </c>
      <c r="AW513" s="2">
        <f>IF(D514="D",(99-((30-(G513/(IF(E513&gt;10,E513,10))*82)*1.633))),(99-((55-(G513/(IF(E513&gt;10,E513,10))*82)*0.89))))</f>
        <v>44</v>
      </c>
    </row>
    <row r="514" spans="1:49" x14ac:dyDescent="0.25">
      <c r="A514">
        <v>320</v>
      </c>
      <c r="B514" t="s">
        <v>556</v>
      </c>
      <c r="C514" t="s">
        <v>131</v>
      </c>
      <c r="D514" t="s">
        <v>47</v>
      </c>
      <c r="E514">
        <v>37</v>
      </c>
      <c r="F514">
        <v>536.25</v>
      </c>
      <c r="G514">
        <v>7</v>
      </c>
      <c r="H514">
        <v>9</v>
      </c>
      <c r="I514">
        <v>6</v>
      </c>
      <c r="J514">
        <v>3</v>
      </c>
      <c r="K514">
        <v>16</v>
      </c>
      <c r="L514">
        <v>57.14</v>
      </c>
      <c r="M514">
        <v>64</v>
      </c>
      <c r="N514">
        <v>10.94</v>
      </c>
      <c r="O514">
        <v>6.37</v>
      </c>
      <c r="P514">
        <v>113</v>
      </c>
      <c r="Q514">
        <v>97</v>
      </c>
      <c r="R514">
        <v>56</v>
      </c>
      <c r="S514">
        <v>30</v>
      </c>
      <c r="T514">
        <v>2</v>
      </c>
      <c r="U514">
        <v>3</v>
      </c>
      <c r="V514">
        <v>39</v>
      </c>
      <c r="W514">
        <v>12</v>
      </c>
      <c r="X514">
        <v>7</v>
      </c>
      <c r="Y514">
        <v>5</v>
      </c>
      <c r="Z514">
        <v>0</v>
      </c>
      <c r="AA514">
        <v>8</v>
      </c>
      <c r="AB514">
        <v>13</v>
      </c>
      <c r="AC514">
        <v>12</v>
      </c>
      <c r="AD514">
        <v>109</v>
      </c>
      <c r="AE514">
        <v>31</v>
      </c>
      <c r="AF514">
        <v>28</v>
      </c>
      <c r="AG514">
        <v>7</v>
      </c>
      <c r="AH514">
        <v>9</v>
      </c>
      <c r="AI514">
        <v>43.75</v>
      </c>
      <c r="AJ514">
        <v>76</v>
      </c>
      <c r="AK514">
        <v>204</v>
      </c>
      <c r="AL514">
        <f>(AK514*703) / (AJ514*AJ514)</f>
        <v>24.828947368421051</v>
      </c>
      <c r="AM514">
        <f>VLOOKUP(A514,rel!A:M,10,FALSE)</f>
        <v>-9.2899999999999991</v>
      </c>
      <c r="AN514">
        <f>VLOOKUP(A514,rel!A:M,13,FALSE)</f>
        <v>-7</v>
      </c>
      <c r="AO514">
        <v>1</v>
      </c>
      <c r="AP514">
        <f>IF(E514&gt;25,IF(AN514&gt;5,99, IF(AN514 &gt; 3.5, 89, IF(AN514 &gt; 1.5, 79, IF(AN514 &gt; -1.1, 69, IF(AN514 &gt; -2.5, 59, IF(AN514 &gt;-4.5, 49,  IF(AN514 &gt; -5,39,30))))))),30)</f>
        <v>30</v>
      </c>
      <c r="AQ514">
        <f>((M514/E514) / 0.015 + (AO514/E514) / 0.015) / 3.5 + 25</f>
        <v>58.462033462033467</v>
      </c>
      <c r="AR514" s="2">
        <f>MIN(((AD514/MAX(F514,240)) / 0.0035) + ((AF514/MAX(F514,240)) / 0.0055) + ((AC514/MAX(F514,240)) / 0.0055) + 25, 99)</f>
        <v>96.637453455635267</v>
      </c>
      <c r="AS514" s="2">
        <f>MIN((((((AL514 / 32) * (AL514 - 21) / 11) * 74 + 25)) + (((AJ514 - 60) + (AK514 - 155) / 1.75) + 25)) / 1.825,93)</f>
        <v>62.458104325710714</v>
      </c>
      <c r="AT514" s="2">
        <f>((IF(F514&gt;240,89,79)-((V514/F514)/0.00341)))</f>
        <v>67.672354038922947</v>
      </c>
      <c r="AU514" s="2">
        <f>MIN((H514/(MAX(E514,25))) / 0.0117 + 35, 94)</f>
        <v>55.79002079002079</v>
      </c>
      <c r="AV514" s="2">
        <f>MIN(94,((AP514*0.35)+(AQ514*0.65)*0.9))</f>
        <v>44.700289575289581</v>
      </c>
      <c r="AW514" s="2">
        <f>IF(D515="D",(99-((30-(G514/(IF(E514&gt;10,E514,10))*82)*1.633))),(99-((55-(G514/(IF(E514&gt;10,E514,10))*82)*0.89))))</f>
        <v>57.807027027027026</v>
      </c>
    </row>
    <row r="515" spans="1:49" x14ac:dyDescent="0.25">
      <c r="A515">
        <v>785</v>
      </c>
      <c r="B515" t="s">
        <v>189</v>
      </c>
      <c r="C515" t="s">
        <v>61</v>
      </c>
      <c r="D515" t="s">
        <v>36</v>
      </c>
      <c r="E515">
        <v>82</v>
      </c>
      <c r="F515">
        <v>1413.1166666667</v>
      </c>
      <c r="G515">
        <v>30</v>
      </c>
      <c r="H515">
        <v>20</v>
      </c>
      <c r="I515">
        <v>17</v>
      </c>
      <c r="J515">
        <v>3</v>
      </c>
      <c r="K515">
        <v>50</v>
      </c>
      <c r="L515">
        <v>52.08</v>
      </c>
      <c r="M515">
        <v>245</v>
      </c>
      <c r="N515">
        <v>12.24</v>
      </c>
      <c r="O515">
        <v>21.72</v>
      </c>
      <c r="P515">
        <v>470</v>
      </c>
      <c r="Q515">
        <v>354</v>
      </c>
      <c r="R515">
        <v>202</v>
      </c>
      <c r="S515">
        <v>56</v>
      </c>
      <c r="T515">
        <v>10</v>
      </c>
      <c r="U515">
        <v>24</v>
      </c>
      <c r="V515">
        <v>42</v>
      </c>
      <c r="W515">
        <v>20</v>
      </c>
      <c r="X515">
        <v>20</v>
      </c>
      <c r="Y515">
        <v>0</v>
      </c>
      <c r="Z515">
        <v>0</v>
      </c>
      <c r="AA515">
        <v>14</v>
      </c>
      <c r="AB515">
        <v>48</v>
      </c>
      <c r="AC515">
        <v>28</v>
      </c>
      <c r="AD515">
        <v>70</v>
      </c>
      <c r="AE515">
        <v>78</v>
      </c>
      <c r="AF515">
        <v>44</v>
      </c>
      <c r="AG515">
        <v>11</v>
      </c>
      <c r="AH515">
        <v>19</v>
      </c>
      <c r="AI515">
        <v>36.67</v>
      </c>
      <c r="AJ515">
        <v>77</v>
      </c>
      <c r="AK515">
        <v>206</v>
      </c>
      <c r="AL515">
        <f>(AK515*703) / (AJ515*AJ515)</f>
        <v>24.425366840951256</v>
      </c>
      <c r="AM515">
        <f>VLOOKUP(A515,rel!A:M,10,FALSE)</f>
        <v>-5.46</v>
      </c>
      <c r="AN515">
        <f>VLOOKUP(A515,rel!A:M,13,FALSE)</f>
        <v>-5.34</v>
      </c>
      <c r="AO515">
        <v>23</v>
      </c>
      <c r="AP515">
        <f>IF(E515&gt;25,IF(AN515&gt;5,99, IF(AN515 &gt; 3.5, 89, IF(AN515 &gt; 1.5, 79, IF(AN515 &gt; -1.1, 69, IF(AN515 &gt; -2.5, 59, IF(AN515 &gt;-4.5, 49,  IF(AN515 &gt; -5,39,30))))))),30)</f>
        <v>30</v>
      </c>
      <c r="AQ515">
        <f>((M515/E515) / 0.015 + (AO515/E515) / 0.015) / 3.5 + 25</f>
        <v>87.253193960511027</v>
      </c>
      <c r="AR515" s="2">
        <f>MIN(((AD515/MAX(F515,240)) / 0.0035) + ((AF515/MAX(F515,240)) / 0.0055) + ((AC515/MAX(F515,240)) / 0.0055) + 25, 99)</f>
        <v>48.416968939277233</v>
      </c>
      <c r="AS515" s="2">
        <f>MIN((((((AL515 / 32) * (AL515 - 21) / 11) * 74 + 25)) + (((AJ515 - 60) + (AK515 - 155) / 1.75) + 25)) / 1.825,93)</f>
        <v>62.31873909831959</v>
      </c>
      <c r="AT515" s="2">
        <f>((IF(F515&gt;240,89,79)-((V515/F515)/0.00341)))</f>
        <v>80.284006598283909</v>
      </c>
      <c r="AU515" s="2">
        <f>MIN((H515/(MAX(E515,25))) / 0.0117 + 35, 94)</f>
        <v>55.846362309776943</v>
      </c>
      <c r="AV515" s="2">
        <f>MIN(94,((AP515*0.35)+(AQ515*0.65)*0.9))</f>
        <v>61.543118466898953</v>
      </c>
      <c r="AW515" s="2">
        <f>IF(D516="D",(99-((30-(G515/(IF(E515&gt;10,E515,10))*82)*1.633))),(99-((55-(G515/(IF(E515&gt;10,E515,10))*82)*0.89))))</f>
        <v>70.7</v>
      </c>
    </row>
    <row r="516" spans="1:49" x14ac:dyDescent="0.25">
      <c r="A516">
        <v>635</v>
      </c>
      <c r="B516" t="s">
        <v>81</v>
      </c>
      <c r="C516" t="s">
        <v>46</v>
      </c>
      <c r="D516" t="s">
        <v>36</v>
      </c>
      <c r="E516">
        <v>66</v>
      </c>
      <c r="F516">
        <v>1237.75</v>
      </c>
      <c r="G516">
        <v>38</v>
      </c>
      <c r="H516">
        <v>43</v>
      </c>
      <c r="I516">
        <v>28</v>
      </c>
      <c r="J516">
        <v>15</v>
      </c>
      <c r="K516">
        <v>81</v>
      </c>
      <c r="L516">
        <v>75</v>
      </c>
      <c r="M516">
        <v>235</v>
      </c>
      <c r="N516">
        <v>16.170000000000002</v>
      </c>
      <c r="O516">
        <v>22.31</v>
      </c>
      <c r="P516">
        <v>431</v>
      </c>
      <c r="Q516">
        <v>339</v>
      </c>
      <c r="R516">
        <v>198</v>
      </c>
      <c r="S516">
        <v>74</v>
      </c>
      <c r="T516">
        <v>18</v>
      </c>
      <c r="U516">
        <v>17</v>
      </c>
      <c r="V516">
        <v>32</v>
      </c>
      <c r="W516">
        <v>15</v>
      </c>
      <c r="X516">
        <v>15</v>
      </c>
      <c r="Y516">
        <v>0</v>
      </c>
      <c r="Z516">
        <v>0</v>
      </c>
      <c r="AA516">
        <v>32</v>
      </c>
      <c r="AB516">
        <v>90</v>
      </c>
      <c r="AC516">
        <v>36</v>
      </c>
      <c r="AD516">
        <v>57</v>
      </c>
      <c r="AE516">
        <v>114</v>
      </c>
      <c r="AF516">
        <v>25</v>
      </c>
      <c r="AG516">
        <v>1</v>
      </c>
      <c r="AH516">
        <v>2</v>
      </c>
      <c r="AI516">
        <v>33.33</v>
      </c>
      <c r="AJ516">
        <v>72</v>
      </c>
      <c r="AK516">
        <v>194</v>
      </c>
      <c r="AL516">
        <f>(AK516*703) / (AJ516*AJ516)</f>
        <v>26.308256172839506</v>
      </c>
      <c r="AM516">
        <f>VLOOKUP(A516,rel!A:M,10,FALSE)</f>
        <v>3.32</v>
      </c>
      <c r="AN516">
        <f>VLOOKUP(A516,rel!A:M,13,FALSE)</f>
        <v>3.28</v>
      </c>
      <c r="AO516">
        <v>33</v>
      </c>
      <c r="AP516">
        <f>IF(E516&gt;25,IF(AN516&gt;5,99, IF(AN516 &gt; 3.5, 89, IF(AN516 &gt; 1.5, 79, IF(AN516 &gt; -1.1, 69, IF(AN516 &gt; -2.5, 59, IF(AN516 &gt;-4.5, 49,  IF(AN516 &gt; -5,39,30))))))),30)</f>
        <v>79</v>
      </c>
      <c r="AQ516">
        <f>((M516/E516) / 0.015 + (AO516/E516) / 0.015) / 3.5 + 25</f>
        <v>102.34487734487735</v>
      </c>
      <c r="AR516" s="2">
        <f>MIN(((AD516/MAX(F516,240)) / 0.0035) + ((AF516/MAX(F516,240)) / 0.0055) + ((AC516/MAX(F516,240)) / 0.0055) + 25, 99)</f>
        <v>47.118055646635732</v>
      </c>
      <c r="AS516" s="2">
        <f>MIN((((((AL516 / 32) * (AL516 - 21) / 11) * 74 + 25)) + (((AJ516 - 60) + (AK516 - 155) / 1.75) + 25)) / 1.825,93)</f>
        <v>62.270770092316603</v>
      </c>
      <c r="AT516" s="2">
        <f>((IF(F516&gt;240,89,79)-((V516/F516)/0.00341)))</f>
        <v>81.41836863431719</v>
      </c>
      <c r="AU516" s="2">
        <f>MIN((H516/(MAX(E516,25))) / 0.0117 + 35, 94)</f>
        <v>90.685055685055687</v>
      </c>
      <c r="AV516" s="2">
        <f>MIN(94,((AP516*0.35)+(AQ516*0.65)*0.9))</f>
        <v>87.521753246753249</v>
      </c>
      <c r="AW516" s="2">
        <f>IF(D517="D",(99-((30-(G516/(IF(E516&gt;10,E516,10))*82)*1.633))),(99-((55-(G516/(IF(E516&gt;10,E516,10))*82)*0.89))))</f>
        <v>86.01878787878789</v>
      </c>
    </row>
    <row r="517" spans="1:49" x14ac:dyDescent="0.25">
      <c r="A517">
        <v>363</v>
      </c>
      <c r="B517" t="s">
        <v>308</v>
      </c>
      <c r="C517" t="s">
        <v>35</v>
      </c>
      <c r="D517" t="s">
        <v>47</v>
      </c>
      <c r="E517">
        <v>64</v>
      </c>
      <c r="F517">
        <v>952.8</v>
      </c>
      <c r="G517">
        <v>8</v>
      </c>
      <c r="H517">
        <v>26</v>
      </c>
      <c r="I517">
        <v>11</v>
      </c>
      <c r="J517">
        <v>15</v>
      </c>
      <c r="K517">
        <v>34</v>
      </c>
      <c r="L517">
        <v>53.97</v>
      </c>
      <c r="M517">
        <v>100</v>
      </c>
      <c r="N517">
        <v>8</v>
      </c>
      <c r="O517">
        <v>10.34</v>
      </c>
      <c r="P517">
        <v>184</v>
      </c>
      <c r="Q517">
        <v>135</v>
      </c>
      <c r="R517">
        <v>123</v>
      </c>
      <c r="S517">
        <v>57</v>
      </c>
      <c r="T517">
        <v>7</v>
      </c>
      <c r="U517">
        <v>13</v>
      </c>
      <c r="V517">
        <v>20</v>
      </c>
      <c r="W517">
        <v>10</v>
      </c>
      <c r="X517">
        <v>10</v>
      </c>
      <c r="Y517">
        <v>0</v>
      </c>
      <c r="Z517">
        <v>0</v>
      </c>
      <c r="AA517">
        <v>9</v>
      </c>
      <c r="AB517">
        <v>41</v>
      </c>
      <c r="AC517">
        <v>18</v>
      </c>
      <c r="AD517">
        <v>104</v>
      </c>
      <c r="AE517">
        <v>97</v>
      </c>
      <c r="AF517">
        <v>34</v>
      </c>
      <c r="AG517">
        <v>2</v>
      </c>
      <c r="AH517">
        <v>15</v>
      </c>
      <c r="AI517">
        <v>11.76</v>
      </c>
      <c r="AJ517">
        <v>72</v>
      </c>
      <c r="AK517">
        <v>194</v>
      </c>
      <c r="AL517">
        <f>(AK517*703) / (AJ517*AJ517)</f>
        <v>26.308256172839506</v>
      </c>
      <c r="AM517">
        <f>VLOOKUP(A517,rel!A:M,10,FALSE)</f>
        <v>-0.06</v>
      </c>
      <c r="AN517">
        <f>VLOOKUP(A517,rel!A:M,13,FALSE)</f>
        <v>-0.74</v>
      </c>
      <c r="AO517">
        <v>8</v>
      </c>
      <c r="AP517">
        <f>IF(E517&gt;25,IF(AN517&gt;5,99, IF(AN517 &gt; 3.5, 89, IF(AN517 &gt; 1.5, 79, IF(AN517 &gt; -1.1, 69, IF(AN517 &gt; -2.5, 59, IF(AN517 &gt;-4.5, 49,  IF(AN517 &gt; -5,39,30))))))),30)</f>
        <v>69</v>
      </c>
      <c r="AQ517">
        <f>((M517/E517) / 0.015 + (AO517/E517) / 0.015) / 3.5 + 25</f>
        <v>57.142857142857146</v>
      </c>
      <c r="AR517" s="2">
        <f>MIN(((AD517/MAX(F517,240)) / 0.0035) + ((AF517/MAX(F517,240)) / 0.0055) + ((AC517/MAX(F517,240)) / 0.0055) + 25, 99)</f>
        <v>66.109184686010877</v>
      </c>
      <c r="AS517" s="2">
        <f>MIN((((((AL517 / 32) * (AL517 - 21) / 11) * 74 + 25)) + (((AJ517 - 60) + (AK517 - 155) / 1.75) + 25)) / 1.825,93)</f>
        <v>62.270770092316603</v>
      </c>
      <c r="AT517" s="2">
        <f>((IF(F517&gt;240,89,79)-((V517/F517)/0.00341)))</f>
        <v>82.84435071442465</v>
      </c>
      <c r="AU517" s="2">
        <f>MIN((H517/(MAX(E517,25))) / 0.0117 + 35, 94)</f>
        <v>69.722222222222229</v>
      </c>
      <c r="AV517" s="2">
        <f>MIN(94,((AP517*0.35)+(AQ517*0.65)*0.9))</f>
        <v>57.578571428571429</v>
      </c>
      <c r="AW517" s="2">
        <f>IF(D518="D",(99-((30-(G517/(IF(E517&gt;10,E517,10))*82)*1.633))),(99-((55-(G517/(IF(E517&gt;10,E517,10))*82)*0.89))))</f>
        <v>85.738249999999994</v>
      </c>
    </row>
    <row r="518" spans="1:49" x14ac:dyDescent="0.25">
      <c r="A518">
        <v>9</v>
      </c>
      <c r="B518" t="s">
        <v>380</v>
      </c>
      <c r="C518" t="s">
        <v>106</v>
      </c>
      <c r="D518" t="s">
        <v>73</v>
      </c>
      <c r="E518">
        <v>79</v>
      </c>
      <c r="F518">
        <v>1576.45</v>
      </c>
      <c r="G518">
        <v>3</v>
      </c>
      <c r="H518">
        <v>24</v>
      </c>
      <c r="I518">
        <v>12</v>
      </c>
      <c r="J518">
        <v>12</v>
      </c>
      <c r="K518">
        <v>27</v>
      </c>
      <c r="L518">
        <v>36</v>
      </c>
      <c r="M518">
        <v>71</v>
      </c>
      <c r="N518">
        <v>4.2300000000000004</v>
      </c>
      <c r="O518">
        <v>3.02</v>
      </c>
      <c r="P518">
        <v>124</v>
      </c>
      <c r="Q518">
        <v>86</v>
      </c>
      <c r="R518">
        <v>24</v>
      </c>
      <c r="S518">
        <v>3</v>
      </c>
      <c r="T518">
        <v>1</v>
      </c>
      <c r="U518">
        <v>8</v>
      </c>
      <c r="V518">
        <v>40</v>
      </c>
      <c r="W518">
        <v>20</v>
      </c>
      <c r="X518">
        <v>20</v>
      </c>
      <c r="Y518">
        <v>0</v>
      </c>
      <c r="Z518">
        <v>0</v>
      </c>
      <c r="AA518">
        <v>6</v>
      </c>
      <c r="AB518">
        <v>59</v>
      </c>
      <c r="AC518">
        <v>12</v>
      </c>
      <c r="AD518">
        <v>84</v>
      </c>
      <c r="AE518">
        <v>61</v>
      </c>
      <c r="AF518">
        <v>96</v>
      </c>
      <c r="AG518">
        <v>0</v>
      </c>
      <c r="AH518">
        <v>0</v>
      </c>
      <c r="AI518" t="s">
        <v>97</v>
      </c>
      <c r="AJ518">
        <v>72</v>
      </c>
      <c r="AK518">
        <v>194</v>
      </c>
      <c r="AL518">
        <f>(AK518*703) / (AJ518*AJ518)</f>
        <v>26.308256172839506</v>
      </c>
      <c r="AM518">
        <f>VLOOKUP(A518,rel!A:M,10,FALSE)</f>
        <v>0.94</v>
      </c>
      <c r="AN518">
        <f>VLOOKUP(A518,rel!A:M,13,FALSE)</f>
        <v>1.88</v>
      </c>
      <c r="AO518">
        <v>8</v>
      </c>
      <c r="AP518">
        <f>IF(E518&gt;25,IF(AN518&gt;5,99, IF(AN518 &gt; 3.5, 89, IF(AN518 &gt; 1.5, 79, IF(AN518 &gt; -1.1, 69, IF(AN518 &gt; -2.5, 59, IF(AN518 &gt;-4.5, 49,  IF(AN518 &gt; -5,39,30))))))),30)</f>
        <v>79</v>
      </c>
      <c r="AQ518">
        <f>((M518/E518) / 0.015 + (AO518/E518) / 0.015) / 3.5 + 25</f>
        <v>44.047619047619051</v>
      </c>
      <c r="AR518" s="2">
        <f>MIN(((AD518/MAX(F518,240)) / 0.0035) + ((AF518/MAX(F518,240)) / 0.0055) + ((AC518/MAX(F518,240)) / 0.0055) + 25, 99)</f>
        <v>52.680144398086611</v>
      </c>
      <c r="AS518" s="2">
        <f>MIN((((((AL518 / 32) * (AL518 - 21) / 11) * 74 + 25)) + (((AJ518 - 60) + (AK518 - 155) / 1.75) + 25)) / 1.825,93)</f>
        <v>62.270770092316603</v>
      </c>
      <c r="AT518" s="2">
        <f>((IF(F518&gt;240,89,79)-((V518/F518)/0.00341)))</f>
        <v>81.559100968256288</v>
      </c>
      <c r="AU518" s="2">
        <f>MIN((H518/(MAX(E518,25))) / 0.0117 + 35, 94)</f>
        <v>60.965595585848746</v>
      </c>
      <c r="AV518" s="2">
        <f>MIN(94,((AP518*0.35)+(AQ518*0.65)*0.9))</f>
        <v>53.417857142857144</v>
      </c>
      <c r="AW518" s="2">
        <f>IF(D519="D",(99-((30-(G518/(IF(E518&gt;10,E518,10))*82)*1.633))),(99-((55-(G518/(IF(E518&gt;10,E518,10))*82)*0.89))))</f>
        <v>46.771392405063288</v>
      </c>
    </row>
    <row r="519" spans="1:49" x14ac:dyDescent="0.25">
      <c r="A519">
        <v>873</v>
      </c>
      <c r="B519" t="s">
        <v>632</v>
      </c>
      <c r="C519" t="s">
        <v>193</v>
      </c>
      <c r="D519" t="s">
        <v>36</v>
      </c>
      <c r="E519">
        <v>50</v>
      </c>
      <c r="F519">
        <v>568.51666666666995</v>
      </c>
      <c r="G519">
        <v>6</v>
      </c>
      <c r="H519">
        <v>6</v>
      </c>
      <c r="I519">
        <v>1</v>
      </c>
      <c r="J519">
        <v>5</v>
      </c>
      <c r="K519">
        <v>12</v>
      </c>
      <c r="L519">
        <v>57.14</v>
      </c>
      <c r="M519">
        <v>60</v>
      </c>
      <c r="N519">
        <v>10</v>
      </c>
      <c r="O519">
        <v>5.57</v>
      </c>
      <c r="P519">
        <v>111</v>
      </c>
      <c r="Q519">
        <v>89</v>
      </c>
      <c r="R519">
        <v>62</v>
      </c>
      <c r="S519">
        <v>28</v>
      </c>
      <c r="T519">
        <v>7</v>
      </c>
      <c r="U519">
        <v>10</v>
      </c>
      <c r="V519">
        <v>8</v>
      </c>
      <c r="W519">
        <v>4</v>
      </c>
      <c r="X519">
        <v>4</v>
      </c>
      <c r="Y519">
        <v>0</v>
      </c>
      <c r="Z519">
        <v>0</v>
      </c>
      <c r="AA519">
        <v>5</v>
      </c>
      <c r="AB519">
        <v>23</v>
      </c>
      <c r="AC519">
        <v>17</v>
      </c>
      <c r="AD519">
        <v>79</v>
      </c>
      <c r="AE519">
        <v>62</v>
      </c>
      <c r="AF519">
        <v>19</v>
      </c>
      <c r="AG519">
        <v>7</v>
      </c>
      <c r="AH519">
        <v>9</v>
      </c>
      <c r="AI519">
        <v>43.75</v>
      </c>
      <c r="AJ519">
        <v>72</v>
      </c>
      <c r="AK519">
        <v>194</v>
      </c>
      <c r="AL519">
        <f>(AK519*703) / (AJ519*AJ519)</f>
        <v>26.308256172839506</v>
      </c>
      <c r="AM519">
        <f>VLOOKUP(A519,rel!A:M,10,FALSE)</f>
        <v>-1.95</v>
      </c>
      <c r="AN519">
        <f>VLOOKUP(A519,rel!A:M,13,FALSE)</f>
        <v>-2.5299999999999998</v>
      </c>
      <c r="AO519">
        <v>0</v>
      </c>
      <c r="AP519">
        <f>IF(E519&gt;25,IF(AN519&gt;5,99, IF(AN519 &gt; 3.5, 89, IF(AN519 &gt; 1.5, 79, IF(AN519 &gt; -1.1, 69, IF(AN519 &gt; -2.5, 59, IF(AN519 &gt;-4.5, 49,  IF(AN519 &gt; -5,39,30))))))),30)</f>
        <v>49</v>
      </c>
      <c r="AQ519">
        <f>((M519/E519) / 0.015 + (AO519/E519) / 0.015) / 3.5 + 25</f>
        <v>47.857142857142861</v>
      </c>
      <c r="AR519" s="2">
        <f>MIN(((AD519/MAX(F519,240)) / 0.0035) + ((AF519/MAX(F519,240)) / 0.0055) + ((AC519/MAX(F519,240)) / 0.0055) + 25, 99)</f>
        <v>76.215531265954581</v>
      </c>
      <c r="AS519" s="2">
        <f>MIN((((((AL519 / 32) * (AL519 - 21) / 11) * 74 + 25)) + (((AJ519 - 60) + (AK519 - 155) / 1.75) + 25)) / 1.825,93)</f>
        <v>62.270770092316603</v>
      </c>
      <c r="AT519" s="2">
        <f>((IF(F519&gt;240,89,79)-((V519/F519)/0.00341)))</f>
        <v>84.873399685054451</v>
      </c>
      <c r="AU519" s="2">
        <f>MIN((H519/(MAX(E519,25))) / 0.0117 + 35, 94)</f>
        <v>45.256410256410255</v>
      </c>
      <c r="AV519" s="2">
        <f>MIN(94,((AP519*0.35)+(AQ519*0.65)*0.9))</f>
        <v>45.146428571428572</v>
      </c>
      <c r="AW519" s="2">
        <f>IF(D520="D",(99-((30-(G519/(IF(E519&gt;10,E519,10))*82)*1.633))),(99-((55-(G519/(IF(E519&gt;10,E519,10))*82)*0.89))))</f>
        <v>52.757599999999996</v>
      </c>
    </row>
    <row r="520" spans="1:49" x14ac:dyDescent="0.25">
      <c r="A520">
        <v>627</v>
      </c>
      <c r="B520" t="s">
        <v>914</v>
      </c>
      <c r="C520" t="s">
        <v>67</v>
      </c>
      <c r="D520" t="s">
        <v>47</v>
      </c>
      <c r="E520">
        <v>8</v>
      </c>
      <c r="F520">
        <v>66.566666666667004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33.33</v>
      </c>
      <c r="M520">
        <v>5</v>
      </c>
      <c r="N520">
        <v>20</v>
      </c>
      <c r="O520">
        <v>0.47</v>
      </c>
      <c r="P520">
        <v>8</v>
      </c>
      <c r="Q520">
        <v>7</v>
      </c>
      <c r="R520">
        <v>6</v>
      </c>
      <c r="S520">
        <v>2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</v>
      </c>
      <c r="AC520">
        <v>0</v>
      </c>
      <c r="AD520">
        <v>5</v>
      </c>
      <c r="AE520">
        <v>8</v>
      </c>
      <c r="AF520">
        <v>0</v>
      </c>
      <c r="AG520">
        <v>0</v>
      </c>
      <c r="AH520">
        <v>0</v>
      </c>
      <c r="AI520" t="s">
        <v>97</v>
      </c>
      <c r="AJ520">
        <v>72</v>
      </c>
      <c r="AK520">
        <v>194</v>
      </c>
      <c r="AL520">
        <f>(AK520*703) / (AJ520*AJ520)</f>
        <v>26.308256172839506</v>
      </c>
      <c r="AM520">
        <f>VLOOKUP(A520,rel!A:M,10,FALSE)</f>
        <v>10.119999999999999</v>
      </c>
      <c r="AN520">
        <f>VLOOKUP(A520,rel!A:M,13,FALSE)</f>
        <v>7.49</v>
      </c>
      <c r="AO520">
        <v>0</v>
      </c>
      <c r="AP520">
        <f>IF(E520&gt;25,IF(AN520&gt;5,99, IF(AN520 &gt; 3.5, 89, IF(AN520 &gt; 1.5, 79, IF(AN520 &gt; -1.1, 69, IF(AN520 &gt; -2.5, 59, IF(AN520 &gt;-4.5, 49,  IF(AN520 &gt; -5,39,30))))))),30)</f>
        <v>30</v>
      </c>
      <c r="AQ520">
        <f>((M520/E520) / 0.015 + (AO520/E520) / 0.015) / 3.5 + 25</f>
        <v>36.904761904761905</v>
      </c>
      <c r="AR520" s="2">
        <f>MIN(((AD520/MAX(F520,240)) / 0.0035) + ((AF520/MAX(F520,240)) / 0.0055) + ((AC520/MAX(F520,240)) / 0.0055) + 25, 99)</f>
        <v>30.952380952380953</v>
      </c>
      <c r="AS520" s="2">
        <f>MIN((((((AL520 / 32) * (AL520 - 21) / 11) * 74 + 25)) + (((AJ520 - 60) + (AK520 - 155) / 1.75) + 25)) / 1.825,93)</f>
        <v>62.270770092316603</v>
      </c>
      <c r="AT520" s="2">
        <f>((IF(F520&gt;240,89,79)-((V520/F520)/0.00341)))</f>
        <v>79</v>
      </c>
      <c r="AU520" s="2">
        <f>MIN((H520/(MAX(E520,25))) / 0.0117 + 35, 94)</f>
        <v>35</v>
      </c>
      <c r="AV520" s="2">
        <f>MIN(94,((AP520*0.35)+(AQ520*0.65)*0.9))</f>
        <v>32.089285714285722</v>
      </c>
      <c r="AW520" s="2">
        <f>IF(D521="D",(99-((30-(G520/(IF(E520&gt;10,E520,10))*82)*1.633))),(99-((55-(G520/(IF(E520&gt;10,E520,10))*82)*0.89))))</f>
        <v>82.390600000000006</v>
      </c>
    </row>
    <row r="521" spans="1:49" x14ac:dyDescent="0.25">
      <c r="A521">
        <v>226</v>
      </c>
      <c r="B521" t="s">
        <v>461</v>
      </c>
      <c r="C521" t="s">
        <v>113</v>
      </c>
      <c r="D521" t="s">
        <v>73</v>
      </c>
      <c r="E521">
        <v>81</v>
      </c>
      <c r="F521">
        <v>1473.7</v>
      </c>
      <c r="G521">
        <v>5</v>
      </c>
      <c r="H521">
        <v>17</v>
      </c>
      <c r="I521">
        <v>6</v>
      </c>
      <c r="J521">
        <v>11</v>
      </c>
      <c r="K521">
        <v>22</v>
      </c>
      <c r="L521">
        <v>30.99</v>
      </c>
      <c r="M521">
        <v>93</v>
      </c>
      <c r="N521">
        <v>5.38</v>
      </c>
      <c r="O521">
        <v>3.77</v>
      </c>
      <c r="P521">
        <v>198</v>
      </c>
      <c r="Q521">
        <v>132</v>
      </c>
      <c r="R521">
        <v>20</v>
      </c>
      <c r="S521">
        <v>2</v>
      </c>
      <c r="T521">
        <v>6</v>
      </c>
      <c r="U521">
        <v>11</v>
      </c>
      <c r="V521">
        <v>39</v>
      </c>
      <c r="W521">
        <v>16</v>
      </c>
      <c r="X521">
        <v>15</v>
      </c>
      <c r="Y521">
        <v>1</v>
      </c>
      <c r="Z521">
        <v>0</v>
      </c>
      <c r="AA521">
        <v>8</v>
      </c>
      <c r="AB521">
        <v>71</v>
      </c>
      <c r="AC521">
        <v>19</v>
      </c>
      <c r="AD521">
        <v>124</v>
      </c>
      <c r="AE521">
        <v>129</v>
      </c>
      <c r="AF521">
        <v>128</v>
      </c>
      <c r="AG521">
        <v>0</v>
      </c>
      <c r="AH521">
        <v>0</v>
      </c>
      <c r="AI521" t="s">
        <v>97</v>
      </c>
      <c r="AJ521">
        <v>74</v>
      </c>
      <c r="AK521">
        <v>199</v>
      </c>
      <c r="AL521">
        <f>(AK521*703) / (AJ521*AJ521)</f>
        <v>25.547297297297298</v>
      </c>
      <c r="AM521">
        <f>VLOOKUP(A521,rel!A:M,10,FALSE)</f>
        <v>-0.37</v>
      </c>
      <c r="AN521">
        <f>VLOOKUP(A521,rel!A:M,13,FALSE)</f>
        <v>-0.11</v>
      </c>
      <c r="AO521">
        <v>0</v>
      </c>
      <c r="AP521">
        <f>IF(E521&gt;25,IF(AN521&gt;5,99, IF(AN521 &gt; 3.5, 89, IF(AN521 &gt; 1.5, 79, IF(AN521 &gt; -1.1, 69, IF(AN521 &gt; -2.5, 59, IF(AN521 &gt;-4.5, 49,  IF(AN521 &gt; -5,39,30))))))),30)</f>
        <v>69</v>
      </c>
      <c r="AQ521">
        <f>((M521/E521) / 0.015 + (AO521/E521) / 0.015) / 3.5 + 25</f>
        <v>46.869488536155202</v>
      </c>
      <c r="AR521" s="2">
        <f>MIN(((AD521/MAX(F521,240)) / 0.0035) + ((AF521/MAX(F521,240)) / 0.0055) + ((AC521/MAX(F521,240)) / 0.0055) + 25, 99)</f>
        <v>67.176728069379209</v>
      </c>
      <c r="AS521" s="2">
        <f>MIN((((((AL521 / 32) * (AL521 - 21) / 11) * 74 + 25)) + (((AJ521 - 60) + (AK521 - 155) / 1.75) + 25)) / 1.825,93)</f>
        <v>62.227508179991055</v>
      </c>
      <c r="AT521" s="2">
        <f>((IF(F521&gt;240,89,79)-((V521/F521)/0.00341)))</f>
        <v>81.239295550907528</v>
      </c>
      <c r="AU521" s="2">
        <f>MIN((H521/(MAX(E521,25))) / 0.0117 + 35, 94)</f>
        <v>52.938166086314233</v>
      </c>
      <c r="AV521" s="2">
        <f>MIN(94,((AP521*0.35)+(AQ521*0.65)*0.9))</f>
        <v>51.568650793650789</v>
      </c>
      <c r="AW521" s="2">
        <f>IF(D522="D",(99-((30-(G521/(IF(E521&gt;10,E521,10))*82)*1.633))),(99-((55-(G521/(IF(E521&gt;10,E521,10))*82)*0.89))))</f>
        <v>48.504938271604935</v>
      </c>
    </row>
    <row r="522" spans="1:49" x14ac:dyDescent="0.25">
      <c r="A522">
        <v>336</v>
      </c>
      <c r="B522" t="s">
        <v>766</v>
      </c>
      <c r="C522" t="s">
        <v>113</v>
      </c>
      <c r="D522" t="s">
        <v>39</v>
      </c>
      <c r="E522">
        <v>32</v>
      </c>
      <c r="F522">
        <v>359.13333333332997</v>
      </c>
      <c r="G522">
        <v>0</v>
      </c>
      <c r="H522">
        <v>5</v>
      </c>
      <c r="I522">
        <v>3</v>
      </c>
      <c r="J522">
        <v>2</v>
      </c>
      <c r="K522">
        <v>5</v>
      </c>
      <c r="L522">
        <v>50</v>
      </c>
      <c r="M522">
        <v>31</v>
      </c>
      <c r="N522">
        <v>0</v>
      </c>
      <c r="O522">
        <v>3.07</v>
      </c>
      <c r="P522">
        <v>58</v>
      </c>
      <c r="Q522">
        <v>46</v>
      </c>
      <c r="R522">
        <v>34</v>
      </c>
      <c r="S522">
        <v>18</v>
      </c>
      <c r="T522">
        <v>3</v>
      </c>
      <c r="U522">
        <v>0</v>
      </c>
      <c r="V522">
        <v>14</v>
      </c>
      <c r="W522">
        <v>7</v>
      </c>
      <c r="X522">
        <v>7</v>
      </c>
      <c r="Y522">
        <v>0</v>
      </c>
      <c r="Z522">
        <v>0</v>
      </c>
      <c r="AA522">
        <v>10</v>
      </c>
      <c r="AB522">
        <v>8</v>
      </c>
      <c r="AC522">
        <v>7</v>
      </c>
      <c r="AD522">
        <v>53</v>
      </c>
      <c r="AE522">
        <v>22</v>
      </c>
      <c r="AF522">
        <v>17</v>
      </c>
      <c r="AG522">
        <v>124</v>
      </c>
      <c r="AH522">
        <v>120</v>
      </c>
      <c r="AI522">
        <v>50.82</v>
      </c>
      <c r="AJ522">
        <v>74</v>
      </c>
      <c r="AK522">
        <v>199</v>
      </c>
      <c r="AL522">
        <f>(AK522*703) / (AJ522*AJ522)</f>
        <v>25.547297297297298</v>
      </c>
      <c r="AM522">
        <f>VLOOKUP(A522,rel!A:M,10,FALSE)</f>
        <v>-4.1500000000000004</v>
      </c>
      <c r="AN522">
        <f>VLOOKUP(A522,rel!A:M,13,FALSE)</f>
        <v>-5.25</v>
      </c>
      <c r="AO522">
        <v>0</v>
      </c>
      <c r="AP522">
        <f>IF(E522&gt;25,IF(AN522&gt;5,99, IF(AN522 &gt; 3.5, 89, IF(AN522 &gt; 1.5, 79, IF(AN522 &gt; -1.1, 69, IF(AN522 &gt; -2.5, 59, IF(AN522 &gt;-4.5, 49,  IF(AN522 &gt; -5,39,30))))))),30)</f>
        <v>30</v>
      </c>
      <c r="AQ522">
        <f>((M522/E522) / 0.015 + (AO522/E522) / 0.015) / 3.5 + 25</f>
        <v>43.452380952380956</v>
      </c>
      <c r="AR522" s="2">
        <f>MIN(((AD522/MAX(F522,240)) / 0.0035) + ((AF522/MAX(F522,240)) / 0.0055) + ((AC522/MAX(F522,240)) / 0.0055) + 25, 99)</f>
        <v>79.315463634194415</v>
      </c>
      <c r="AS522" s="2">
        <f>MIN((((((AL522 / 32) * (AL522 - 21) / 11) * 74 + 25)) + (((AJ522 - 60) + (AK522 - 155) / 1.75) + 25)) / 1.825,93)</f>
        <v>62.227508179991055</v>
      </c>
      <c r="AT522" s="2">
        <f>((IF(F522&gt;240,89,79)-((V522/F522)/0.00341)))</f>
        <v>77.568112546387496</v>
      </c>
      <c r="AU522" s="2">
        <f>MIN((H522/(MAX(E522,25))) / 0.0117 + 35, 94)</f>
        <v>48.354700854700852</v>
      </c>
      <c r="AV522" s="2">
        <f>MIN(94,((AP522*0.35)+(AQ522*0.65)*0.9))</f>
        <v>35.919642857142861</v>
      </c>
      <c r="AW522" s="2">
        <f>IF(D523="D",(99-((30-(G522/(IF(E522&gt;10,E522,10))*82)*1.633))),(99-((55-(G522/(IF(E522&gt;10,E522,10))*82)*0.89))))</f>
        <v>44</v>
      </c>
    </row>
    <row r="523" spans="1:49" x14ac:dyDescent="0.25">
      <c r="A523">
        <v>462</v>
      </c>
      <c r="B523" t="s">
        <v>90</v>
      </c>
      <c r="C523" t="s">
        <v>75</v>
      </c>
      <c r="D523" t="s">
        <v>47</v>
      </c>
      <c r="E523">
        <v>82</v>
      </c>
      <c r="F523">
        <v>1469.2166666666999</v>
      </c>
      <c r="G523">
        <v>21</v>
      </c>
      <c r="H523">
        <v>55</v>
      </c>
      <c r="I523">
        <v>36</v>
      </c>
      <c r="J523">
        <v>19</v>
      </c>
      <c r="K523">
        <v>76</v>
      </c>
      <c r="L523">
        <v>77.55</v>
      </c>
      <c r="M523">
        <v>167</v>
      </c>
      <c r="N523">
        <v>12.57</v>
      </c>
      <c r="O523">
        <v>16.690000000000001</v>
      </c>
      <c r="P523">
        <v>318</v>
      </c>
      <c r="Q523">
        <v>245</v>
      </c>
      <c r="R523">
        <v>161</v>
      </c>
      <c r="S523">
        <v>68</v>
      </c>
      <c r="T523">
        <v>8</v>
      </c>
      <c r="U523">
        <v>24</v>
      </c>
      <c r="V523">
        <v>12</v>
      </c>
      <c r="W523">
        <v>6</v>
      </c>
      <c r="X523">
        <v>6</v>
      </c>
      <c r="Y523">
        <v>0</v>
      </c>
      <c r="Z523">
        <v>0</v>
      </c>
      <c r="AA523">
        <v>6</v>
      </c>
      <c r="AB523">
        <v>64</v>
      </c>
      <c r="AC523">
        <v>55</v>
      </c>
      <c r="AD523">
        <v>35</v>
      </c>
      <c r="AE523">
        <v>53</v>
      </c>
      <c r="AF523">
        <v>23</v>
      </c>
      <c r="AG523">
        <v>18</v>
      </c>
      <c r="AH523">
        <v>25</v>
      </c>
      <c r="AI523">
        <v>41.86</v>
      </c>
      <c r="AJ523">
        <v>71</v>
      </c>
      <c r="AK523">
        <v>191</v>
      </c>
      <c r="AL523">
        <f>(AK523*703) / (AJ523*AJ523)</f>
        <v>26.636183296964887</v>
      </c>
      <c r="AM523">
        <f>VLOOKUP(A523,rel!A:M,10,FALSE)</f>
        <v>0.3</v>
      </c>
      <c r="AN523">
        <f>VLOOKUP(A523,rel!A:M,13,FALSE)</f>
        <v>7.0000000000000007E-2</v>
      </c>
      <c r="AO523">
        <v>24</v>
      </c>
      <c r="AP523">
        <f>IF(E523&gt;25,IF(AN523&gt;5,99, IF(AN523 &gt; 3.5, 89, IF(AN523 &gt; 1.5, 79, IF(AN523 &gt; -1.1, 69, IF(AN523 &gt; -2.5, 59, IF(AN523 &gt;-4.5, 49,  IF(AN523 &gt; -5,39,30))))))),30)</f>
        <v>69</v>
      </c>
      <c r="AQ523">
        <f>((M523/E523) / 0.015 + (AO523/E523) / 0.015) / 3.5 + 25</f>
        <v>69.367015098722419</v>
      </c>
      <c r="AR523" s="2">
        <f>MIN(((AD523/MAX(F523,240)) / 0.0035) + ((AF523/MAX(F523,240)) / 0.0055) + ((AC523/MAX(F523,240)) / 0.0055) + 25, 99)</f>
        <v>41.458987112282713</v>
      </c>
      <c r="AS523" s="2">
        <f>MIN((((((AL523 / 32) * (AL523 - 21) / 11) * 74 + 25)) + (((AJ523 - 60) + (AK523 - 155) / 1.75) + 25)) / 1.825,93)</f>
        <v>61.990188823541807</v>
      </c>
      <c r="AT523" s="2">
        <f>((IF(F523&gt;240,89,79)-((V523/F523)/0.00341)))</f>
        <v>86.604804203888037</v>
      </c>
      <c r="AU523" s="2">
        <f>MIN((H523/(MAX(E523,25))) / 0.0117 + 35, 94)</f>
        <v>92.327496351886595</v>
      </c>
      <c r="AV523" s="2">
        <f>MIN(94,((AP523*0.35)+(AQ523*0.65)*0.9))</f>
        <v>64.72970383275262</v>
      </c>
      <c r="AW523" s="2">
        <f>IF(D524="D",(99-((30-(G523/(IF(E523&gt;10,E523,10))*82)*1.633))),(99-((55-(G523/(IF(E523&gt;10,E523,10))*82)*0.89))))</f>
        <v>62.69</v>
      </c>
    </row>
    <row r="524" spans="1:49" x14ac:dyDescent="0.25">
      <c r="A524">
        <v>441</v>
      </c>
      <c r="B524" t="s">
        <v>451</v>
      </c>
      <c r="C524" t="s">
        <v>106</v>
      </c>
      <c r="D524" t="s">
        <v>39</v>
      </c>
      <c r="E524">
        <v>78</v>
      </c>
      <c r="F524">
        <v>1231.5666666667</v>
      </c>
      <c r="G524">
        <v>10</v>
      </c>
      <c r="H524">
        <v>13</v>
      </c>
      <c r="I524">
        <v>9</v>
      </c>
      <c r="J524">
        <v>4</v>
      </c>
      <c r="K524">
        <v>23</v>
      </c>
      <c r="L524">
        <v>48.94</v>
      </c>
      <c r="M524">
        <v>102</v>
      </c>
      <c r="N524">
        <v>9.8000000000000007</v>
      </c>
      <c r="O524">
        <v>11.65</v>
      </c>
      <c r="P524">
        <v>169</v>
      </c>
      <c r="Q524">
        <v>146</v>
      </c>
      <c r="R524">
        <v>116</v>
      </c>
      <c r="S524">
        <v>60</v>
      </c>
      <c r="T524">
        <v>2</v>
      </c>
      <c r="U524">
        <v>10</v>
      </c>
      <c r="V524">
        <v>15</v>
      </c>
      <c r="W524">
        <v>6</v>
      </c>
      <c r="X524">
        <v>5</v>
      </c>
      <c r="Y524">
        <v>1</v>
      </c>
      <c r="Z524">
        <v>0</v>
      </c>
      <c r="AA524">
        <v>4</v>
      </c>
      <c r="AB524">
        <v>25</v>
      </c>
      <c r="AC524">
        <v>23</v>
      </c>
      <c r="AD524">
        <v>198</v>
      </c>
      <c r="AE524">
        <v>100</v>
      </c>
      <c r="AF524">
        <v>102</v>
      </c>
      <c r="AG524">
        <v>658</v>
      </c>
      <c r="AH524">
        <v>524</v>
      </c>
      <c r="AI524">
        <v>55.67</v>
      </c>
      <c r="AJ524">
        <v>71</v>
      </c>
      <c r="AK524">
        <v>191</v>
      </c>
      <c r="AL524">
        <f>(AK524*703) / (AJ524*AJ524)</f>
        <v>26.636183296964887</v>
      </c>
      <c r="AM524">
        <f>VLOOKUP(A524,rel!A:M,10,FALSE)</f>
        <v>-6.91</v>
      </c>
      <c r="AN524">
        <f>VLOOKUP(A524,rel!A:M,13,FALSE)</f>
        <v>-5.66</v>
      </c>
      <c r="AO524">
        <v>0</v>
      </c>
      <c r="AP524">
        <f>IF(E524&gt;25,IF(AN524&gt;5,99, IF(AN524 &gt; 3.5, 89, IF(AN524 &gt; 1.5, 79, IF(AN524 &gt; -1.1, 69, IF(AN524 &gt; -2.5, 59, IF(AN524 &gt;-4.5, 49,  IF(AN524 &gt; -5,39,30))))))),30)</f>
        <v>30</v>
      </c>
      <c r="AQ524">
        <f>((M524/E524) / 0.015 + (AO524/E524) / 0.015) / 3.5 + 25</f>
        <v>49.908424908424905</v>
      </c>
      <c r="AR524" s="2">
        <f>MIN(((AD524/MAX(F524,240)) / 0.0035) + ((AF524/MAX(F524,240)) / 0.0055) + ((AC524/MAX(F524,240)) / 0.0055) + 25, 99)</f>
        <v>89.388476438167501</v>
      </c>
      <c r="AS524" s="2">
        <f>MIN((((((AL524 / 32) * (AL524 - 21) / 11) * 74 + 25)) + (((AJ524 - 60) + (AK524 - 155) / 1.75) + 25)) / 1.825,93)</f>
        <v>61.990188823541807</v>
      </c>
      <c r="AT524" s="2">
        <f>((IF(F524&gt;240,89,79)-((V524/F524)/0.00341)))</f>
        <v>85.428267264347284</v>
      </c>
      <c r="AU524" s="2">
        <f>MIN((H524/(MAX(E524,25))) / 0.0117 + 35, 94)</f>
        <v>49.245014245014247</v>
      </c>
      <c r="AV524" s="2">
        <f>MIN(94,((AP524*0.35)+(AQ524*0.65)*0.9))</f>
        <v>39.696428571428569</v>
      </c>
      <c r="AW524" s="2">
        <f>IF(D525="D",(99-((30-(G524/(IF(E524&gt;10,E524,10))*82)*1.633))),(99-((55-(G524/(IF(E524&gt;10,E524,10))*82)*0.89))))</f>
        <v>86.167435897435894</v>
      </c>
    </row>
    <row r="525" spans="1:49" x14ac:dyDescent="0.25">
      <c r="A525">
        <v>520</v>
      </c>
      <c r="B525" t="s">
        <v>856</v>
      </c>
      <c r="C525" t="s">
        <v>44</v>
      </c>
      <c r="D525" t="s">
        <v>73</v>
      </c>
      <c r="E525">
        <v>18</v>
      </c>
      <c r="F525">
        <v>292.96666666666999</v>
      </c>
      <c r="G525">
        <v>1</v>
      </c>
      <c r="H525">
        <v>1</v>
      </c>
      <c r="I525">
        <v>0</v>
      </c>
      <c r="J525">
        <v>1</v>
      </c>
      <c r="K525">
        <v>2</v>
      </c>
      <c r="L525">
        <v>33.33</v>
      </c>
      <c r="M525">
        <v>22</v>
      </c>
      <c r="N525">
        <v>4.55</v>
      </c>
      <c r="O525">
        <v>0.56000000000000005</v>
      </c>
      <c r="P525">
        <v>46</v>
      </c>
      <c r="Q525">
        <v>30</v>
      </c>
      <c r="R525">
        <v>4</v>
      </c>
      <c r="S525">
        <v>0</v>
      </c>
      <c r="T525">
        <v>0</v>
      </c>
      <c r="U525">
        <v>1</v>
      </c>
      <c r="V525">
        <v>4</v>
      </c>
      <c r="W525">
        <v>2</v>
      </c>
      <c r="X525">
        <v>2</v>
      </c>
      <c r="Y525">
        <v>0</v>
      </c>
      <c r="Z525">
        <v>0</v>
      </c>
      <c r="AA525">
        <v>1</v>
      </c>
      <c r="AB525">
        <v>10</v>
      </c>
      <c r="AC525">
        <v>7</v>
      </c>
      <c r="AD525">
        <v>40</v>
      </c>
      <c r="AE525">
        <v>38</v>
      </c>
      <c r="AF525">
        <v>16</v>
      </c>
      <c r="AG525">
        <v>0</v>
      </c>
      <c r="AH525">
        <v>0</v>
      </c>
      <c r="AI525" t="s">
        <v>97</v>
      </c>
      <c r="AJ525">
        <v>71</v>
      </c>
      <c r="AK525">
        <v>191</v>
      </c>
      <c r="AL525">
        <f>(AK525*703) / (AJ525*AJ525)</f>
        <v>26.636183296964887</v>
      </c>
      <c r="AM525">
        <f>VLOOKUP(A525,rel!A:M,10,FALSE)</f>
        <v>2.82</v>
      </c>
      <c r="AN525">
        <f>VLOOKUP(A525,rel!A:M,13,FALSE)</f>
        <v>2.4300000000000002</v>
      </c>
      <c r="AO525">
        <v>0</v>
      </c>
      <c r="AP525">
        <f>IF(E525&gt;25,IF(AN525&gt;5,99, IF(AN525 &gt; 3.5, 89, IF(AN525 &gt; 1.5, 79, IF(AN525 &gt; -1.1, 69, IF(AN525 &gt; -2.5, 59, IF(AN525 &gt;-4.5, 49,  IF(AN525 &gt; -5,39,30))))))),30)</f>
        <v>30</v>
      </c>
      <c r="AQ525">
        <f>((M525/E525) / 0.015 + (AO525/E525) / 0.015) / 3.5 + 25</f>
        <v>48.280423280423285</v>
      </c>
      <c r="AR525" s="2">
        <f>MIN(((AD525/MAX(F525,240)) / 0.0035) + ((AF525/MAX(F525,240)) / 0.0055) + ((AC525/MAX(F525,240)) / 0.0055) + 25, 99)</f>
        <v>78.283842110784292</v>
      </c>
      <c r="AS525" s="2">
        <f>MIN((((((AL525 / 32) * (AL525 - 21) / 11) * 74 + 25)) + (((AJ525 - 60) + (AK525 - 155) / 1.75) + 25)) / 1.825,93)</f>
        <v>61.990188823541807</v>
      </c>
      <c r="AT525" s="2">
        <f>((IF(F525&gt;240,89,79)-((V525/F525)/0.00341)))</f>
        <v>84.996061459122004</v>
      </c>
      <c r="AU525" s="2">
        <f>MIN((H525/(MAX(E525,25))) / 0.0117 + 35, 94)</f>
        <v>38.418803418803421</v>
      </c>
      <c r="AV525" s="2">
        <f>MIN(94,((AP525*0.35)+(AQ525*0.65)*0.9))</f>
        <v>38.74404761904762</v>
      </c>
      <c r="AW525" s="2">
        <f>IF(D526="D",(99-((30-(G525/(IF(E525&gt;10,E525,10))*82)*1.633))),(99-((55-(G525/(IF(E525&gt;10,E525,10))*82)*0.89))))</f>
        <v>76.439222222222213</v>
      </c>
    </row>
    <row r="526" spans="1:49" x14ac:dyDescent="0.25">
      <c r="A526">
        <v>670</v>
      </c>
      <c r="B526" t="s">
        <v>989</v>
      </c>
      <c r="C526" t="s">
        <v>51</v>
      </c>
      <c r="D526" t="s">
        <v>73</v>
      </c>
      <c r="E526">
        <v>2</v>
      </c>
      <c r="F526">
        <v>14.35</v>
      </c>
      <c r="G526">
        <v>0</v>
      </c>
      <c r="H526">
        <v>0</v>
      </c>
      <c r="I526">
        <v>0</v>
      </c>
      <c r="J526">
        <v>0</v>
      </c>
      <c r="K526">
        <v>0</v>
      </c>
      <c r="L526" t="s">
        <v>97</v>
      </c>
      <c r="M526">
        <v>0</v>
      </c>
      <c r="N526" t="s">
        <v>97</v>
      </c>
      <c r="O526">
        <v>0.03</v>
      </c>
      <c r="P526">
        <v>2</v>
      </c>
      <c r="Q526">
        <v>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2</v>
      </c>
      <c r="AF526">
        <v>1</v>
      </c>
      <c r="AG526">
        <v>0</v>
      </c>
      <c r="AH526">
        <v>0</v>
      </c>
      <c r="AI526" t="s">
        <v>97</v>
      </c>
      <c r="AJ526">
        <v>71</v>
      </c>
      <c r="AK526">
        <v>191</v>
      </c>
      <c r="AL526">
        <f>(AK526*703) / (AJ526*AJ526)</f>
        <v>26.636183296964887</v>
      </c>
      <c r="AM526">
        <f>VLOOKUP(A526,rel!A:M,10,FALSE)</f>
        <v>0</v>
      </c>
      <c r="AN526">
        <f>VLOOKUP(A526,rel!A:M,13,FALSE)</f>
        <v>2.67</v>
      </c>
      <c r="AO526">
        <v>0</v>
      </c>
      <c r="AP526">
        <f>IF(E526&gt;25,IF(AN526&gt;5,99, IF(AN526 &gt; 3.5, 89, IF(AN526 &gt; 1.5, 79, IF(AN526 &gt; -1.1, 69, IF(AN526 &gt; -2.5, 59, IF(AN526 &gt;-4.5, 49,  IF(AN526 &gt; -5,39,30))))))),30)</f>
        <v>30</v>
      </c>
      <c r="AQ526">
        <f>((M526/E526) / 0.015 + (AO526/E526) / 0.015) / 3.5 + 25</f>
        <v>25</v>
      </c>
      <c r="AR526" s="2">
        <f>MIN(((AD526/MAX(F526,240)) / 0.0035) + ((AF526/MAX(F526,240)) / 0.0055) + ((AC526/MAX(F526,240)) / 0.0055) + 25, 99)</f>
        <v>26.948051948051948</v>
      </c>
      <c r="AS526" s="2">
        <f>MIN((((((AL526 / 32) * (AL526 - 21) / 11) * 74 + 25)) + (((AJ526 - 60) + (AK526 - 155) / 1.75) + 25)) / 1.825,93)</f>
        <v>61.990188823541807</v>
      </c>
      <c r="AT526" s="2">
        <f>((IF(F526&gt;240,89,79)-((V526/F526)/0.00341)))</f>
        <v>79</v>
      </c>
      <c r="AU526" s="2">
        <f>MIN((H526/(MAX(E526,25))) / 0.0117 + 35, 94)</f>
        <v>35</v>
      </c>
      <c r="AV526" s="2">
        <f>MIN(94,((AP526*0.35)+(AQ526*0.65)*0.9))</f>
        <v>25.125</v>
      </c>
      <c r="AW526" s="2">
        <f>IF(D527="D",(99-((30-(G526/(IF(E526&gt;10,E526,10))*82)*1.633))),(99-((55-(G526/(IF(E526&gt;10,E526,10))*82)*0.89))))</f>
        <v>69</v>
      </c>
    </row>
    <row r="527" spans="1:49" x14ac:dyDescent="0.25">
      <c r="A527">
        <v>118</v>
      </c>
      <c r="B527" t="s">
        <v>212</v>
      </c>
      <c r="C527" t="s">
        <v>113</v>
      </c>
      <c r="D527" t="s">
        <v>73</v>
      </c>
      <c r="E527">
        <v>82</v>
      </c>
      <c r="F527">
        <v>1894.6333333333</v>
      </c>
      <c r="G527">
        <v>13</v>
      </c>
      <c r="H527">
        <v>33</v>
      </c>
      <c r="I527">
        <v>17</v>
      </c>
      <c r="J527">
        <v>16</v>
      </c>
      <c r="K527">
        <v>46</v>
      </c>
      <c r="L527">
        <v>45.1</v>
      </c>
      <c r="M527">
        <v>172</v>
      </c>
      <c r="N527">
        <v>7.56</v>
      </c>
      <c r="O527">
        <v>9.56</v>
      </c>
      <c r="P527">
        <v>437</v>
      </c>
      <c r="Q527">
        <v>281</v>
      </c>
      <c r="R527">
        <v>95</v>
      </c>
      <c r="S527">
        <v>17</v>
      </c>
      <c r="T527">
        <v>4</v>
      </c>
      <c r="U527">
        <v>20</v>
      </c>
      <c r="V527">
        <v>28</v>
      </c>
      <c r="W527">
        <v>14</v>
      </c>
      <c r="X527">
        <v>14</v>
      </c>
      <c r="Y527">
        <v>0</v>
      </c>
      <c r="Z527">
        <v>0</v>
      </c>
      <c r="AA527">
        <v>9</v>
      </c>
      <c r="AB527">
        <v>129</v>
      </c>
      <c r="AC527">
        <v>39</v>
      </c>
      <c r="AD527">
        <v>190</v>
      </c>
      <c r="AE527">
        <v>147</v>
      </c>
      <c r="AF527">
        <v>123</v>
      </c>
      <c r="AG527">
        <v>0</v>
      </c>
      <c r="AH527">
        <v>1</v>
      </c>
      <c r="AI527">
        <v>0</v>
      </c>
      <c r="AJ527">
        <v>75</v>
      </c>
      <c r="AK527">
        <v>201</v>
      </c>
      <c r="AL527">
        <f>(AK527*703) / (AJ527*AJ527)</f>
        <v>25.120533333333334</v>
      </c>
      <c r="AM527">
        <f>VLOOKUP(A527,rel!A:M,10,FALSE)</f>
        <v>2.5299999999999998</v>
      </c>
      <c r="AN527">
        <f>VLOOKUP(A527,rel!A:M,13,FALSE)</f>
        <v>1.41</v>
      </c>
      <c r="AO527">
        <v>11</v>
      </c>
      <c r="AP527">
        <f>IF(E527&gt;25,IF(AN527&gt;5,99, IF(AN527 &gt; 3.5, 89, IF(AN527 &gt; 1.5, 79, IF(AN527 &gt; -1.1, 69, IF(AN527 &gt; -2.5, 59, IF(AN527 &gt;-4.5, 49,  IF(AN527 &gt; -5,39,30))))))),30)</f>
        <v>69</v>
      </c>
      <c r="AQ527">
        <f>((M527/E527) / 0.015 + (AO527/E527) / 0.015) / 3.5 + 25</f>
        <v>67.508710801393732</v>
      </c>
      <c r="AR527" s="2">
        <f>MIN(((AD527/MAX(F527,240)) / 0.0035) + ((AF527/MAX(F527,240)) / 0.0055) + ((AC527/MAX(F527,240)) / 0.0055) + 25, 99)</f>
        <v>69.198662752825285</v>
      </c>
      <c r="AS527" s="2">
        <f>MIN((((((AL527 / 32) * (AL527 - 21) / 11) * 74 + 25)) + (((AJ527 - 60) + (AK527 - 155) / 1.75) + 25)) / 1.825,93)</f>
        <v>61.943199027013776</v>
      </c>
      <c r="AT527" s="2">
        <f>((IF(F527&gt;240,89,79)-((V527/F527)/0.00341)))</f>
        <v>84.666104068501483</v>
      </c>
      <c r="AU527" s="2">
        <f>MIN((H527/(MAX(E527,25))) / 0.0117 + 35, 94)</f>
        <v>69.396497811131951</v>
      </c>
      <c r="AV527" s="2">
        <f>MIN(94,((AP527*0.35)+(AQ527*0.65)*0.9))</f>
        <v>63.642595818815337</v>
      </c>
      <c r="AW527" s="2">
        <f>IF(D528="D",(99-((30-(G527/(IF(E527&gt;10,E527,10))*82)*1.633))),(99-((55-(G527/(IF(E527&gt;10,E527,10))*82)*0.89))))</f>
        <v>90.228999999999999</v>
      </c>
    </row>
    <row r="528" spans="1:49" x14ac:dyDescent="0.25">
      <c r="A528">
        <v>6</v>
      </c>
      <c r="B528" t="s">
        <v>440</v>
      </c>
      <c r="C528" t="s">
        <v>56</v>
      </c>
      <c r="D528" t="s">
        <v>73</v>
      </c>
      <c r="E528">
        <v>81</v>
      </c>
      <c r="F528">
        <v>1640.7333333332999</v>
      </c>
      <c r="G528">
        <v>5</v>
      </c>
      <c r="H528">
        <v>18</v>
      </c>
      <c r="I528">
        <v>6</v>
      </c>
      <c r="J528">
        <v>12</v>
      </c>
      <c r="K528">
        <v>23</v>
      </c>
      <c r="L528">
        <v>24.73</v>
      </c>
      <c r="M528">
        <v>81</v>
      </c>
      <c r="N528">
        <v>6.17</v>
      </c>
      <c r="O528">
        <v>2.76</v>
      </c>
      <c r="P528">
        <v>176</v>
      </c>
      <c r="Q528">
        <v>122</v>
      </c>
      <c r="R528">
        <v>38</v>
      </c>
      <c r="S528">
        <v>2</v>
      </c>
      <c r="T528">
        <v>6</v>
      </c>
      <c r="U528">
        <v>7</v>
      </c>
      <c r="V528">
        <v>21</v>
      </c>
      <c r="W528">
        <v>9</v>
      </c>
      <c r="X528">
        <v>8</v>
      </c>
      <c r="Y528">
        <v>1</v>
      </c>
      <c r="Z528">
        <v>0</v>
      </c>
      <c r="AA528">
        <v>3</v>
      </c>
      <c r="AB528">
        <v>74</v>
      </c>
      <c r="AC528">
        <v>31</v>
      </c>
      <c r="AD528">
        <v>91</v>
      </c>
      <c r="AE528">
        <v>76</v>
      </c>
      <c r="AF528">
        <v>144</v>
      </c>
      <c r="AG528">
        <v>1</v>
      </c>
      <c r="AH528">
        <v>0</v>
      </c>
      <c r="AI528">
        <v>100</v>
      </c>
      <c r="AJ528">
        <v>75</v>
      </c>
      <c r="AK528">
        <v>201</v>
      </c>
      <c r="AL528">
        <f>(AK528*703) / (AJ528*AJ528)</f>
        <v>25.120533333333334</v>
      </c>
      <c r="AM528">
        <f>VLOOKUP(A528,rel!A:M,10,FALSE)</f>
        <v>-3.62</v>
      </c>
      <c r="AN528">
        <f>VLOOKUP(A528,rel!A:M,13,FALSE)</f>
        <v>-1.59</v>
      </c>
      <c r="AO528">
        <v>0</v>
      </c>
      <c r="AP528">
        <f>IF(E528&gt;25,IF(AN528&gt;5,99, IF(AN528 &gt; 3.5, 89, IF(AN528 &gt; 1.5, 79, IF(AN528 &gt; -1.1, 69, IF(AN528 &gt; -2.5, 59, IF(AN528 &gt;-4.5, 49,  IF(AN528 &gt; -5,39,30))))))),30)</f>
        <v>59</v>
      </c>
      <c r="AQ528">
        <f>((M528/E528) / 0.015 + (AO528/E528) / 0.015) / 3.5 + 25</f>
        <v>44.047619047619051</v>
      </c>
      <c r="AR528" s="2">
        <f>MIN(((AD528/MAX(F528,240)) / 0.0035) + ((AF528/MAX(F528,240)) / 0.0055) + ((AC528/MAX(F528,240)) / 0.0055) + 25, 99)</f>
        <v>60.23923153357218</v>
      </c>
      <c r="AS528" s="2">
        <f>MIN((((((AL528 / 32) * (AL528 - 21) / 11) * 74 + 25)) + (((AJ528 - 60) + (AK528 - 155) / 1.75) + 25)) / 1.825,93)</f>
        <v>61.943199027013776</v>
      </c>
      <c r="AT528" s="2">
        <f>((IF(F528&gt;240,89,79)-((V528/F528)/0.00341)))</f>
        <v>85.246582155584221</v>
      </c>
      <c r="AU528" s="2">
        <f>MIN((H528/(MAX(E528,25))) / 0.0117 + 35, 94)</f>
        <v>53.99335232668566</v>
      </c>
      <c r="AV528" s="2">
        <f>MIN(94,((AP528*0.35)+(AQ528*0.65)*0.9))</f>
        <v>46.417857142857144</v>
      </c>
      <c r="AW528" s="2">
        <f>IF(D529="D",(99-((30-(G528/(IF(E528&gt;10,E528,10))*82)*1.633))),(99-((55-(G528/(IF(E528&gt;10,E528,10))*82)*0.89))))</f>
        <v>48.504938271604935</v>
      </c>
    </row>
    <row r="529" spans="1:49" x14ac:dyDescent="0.25">
      <c r="A529">
        <v>548</v>
      </c>
      <c r="B529" t="s">
        <v>419</v>
      </c>
      <c r="C529" t="s">
        <v>63</v>
      </c>
      <c r="D529" t="s">
        <v>47</v>
      </c>
      <c r="E529">
        <v>76</v>
      </c>
      <c r="F529">
        <v>845.53333333333001</v>
      </c>
      <c r="G529">
        <v>12</v>
      </c>
      <c r="H529">
        <v>13</v>
      </c>
      <c r="I529">
        <v>8</v>
      </c>
      <c r="J529">
        <v>5</v>
      </c>
      <c r="K529">
        <v>25</v>
      </c>
      <c r="L529">
        <v>69.44</v>
      </c>
      <c r="M529">
        <v>100</v>
      </c>
      <c r="N529">
        <v>12</v>
      </c>
      <c r="O529">
        <v>8.4</v>
      </c>
      <c r="P529">
        <v>178</v>
      </c>
      <c r="Q529">
        <v>133</v>
      </c>
      <c r="R529">
        <v>112</v>
      </c>
      <c r="S529">
        <v>34</v>
      </c>
      <c r="T529">
        <v>2</v>
      </c>
      <c r="U529">
        <v>12</v>
      </c>
      <c r="V529">
        <v>14</v>
      </c>
      <c r="W529">
        <v>7</v>
      </c>
      <c r="X529">
        <v>7</v>
      </c>
      <c r="Y529">
        <v>0</v>
      </c>
      <c r="Z529">
        <v>0</v>
      </c>
      <c r="AA529">
        <v>8</v>
      </c>
      <c r="AB529">
        <v>29</v>
      </c>
      <c r="AC529">
        <v>28</v>
      </c>
      <c r="AD529">
        <v>35</v>
      </c>
      <c r="AE529">
        <v>101</v>
      </c>
      <c r="AF529">
        <v>29</v>
      </c>
      <c r="AG529">
        <v>7</v>
      </c>
      <c r="AH529">
        <v>13</v>
      </c>
      <c r="AI529">
        <v>35</v>
      </c>
      <c r="AJ529">
        <v>75</v>
      </c>
      <c r="AK529">
        <v>201</v>
      </c>
      <c r="AL529">
        <f>(AK529*703) / (AJ529*AJ529)</f>
        <v>25.120533333333334</v>
      </c>
      <c r="AM529">
        <f>VLOOKUP(A529,rel!A:M,10,FALSE)</f>
        <v>-0.73</v>
      </c>
      <c r="AN529">
        <f>VLOOKUP(A529,rel!A:M,13,FALSE)</f>
        <v>-1.06</v>
      </c>
      <c r="AO529">
        <v>1</v>
      </c>
      <c r="AP529">
        <f>IF(E529&gt;25,IF(AN529&gt;5,99, IF(AN529 &gt; 3.5, 89, IF(AN529 &gt; 1.5, 79, IF(AN529 &gt; -1.1, 69, IF(AN529 &gt; -2.5, 59, IF(AN529 &gt;-4.5, 49,  IF(AN529 &gt; -5,39,30))))))),30)</f>
        <v>69</v>
      </c>
      <c r="AQ529">
        <f>((M529/E529) / 0.015 + (AO529/E529) / 0.015) / 3.5 + 25</f>
        <v>50.313283208020053</v>
      </c>
      <c r="AR529" s="2">
        <f>MIN(((AD529/MAX(F529,240)) / 0.0035) + ((AF529/MAX(F529,240)) / 0.0055) + ((AC529/MAX(F529,240)) / 0.0055) + 25, 99)</f>
        <v>49.083777139048067</v>
      </c>
      <c r="AS529" s="2">
        <f>MIN((((((AL529 / 32) * (AL529 - 21) / 11) * 74 + 25)) + (((AJ529 - 60) + (AK529 - 155) / 1.75) + 25)) / 1.825,93)</f>
        <v>61.943199027013776</v>
      </c>
      <c r="AT529" s="2">
        <f>((IF(F529&gt;240,89,79)-((V529/F529)/0.00341)))</f>
        <v>84.144399770353218</v>
      </c>
      <c r="AU529" s="2">
        <f>MIN((H529/(MAX(E529,25))) / 0.0117 + 35, 94)</f>
        <v>49.619883040935676</v>
      </c>
      <c r="AV529" s="2">
        <f>MIN(94,((AP529*0.35)+(AQ529*0.65)*0.9))</f>
        <v>53.583270676691725</v>
      </c>
      <c r="AW529" s="2">
        <f>IF(D530="D",(99-((30-(G529/(IF(E529&gt;10,E529,10))*82)*1.633))),(99-((55-(G529/(IF(E529&gt;10,E529,10))*82)*0.89))))</f>
        <v>90.143052631578939</v>
      </c>
    </row>
    <row r="530" spans="1:49" x14ac:dyDescent="0.25">
      <c r="A530">
        <v>756</v>
      </c>
      <c r="B530" t="s">
        <v>668</v>
      </c>
      <c r="C530" t="s">
        <v>162</v>
      </c>
      <c r="D530" t="s">
        <v>73</v>
      </c>
      <c r="E530">
        <v>61</v>
      </c>
      <c r="F530">
        <v>876.4</v>
      </c>
      <c r="G530">
        <v>1</v>
      </c>
      <c r="H530">
        <v>9</v>
      </c>
      <c r="I530">
        <v>3</v>
      </c>
      <c r="J530">
        <v>6</v>
      </c>
      <c r="K530">
        <v>10</v>
      </c>
      <c r="L530">
        <v>32.26</v>
      </c>
      <c r="M530">
        <v>65</v>
      </c>
      <c r="N530">
        <v>1.54</v>
      </c>
      <c r="O530">
        <v>2.21</v>
      </c>
      <c r="P530">
        <v>119</v>
      </c>
      <c r="Q530">
        <v>84</v>
      </c>
      <c r="R530">
        <v>22</v>
      </c>
      <c r="S530">
        <v>4</v>
      </c>
      <c r="T530">
        <v>4</v>
      </c>
      <c r="U530">
        <v>7</v>
      </c>
      <c r="V530">
        <v>27</v>
      </c>
      <c r="W530">
        <v>12</v>
      </c>
      <c r="X530">
        <v>11</v>
      </c>
      <c r="Y530">
        <v>1</v>
      </c>
      <c r="Z530">
        <v>0</v>
      </c>
      <c r="AA530">
        <v>8</v>
      </c>
      <c r="AB530">
        <v>40</v>
      </c>
      <c r="AC530">
        <v>17</v>
      </c>
      <c r="AD530">
        <v>110</v>
      </c>
      <c r="AE530">
        <v>114</v>
      </c>
      <c r="AF530">
        <v>82</v>
      </c>
      <c r="AG530">
        <v>0</v>
      </c>
      <c r="AH530">
        <v>0</v>
      </c>
      <c r="AI530" t="s">
        <v>97</v>
      </c>
      <c r="AJ530">
        <v>75</v>
      </c>
      <c r="AK530">
        <v>201</v>
      </c>
      <c r="AL530">
        <f>(AK530*703) / (AJ530*AJ530)</f>
        <v>25.120533333333334</v>
      </c>
      <c r="AM530">
        <f>VLOOKUP(A530,rel!A:M,10,FALSE)</f>
        <v>-2.68</v>
      </c>
      <c r="AN530">
        <f>VLOOKUP(A530,rel!A:M,13,FALSE)</f>
        <v>-0.45</v>
      </c>
      <c r="AO530">
        <v>2</v>
      </c>
      <c r="AP530">
        <f>IF(E530&gt;25,IF(AN530&gt;5,99, IF(AN530 &gt; 3.5, 89, IF(AN530 &gt; 1.5, 79, IF(AN530 &gt; -1.1, 69, IF(AN530 &gt; -2.5, 59, IF(AN530 &gt;-4.5, 49,  IF(AN530 &gt; -5,39,30))))))),30)</f>
        <v>69</v>
      </c>
      <c r="AQ530">
        <f>((M530/E530) / 0.015 + (AO530/E530) / 0.015) / 3.5 + 25</f>
        <v>45.921155347384854</v>
      </c>
      <c r="AR530" s="2">
        <f>MIN(((AD530/MAX(F530,240)) / 0.0035) + ((AF530/MAX(F530,240)) / 0.0055) + ((AC530/MAX(F530,240)) / 0.0055) + 25, 99)</f>
        <v>81.399556627762934</v>
      </c>
      <c r="AS530" s="2">
        <f>MIN((((((AL530 / 32) * (AL530 - 21) / 11) * 74 + 25)) + (((AJ530 - 60) + (AK530 - 155) / 1.75) + 25)) / 1.825,93)</f>
        <v>61.943199027013776</v>
      </c>
      <c r="AT530" s="2">
        <f>((IF(F530&gt;240,89,79)-((V530/F530)/0.00341)))</f>
        <v>79.965439795698472</v>
      </c>
      <c r="AU530" s="2">
        <f>MIN((H530/(MAX(E530,25))) / 0.0117 + 35, 94)</f>
        <v>47.610340479192935</v>
      </c>
      <c r="AV530" s="2">
        <f>MIN(94,((AP530*0.35)+(AQ530*0.65)*0.9))</f>
        <v>51.013875878220134</v>
      </c>
      <c r="AW530" s="2">
        <f>IF(D531="D",(99-((30-(G530/(IF(E530&gt;10,E530,10))*82)*1.633))),(99-((55-(G530/(IF(E530&gt;10,E530,10))*82)*0.89))))</f>
        <v>45.196393442622949</v>
      </c>
    </row>
    <row r="531" spans="1:49" x14ac:dyDescent="0.25">
      <c r="A531">
        <v>142</v>
      </c>
      <c r="B531" t="s">
        <v>287</v>
      </c>
      <c r="C531" t="s">
        <v>131</v>
      </c>
      <c r="D531" t="s">
        <v>39</v>
      </c>
      <c r="E531">
        <v>81</v>
      </c>
      <c r="F531">
        <v>1320.7333333332999</v>
      </c>
      <c r="G531">
        <v>17</v>
      </c>
      <c r="H531">
        <v>18</v>
      </c>
      <c r="I531">
        <v>12</v>
      </c>
      <c r="J531">
        <v>6</v>
      </c>
      <c r="K531">
        <v>35</v>
      </c>
      <c r="L531">
        <v>55.56</v>
      </c>
      <c r="M531">
        <v>118</v>
      </c>
      <c r="N531">
        <v>14.41</v>
      </c>
      <c r="O531">
        <v>11.91</v>
      </c>
      <c r="P531">
        <v>202</v>
      </c>
      <c r="Q531">
        <v>154</v>
      </c>
      <c r="R531">
        <v>111</v>
      </c>
      <c r="S531">
        <v>50</v>
      </c>
      <c r="T531">
        <v>6</v>
      </c>
      <c r="U531">
        <v>12</v>
      </c>
      <c r="V531">
        <v>18</v>
      </c>
      <c r="W531">
        <v>9</v>
      </c>
      <c r="X531">
        <v>9</v>
      </c>
      <c r="Y531">
        <v>0</v>
      </c>
      <c r="Z531">
        <v>0</v>
      </c>
      <c r="AA531">
        <v>10</v>
      </c>
      <c r="AB531">
        <v>40</v>
      </c>
      <c r="AC531">
        <v>30</v>
      </c>
      <c r="AD531">
        <v>24</v>
      </c>
      <c r="AE531">
        <v>58</v>
      </c>
      <c r="AF531">
        <v>70</v>
      </c>
      <c r="AG531">
        <v>586</v>
      </c>
      <c r="AH531">
        <v>546</v>
      </c>
      <c r="AI531">
        <v>51.77</v>
      </c>
      <c r="AJ531">
        <v>73</v>
      </c>
      <c r="AK531">
        <v>196</v>
      </c>
      <c r="AL531">
        <f>(AK531*703) / (AJ531*AJ531)</f>
        <v>25.85625820979546</v>
      </c>
      <c r="AM531">
        <f>VLOOKUP(A531,rel!A:M,10,FALSE)</f>
        <v>-5.45</v>
      </c>
      <c r="AN531">
        <f>VLOOKUP(A531,rel!A:M,13,FALSE)</f>
        <v>-3.28</v>
      </c>
      <c r="AO531">
        <v>3</v>
      </c>
      <c r="AP531">
        <f>IF(E531&gt;25,IF(AN531&gt;5,99, IF(AN531 &gt; 3.5, 89, IF(AN531 &gt; 1.5, 79, IF(AN531 &gt; -1.1, 69, IF(AN531 &gt; -2.5, 59, IF(AN531 &gt;-4.5, 49,  IF(AN531 &gt; -5,39,30))))))),30)</f>
        <v>49</v>
      </c>
      <c r="AQ531">
        <f>((M531/E531) / 0.015 + (AO531/E531) / 0.015) / 3.5 + 25</f>
        <v>53.453850676072904</v>
      </c>
      <c r="AR531" s="2">
        <f>MIN(((AD531/MAX(F531,240)) / 0.0035) + ((AF531/MAX(F531,240)) / 0.0055) + ((AC531/MAX(F531,240)) / 0.0055) + 25, 99)</f>
        <v>43.958377446086772</v>
      </c>
      <c r="AS531" s="2">
        <f>MIN((((((AL531 / 32) * (AL531 - 21) / 11) * 74 + 25)) + (((AJ531 - 60) + (AK531 - 155) / 1.75) + 25)) / 1.825,93)</f>
        <v>61.822295208739909</v>
      </c>
      <c r="AT531" s="2">
        <f>((IF(F531&gt;240,89,79)-((V531/F531)/0.00341)))</f>
        <v>85.0032867785321</v>
      </c>
      <c r="AU531" s="2">
        <f>MIN((H531/(MAX(E531,25))) / 0.0117 + 35, 94)</f>
        <v>53.99335232668566</v>
      </c>
      <c r="AV531" s="2">
        <f>MIN(94,((AP531*0.35)+(AQ531*0.65)*0.9))</f>
        <v>48.420502645502651</v>
      </c>
      <c r="AW531" s="2">
        <f>IF(D532="D",(99-((30-(G531/(IF(E531&gt;10,E531,10))*82)*1.633))),(99-((55-(G531/(IF(E531&gt;10,E531,10))*82)*0.89))))</f>
        <v>97.103728395061722</v>
      </c>
    </row>
    <row r="532" spans="1:49" x14ac:dyDescent="0.25">
      <c r="A532">
        <v>332</v>
      </c>
      <c r="B532" t="s">
        <v>637</v>
      </c>
      <c r="C532" t="s">
        <v>54</v>
      </c>
      <c r="D532" t="s">
        <v>73</v>
      </c>
      <c r="E532">
        <v>70</v>
      </c>
      <c r="F532">
        <v>1278.8333333333001</v>
      </c>
      <c r="G532">
        <v>1</v>
      </c>
      <c r="H532">
        <v>10</v>
      </c>
      <c r="I532">
        <v>4</v>
      </c>
      <c r="J532">
        <v>6</v>
      </c>
      <c r="K532">
        <v>11</v>
      </c>
      <c r="L532">
        <v>20.75</v>
      </c>
      <c r="M532">
        <v>64</v>
      </c>
      <c r="N532">
        <v>1.56</v>
      </c>
      <c r="O532">
        <v>2.54</v>
      </c>
      <c r="P532">
        <v>129</v>
      </c>
      <c r="Q532">
        <v>93</v>
      </c>
      <c r="R532">
        <v>24</v>
      </c>
      <c r="S532">
        <v>4</v>
      </c>
      <c r="T532">
        <v>2</v>
      </c>
      <c r="U532">
        <v>4</v>
      </c>
      <c r="V532">
        <v>26</v>
      </c>
      <c r="W532">
        <v>13</v>
      </c>
      <c r="X532">
        <v>13</v>
      </c>
      <c r="Y532">
        <v>0</v>
      </c>
      <c r="Z532">
        <v>0</v>
      </c>
      <c r="AA532">
        <v>3</v>
      </c>
      <c r="AB532">
        <v>72</v>
      </c>
      <c r="AC532">
        <v>35</v>
      </c>
      <c r="AD532">
        <v>133</v>
      </c>
      <c r="AE532">
        <v>85</v>
      </c>
      <c r="AF532">
        <v>89</v>
      </c>
      <c r="AG532">
        <v>0</v>
      </c>
      <c r="AH532">
        <v>0</v>
      </c>
      <c r="AI532" t="s">
        <v>97</v>
      </c>
      <c r="AJ532">
        <v>73</v>
      </c>
      <c r="AK532">
        <v>196</v>
      </c>
      <c r="AL532">
        <f>(AK532*703) / (AJ532*AJ532)</f>
        <v>25.85625820979546</v>
      </c>
      <c r="AM532">
        <f>VLOOKUP(A532,rel!A:M,10,FALSE)</f>
        <v>-1.86</v>
      </c>
      <c r="AN532">
        <f>VLOOKUP(A532,rel!A:M,13,FALSE)</f>
        <v>-1.59</v>
      </c>
      <c r="AO532">
        <v>0</v>
      </c>
      <c r="AP532">
        <f>IF(E532&gt;25,IF(AN532&gt;5,99, IF(AN532 &gt; 3.5, 89, IF(AN532 &gt; 1.5, 79, IF(AN532 &gt; -1.1, 69, IF(AN532 &gt; -2.5, 59, IF(AN532 &gt;-4.5, 49,  IF(AN532 &gt; -5,39,30))))))),30)</f>
        <v>59</v>
      </c>
      <c r="AQ532">
        <f>((M532/E532) / 0.015 + (AO532/E532) / 0.015) / 3.5 + 25</f>
        <v>42.414965986394563</v>
      </c>
      <c r="AR532" s="2">
        <f>MIN(((AD532/MAX(F532,240)) / 0.0035) + ((AF532/MAX(F532,240)) / 0.0055) + ((AC532/MAX(F532,240)) / 0.0055) + 25, 99)</f>
        <v>72.344288710118178</v>
      </c>
      <c r="AS532" s="2">
        <f>MIN((((((AL532 / 32) * (AL532 - 21) / 11) * 74 + 25)) + (((AJ532 - 60) + (AK532 - 155) / 1.75) + 25)) / 1.825,93)</f>
        <v>61.822295208739909</v>
      </c>
      <c r="AT532" s="2">
        <f>((IF(F532&gt;240,89,79)-((V532/F532)/0.00341)))</f>
        <v>83.037820854097291</v>
      </c>
      <c r="AU532" s="2">
        <f>MIN((H532/(MAX(E532,25))) / 0.0117 + 35, 94)</f>
        <v>47.210012210012209</v>
      </c>
      <c r="AV532" s="2">
        <f>MIN(94,((AP532*0.35)+(AQ532*0.65)*0.9))</f>
        <v>45.462755102040816</v>
      </c>
      <c r="AW532" s="2">
        <f>IF(D533="D",(99-((30-(G532/(IF(E532&gt;10,E532,10))*82)*1.633))),(99-((55-(G532/(IF(E532&gt;10,E532,10))*82)*0.89))))</f>
        <v>70.912942857142866</v>
      </c>
    </row>
    <row r="533" spans="1:49" x14ac:dyDescent="0.25">
      <c r="A533">
        <v>778</v>
      </c>
      <c r="B533" t="s">
        <v>572</v>
      </c>
      <c r="C533" t="s">
        <v>162</v>
      </c>
      <c r="D533" t="s">
        <v>73</v>
      </c>
      <c r="E533">
        <v>56</v>
      </c>
      <c r="F533">
        <v>1058.7166666666999</v>
      </c>
      <c r="G533">
        <v>7</v>
      </c>
      <c r="H533">
        <v>8</v>
      </c>
      <c r="I533">
        <v>3</v>
      </c>
      <c r="J533">
        <v>5</v>
      </c>
      <c r="K533">
        <v>15</v>
      </c>
      <c r="L533">
        <v>42.86</v>
      </c>
      <c r="M533">
        <v>79</v>
      </c>
      <c r="N533">
        <v>8.86</v>
      </c>
      <c r="O533">
        <v>4.2</v>
      </c>
      <c r="P533">
        <v>165</v>
      </c>
      <c r="Q533">
        <v>112</v>
      </c>
      <c r="R533">
        <v>52</v>
      </c>
      <c r="S533">
        <v>17</v>
      </c>
      <c r="T533">
        <v>6</v>
      </c>
      <c r="U533">
        <v>12</v>
      </c>
      <c r="V533">
        <v>20</v>
      </c>
      <c r="W533">
        <v>10</v>
      </c>
      <c r="X533">
        <v>10</v>
      </c>
      <c r="Y533">
        <v>0</v>
      </c>
      <c r="Z533">
        <v>0</v>
      </c>
      <c r="AA533">
        <v>3</v>
      </c>
      <c r="AB533">
        <v>48</v>
      </c>
      <c r="AC533">
        <v>13</v>
      </c>
      <c r="AD533">
        <v>34</v>
      </c>
      <c r="AE533">
        <v>99</v>
      </c>
      <c r="AF533">
        <v>82</v>
      </c>
      <c r="AG533">
        <v>0</v>
      </c>
      <c r="AH533">
        <v>0</v>
      </c>
      <c r="AI533" t="s">
        <v>97</v>
      </c>
      <c r="AJ533">
        <v>73</v>
      </c>
      <c r="AK533">
        <v>196</v>
      </c>
      <c r="AL533">
        <f>(AK533*703) / (AJ533*AJ533)</f>
        <v>25.85625820979546</v>
      </c>
      <c r="AM533">
        <f>VLOOKUP(A533,rel!A:M,10,FALSE)</f>
        <v>-4.82</v>
      </c>
      <c r="AN533">
        <f>VLOOKUP(A533,rel!A:M,13,FALSE)</f>
        <v>-5.78</v>
      </c>
      <c r="AO533">
        <v>8</v>
      </c>
      <c r="AP533">
        <f>IF(E533&gt;25,IF(AN533&gt;5,99, IF(AN533 &gt; 3.5, 89, IF(AN533 &gt; 1.5, 79, IF(AN533 &gt; -1.1, 69, IF(AN533 &gt; -2.5, 59, IF(AN533 &gt;-4.5, 49,  IF(AN533 &gt; -5,39,30))))))),30)</f>
        <v>30</v>
      </c>
      <c r="AQ533">
        <f>((M533/E533) / 0.015 + (AO533/E533) / 0.015) / 3.5 + 25</f>
        <v>54.591836734693878</v>
      </c>
      <c r="AR533" s="2">
        <f>MIN(((AD533/MAX(F533,240)) / 0.0035) + ((AF533/MAX(F533,240)) / 0.0055) + ((AC533/MAX(F533,240)) / 0.0055) + 25, 99)</f>
        <v>50.490307120581967</v>
      </c>
      <c r="AS533" s="2">
        <f>MIN((((((AL533 / 32) * (AL533 - 21) / 11) * 74 + 25)) + (((AJ533 - 60) + (AK533 - 155) / 1.75) + 25)) / 1.825,93)</f>
        <v>61.822295208739909</v>
      </c>
      <c r="AT533" s="2">
        <f>((IF(F533&gt;240,89,79)-((V533/F533)/0.00341)))</f>
        <v>83.460177284483407</v>
      </c>
      <c r="AU533" s="2">
        <f>MIN((H533/(MAX(E533,25))) / 0.0117 + 35, 94)</f>
        <v>47.210012210012209</v>
      </c>
      <c r="AV533" s="2">
        <f>MIN(94,((AP533*0.35)+(AQ533*0.65)*0.9))</f>
        <v>42.436224489795919</v>
      </c>
      <c r="AW533" s="2">
        <f>IF(D534="D",(99-((30-(G533/(IF(E533&gt;10,E533,10))*82)*1.633))),(99-((55-(G533/(IF(E533&gt;10,E533,10))*82)*0.89))))</f>
        <v>85.738249999999994</v>
      </c>
    </row>
    <row r="534" spans="1:49" x14ac:dyDescent="0.25">
      <c r="A534">
        <v>402</v>
      </c>
      <c r="B534" t="s">
        <v>823</v>
      </c>
      <c r="C534" t="s">
        <v>113</v>
      </c>
      <c r="D534" t="s">
        <v>73</v>
      </c>
      <c r="E534">
        <v>19</v>
      </c>
      <c r="F534">
        <v>323.21666666666999</v>
      </c>
      <c r="G534">
        <v>0</v>
      </c>
      <c r="H534">
        <v>3</v>
      </c>
      <c r="I534">
        <v>1</v>
      </c>
      <c r="J534">
        <v>2</v>
      </c>
      <c r="K534">
        <v>3</v>
      </c>
      <c r="L534">
        <v>37.5</v>
      </c>
      <c r="M534">
        <v>32</v>
      </c>
      <c r="N534">
        <v>0</v>
      </c>
      <c r="O534">
        <v>1.38</v>
      </c>
      <c r="P534">
        <v>69</v>
      </c>
      <c r="Q534">
        <v>50</v>
      </c>
      <c r="R534">
        <v>21</v>
      </c>
      <c r="S534">
        <v>3</v>
      </c>
      <c r="T534">
        <v>3</v>
      </c>
      <c r="U534">
        <v>5</v>
      </c>
      <c r="V534">
        <v>13</v>
      </c>
      <c r="W534">
        <v>5</v>
      </c>
      <c r="X534">
        <v>4</v>
      </c>
      <c r="Y534">
        <v>1</v>
      </c>
      <c r="Z534">
        <v>0</v>
      </c>
      <c r="AA534">
        <v>2</v>
      </c>
      <c r="AB534">
        <v>10</v>
      </c>
      <c r="AC534">
        <v>5</v>
      </c>
      <c r="AD534">
        <v>32</v>
      </c>
      <c r="AE534">
        <v>15</v>
      </c>
      <c r="AF534">
        <v>30</v>
      </c>
      <c r="AG534">
        <v>0</v>
      </c>
      <c r="AH534">
        <v>0</v>
      </c>
      <c r="AI534" t="s">
        <v>97</v>
      </c>
      <c r="AJ534">
        <v>73</v>
      </c>
      <c r="AK534">
        <v>196</v>
      </c>
      <c r="AL534">
        <f>(AK534*703) / (AJ534*AJ534)</f>
        <v>25.85625820979546</v>
      </c>
      <c r="AM534">
        <f>VLOOKUP(A534,rel!A:M,10,FALSE)</f>
        <v>1.77</v>
      </c>
      <c r="AN534">
        <f>VLOOKUP(A534,rel!A:M,13,FALSE)</f>
        <v>2.59</v>
      </c>
      <c r="AO534">
        <v>0</v>
      </c>
      <c r="AP534">
        <f>IF(E534&gt;25,IF(AN534&gt;5,99, IF(AN534 &gt; 3.5, 89, IF(AN534 &gt; 1.5, 79, IF(AN534 &gt; -1.1, 69, IF(AN534 &gt; -2.5, 59, IF(AN534 &gt;-4.5, 49,  IF(AN534 &gt; -5,39,30))))))),30)</f>
        <v>30</v>
      </c>
      <c r="AQ534">
        <f>((M534/E534) / 0.015 + (AO534/E534) / 0.015) / 3.5 + 25</f>
        <v>57.080200501253131</v>
      </c>
      <c r="AR534" s="2">
        <f>MIN(((AD534/MAX(F534,240)) / 0.0035) + ((AF534/MAX(F534,240)) / 0.0055) + ((AC534/MAX(F534,240)) / 0.0055) + 25, 99)</f>
        <v>72.975538100840552</v>
      </c>
      <c r="AS534" s="2">
        <f>MIN((((((AL534 / 32) * (AL534 - 21) / 11) * 74 + 25)) + (((AJ534 - 60) + (AK534 - 155) / 1.75) + 25)) / 1.825,93)</f>
        <v>61.822295208739909</v>
      </c>
      <c r="AT534" s="2">
        <f>((IF(F534&gt;240,89,79)-((V534/F534)/0.00341)))</f>
        <v>77.205073844554789</v>
      </c>
      <c r="AU534" s="2">
        <f>MIN((H534/(MAX(E534,25))) / 0.0117 + 35, 94)</f>
        <v>45.256410256410255</v>
      </c>
      <c r="AV534" s="2">
        <f>MIN(94,((AP534*0.35)+(AQ534*0.65)*0.9))</f>
        <v>43.891917293233085</v>
      </c>
      <c r="AW534" s="2">
        <f>IF(D535="D",(99-((30-(G534/(IF(E534&gt;10,E534,10))*82)*1.633))),(99-((55-(G534/(IF(E534&gt;10,E534,10))*82)*0.89))))</f>
        <v>69</v>
      </c>
    </row>
    <row r="535" spans="1:49" x14ac:dyDescent="0.25">
      <c r="A535">
        <v>373</v>
      </c>
      <c r="B535" t="s">
        <v>741</v>
      </c>
      <c r="C535" t="s">
        <v>100</v>
      </c>
      <c r="D535" t="s">
        <v>73</v>
      </c>
      <c r="E535">
        <v>37</v>
      </c>
      <c r="F535">
        <v>638.18333333332998</v>
      </c>
      <c r="G535">
        <v>2</v>
      </c>
      <c r="H535">
        <v>4</v>
      </c>
      <c r="I535">
        <v>3</v>
      </c>
      <c r="J535">
        <v>1</v>
      </c>
      <c r="K535">
        <v>6</v>
      </c>
      <c r="L535">
        <v>28.57</v>
      </c>
      <c r="M535">
        <v>44</v>
      </c>
      <c r="N535">
        <v>4.55</v>
      </c>
      <c r="O535">
        <v>1.75</v>
      </c>
      <c r="P535">
        <v>107</v>
      </c>
      <c r="Q535">
        <v>75</v>
      </c>
      <c r="R535">
        <v>21</v>
      </c>
      <c r="S535">
        <v>3</v>
      </c>
      <c r="T535">
        <v>1</v>
      </c>
      <c r="U535">
        <v>3</v>
      </c>
      <c r="V535">
        <v>9</v>
      </c>
      <c r="W535">
        <v>3</v>
      </c>
      <c r="X535">
        <v>2</v>
      </c>
      <c r="Y535">
        <v>1</v>
      </c>
      <c r="Z535">
        <v>0</v>
      </c>
      <c r="AA535">
        <v>2</v>
      </c>
      <c r="AB535">
        <v>31</v>
      </c>
      <c r="AC535">
        <v>9</v>
      </c>
      <c r="AD535">
        <v>76</v>
      </c>
      <c r="AE535">
        <v>73</v>
      </c>
      <c r="AF535">
        <v>33</v>
      </c>
      <c r="AG535">
        <v>0</v>
      </c>
      <c r="AH535">
        <v>0</v>
      </c>
      <c r="AI535" t="s">
        <v>97</v>
      </c>
      <c r="AJ535">
        <v>73</v>
      </c>
      <c r="AK535">
        <v>196</v>
      </c>
      <c r="AL535">
        <f>(AK535*703) / (AJ535*AJ535)</f>
        <v>25.85625820979546</v>
      </c>
      <c r="AM535">
        <f>VLOOKUP(A535,rel!A:M,10,FALSE)</f>
        <v>3.43</v>
      </c>
      <c r="AN535">
        <f>VLOOKUP(A535,rel!A:M,13,FALSE)</f>
        <v>4.2300000000000004</v>
      </c>
      <c r="AO535">
        <v>0</v>
      </c>
      <c r="AP535">
        <f>IF(E535&gt;25,IF(AN535&gt;5,99, IF(AN535 &gt; 3.5, 89, IF(AN535 &gt; 1.5, 79, IF(AN535 &gt; -1.1, 69, IF(AN535 &gt; -2.5, 59, IF(AN535 &gt;-4.5, 49,  IF(AN535 &gt; -5,39,30))))))),30)</f>
        <v>89</v>
      </c>
      <c r="AQ535">
        <f>((M535/E535) / 0.015 + (AO535/E535) / 0.015) / 3.5 + 25</f>
        <v>47.651222651222653</v>
      </c>
      <c r="AR535" s="2">
        <f>MIN(((AD535/MAX(F535,240)) / 0.0035) + ((AF535/MAX(F535,240)) / 0.0055) + ((AC535/MAX(F535,240)) / 0.0055) + 25, 99)</f>
        <v>70.990936800787921</v>
      </c>
      <c r="AS535" s="2">
        <f>MIN((((((AL535 / 32) * (AL535 - 21) / 11) * 74 + 25)) + (((AJ535 - 60) + (AK535 - 155) / 1.75) + 25)) / 1.825,93)</f>
        <v>61.822295208739909</v>
      </c>
      <c r="AT535" s="2">
        <f>((IF(F535&gt;240,89,79)-((V535/F535)/0.00341)))</f>
        <v>84.864360521767566</v>
      </c>
      <c r="AU535" s="2">
        <f>MIN((H535/(MAX(E535,25))) / 0.0117 + 35, 94)</f>
        <v>44.240009240009243</v>
      </c>
      <c r="AV535" s="2">
        <f>MIN(94,((AP535*0.35)+(AQ535*0.65)*0.9))</f>
        <v>59.02596525096525</v>
      </c>
      <c r="AW535" s="2">
        <f>IF(D536="D",(99-((30-(G535/(IF(E535&gt;10,E535,10))*82)*1.633))),(99-((55-(G535/(IF(E535&gt;10,E535,10))*82)*0.89))))</f>
        <v>76.238162162162155</v>
      </c>
    </row>
    <row r="536" spans="1:49" x14ac:dyDescent="0.25">
      <c r="A536">
        <v>95</v>
      </c>
      <c r="B536" t="s">
        <v>842</v>
      </c>
      <c r="C536" t="s">
        <v>87</v>
      </c>
      <c r="D536" t="s">
        <v>73</v>
      </c>
      <c r="E536">
        <v>13</v>
      </c>
      <c r="F536">
        <v>182.5</v>
      </c>
      <c r="G536">
        <v>1</v>
      </c>
      <c r="H536">
        <v>1</v>
      </c>
      <c r="I536">
        <v>1</v>
      </c>
      <c r="J536">
        <v>0</v>
      </c>
      <c r="K536">
        <v>2</v>
      </c>
      <c r="L536">
        <v>28.57</v>
      </c>
      <c r="M536">
        <v>10</v>
      </c>
      <c r="N536">
        <v>10</v>
      </c>
      <c r="O536">
        <v>0.38</v>
      </c>
      <c r="P536">
        <v>31</v>
      </c>
      <c r="Q536">
        <v>20</v>
      </c>
      <c r="R536">
        <v>5</v>
      </c>
      <c r="S536">
        <v>0</v>
      </c>
      <c r="T536">
        <v>0</v>
      </c>
      <c r="U536">
        <v>2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2</v>
      </c>
      <c r="AB536">
        <v>4</v>
      </c>
      <c r="AC536">
        <v>3</v>
      </c>
      <c r="AD536">
        <v>17</v>
      </c>
      <c r="AE536">
        <v>15</v>
      </c>
      <c r="AF536">
        <v>17</v>
      </c>
      <c r="AG536">
        <v>0</v>
      </c>
      <c r="AH536">
        <v>0</v>
      </c>
      <c r="AI536" t="s">
        <v>97</v>
      </c>
      <c r="AJ536">
        <v>73</v>
      </c>
      <c r="AK536">
        <v>196</v>
      </c>
      <c r="AL536">
        <f>(AK536*703) / (AJ536*AJ536)</f>
        <v>25.85625820979546</v>
      </c>
      <c r="AM536">
        <f>VLOOKUP(A536,rel!A:M,10,FALSE)</f>
        <v>5.56</v>
      </c>
      <c r="AN536">
        <f>VLOOKUP(A536,rel!A:M,13,FALSE)</f>
        <v>5.98</v>
      </c>
      <c r="AO536">
        <v>0</v>
      </c>
      <c r="AP536">
        <f>IF(E536&gt;25,IF(AN536&gt;5,99, IF(AN536 &gt; 3.5, 89, IF(AN536 &gt; 1.5, 79, IF(AN536 &gt; -1.1, 69, IF(AN536 &gt; -2.5, 59, IF(AN536 &gt;-4.5, 49,  IF(AN536 &gt; -5,39,30))))))),30)</f>
        <v>30</v>
      </c>
      <c r="AQ536">
        <f>((M536/E536) / 0.015 + (AO536/E536) / 0.015) / 3.5 + 25</f>
        <v>39.652014652014657</v>
      </c>
      <c r="AR536" s="2">
        <f>MIN(((AD536/MAX(F536,240)) / 0.0035) + ((AF536/MAX(F536,240)) / 0.0055) + ((AC536/MAX(F536,240)) / 0.0055) + 25, 99)</f>
        <v>60.38961038961039</v>
      </c>
      <c r="AS536" s="2">
        <f>MIN((((((AL536 / 32) * (AL536 - 21) / 11) * 74 + 25)) + (((AJ536 - 60) + (AK536 - 155) / 1.75) + 25)) / 1.825,93)</f>
        <v>61.822295208739909</v>
      </c>
      <c r="AT536" s="2">
        <f>((IF(F536&gt;240,89,79)-((V536/F536)/0.00341)))</f>
        <v>79</v>
      </c>
      <c r="AU536" s="2">
        <f>MIN((H536/(MAX(E536,25))) / 0.0117 + 35, 94)</f>
        <v>38.418803418803421</v>
      </c>
      <c r="AV536" s="2">
        <f>MIN(94,((AP536*0.35)+(AQ536*0.65)*0.9))</f>
        <v>33.696428571428577</v>
      </c>
      <c r="AW536" s="2">
        <f>IF(D537="D",(99-((30-(G536/(IF(E536&gt;10,E536,10))*82)*1.633))),(99-((55-(G536/(IF(E536&gt;10,E536,10))*82)*0.89))))</f>
        <v>79.300461538461548</v>
      </c>
    </row>
    <row r="537" spans="1:49" x14ac:dyDescent="0.25">
      <c r="A537">
        <v>801</v>
      </c>
      <c r="B537" t="s">
        <v>1012</v>
      </c>
      <c r="C537" t="s">
        <v>54</v>
      </c>
      <c r="D537" t="s">
        <v>73</v>
      </c>
      <c r="E537">
        <v>1</v>
      </c>
      <c r="F537">
        <v>11.366666666666999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0.01</v>
      </c>
      <c r="P537">
        <v>2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2</v>
      </c>
      <c r="W537">
        <v>1</v>
      </c>
      <c r="X537">
        <v>1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5</v>
      </c>
      <c r="AE537">
        <v>1</v>
      </c>
      <c r="AF537">
        <v>0</v>
      </c>
      <c r="AG537">
        <v>0</v>
      </c>
      <c r="AH537">
        <v>0</v>
      </c>
      <c r="AI537" t="s">
        <v>97</v>
      </c>
      <c r="AJ537">
        <v>73</v>
      </c>
      <c r="AK537">
        <v>196</v>
      </c>
      <c r="AL537">
        <f>(AK537*703) / (AJ537*AJ537)</f>
        <v>25.85625820979546</v>
      </c>
      <c r="AM537">
        <f>VLOOKUP(A537,rel!A:M,10,FALSE)</f>
        <v>31.25</v>
      </c>
      <c r="AN537">
        <f>VLOOKUP(A537,rel!A:M,13,FALSE)</f>
        <v>22.62</v>
      </c>
      <c r="AO537">
        <v>0</v>
      </c>
      <c r="AP537">
        <f>IF(E537&gt;25,IF(AN537&gt;5,99, IF(AN537 &gt; 3.5, 89, IF(AN537 &gt; 1.5, 79, IF(AN537 &gt; -1.1, 69, IF(AN537 &gt; -2.5, 59, IF(AN537 &gt;-4.5, 49,  IF(AN537 &gt; -5,39,30))))))),30)</f>
        <v>30</v>
      </c>
      <c r="AQ537">
        <f>((M537/E537) / 0.015 + (AO537/E537) / 0.015) / 3.5 + 25</f>
        <v>44.047619047619051</v>
      </c>
      <c r="AR537" s="2">
        <f>MIN(((AD537/MAX(F537,240)) / 0.0035) + ((AF537/MAX(F537,240)) / 0.0055) + ((AC537/MAX(F537,240)) / 0.0055) + 25, 99)</f>
        <v>30.952380952380953</v>
      </c>
      <c r="AS537" s="2">
        <f>MIN((((((AL537 / 32) * (AL537 - 21) / 11) * 74 + 25)) + (((AJ537 - 60) + (AK537 - 155) / 1.75) + 25)) / 1.825,93)</f>
        <v>61.822295208739909</v>
      </c>
      <c r="AT537" s="2">
        <f>((IF(F537&gt;240,89,79)-((V537/F537)/0.00341)))</f>
        <v>27.400856545782851</v>
      </c>
      <c r="AU537" s="2">
        <f>MIN((H537/(MAX(E537,25))) / 0.0117 + 35, 94)</f>
        <v>35</v>
      </c>
      <c r="AV537" s="2">
        <f>MIN(94,((AP537*0.35)+(AQ537*0.65)*0.9))</f>
        <v>36.267857142857146</v>
      </c>
      <c r="AW537" s="2">
        <f>IF(D538="D",(99-((30-(G537/(IF(E537&gt;10,E537,10))*82)*1.633))),(99-((55-(G537/(IF(E537&gt;10,E537,10))*82)*0.89))))</f>
        <v>69</v>
      </c>
    </row>
    <row r="538" spans="1:49" x14ac:dyDescent="0.25">
      <c r="A538">
        <v>728</v>
      </c>
      <c r="B538" t="s">
        <v>998</v>
      </c>
      <c r="C538" t="s">
        <v>209</v>
      </c>
      <c r="D538" t="s">
        <v>73</v>
      </c>
      <c r="E538">
        <v>2</v>
      </c>
      <c r="F538">
        <v>32.15</v>
      </c>
      <c r="G538">
        <v>0</v>
      </c>
      <c r="H538">
        <v>0</v>
      </c>
      <c r="I538">
        <v>0</v>
      </c>
      <c r="J538">
        <v>0</v>
      </c>
      <c r="K538">
        <v>0</v>
      </c>
      <c r="L538" t="s">
        <v>97</v>
      </c>
      <c r="M538">
        <v>1</v>
      </c>
      <c r="N538">
        <v>0</v>
      </c>
      <c r="O538">
        <v>0.02</v>
      </c>
      <c r="P538">
        <v>3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</v>
      </c>
      <c r="AE538">
        <v>2</v>
      </c>
      <c r="AF538">
        <v>2</v>
      </c>
      <c r="AG538">
        <v>0</v>
      </c>
      <c r="AH538">
        <v>0</v>
      </c>
      <c r="AI538" t="s">
        <v>97</v>
      </c>
      <c r="AJ538">
        <v>73</v>
      </c>
      <c r="AK538">
        <v>196</v>
      </c>
      <c r="AL538">
        <f>(AK538*703) / (AJ538*AJ538)</f>
        <v>25.85625820979546</v>
      </c>
      <c r="AM538">
        <f>VLOOKUP(A538,rel!A:M,10,FALSE)</f>
        <v>-9.3800000000000008</v>
      </c>
      <c r="AN538">
        <f>VLOOKUP(A538,rel!A:M,13,FALSE)</f>
        <v>-10.130000000000001</v>
      </c>
      <c r="AO538">
        <v>0</v>
      </c>
      <c r="AP538">
        <f>IF(E538&gt;25,IF(AN538&gt;5,99, IF(AN538 &gt; 3.5, 89, IF(AN538 &gt; 1.5, 79, IF(AN538 &gt; -1.1, 69, IF(AN538 &gt; -2.5, 59, IF(AN538 &gt;-4.5, 49,  IF(AN538 &gt; -5,39,30))))))),30)</f>
        <v>30</v>
      </c>
      <c r="AQ538">
        <f>((M538/E538) / 0.015 + (AO538/E538) / 0.015) / 3.5 + 25</f>
        <v>34.523809523809526</v>
      </c>
      <c r="AR538" s="2">
        <f>MIN(((AD538/MAX(F538,240)) / 0.0035) + ((AF538/MAX(F538,240)) / 0.0055) + ((AC538/MAX(F538,240)) / 0.0055) + 25, 99)</f>
        <v>28.896103896103895</v>
      </c>
      <c r="AS538" s="2">
        <f>MIN((((((AL538 / 32) * (AL538 - 21) / 11) * 74 + 25)) + (((AJ538 - 60) + (AK538 - 155) / 1.75) + 25)) / 1.825,93)</f>
        <v>61.822295208739909</v>
      </c>
      <c r="AT538" s="2">
        <f>((IF(F538&gt;240,89,79)-((V538/F538)/0.00341)))</f>
        <v>79</v>
      </c>
      <c r="AU538" s="2">
        <f>MIN((H538/(MAX(E538,25))) / 0.0117 + 35, 94)</f>
        <v>35</v>
      </c>
      <c r="AV538" s="2">
        <f>MIN(94,((AP538*0.35)+(AQ538*0.65)*0.9))</f>
        <v>30.696428571428573</v>
      </c>
      <c r="AW538" s="2">
        <f>IF(D539="D",(99-((30-(G538/(IF(E538&gt;10,E538,10))*82)*1.633))),(99-((55-(G538/(IF(E538&gt;10,E538,10))*82)*0.89))))</f>
        <v>44</v>
      </c>
    </row>
    <row r="539" spans="1:49" x14ac:dyDescent="0.25">
      <c r="A539">
        <v>132</v>
      </c>
      <c r="B539" t="s">
        <v>343</v>
      </c>
      <c r="C539" t="s">
        <v>61</v>
      </c>
      <c r="D539" t="s">
        <v>92</v>
      </c>
      <c r="E539">
        <v>82</v>
      </c>
      <c r="F539">
        <v>1003.0333333333</v>
      </c>
      <c r="G539">
        <v>15</v>
      </c>
      <c r="H539">
        <v>15</v>
      </c>
      <c r="I539">
        <v>5</v>
      </c>
      <c r="J539">
        <v>10</v>
      </c>
      <c r="K539">
        <v>30</v>
      </c>
      <c r="L539">
        <v>60</v>
      </c>
      <c r="M539">
        <v>95</v>
      </c>
      <c r="N539">
        <v>15.79</v>
      </c>
      <c r="O539">
        <v>9.8699999999999992</v>
      </c>
      <c r="P539">
        <v>169</v>
      </c>
      <c r="Q539">
        <v>136</v>
      </c>
      <c r="R539">
        <v>103</v>
      </c>
      <c r="S539">
        <v>48</v>
      </c>
      <c r="T539">
        <v>5</v>
      </c>
      <c r="U539">
        <v>5</v>
      </c>
      <c r="V539">
        <v>44</v>
      </c>
      <c r="W539">
        <v>22</v>
      </c>
      <c r="X539">
        <v>22</v>
      </c>
      <c r="Y539">
        <v>0</v>
      </c>
      <c r="Z539">
        <v>0</v>
      </c>
      <c r="AA539">
        <v>15</v>
      </c>
      <c r="AB539">
        <v>17</v>
      </c>
      <c r="AC539">
        <v>31</v>
      </c>
      <c r="AD539">
        <v>127</v>
      </c>
      <c r="AE539">
        <v>62</v>
      </c>
      <c r="AF539">
        <v>25</v>
      </c>
      <c r="AG539">
        <v>26</v>
      </c>
      <c r="AH539">
        <v>27</v>
      </c>
      <c r="AI539">
        <v>49.06</v>
      </c>
      <c r="AJ539">
        <v>70</v>
      </c>
      <c r="AK539">
        <v>188</v>
      </c>
      <c r="AL539">
        <f>(AK539*703) / (AJ539*AJ539)</f>
        <v>26.972244897959182</v>
      </c>
      <c r="AM539">
        <f>VLOOKUP(A539,rel!A:M,10,FALSE)</f>
        <v>4.09</v>
      </c>
      <c r="AN539">
        <f>VLOOKUP(A539,rel!A:M,13,FALSE)</f>
        <v>3.65</v>
      </c>
      <c r="AO539">
        <v>7</v>
      </c>
      <c r="AP539">
        <f>IF(E539&gt;25,IF(AN539&gt;5,99, IF(AN539 &gt; 3.5, 89, IF(AN539 &gt; 1.5, 79, IF(AN539 &gt; -1.1, 69, IF(AN539 &gt; -2.5, 59, IF(AN539 &gt;-4.5, 49,  IF(AN539 &gt; -5,39,30))))))),30)</f>
        <v>89</v>
      </c>
      <c r="AQ539">
        <f>((M539/E539) / 0.015 + (AO539/E539) / 0.015) / 3.5 + 25</f>
        <v>48.693379790940767</v>
      </c>
      <c r="AR539" s="2">
        <f>MIN(((AD539/MAX(F539,240)) / 0.0035) + ((AF539/MAX(F539,240)) / 0.0055) + ((AC539/MAX(F539,240)) / 0.0055) + 25, 99)</f>
        <v>71.327007212323295</v>
      </c>
      <c r="AS539" s="2">
        <f>MIN((((((AL539 / 32) * (AL539 - 21) / 11) * 74 + 25)) + (((AJ539 - 60) + (AK539 - 155) / 1.75) + 25)) / 1.825,93)</f>
        <v>61.765244913000657</v>
      </c>
      <c r="AT539" s="2">
        <f>((IF(F539&gt;240,89,79)-((V539/F539)/0.00341)))</f>
        <v>76.135795613520273</v>
      </c>
      <c r="AU539" s="2">
        <f>MIN((H539/(MAX(E539,25))) / 0.0117 + 35, 94)</f>
        <v>50.634771732332709</v>
      </c>
      <c r="AV539" s="2">
        <f>MIN(94,((AP539*0.35)+(AQ539*0.65)*0.9))</f>
        <v>59.635627177700343</v>
      </c>
      <c r="AW539" s="2">
        <f>IF(D540="D",(99-((30-(G539/(IF(E539&gt;10,E539,10))*82)*1.633))),(99-((55-(G539/(IF(E539&gt;10,E539,10))*82)*0.89))))</f>
        <v>57.35</v>
      </c>
    </row>
    <row r="540" spans="1:49" x14ac:dyDescent="0.25">
      <c r="A540">
        <v>540</v>
      </c>
      <c r="B540" t="s">
        <v>544</v>
      </c>
      <c r="C540" t="s">
        <v>51</v>
      </c>
      <c r="D540" t="s">
        <v>36</v>
      </c>
      <c r="E540">
        <v>64</v>
      </c>
      <c r="F540">
        <v>708.38333333333003</v>
      </c>
      <c r="G540">
        <v>7</v>
      </c>
      <c r="H540">
        <v>10</v>
      </c>
      <c r="I540">
        <v>6</v>
      </c>
      <c r="J540">
        <v>4</v>
      </c>
      <c r="K540">
        <v>17</v>
      </c>
      <c r="L540">
        <v>58.62</v>
      </c>
      <c r="M540">
        <v>95</v>
      </c>
      <c r="N540">
        <v>7.37</v>
      </c>
      <c r="O540">
        <v>7.76</v>
      </c>
      <c r="P540">
        <v>175</v>
      </c>
      <c r="Q540">
        <v>130</v>
      </c>
      <c r="R540">
        <v>82</v>
      </c>
      <c r="S540">
        <v>33</v>
      </c>
      <c r="T540">
        <v>8</v>
      </c>
      <c r="U540">
        <v>6</v>
      </c>
      <c r="V540">
        <v>14</v>
      </c>
      <c r="W540">
        <v>7</v>
      </c>
      <c r="X540">
        <v>7</v>
      </c>
      <c r="Y540">
        <v>0</v>
      </c>
      <c r="Z540">
        <v>0</v>
      </c>
      <c r="AA540">
        <v>11</v>
      </c>
      <c r="AB540">
        <v>18</v>
      </c>
      <c r="AC540">
        <v>22</v>
      </c>
      <c r="AD540">
        <v>29</v>
      </c>
      <c r="AE540">
        <v>36</v>
      </c>
      <c r="AF540">
        <v>32</v>
      </c>
      <c r="AG540">
        <v>3</v>
      </c>
      <c r="AH540">
        <v>8</v>
      </c>
      <c r="AI540">
        <v>27.27</v>
      </c>
      <c r="AJ540">
        <v>70</v>
      </c>
      <c r="AK540">
        <v>188</v>
      </c>
      <c r="AL540">
        <f>(AK540*703) / (AJ540*AJ540)</f>
        <v>26.972244897959182</v>
      </c>
      <c r="AM540">
        <f>VLOOKUP(A540,rel!A:M,10,FALSE)</f>
        <v>-0.77</v>
      </c>
      <c r="AN540">
        <f>VLOOKUP(A540,rel!A:M,13,FALSE)</f>
        <v>-0.36</v>
      </c>
      <c r="AO540">
        <v>0</v>
      </c>
      <c r="AP540">
        <f>IF(E540&gt;25,IF(AN540&gt;5,99, IF(AN540 &gt; 3.5, 89, IF(AN540 &gt; 1.5, 79, IF(AN540 &gt; -1.1, 69, IF(AN540 &gt; -2.5, 59, IF(AN540 &gt;-4.5, 49,  IF(AN540 &gt; -5,39,30))))))),30)</f>
        <v>69</v>
      </c>
      <c r="AQ540">
        <f>((M540/E540) / 0.015 + (AO540/E540) / 0.015) / 3.5 + 25</f>
        <v>53.273809523809526</v>
      </c>
      <c r="AR540" s="2">
        <f>MIN(((AD540/MAX(F540,240)) / 0.0035) + ((AF540/MAX(F540,240)) / 0.0055) + ((AC540/MAX(F540,240)) / 0.0055) + 25, 99)</f>
        <v>50.556637560496235</v>
      </c>
      <c r="AS540" s="2">
        <f>MIN((((((AL540 / 32) * (AL540 - 21) / 11) * 74 + 25)) + (((AJ540 - 60) + (AK540 - 155) / 1.75) + 25)) / 1.825,93)</f>
        <v>61.765244913000657</v>
      </c>
      <c r="AT540" s="2">
        <f>((IF(F540&gt;240,89,79)-((V540/F540)/0.00341)))</f>
        <v>83.204307675918386</v>
      </c>
      <c r="AU540" s="2">
        <f>MIN((H540/(MAX(E540,25))) / 0.0117 + 35, 94)</f>
        <v>48.354700854700852</v>
      </c>
      <c r="AV540" s="2">
        <f>MIN(94,((AP540*0.35)+(AQ540*0.65)*0.9))</f>
        <v>55.315178571428575</v>
      </c>
      <c r="AW540" s="2">
        <f>IF(D541="D",(99-((30-(G540/(IF(E540&gt;10,E540,10))*82)*1.633))),(99-((55-(G540/(IF(E540&gt;10,E540,10))*82)*0.89))))</f>
        <v>51.982187500000002</v>
      </c>
    </row>
    <row r="541" spans="1:49" x14ac:dyDescent="0.25">
      <c r="A541">
        <v>356</v>
      </c>
      <c r="B541" t="s">
        <v>894</v>
      </c>
      <c r="C541" t="s">
        <v>137</v>
      </c>
      <c r="D541" t="s">
        <v>36</v>
      </c>
      <c r="E541">
        <v>12</v>
      </c>
      <c r="F541">
        <v>141.05000000000001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20</v>
      </c>
      <c r="M541">
        <v>13</v>
      </c>
      <c r="N541">
        <v>7.69</v>
      </c>
      <c r="O541">
        <v>0.8</v>
      </c>
      <c r="P541">
        <v>22</v>
      </c>
      <c r="Q541">
        <v>16</v>
      </c>
      <c r="R541">
        <v>14</v>
      </c>
      <c r="S541">
        <v>2</v>
      </c>
      <c r="T541">
        <v>1</v>
      </c>
      <c r="U541">
        <v>1</v>
      </c>
      <c r="V541">
        <v>2</v>
      </c>
      <c r="W541">
        <v>1</v>
      </c>
      <c r="X541">
        <v>1</v>
      </c>
      <c r="Y541">
        <v>0</v>
      </c>
      <c r="Z541">
        <v>0</v>
      </c>
      <c r="AA541">
        <v>0</v>
      </c>
      <c r="AB541">
        <v>4</v>
      </c>
      <c r="AC541">
        <v>5</v>
      </c>
      <c r="AD541">
        <v>11</v>
      </c>
      <c r="AE541">
        <v>15</v>
      </c>
      <c r="AF541">
        <v>8</v>
      </c>
      <c r="AG541">
        <v>2</v>
      </c>
      <c r="AH541">
        <v>4</v>
      </c>
      <c r="AI541">
        <v>33.33</v>
      </c>
      <c r="AJ541">
        <v>70</v>
      </c>
      <c r="AK541">
        <v>188</v>
      </c>
      <c r="AL541">
        <f>(AK541*703) / (AJ541*AJ541)</f>
        <v>26.972244897959182</v>
      </c>
      <c r="AM541">
        <f>VLOOKUP(A541,rel!A:M,10,FALSE)</f>
        <v>3.81</v>
      </c>
      <c r="AN541">
        <f>VLOOKUP(A541,rel!A:M,13,FALSE)</f>
        <v>0.6</v>
      </c>
      <c r="AO541">
        <v>0</v>
      </c>
      <c r="AP541">
        <f>IF(E541&gt;25,IF(AN541&gt;5,99, IF(AN541 &gt; 3.5, 89, IF(AN541 &gt; 1.5, 79, IF(AN541 &gt; -1.1, 69, IF(AN541 &gt; -2.5, 59, IF(AN541 &gt;-4.5, 49,  IF(AN541 &gt; -5,39,30))))))),30)</f>
        <v>30</v>
      </c>
      <c r="AQ541">
        <f>((M541/E541) / 0.015 + (AO541/E541) / 0.015) / 3.5 + 25</f>
        <v>45.634920634920633</v>
      </c>
      <c r="AR541" s="2">
        <f>MIN(((AD541/MAX(F541,240)) / 0.0035) + ((AF541/MAX(F541,240)) / 0.0055) + ((AC541/MAX(F541,240)) / 0.0055) + 25, 99)</f>
        <v>47.943722943722946</v>
      </c>
      <c r="AS541" s="2">
        <f>MIN((((((AL541 / 32) * (AL541 - 21) / 11) * 74 + 25)) + (((AJ541 - 60) + (AK541 - 155) / 1.75) + 25)) / 1.825,93)</f>
        <v>61.765244913000657</v>
      </c>
      <c r="AT541" s="2">
        <f>((IF(F541&gt;240,89,79)-((V541/F541)/0.00341)))</f>
        <v>74.8418272674256</v>
      </c>
      <c r="AU541" s="2">
        <f>MIN((H541/(MAX(E541,25))) / 0.0117 + 35, 94)</f>
        <v>35</v>
      </c>
      <c r="AV541" s="2">
        <f>MIN(94,((AP541*0.35)+(AQ541*0.65)*0.9))</f>
        <v>37.196428571428569</v>
      </c>
      <c r="AW541" s="2">
        <f>IF(D542="D",(99-((30-(G541/(IF(E541&gt;10,E541,10))*82)*1.633))),(99-((55-(G541/(IF(E541&gt;10,E541,10))*82)*0.89))))</f>
        <v>50.081666666666663</v>
      </c>
    </row>
    <row r="542" spans="1:49" x14ac:dyDescent="0.25">
      <c r="A542">
        <v>228</v>
      </c>
      <c r="B542" t="s">
        <v>201</v>
      </c>
      <c r="C542" t="s">
        <v>35</v>
      </c>
      <c r="D542" t="s">
        <v>39</v>
      </c>
      <c r="E542">
        <v>80</v>
      </c>
      <c r="F542">
        <v>1275.8666666667</v>
      </c>
      <c r="G542">
        <v>29</v>
      </c>
      <c r="H542">
        <v>18</v>
      </c>
      <c r="I542">
        <v>9</v>
      </c>
      <c r="J542">
        <v>9</v>
      </c>
      <c r="K542">
        <v>47</v>
      </c>
      <c r="L542">
        <v>52.22</v>
      </c>
      <c r="M542">
        <v>163</v>
      </c>
      <c r="N542">
        <v>17.79</v>
      </c>
      <c r="O542">
        <v>19.28</v>
      </c>
      <c r="P542">
        <v>268</v>
      </c>
      <c r="Q542">
        <v>220</v>
      </c>
      <c r="R542">
        <v>180</v>
      </c>
      <c r="S542">
        <v>81</v>
      </c>
      <c r="T542">
        <v>7</v>
      </c>
      <c r="U542">
        <v>17</v>
      </c>
      <c r="V542">
        <v>28</v>
      </c>
      <c r="W542">
        <v>14</v>
      </c>
      <c r="X542">
        <v>14</v>
      </c>
      <c r="Y542">
        <v>0</v>
      </c>
      <c r="Z542">
        <v>0</v>
      </c>
      <c r="AA542">
        <v>18</v>
      </c>
      <c r="AB542">
        <v>32</v>
      </c>
      <c r="AC542">
        <v>13</v>
      </c>
      <c r="AD542">
        <v>50</v>
      </c>
      <c r="AE542">
        <v>67</v>
      </c>
      <c r="AF542">
        <v>32</v>
      </c>
      <c r="AG542">
        <v>230</v>
      </c>
      <c r="AH542">
        <v>243</v>
      </c>
      <c r="AI542">
        <v>48.63</v>
      </c>
      <c r="AJ542">
        <v>68</v>
      </c>
      <c r="AK542">
        <v>182</v>
      </c>
      <c r="AL542">
        <f>(AK542*703) / (AJ542*AJ542)</f>
        <v>27.669982698961938</v>
      </c>
      <c r="AM542">
        <f>VLOOKUP(A542,rel!A:M,10,FALSE)</f>
        <v>-1.46</v>
      </c>
      <c r="AN542">
        <f>VLOOKUP(A542,rel!A:M,13,FALSE)</f>
        <v>-1.39</v>
      </c>
      <c r="AO542">
        <v>8</v>
      </c>
      <c r="AP542">
        <f>IF(E542&gt;25,IF(AN542&gt;5,99, IF(AN542 &gt; 3.5, 89, IF(AN542 &gt; 1.5, 79, IF(AN542 &gt; -1.1, 69, IF(AN542 &gt; -2.5, 59, IF(AN542 &gt;-4.5, 49,  IF(AN542 &gt; -5,39,30))))))),30)</f>
        <v>59</v>
      </c>
      <c r="AQ542">
        <f>((M542/E542) / 0.015 + (AO542/E542) / 0.015) / 3.5 + 25</f>
        <v>65.714285714285722</v>
      </c>
      <c r="AR542" s="2">
        <f>MIN(((AD542/MAX(F542,240)) / 0.0035) + ((AF542/MAX(F542,240)) / 0.0055) + ((AC542/MAX(F542,240)) / 0.0055) + 25, 99)</f>
        <v>42.609624151582096</v>
      </c>
      <c r="AS542" s="2">
        <f>MIN((((((AL542 / 32) * (AL542 - 21) / 11) * 74 + 25)) + (((AJ542 - 60) + (AK542 - 155) / 1.75) + 25)) / 1.825,93)</f>
        <v>61.49466341558751</v>
      </c>
      <c r="AT542" s="2">
        <f>((IF(F542&gt;240,89,79)-((V542/F542)/0.00341)))</f>
        <v>82.564261917378161</v>
      </c>
      <c r="AU542" s="2">
        <f>MIN((H542/(MAX(E542,25))) / 0.0117 + 35, 94)</f>
        <v>54.230769230769226</v>
      </c>
      <c r="AV542" s="2">
        <f>MIN(94,((AP542*0.35)+(AQ542*0.65)*0.9))</f>
        <v>59.092857142857149</v>
      </c>
      <c r="AW542" s="2">
        <f>IF(D543="D",(99-((30-(G542/(IF(E542&gt;10,E542,10))*82)*1.633))),(99-((55-(G542/(IF(E542&gt;10,E542,10))*82)*0.89))))</f>
        <v>70.455250000000007</v>
      </c>
    </row>
    <row r="543" spans="1:49" x14ac:dyDescent="0.25">
      <c r="A543">
        <v>361</v>
      </c>
      <c r="B543" t="s">
        <v>659</v>
      </c>
      <c r="C543" t="s">
        <v>113</v>
      </c>
      <c r="D543" t="s">
        <v>39</v>
      </c>
      <c r="E543">
        <v>39</v>
      </c>
      <c r="F543">
        <v>410.45</v>
      </c>
      <c r="G543">
        <v>3</v>
      </c>
      <c r="H543">
        <v>7</v>
      </c>
      <c r="I543">
        <v>5</v>
      </c>
      <c r="J543">
        <v>2</v>
      </c>
      <c r="K543">
        <v>10</v>
      </c>
      <c r="L543">
        <v>125</v>
      </c>
      <c r="M543">
        <v>35</v>
      </c>
      <c r="N543">
        <v>8.57</v>
      </c>
      <c r="O543">
        <v>2.42</v>
      </c>
      <c r="P543">
        <v>62</v>
      </c>
      <c r="Q543">
        <v>42</v>
      </c>
      <c r="R543">
        <v>28</v>
      </c>
      <c r="S543">
        <v>11</v>
      </c>
      <c r="T543">
        <v>1</v>
      </c>
      <c r="U543">
        <v>3</v>
      </c>
      <c r="V543">
        <v>4</v>
      </c>
      <c r="W543">
        <v>2</v>
      </c>
      <c r="X543">
        <v>2</v>
      </c>
      <c r="Y543">
        <v>0</v>
      </c>
      <c r="Z543">
        <v>0</v>
      </c>
      <c r="AA543">
        <v>8</v>
      </c>
      <c r="AB543">
        <v>12</v>
      </c>
      <c r="AC543">
        <v>12</v>
      </c>
      <c r="AD543">
        <v>33</v>
      </c>
      <c r="AE543">
        <v>51</v>
      </c>
      <c r="AF543">
        <v>21</v>
      </c>
      <c r="AG543">
        <v>80</v>
      </c>
      <c r="AH543">
        <v>89</v>
      </c>
      <c r="AI543">
        <v>47.34</v>
      </c>
      <c r="AJ543">
        <v>68</v>
      </c>
      <c r="AK543">
        <v>182</v>
      </c>
      <c r="AL543">
        <f>(AK543*703) / (AJ543*AJ543)</f>
        <v>27.669982698961938</v>
      </c>
      <c r="AM543">
        <f>VLOOKUP(A543,rel!A:M,10,FALSE)</f>
        <v>-10.53</v>
      </c>
      <c r="AN543">
        <f>VLOOKUP(A543,rel!A:M,13,FALSE)</f>
        <v>-11.89</v>
      </c>
      <c r="AO543">
        <v>0</v>
      </c>
      <c r="AP543">
        <f>IF(E543&gt;25,IF(AN543&gt;5,99, IF(AN543 &gt; 3.5, 89, IF(AN543 &gt; 1.5, 79, IF(AN543 &gt; -1.1, 69, IF(AN543 &gt; -2.5, 59, IF(AN543 &gt;-4.5, 49,  IF(AN543 &gt; -5,39,30))))))),30)</f>
        <v>30</v>
      </c>
      <c r="AQ543">
        <f>((M543/E543) / 0.015 + (AO543/E543) / 0.015) / 3.5 + 25</f>
        <v>42.094017094017097</v>
      </c>
      <c r="AR543" s="2">
        <f>MIN(((AD543/MAX(F543,240)) / 0.0035) + ((AF543/MAX(F543,240)) / 0.0055) + ((AC543/MAX(F543,240)) / 0.0055) + 25, 99)</f>
        <v>62.589405356490261</v>
      </c>
      <c r="AS543" s="2">
        <f>MIN((((((AL543 / 32) * (AL543 - 21) / 11) * 74 + 25)) + (((AJ543 - 60) + (AK543 - 155) / 1.75) + 25)) / 1.825,93)</f>
        <v>61.49466341558751</v>
      </c>
      <c r="AT543" s="2">
        <f>((IF(F543&gt;240,89,79)-((V543/F543)/0.00341)))</f>
        <v>86.14211102970097</v>
      </c>
      <c r="AU543" s="2">
        <f>MIN((H543/(MAX(E543,25))) / 0.0117 + 35, 94)</f>
        <v>50.340784571553804</v>
      </c>
      <c r="AV543" s="2">
        <f>MIN(94,((AP543*0.35)+(AQ543*0.65)*0.9))</f>
        <v>35.125</v>
      </c>
      <c r="AW543" s="2">
        <f>IF(D544="D",(99-((30-(G543/(IF(E543&gt;10,E543,10))*82)*1.633))),(99-((55-(G543/(IF(E543&gt;10,E543,10))*82)*0.89))))</f>
        <v>49.613846153846154</v>
      </c>
    </row>
    <row r="544" spans="1:49" x14ac:dyDescent="0.25">
      <c r="A544">
        <v>884</v>
      </c>
      <c r="B544" t="s">
        <v>312</v>
      </c>
      <c r="C544" t="s">
        <v>113</v>
      </c>
      <c r="D544" t="s">
        <v>39</v>
      </c>
      <c r="E544">
        <v>79</v>
      </c>
      <c r="F544">
        <v>1085.5833333333001</v>
      </c>
      <c r="G544">
        <v>11</v>
      </c>
      <c r="H544">
        <v>23</v>
      </c>
      <c r="I544">
        <v>14</v>
      </c>
      <c r="J544">
        <v>9</v>
      </c>
      <c r="K544">
        <v>34</v>
      </c>
      <c r="L544">
        <v>73.91</v>
      </c>
      <c r="M544">
        <v>134</v>
      </c>
      <c r="N544">
        <v>8.2100000000000009</v>
      </c>
      <c r="O544">
        <v>10.48</v>
      </c>
      <c r="P544">
        <v>261</v>
      </c>
      <c r="Q544">
        <v>180</v>
      </c>
      <c r="R544">
        <v>121</v>
      </c>
      <c r="S544">
        <v>44</v>
      </c>
      <c r="T544">
        <v>11</v>
      </c>
      <c r="U544">
        <v>11</v>
      </c>
      <c r="V544">
        <v>26</v>
      </c>
      <c r="W544">
        <v>13</v>
      </c>
      <c r="X544">
        <v>13</v>
      </c>
      <c r="Y544">
        <v>0</v>
      </c>
      <c r="Z544">
        <v>0</v>
      </c>
      <c r="AA544">
        <v>16</v>
      </c>
      <c r="AB544">
        <v>50</v>
      </c>
      <c r="AC544">
        <v>32</v>
      </c>
      <c r="AD544">
        <v>66</v>
      </c>
      <c r="AE544">
        <v>94</v>
      </c>
      <c r="AF544">
        <v>41</v>
      </c>
      <c r="AG544">
        <v>359</v>
      </c>
      <c r="AH544">
        <v>426</v>
      </c>
      <c r="AI544">
        <v>45.73</v>
      </c>
      <c r="AJ544">
        <v>74</v>
      </c>
      <c r="AK544">
        <v>198</v>
      </c>
      <c r="AL544">
        <f>(AK544*703) / (AJ544*AJ544)</f>
        <v>25.418918918918919</v>
      </c>
      <c r="AM544">
        <f>VLOOKUP(A544,rel!A:M,10,FALSE)</f>
        <v>3.97</v>
      </c>
      <c r="AN544">
        <f>VLOOKUP(A544,rel!A:M,13,FALSE)</f>
        <v>4.5999999999999996</v>
      </c>
      <c r="AO544">
        <v>5</v>
      </c>
      <c r="AP544">
        <f>IF(E544&gt;25,IF(AN544&gt;5,99, IF(AN544 &gt; 3.5, 89, IF(AN544 &gt; 1.5, 79, IF(AN544 &gt; -1.1, 69, IF(AN544 &gt; -2.5, 59, IF(AN544 &gt;-4.5, 49,  IF(AN544 &gt; -5,39,30))))))),30)</f>
        <v>89</v>
      </c>
      <c r="AQ544">
        <f>((M544/E544) / 0.015 + (AO544/E544) / 0.015) / 3.5 + 25</f>
        <v>58.51416515973478</v>
      </c>
      <c r="AR544" s="2">
        <f>MIN(((AD544/MAX(F544,240)) / 0.0035) + ((AF544/MAX(F544,240)) / 0.0055) + ((AC544/MAX(F544,240)) / 0.0055) + 25, 99)</f>
        <v>54.596871233473045</v>
      </c>
      <c r="AS544" s="2">
        <f>MIN((((((AL544 / 32) * (AL544 - 21) / 11) * 74 + 25)) + (((AJ544 - 60) + (AK544 - 155) / 1.75) + 25)) / 1.825,93)</f>
        <v>61.471247421589894</v>
      </c>
      <c r="AT544" s="2">
        <f>((IF(F544&gt;240,89,79)-((V544/F544)/0.00341)))</f>
        <v>81.976464176477833</v>
      </c>
      <c r="AU544" s="2">
        <f>MIN((H544/(MAX(E544,25))) / 0.0117 + 35, 94)</f>
        <v>59.88369576977172</v>
      </c>
      <c r="AV544" s="2">
        <f>MIN(94,((AP544*0.35)+(AQ544*0.65)*0.9))</f>
        <v>65.380786618444859</v>
      </c>
      <c r="AW544" s="2">
        <f>IF(D545="D",(99-((30-(G544/(IF(E544&gt;10,E544,10))*82)*1.633))),(99-((55-(G544/(IF(E544&gt;10,E544,10))*82)*0.89))))</f>
        <v>54.161772151898731</v>
      </c>
    </row>
    <row r="545" spans="1:49" x14ac:dyDescent="0.25">
      <c r="A545">
        <v>835</v>
      </c>
      <c r="B545" t="s">
        <v>342</v>
      </c>
      <c r="C545" t="s">
        <v>69</v>
      </c>
      <c r="D545" t="s">
        <v>39</v>
      </c>
      <c r="E545">
        <v>72</v>
      </c>
      <c r="F545">
        <v>1085.95</v>
      </c>
      <c r="G545">
        <v>13</v>
      </c>
      <c r="H545">
        <v>18</v>
      </c>
      <c r="I545">
        <v>7</v>
      </c>
      <c r="J545">
        <v>11</v>
      </c>
      <c r="K545">
        <v>31</v>
      </c>
      <c r="L545">
        <v>65.959999999999994</v>
      </c>
      <c r="M545">
        <v>115</v>
      </c>
      <c r="N545">
        <v>11.3</v>
      </c>
      <c r="O545">
        <v>14.41</v>
      </c>
      <c r="P545">
        <v>203</v>
      </c>
      <c r="Q545">
        <v>163</v>
      </c>
      <c r="R545">
        <v>129</v>
      </c>
      <c r="S545">
        <v>67</v>
      </c>
      <c r="T545">
        <v>4</v>
      </c>
      <c r="U545">
        <v>17</v>
      </c>
      <c r="V545">
        <v>27</v>
      </c>
      <c r="W545">
        <v>12</v>
      </c>
      <c r="X545">
        <v>11</v>
      </c>
      <c r="Y545">
        <v>1</v>
      </c>
      <c r="Z545">
        <v>0</v>
      </c>
      <c r="AA545">
        <v>22</v>
      </c>
      <c r="AB545">
        <v>26</v>
      </c>
      <c r="AC545">
        <v>40</v>
      </c>
      <c r="AD545">
        <v>72</v>
      </c>
      <c r="AE545">
        <v>92</v>
      </c>
      <c r="AF545">
        <v>26</v>
      </c>
      <c r="AG545">
        <v>399</v>
      </c>
      <c r="AH545">
        <v>380</v>
      </c>
      <c r="AI545">
        <v>51.22</v>
      </c>
      <c r="AJ545">
        <v>74</v>
      </c>
      <c r="AK545">
        <v>198</v>
      </c>
      <c r="AL545">
        <f>(AK545*703) / (AJ545*AJ545)</f>
        <v>25.418918918918919</v>
      </c>
      <c r="AM545">
        <f>VLOOKUP(A545,rel!A:M,10,FALSE)</f>
        <v>-2.2200000000000002</v>
      </c>
      <c r="AN545">
        <f>VLOOKUP(A545,rel!A:M,13,FALSE)</f>
        <v>-3.19</v>
      </c>
      <c r="AO545">
        <v>2</v>
      </c>
      <c r="AP545">
        <f>IF(E545&gt;25,IF(AN545&gt;5,99, IF(AN545 &gt; 3.5, 89, IF(AN545 &gt; 1.5, 79, IF(AN545 &gt; -1.1, 69, IF(AN545 &gt; -2.5, 59, IF(AN545 &gt;-4.5, 49,  IF(AN545 &gt; -5,39,30))))))),30)</f>
        <v>49</v>
      </c>
      <c r="AQ545">
        <f>((M545/E545) / 0.015 + (AO545/E545) / 0.015) / 3.5 + 25</f>
        <v>55.952380952380956</v>
      </c>
      <c r="AR545" s="2">
        <f>MIN(((AD545/MAX(F545,240)) / 0.0035) + ((AF545/MAX(F545,240)) / 0.0055) + ((AC545/MAX(F545,240)) / 0.0055) + 25, 99)</f>
        <v>54.993488255839189</v>
      </c>
      <c r="AS545" s="2">
        <f>MIN((((((AL545 / 32) * (AL545 - 21) / 11) * 74 + 25)) + (((AJ545 - 60) + (AK545 - 155) / 1.75) + 25)) / 1.825,93)</f>
        <v>61.471247421589894</v>
      </c>
      <c r="AT545" s="2">
        <f>((IF(F545&gt;240,89,79)-((V545/F545)/0.00341)))</f>
        <v>81.708790862332648</v>
      </c>
      <c r="AU545" s="2">
        <f>MIN((H545/(MAX(E545,25))) / 0.0117 + 35, 94)</f>
        <v>56.367521367521363</v>
      </c>
      <c r="AV545" s="2">
        <f>MIN(94,((AP545*0.35)+(AQ545*0.65)*0.9))</f>
        <v>49.88214285714286</v>
      </c>
      <c r="AW545" s="2">
        <f>IF(D546="D",(99-((30-(G545/(IF(E545&gt;10,E545,10))*82)*1.633))),(99-((55-(G545/(IF(E545&gt;10,E545,10))*82)*0.89))))</f>
        <v>93.177472222222221</v>
      </c>
    </row>
    <row r="546" spans="1:49" x14ac:dyDescent="0.25">
      <c r="A546">
        <v>162</v>
      </c>
      <c r="B546" t="s">
        <v>714</v>
      </c>
      <c r="C546" t="s">
        <v>87</v>
      </c>
      <c r="D546" t="s">
        <v>73</v>
      </c>
      <c r="E546">
        <v>25</v>
      </c>
      <c r="F546">
        <v>398.28333333333001</v>
      </c>
      <c r="G546">
        <v>3</v>
      </c>
      <c r="H546">
        <v>4</v>
      </c>
      <c r="I546">
        <v>0</v>
      </c>
      <c r="J546">
        <v>4</v>
      </c>
      <c r="K546">
        <v>7</v>
      </c>
      <c r="L546">
        <v>29.17</v>
      </c>
      <c r="M546">
        <v>21</v>
      </c>
      <c r="N546">
        <v>14.29</v>
      </c>
      <c r="O546">
        <v>1.3</v>
      </c>
      <c r="P546">
        <v>48</v>
      </c>
      <c r="Q546">
        <v>31</v>
      </c>
      <c r="R546">
        <v>18</v>
      </c>
      <c r="S546">
        <v>5</v>
      </c>
      <c r="T546">
        <v>0</v>
      </c>
      <c r="U546">
        <v>2</v>
      </c>
      <c r="V546">
        <v>6</v>
      </c>
      <c r="W546">
        <v>3</v>
      </c>
      <c r="X546">
        <v>3</v>
      </c>
      <c r="Y546">
        <v>0</v>
      </c>
      <c r="Z546">
        <v>0</v>
      </c>
      <c r="AA546">
        <v>1</v>
      </c>
      <c r="AB546">
        <v>7</v>
      </c>
      <c r="AC546">
        <v>6</v>
      </c>
      <c r="AD546">
        <v>11</v>
      </c>
      <c r="AE546">
        <v>36</v>
      </c>
      <c r="AF546">
        <v>35</v>
      </c>
      <c r="AG546">
        <v>0</v>
      </c>
      <c r="AH546">
        <v>0</v>
      </c>
      <c r="AI546" t="s">
        <v>97</v>
      </c>
      <c r="AJ546">
        <v>74</v>
      </c>
      <c r="AK546">
        <v>198</v>
      </c>
      <c r="AL546">
        <f>(AK546*703) / (AJ546*AJ546)</f>
        <v>25.418918918918919</v>
      </c>
      <c r="AM546">
        <f>VLOOKUP(A546,rel!A:M,10,FALSE)</f>
        <v>2.2400000000000002</v>
      </c>
      <c r="AN546">
        <f>VLOOKUP(A546,rel!A:M,13,FALSE)</f>
        <v>1.66</v>
      </c>
      <c r="AO546">
        <v>0</v>
      </c>
      <c r="AP546">
        <f>IF(E546&gt;25,IF(AN546&gt;5,99, IF(AN546 &gt; 3.5, 89, IF(AN546 &gt; 1.5, 79, IF(AN546 &gt; -1.1, 69, IF(AN546 &gt; -2.5, 59, IF(AN546 &gt;-4.5, 49,  IF(AN546 &gt; -5,39,30))))))),30)</f>
        <v>30</v>
      </c>
      <c r="AQ546">
        <f>((M546/E546) / 0.015 + (AO546/E546) / 0.015) / 3.5 + 25</f>
        <v>41</v>
      </c>
      <c r="AR546" s="2">
        <f>MIN(((AD546/MAX(F546,240)) / 0.0035) + ((AF546/MAX(F546,240)) / 0.0055) + ((AC546/MAX(F546,240)) / 0.0055) + 25, 99)</f>
        <v>51.607697863504256</v>
      </c>
      <c r="AS546" s="2">
        <f>MIN((((((AL546 / 32) * (AL546 - 21) / 11) * 74 + 25)) + (((AJ546 - 60) + (AK546 - 155) / 1.75) + 25)) / 1.825,93)</f>
        <v>61.471247421589894</v>
      </c>
      <c r="AT546" s="2">
        <f>((IF(F546&gt;240,89,79)-((V546/F546)/0.00341)))</f>
        <v>84.582213352833733</v>
      </c>
      <c r="AU546" s="2">
        <f>MIN((H546/(MAX(E546,25))) / 0.0117 + 35, 94)</f>
        <v>48.675213675213676</v>
      </c>
      <c r="AV546" s="2">
        <f>MIN(94,((AP546*0.35)+(AQ546*0.65)*0.9))</f>
        <v>34.484999999999999</v>
      </c>
      <c r="AW546" s="2">
        <f>IF(D547="D",(99-((30-(G546/(IF(E546&gt;10,E546,10))*82)*1.633))),(99-((55-(G546/(IF(E546&gt;10,E546,10))*82)*0.89))))</f>
        <v>52.757599999999996</v>
      </c>
    </row>
    <row r="547" spans="1:49" x14ac:dyDescent="0.25">
      <c r="A547">
        <v>654</v>
      </c>
      <c r="B547" t="s">
        <v>571</v>
      </c>
      <c r="C547" t="s">
        <v>75</v>
      </c>
      <c r="D547" t="s">
        <v>47</v>
      </c>
      <c r="E547">
        <v>77</v>
      </c>
      <c r="F547">
        <v>962.01666666666995</v>
      </c>
      <c r="G547">
        <v>10</v>
      </c>
      <c r="H547">
        <v>5</v>
      </c>
      <c r="I547">
        <v>3</v>
      </c>
      <c r="J547">
        <v>2</v>
      </c>
      <c r="K547">
        <v>15</v>
      </c>
      <c r="L547">
        <v>60</v>
      </c>
      <c r="M547">
        <v>106</v>
      </c>
      <c r="N547">
        <v>9.43</v>
      </c>
      <c r="O547">
        <v>12.79</v>
      </c>
      <c r="P547">
        <v>197</v>
      </c>
      <c r="Q547">
        <v>155</v>
      </c>
      <c r="R547">
        <v>120</v>
      </c>
      <c r="S547">
        <v>71</v>
      </c>
      <c r="T547">
        <v>4</v>
      </c>
      <c r="U547">
        <v>18</v>
      </c>
      <c r="V547">
        <v>20</v>
      </c>
      <c r="W547">
        <v>10</v>
      </c>
      <c r="X547">
        <v>10</v>
      </c>
      <c r="Y547">
        <v>0</v>
      </c>
      <c r="Z547">
        <v>0</v>
      </c>
      <c r="AA547">
        <v>32</v>
      </c>
      <c r="AB547">
        <v>31</v>
      </c>
      <c r="AC547">
        <v>36</v>
      </c>
      <c r="AD547">
        <v>126</v>
      </c>
      <c r="AE547">
        <v>120</v>
      </c>
      <c r="AF547">
        <v>19</v>
      </c>
      <c r="AG547">
        <v>10</v>
      </c>
      <c r="AH547">
        <v>11</v>
      </c>
      <c r="AI547">
        <v>47.62</v>
      </c>
      <c r="AJ547">
        <v>74</v>
      </c>
      <c r="AK547">
        <v>198</v>
      </c>
      <c r="AL547">
        <f>(AK547*703) / (AJ547*AJ547)</f>
        <v>25.418918918918919</v>
      </c>
      <c r="AM547">
        <f>VLOOKUP(A547,rel!A:M,10,FALSE)</f>
        <v>-1.65</v>
      </c>
      <c r="AN547">
        <f>VLOOKUP(A547,rel!A:M,13,FALSE)</f>
        <v>-3.93</v>
      </c>
      <c r="AO547">
        <v>0</v>
      </c>
      <c r="AP547">
        <f>IF(E547&gt;25,IF(AN547&gt;5,99, IF(AN547 &gt; 3.5, 89, IF(AN547 &gt; 1.5, 79, IF(AN547 &gt; -1.1, 69, IF(AN547 &gt; -2.5, 59, IF(AN547 &gt;-4.5, 49,  IF(AN547 &gt; -5,39,30))))))),30)</f>
        <v>49</v>
      </c>
      <c r="AQ547">
        <f>((M547/E547) / 0.015 + (AO547/E547) / 0.015) / 3.5 + 25</f>
        <v>51.221397649969077</v>
      </c>
      <c r="AR547" s="2">
        <f>MIN(((AD547/MAX(F547,240)) / 0.0035) + ((AF547/MAX(F547,240)) / 0.0055) + ((AC547/MAX(F547,240)) / 0.0055) + 25, 99)</f>
        <v>72.816219400218131</v>
      </c>
      <c r="AS547" s="2">
        <f>MIN((((((AL547 / 32) * (AL547 - 21) / 11) * 74 + 25)) + (((AJ547 - 60) + (AK547 - 155) / 1.75) + 25)) / 1.825,93)</f>
        <v>61.471247421589894</v>
      </c>
      <c r="AT547" s="2">
        <f>((IF(F547&gt;240,89,79)-((V547/F547)/0.00341)))</f>
        <v>82.903325334665539</v>
      </c>
      <c r="AU547" s="2">
        <f>MIN((H547/(MAX(E547,25))) / 0.0117 + 35, 94)</f>
        <v>40.550005550005551</v>
      </c>
      <c r="AV547" s="2">
        <f>MIN(94,((AP547*0.35)+(AQ547*0.65)*0.9))</f>
        <v>47.114517625231912</v>
      </c>
      <c r="AW547" s="2">
        <f>IF(D548="D",(99-((30-(G547/(IF(E547&gt;10,E547,10))*82)*1.633))),(99-((55-(G547/(IF(E547&gt;10,E547,10))*82)*0.89))))</f>
        <v>86.390389610389605</v>
      </c>
    </row>
    <row r="548" spans="1:49" x14ac:dyDescent="0.25">
      <c r="A548">
        <v>749</v>
      </c>
      <c r="B548" t="s">
        <v>1002</v>
      </c>
      <c r="C548" t="s">
        <v>79</v>
      </c>
      <c r="D548" t="s">
        <v>73</v>
      </c>
      <c r="E548">
        <v>4</v>
      </c>
      <c r="F548">
        <v>66.2</v>
      </c>
      <c r="G548">
        <v>0</v>
      </c>
      <c r="H548">
        <v>0</v>
      </c>
      <c r="I548">
        <v>0</v>
      </c>
      <c r="J548">
        <v>0</v>
      </c>
      <c r="K548">
        <v>0</v>
      </c>
      <c r="L548" t="s">
        <v>97</v>
      </c>
      <c r="M548">
        <v>2</v>
      </c>
      <c r="N548">
        <v>0</v>
      </c>
      <c r="O548">
        <v>0.04</v>
      </c>
      <c r="P548">
        <v>4</v>
      </c>
      <c r="Q548">
        <v>2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12</v>
      </c>
      <c r="AE548">
        <v>2</v>
      </c>
      <c r="AF548">
        <v>3</v>
      </c>
      <c r="AG548">
        <v>0</v>
      </c>
      <c r="AH548">
        <v>0</v>
      </c>
      <c r="AI548" t="s">
        <v>97</v>
      </c>
      <c r="AJ548">
        <v>74</v>
      </c>
      <c r="AK548">
        <v>198</v>
      </c>
      <c r="AL548">
        <f>(AK548*703) / (AJ548*AJ548)</f>
        <v>25.418918918918919</v>
      </c>
      <c r="AM548">
        <f>VLOOKUP(A548,rel!A:M,10,FALSE)</f>
        <v>-0.02</v>
      </c>
      <c r="AN548">
        <f>VLOOKUP(A548,rel!A:M,13,FALSE)</f>
        <v>-4.05</v>
      </c>
      <c r="AO548">
        <v>0</v>
      </c>
      <c r="AP548">
        <f>IF(E548&gt;25,IF(AN548&gt;5,99, IF(AN548 &gt; 3.5, 89, IF(AN548 &gt; 1.5, 79, IF(AN548 &gt; -1.1, 69, IF(AN548 &gt; -2.5, 59, IF(AN548 &gt;-4.5, 49,  IF(AN548 &gt; -5,39,30))))))),30)</f>
        <v>30</v>
      </c>
      <c r="AQ548">
        <f>((M548/E548) / 0.015 + (AO548/E548) / 0.015) / 3.5 + 25</f>
        <v>34.523809523809526</v>
      </c>
      <c r="AR548" s="2">
        <f>MIN(((AD548/MAX(F548,240)) / 0.0035) + ((AF548/MAX(F548,240)) / 0.0055) + ((AC548/MAX(F548,240)) / 0.0055) + 25, 99)</f>
        <v>41.558441558441558</v>
      </c>
      <c r="AS548" s="2">
        <f>MIN((((((AL548 / 32) * (AL548 - 21) / 11) * 74 + 25)) + (((AJ548 - 60) + (AK548 - 155) / 1.75) + 25)) / 1.825,93)</f>
        <v>61.471247421589894</v>
      </c>
      <c r="AT548" s="2">
        <f>((IF(F548&gt;240,89,79)-((V548/F548)/0.00341)))</f>
        <v>79</v>
      </c>
      <c r="AU548" s="2">
        <f>MIN((H548/(MAX(E548,25))) / 0.0117 + 35, 94)</f>
        <v>35</v>
      </c>
      <c r="AV548" s="2">
        <f>MIN(94,((AP548*0.35)+(AQ548*0.65)*0.9))</f>
        <v>30.696428571428573</v>
      </c>
      <c r="AW548" s="2">
        <f>IF(D549="D",(99-((30-(G548/(IF(E548&gt;10,E548,10))*82)*1.633))),(99-((55-(G548/(IF(E548&gt;10,E548,10))*82)*0.89))))</f>
        <v>44</v>
      </c>
    </row>
    <row r="549" spans="1:49" x14ac:dyDescent="0.25">
      <c r="A549">
        <v>77</v>
      </c>
      <c r="B549" t="s">
        <v>232</v>
      </c>
      <c r="C549" t="s">
        <v>147</v>
      </c>
      <c r="D549" t="s">
        <v>39</v>
      </c>
      <c r="E549">
        <v>50</v>
      </c>
      <c r="F549">
        <v>905.2</v>
      </c>
      <c r="G549">
        <v>13</v>
      </c>
      <c r="H549">
        <v>29</v>
      </c>
      <c r="I549">
        <v>17</v>
      </c>
      <c r="J549">
        <v>12</v>
      </c>
      <c r="K549">
        <v>42</v>
      </c>
      <c r="L549">
        <v>71.19</v>
      </c>
      <c r="M549">
        <v>103</v>
      </c>
      <c r="N549">
        <v>12.62</v>
      </c>
      <c r="O549">
        <v>14.41</v>
      </c>
      <c r="P549">
        <v>161</v>
      </c>
      <c r="Q549">
        <v>142</v>
      </c>
      <c r="R549">
        <v>122</v>
      </c>
      <c r="S549">
        <v>71</v>
      </c>
      <c r="T549">
        <v>5</v>
      </c>
      <c r="U549">
        <v>17</v>
      </c>
      <c r="V549">
        <v>30</v>
      </c>
      <c r="W549">
        <v>15</v>
      </c>
      <c r="X549">
        <v>15</v>
      </c>
      <c r="Y549">
        <v>0</v>
      </c>
      <c r="Z549">
        <v>0</v>
      </c>
      <c r="AA549">
        <v>8</v>
      </c>
      <c r="AB549">
        <v>18</v>
      </c>
      <c r="AC549">
        <v>36</v>
      </c>
      <c r="AD549">
        <v>35</v>
      </c>
      <c r="AE549">
        <v>46</v>
      </c>
      <c r="AF549">
        <v>15</v>
      </c>
      <c r="AG549">
        <v>463</v>
      </c>
      <c r="AH549">
        <v>384</v>
      </c>
      <c r="AI549">
        <v>54.66</v>
      </c>
      <c r="AJ549">
        <v>72</v>
      </c>
      <c r="AK549">
        <v>193</v>
      </c>
      <c r="AL549">
        <f>(AK549*703) / (AJ549*AJ549)</f>
        <v>26.172646604938272</v>
      </c>
      <c r="AM549">
        <f>VLOOKUP(A549,rel!A:M,10,FALSE)</f>
        <v>2.1</v>
      </c>
      <c r="AN549">
        <f>VLOOKUP(A549,rel!A:M,13,FALSE)</f>
        <v>2.2200000000000002</v>
      </c>
      <c r="AO549">
        <v>4</v>
      </c>
      <c r="AP549">
        <f>IF(E549&gt;25,IF(AN549&gt;5,99, IF(AN549 &gt; 3.5, 89, IF(AN549 &gt; 1.5, 79, IF(AN549 &gt; -1.1, 69, IF(AN549 &gt; -2.5, 59, IF(AN549 &gt;-4.5, 49,  IF(AN549 &gt; -5,39,30))))))),30)</f>
        <v>79</v>
      </c>
      <c r="AQ549">
        <f>((M549/E549) / 0.015 + (AO549/E549) / 0.015) / 3.5 + 25</f>
        <v>65.761904761904759</v>
      </c>
      <c r="AR549" s="2">
        <f>MIN(((AD549/MAX(F549,240)) / 0.0035) + ((AF549/MAX(F549,240)) / 0.0055) + ((AC549/MAX(F549,240)) / 0.0055) + 25, 99)</f>
        <v>46.291126019362878</v>
      </c>
      <c r="AS549" s="2">
        <f>MIN((((((AL549 / 32) * (AL549 - 21) / 11) * 74 + 25)) + (((AJ549 - 60) + (AK549 - 155) / 1.75) + 25)) / 1.825,93)</f>
        <v>61.465886659513579</v>
      </c>
      <c r="AT549" s="2">
        <f>((IF(F549&gt;240,89,79)-((V549/F549)/0.00341)))</f>
        <v>79.280983253486212</v>
      </c>
      <c r="AU549" s="2">
        <f>MIN((H549/(MAX(E549,25))) / 0.0117 + 35, 94)</f>
        <v>84.572649572649567</v>
      </c>
      <c r="AV549" s="2">
        <f>MIN(94,((AP549*0.35)+(AQ549*0.65)*0.9))</f>
        <v>66.120714285714286</v>
      </c>
      <c r="AW549" s="2">
        <f>IF(D550="D",(99-((30-(G549/(IF(E549&gt;10,E549,10))*82)*1.633))),(99-((55-(G549/(IF(E549&gt;10,E549,10))*82)*0.89))))</f>
        <v>62.974800000000002</v>
      </c>
    </row>
    <row r="550" spans="1:49" x14ac:dyDescent="0.25">
      <c r="A550">
        <v>740</v>
      </c>
      <c r="B550" t="s">
        <v>258</v>
      </c>
      <c r="C550" t="s">
        <v>35</v>
      </c>
      <c r="D550" t="s">
        <v>39</v>
      </c>
      <c r="E550">
        <v>82</v>
      </c>
      <c r="F550">
        <v>1217.45</v>
      </c>
      <c r="G550">
        <v>19</v>
      </c>
      <c r="H550">
        <v>20</v>
      </c>
      <c r="I550">
        <v>14</v>
      </c>
      <c r="J550">
        <v>6</v>
      </c>
      <c r="K550">
        <v>39</v>
      </c>
      <c r="L550">
        <v>59.09</v>
      </c>
      <c r="M550">
        <v>123</v>
      </c>
      <c r="N550">
        <v>15.45</v>
      </c>
      <c r="O550">
        <v>15.28</v>
      </c>
      <c r="P550">
        <v>203</v>
      </c>
      <c r="Q550">
        <v>163</v>
      </c>
      <c r="R550">
        <v>147</v>
      </c>
      <c r="S550">
        <v>86</v>
      </c>
      <c r="T550">
        <v>11</v>
      </c>
      <c r="U550">
        <v>11</v>
      </c>
      <c r="V550">
        <v>34</v>
      </c>
      <c r="W550">
        <v>10</v>
      </c>
      <c r="X550">
        <v>7</v>
      </c>
      <c r="Y550">
        <v>2</v>
      </c>
      <c r="Z550">
        <v>1</v>
      </c>
      <c r="AA550">
        <v>25</v>
      </c>
      <c r="AB550">
        <v>15</v>
      </c>
      <c r="AC550">
        <v>46</v>
      </c>
      <c r="AD550">
        <v>94</v>
      </c>
      <c r="AE550">
        <v>114</v>
      </c>
      <c r="AF550">
        <v>49</v>
      </c>
      <c r="AG550">
        <v>502</v>
      </c>
      <c r="AH550">
        <v>449</v>
      </c>
      <c r="AI550">
        <v>52.79</v>
      </c>
      <c r="AJ550">
        <v>72</v>
      </c>
      <c r="AK550">
        <v>193</v>
      </c>
      <c r="AL550">
        <f>(AK550*703) / (AJ550*AJ550)</f>
        <v>26.172646604938272</v>
      </c>
      <c r="AM550">
        <f>VLOOKUP(A550,rel!A:M,10,FALSE)</f>
        <v>3.36</v>
      </c>
      <c r="AN550">
        <f>VLOOKUP(A550,rel!A:M,13,FALSE)</f>
        <v>1.91</v>
      </c>
      <c r="AO550">
        <v>1</v>
      </c>
      <c r="AP550">
        <f>IF(E550&gt;25,IF(AN550&gt;5,99, IF(AN550 &gt; 3.5, 89, IF(AN550 &gt; 1.5, 79, IF(AN550 &gt; -1.1, 69, IF(AN550 &gt; -2.5, 59, IF(AN550 &gt;-4.5, 49,  IF(AN550 &gt; -5,39,30))))))),30)</f>
        <v>79</v>
      </c>
      <c r="AQ550">
        <f>((M550/E550) / 0.015 + (AO550/E550) / 0.015) / 3.5 + 25</f>
        <v>53.803716608594655</v>
      </c>
      <c r="AR550" s="2">
        <f>MIN(((AD550/MAX(F550,240)) / 0.0035) + ((AF550/MAX(F550,240)) / 0.0055) + ((AC550/MAX(F550,240)) / 0.0055) + 25, 99)</f>
        <v>61.247788516875545</v>
      </c>
      <c r="AS550" s="2">
        <f>MIN((((((AL550 / 32) * (AL550 - 21) / 11) * 74 + 25)) + (((AJ550 - 60) + (AK550 - 155) / 1.75) + 25)) / 1.825,93)</f>
        <v>61.465886659513579</v>
      </c>
      <c r="AT550" s="2">
        <f>((IF(F550&gt;240,89,79)-((V550/F550)/0.00341)))</f>
        <v>80.810197965580912</v>
      </c>
      <c r="AU550" s="2">
        <f>MIN((H550/(MAX(E550,25))) / 0.0117 + 35, 94)</f>
        <v>55.846362309776943</v>
      </c>
      <c r="AV550" s="2">
        <f>MIN(94,((AP550*0.35)+(AQ550*0.65)*0.9))</f>
        <v>59.125174216027872</v>
      </c>
      <c r="AW550" s="2">
        <f>IF(D551="D",(99-((30-(G550/(IF(E550&gt;10,E550,10))*82)*1.633))),(99-((55-(G550/(IF(E550&gt;10,E550,10))*82)*0.89))))</f>
        <v>60.91</v>
      </c>
    </row>
    <row r="551" spans="1:49" x14ac:dyDescent="0.25">
      <c r="A551">
        <v>680</v>
      </c>
      <c r="B551" t="s">
        <v>666</v>
      </c>
      <c r="C551" t="s">
        <v>54</v>
      </c>
      <c r="D551" t="s">
        <v>47</v>
      </c>
      <c r="E551">
        <v>31</v>
      </c>
      <c r="F551">
        <v>342.93333333332998</v>
      </c>
      <c r="G551">
        <v>3</v>
      </c>
      <c r="H551">
        <v>7</v>
      </c>
      <c r="I551">
        <v>3</v>
      </c>
      <c r="J551">
        <v>4</v>
      </c>
      <c r="K551">
        <v>10</v>
      </c>
      <c r="L551">
        <v>62.5</v>
      </c>
      <c r="M551">
        <v>53</v>
      </c>
      <c r="N551">
        <v>5.66</v>
      </c>
      <c r="O551">
        <v>4.22</v>
      </c>
      <c r="P551">
        <v>89</v>
      </c>
      <c r="Q551">
        <v>68</v>
      </c>
      <c r="R551">
        <v>39</v>
      </c>
      <c r="S551">
        <v>13</v>
      </c>
      <c r="T551">
        <v>3</v>
      </c>
      <c r="U551">
        <v>2</v>
      </c>
      <c r="V551">
        <v>8</v>
      </c>
      <c r="W551">
        <v>4</v>
      </c>
      <c r="X551">
        <v>4</v>
      </c>
      <c r="Y551">
        <v>0</v>
      </c>
      <c r="Z551">
        <v>0</v>
      </c>
      <c r="AA551">
        <v>4</v>
      </c>
      <c r="AB551">
        <v>8</v>
      </c>
      <c r="AC551">
        <v>10</v>
      </c>
      <c r="AD551">
        <v>65</v>
      </c>
      <c r="AE551">
        <v>52</v>
      </c>
      <c r="AF551">
        <v>9</v>
      </c>
      <c r="AG551">
        <v>0</v>
      </c>
      <c r="AH551">
        <v>3</v>
      </c>
      <c r="AI551">
        <v>0</v>
      </c>
      <c r="AJ551">
        <v>72</v>
      </c>
      <c r="AK551">
        <v>193</v>
      </c>
      <c r="AL551">
        <f>(AK551*703) / (AJ551*AJ551)</f>
        <v>26.172646604938272</v>
      </c>
      <c r="AM551">
        <f>VLOOKUP(A551,rel!A:M,10,FALSE)</f>
        <v>-1.1100000000000001</v>
      </c>
      <c r="AN551">
        <f>VLOOKUP(A551,rel!A:M,13,FALSE)</f>
        <v>-0.37</v>
      </c>
      <c r="AO551">
        <v>0</v>
      </c>
      <c r="AP551">
        <f>IF(E551&gt;25,IF(AN551&gt;5,99, IF(AN551 &gt; 3.5, 89, IF(AN551 &gt; 1.5, 79, IF(AN551 &gt; -1.1, 69, IF(AN551 &gt; -2.5, 59, IF(AN551 &gt;-4.5, 49,  IF(AN551 &gt; -5,39,30))))))),30)</f>
        <v>69</v>
      </c>
      <c r="AQ551">
        <f>((M551/E551) / 0.015 + (AO551/E551) / 0.015) / 3.5 + 25</f>
        <v>57.565284178187405</v>
      </c>
      <c r="AR551" s="2">
        <f>MIN(((AD551/MAX(F551,240)) / 0.0035) + ((AF551/MAX(F551,240)) / 0.0055) + ((AC551/MAX(F551,240)) / 0.0055) + 25, 99)</f>
        <v>89.22815131990933</v>
      </c>
      <c r="AS551" s="2">
        <f>MIN((((((AL551 / 32) * (AL551 - 21) / 11) * 74 + 25)) + (((AJ551 - 60) + (AK551 - 155) / 1.75) + 25)) / 1.825,93)</f>
        <v>61.465886659513579</v>
      </c>
      <c r="AT551" s="2">
        <f>((IF(F551&gt;240,89,79)-((V551/F551)/0.00341)))</f>
        <v>82.158900498488052</v>
      </c>
      <c r="AU551" s="2">
        <f>MIN((H551/(MAX(E551,25))) / 0.0117 + 35, 94)</f>
        <v>54.299696719051553</v>
      </c>
      <c r="AV551" s="2">
        <f>MIN(94,((AP551*0.35)+(AQ551*0.65)*0.9))</f>
        <v>57.825691244239628</v>
      </c>
      <c r="AW551" s="2">
        <f>IF(D552="D",(99-((30-(G551/(IF(E551&gt;10,E551,10))*82)*1.633))),(99-((55-(G551/(IF(E551&gt;10,E551,10))*82)*0.89))))</f>
        <v>51.06258064516129</v>
      </c>
    </row>
    <row r="552" spans="1:49" x14ac:dyDescent="0.25">
      <c r="A552">
        <v>277</v>
      </c>
      <c r="B552" t="s">
        <v>718</v>
      </c>
      <c r="C552" t="s">
        <v>147</v>
      </c>
      <c r="D552" t="s">
        <v>92</v>
      </c>
      <c r="E552">
        <v>15</v>
      </c>
      <c r="F552">
        <v>248.81666666666999</v>
      </c>
      <c r="G552">
        <v>2</v>
      </c>
      <c r="H552">
        <v>5</v>
      </c>
      <c r="I552">
        <v>3</v>
      </c>
      <c r="J552">
        <v>2</v>
      </c>
      <c r="K552">
        <v>7</v>
      </c>
      <c r="L552">
        <v>77.78</v>
      </c>
      <c r="M552">
        <v>26</v>
      </c>
      <c r="N552">
        <v>7.69</v>
      </c>
      <c r="O552">
        <v>3.2</v>
      </c>
      <c r="P552">
        <v>64</v>
      </c>
      <c r="Q552">
        <v>44</v>
      </c>
      <c r="R552">
        <v>40</v>
      </c>
      <c r="S552">
        <v>18</v>
      </c>
      <c r="T552">
        <v>6</v>
      </c>
      <c r="U552">
        <v>4</v>
      </c>
      <c r="V552">
        <v>10</v>
      </c>
      <c r="W552">
        <v>5</v>
      </c>
      <c r="X552">
        <v>5</v>
      </c>
      <c r="Y552">
        <v>0</v>
      </c>
      <c r="Z552">
        <v>0</v>
      </c>
      <c r="AA552">
        <v>7</v>
      </c>
      <c r="AB552">
        <v>6</v>
      </c>
      <c r="AC552">
        <v>12</v>
      </c>
      <c r="AD552">
        <v>11</v>
      </c>
      <c r="AE552">
        <v>40</v>
      </c>
      <c r="AF552">
        <v>6</v>
      </c>
      <c r="AG552">
        <v>78</v>
      </c>
      <c r="AH552">
        <v>74</v>
      </c>
      <c r="AI552">
        <v>51.32</v>
      </c>
      <c r="AJ552">
        <v>72</v>
      </c>
      <c r="AK552">
        <v>193</v>
      </c>
      <c r="AL552">
        <f>(AK552*703) / (AJ552*AJ552)</f>
        <v>26.172646604938272</v>
      </c>
      <c r="AM552">
        <f>VLOOKUP(A552,rel!A:M,10,FALSE)</f>
        <v>4.88</v>
      </c>
      <c r="AN552">
        <f>VLOOKUP(A552,rel!A:M,13,FALSE)</f>
        <v>4.72</v>
      </c>
      <c r="AO552">
        <v>1</v>
      </c>
      <c r="AP552">
        <f>IF(E552&gt;25,IF(AN552&gt;5,99, IF(AN552 &gt; 3.5, 89, IF(AN552 &gt; 1.5, 79, IF(AN552 &gt; -1.1, 69, IF(AN552 &gt; -2.5, 59, IF(AN552 &gt;-4.5, 49,  IF(AN552 &gt; -5,39,30))))))),30)</f>
        <v>30</v>
      </c>
      <c r="AQ552">
        <f>((M552/E552) / 0.015 + (AO552/E552) / 0.015) / 3.5 + 25</f>
        <v>59.285714285714285</v>
      </c>
      <c r="AR552" s="2">
        <f>MIN(((AD552/MAX(F552,240)) / 0.0035) + ((AF552/MAX(F552,240)) / 0.0055) + ((AC552/MAX(F552,240)) / 0.0055) + 25, 99)</f>
        <v>50.78438374539887</v>
      </c>
      <c r="AS552" s="2">
        <f>MIN((((((AL552 / 32) * (AL552 - 21) / 11) * 74 + 25)) + (((AJ552 - 60) + (AK552 - 155) / 1.75) + 25)) / 1.825,93)</f>
        <v>61.465886659513579</v>
      </c>
      <c r="AT552" s="2">
        <f>((IF(F552&gt;240,89,79)-((V552/F552)/0.00341)))</f>
        <v>77.214007691145866</v>
      </c>
      <c r="AU552" s="2">
        <f>MIN((H552/(MAX(E552,25))) / 0.0117 + 35, 94)</f>
        <v>52.09401709401709</v>
      </c>
      <c r="AV552" s="2">
        <f>MIN(94,((AP552*0.35)+(AQ552*0.65)*0.9))</f>
        <v>45.182142857142857</v>
      </c>
      <c r="AW552" s="2">
        <f>IF(D553="D",(99-((30-(G552/(IF(E552&gt;10,E552,10))*82)*1.633))),(99-((55-(G552/(IF(E552&gt;10,E552,10))*82)*0.89))))</f>
        <v>53.730666666666664</v>
      </c>
    </row>
    <row r="553" spans="1:49" x14ac:dyDescent="0.25">
      <c r="A553">
        <v>449</v>
      </c>
      <c r="B553" t="s">
        <v>798</v>
      </c>
      <c r="C553" t="s">
        <v>799</v>
      </c>
      <c r="D553" t="s">
        <v>47</v>
      </c>
      <c r="E553">
        <v>24</v>
      </c>
      <c r="F553">
        <v>243.25</v>
      </c>
      <c r="G553">
        <v>1</v>
      </c>
      <c r="H553">
        <v>3</v>
      </c>
      <c r="I553">
        <v>1</v>
      </c>
      <c r="J553">
        <v>2</v>
      </c>
      <c r="K553">
        <v>4</v>
      </c>
      <c r="L553">
        <v>57.14</v>
      </c>
      <c r="M553">
        <v>31</v>
      </c>
      <c r="N553">
        <v>3.23</v>
      </c>
      <c r="O553">
        <v>2.58</v>
      </c>
      <c r="P553">
        <v>58</v>
      </c>
      <c r="Q553">
        <v>49</v>
      </c>
      <c r="R553">
        <v>25</v>
      </c>
      <c r="S553">
        <v>12</v>
      </c>
      <c r="T553">
        <v>1</v>
      </c>
      <c r="U553">
        <v>1</v>
      </c>
      <c r="V553">
        <v>8</v>
      </c>
      <c r="W553">
        <v>4</v>
      </c>
      <c r="X553">
        <v>4</v>
      </c>
      <c r="Y553">
        <v>0</v>
      </c>
      <c r="Z553">
        <v>0</v>
      </c>
      <c r="AA553">
        <v>2</v>
      </c>
      <c r="AB553">
        <v>6</v>
      </c>
      <c r="AC553">
        <v>9</v>
      </c>
      <c r="AD553">
        <v>54</v>
      </c>
      <c r="AE553">
        <v>18</v>
      </c>
      <c r="AF553">
        <v>9</v>
      </c>
      <c r="AG553">
        <v>3</v>
      </c>
      <c r="AH553">
        <v>2</v>
      </c>
      <c r="AI553">
        <v>60</v>
      </c>
      <c r="AJ553">
        <v>72</v>
      </c>
      <c r="AK553">
        <v>193</v>
      </c>
      <c r="AL553">
        <f>(AK553*703) / (AJ553*AJ553)</f>
        <v>26.172646604938272</v>
      </c>
      <c r="AM553">
        <f>VLOOKUP(A553,rel!A:M,10,FALSE)</f>
        <v>-1.1299999999999999</v>
      </c>
      <c r="AN553">
        <f>VLOOKUP(A553,rel!A:M,13,FALSE)</f>
        <v>-0.54</v>
      </c>
      <c r="AO553">
        <v>0</v>
      </c>
      <c r="AP553">
        <f>IF(E553&gt;25,IF(AN553&gt;5,99, IF(AN553 &gt; 3.5, 89, IF(AN553 &gt; 1.5, 79, IF(AN553 &gt; -1.1, 69, IF(AN553 &gt; -2.5, 59, IF(AN553 &gt;-4.5, 49,  IF(AN553 &gt; -5,39,30))))))),30)</f>
        <v>30</v>
      </c>
      <c r="AQ553">
        <f>((M553/E553) / 0.015 + (AO553/E553) / 0.015) / 3.5 + 25</f>
        <v>49.603174603174608</v>
      </c>
      <c r="AR553" s="2">
        <f>MIN(((AD553/MAX(F553,240)) / 0.0035) + ((AF553/MAX(F553,240)) / 0.0055) + ((AC553/MAX(F553,240)) / 0.0055) + 25, 99)</f>
        <v>99</v>
      </c>
      <c r="AS553" s="2">
        <f>MIN((((((AL553 / 32) * (AL553 - 21) / 11) * 74 + 25)) + (((AJ553 - 60) + (AK553 - 155) / 1.75) + 25)) / 1.825,93)</f>
        <v>61.465886659513579</v>
      </c>
      <c r="AT553" s="2">
        <f>((IF(F553&gt;240,89,79)-((V553/F553)/0.00341)))</f>
        <v>79.355432453367001</v>
      </c>
      <c r="AU553" s="2">
        <f>MIN((H553/(MAX(E553,25))) / 0.0117 + 35, 94)</f>
        <v>45.256410256410255</v>
      </c>
      <c r="AV553" s="2">
        <f>MIN(94,((AP553*0.35)+(AQ553*0.65)*0.9))</f>
        <v>39.517857142857146</v>
      </c>
      <c r="AW553" s="2">
        <f>IF(D554="D",(99-((30-(G553/(IF(E553&gt;10,E553,10))*82)*1.633))),(99-((55-(G553/(IF(E553&gt;10,E553,10))*82)*0.89))))</f>
        <v>47.040833333333332</v>
      </c>
    </row>
    <row r="554" spans="1:49" x14ac:dyDescent="0.25">
      <c r="A554">
        <v>869</v>
      </c>
      <c r="B554" t="s">
        <v>814</v>
      </c>
      <c r="C554" t="s">
        <v>162</v>
      </c>
      <c r="D554" t="s">
        <v>36</v>
      </c>
      <c r="E554">
        <v>12</v>
      </c>
      <c r="F554">
        <v>150.25</v>
      </c>
      <c r="G554">
        <v>2</v>
      </c>
      <c r="H554">
        <v>2</v>
      </c>
      <c r="I554">
        <v>0</v>
      </c>
      <c r="J554">
        <v>2</v>
      </c>
      <c r="K554">
        <v>4</v>
      </c>
      <c r="L554">
        <v>66.67</v>
      </c>
      <c r="M554">
        <v>15</v>
      </c>
      <c r="N554">
        <v>13.33</v>
      </c>
      <c r="O554">
        <v>1.3</v>
      </c>
      <c r="P554">
        <v>23</v>
      </c>
      <c r="Q554">
        <v>19</v>
      </c>
      <c r="R554">
        <v>12</v>
      </c>
      <c r="S554">
        <v>4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3</v>
      </c>
      <c r="AC554">
        <v>1</v>
      </c>
      <c r="AD554">
        <v>0</v>
      </c>
      <c r="AE554">
        <v>13</v>
      </c>
      <c r="AF554">
        <v>5</v>
      </c>
      <c r="AG554">
        <v>0</v>
      </c>
      <c r="AH554">
        <v>0</v>
      </c>
      <c r="AI554" t="s">
        <v>97</v>
      </c>
      <c r="AJ554">
        <v>72</v>
      </c>
      <c r="AK554">
        <v>193</v>
      </c>
      <c r="AL554">
        <f>(AK554*703) / (AJ554*AJ554)</f>
        <v>26.172646604938272</v>
      </c>
      <c r="AM554">
        <f>VLOOKUP(A554,rel!A:M,10,FALSE)</f>
        <v>-5.9</v>
      </c>
      <c r="AN554">
        <f>VLOOKUP(A554,rel!A:M,13,FALSE)</f>
        <v>-4.84</v>
      </c>
      <c r="AO554">
        <v>1</v>
      </c>
      <c r="AP554">
        <f>IF(E554&gt;25,IF(AN554&gt;5,99, IF(AN554 &gt; 3.5, 89, IF(AN554 &gt; 1.5, 79, IF(AN554 &gt; -1.1, 69, IF(AN554 &gt; -2.5, 59, IF(AN554 &gt;-4.5, 49,  IF(AN554 &gt; -5,39,30))))))),30)</f>
        <v>30</v>
      </c>
      <c r="AQ554">
        <f>((M554/E554) / 0.015 + (AO554/E554) / 0.015) / 3.5 + 25</f>
        <v>50.396825396825399</v>
      </c>
      <c r="AR554" s="2">
        <f>MIN(((AD554/MAX(F554,240)) / 0.0035) + ((AF554/MAX(F554,240)) / 0.0055) + ((AC554/MAX(F554,240)) / 0.0055) + 25, 99)</f>
        <v>29.545454545454547</v>
      </c>
      <c r="AS554" s="2">
        <f>MIN((((((AL554 / 32) * (AL554 - 21) / 11) * 74 + 25)) + (((AJ554 - 60) + (AK554 - 155) / 1.75) + 25)) / 1.825,93)</f>
        <v>61.465886659513579</v>
      </c>
      <c r="AT554" s="2">
        <f>((IF(F554&gt;240,89,79)-((V554/F554)/0.00341)))</f>
        <v>79</v>
      </c>
      <c r="AU554" s="2">
        <f>MIN((H554/(MAX(E554,25))) / 0.0117 + 35, 94)</f>
        <v>41.837606837606835</v>
      </c>
      <c r="AV554" s="2">
        <f>MIN(94,((AP554*0.35)+(AQ554*0.65)*0.9))</f>
        <v>39.982142857142861</v>
      </c>
      <c r="AW554" s="2">
        <f>IF(D555="D",(99-((30-(G554/(IF(E554&gt;10,E554,10))*82)*1.633))),(99-((55-(G554/(IF(E554&gt;10,E554,10))*82)*0.89))))</f>
        <v>56.163333333333334</v>
      </c>
    </row>
    <row r="555" spans="1:49" x14ac:dyDescent="0.25">
      <c r="A555">
        <v>606</v>
      </c>
      <c r="B555" t="s">
        <v>912</v>
      </c>
      <c r="C555" t="s">
        <v>147</v>
      </c>
      <c r="D555" t="s">
        <v>47</v>
      </c>
      <c r="E555">
        <v>6</v>
      </c>
      <c r="F555">
        <v>58.95</v>
      </c>
      <c r="G555">
        <v>1</v>
      </c>
      <c r="H555">
        <v>0</v>
      </c>
      <c r="I555">
        <v>0</v>
      </c>
      <c r="J555">
        <v>0</v>
      </c>
      <c r="K555">
        <v>1</v>
      </c>
      <c r="L555">
        <v>50</v>
      </c>
      <c r="M555">
        <v>11</v>
      </c>
      <c r="N555">
        <v>9.09</v>
      </c>
      <c r="O555">
        <v>0.9</v>
      </c>
      <c r="P555">
        <v>18</v>
      </c>
      <c r="Q555">
        <v>14</v>
      </c>
      <c r="R555">
        <v>11</v>
      </c>
      <c r="S555">
        <v>5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2</v>
      </c>
      <c r="AB555">
        <v>2</v>
      </c>
      <c r="AC555">
        <v>3</v>
      </c>
      <c r="AD555">
        <v>9</v>
      </c>
      <c r="AE555">
        <v>12</v>
      </c>
      <c r="AF555">
        <v>3</v>
      </c>
      <c r="AG555">
        <v>0</v>
      </c>
      <c r="AH555">
        <v>0</v>
      </c>
      <c r="AI555" t="s">
        <v>97</v>
      </c>
      <c r="AJ555">
        <v>72</v>
      </c>
      <c r="AK555">
        <v>193</v>
      </c>
      <c r="AL555">
        <f>(AK555*703) / (AJ555*AJ555)</f>
        <v>26.172646604938272</v>
      </c>
      <c r="AM555">
        <f>VLOOKUP(A555,rel!A:M,10,FALSE)</f>
        <v>10.82</v>
      </c>
      <c r="AN555">
        <f>VLOOKUP(A555,rel!A:M,13,FALSE)</f>
        <v>7.75</v>
      </c>
      <c r="AO555">
        <v>0</v>
      </c>
      <c r="AP555">
        <f>IF(E555&gt;25,IF(AN555&gt;5,99, IF(AN555 &gt; 3.5, 89, IF(AN555 &gt; 1.5, 79, IF(AN555 &gt; -1.1, 69, IF(AN555 &gt; -2.5, 59, IF(AN555 &gt;-4.5, 49,  IF(AN555 &gt; -5,39,30))))))),30)</f>
        <v>30</v>
      </c>
      <c r="AQ555">
        <f>((M555/E555) / 0.015 + (AO555/E555) / 0.015) / 3.5 + 25</f>
        <v>59.920634920634924</v>
      </c>
      <c r="AR555" s="2">
        <f>MIN(((AD555/MAX(F555,240)) / 0.0035) + ((AF555/MAX(F555,240)) / 0.0055) + ((AC555/MAX(F555,240)) / 0.0055) + 25, 99)</f>
        <v>40.259740259740262</v>
      </c>
      <c r="AS555" s="2">
        <f>MIN((((((AL555 / 32) * (AL555 - 21) / 11) * 74 + 25)) + (((AJ555 - 60) + (AK555 - 155) / 1.75) + 25)) / 1.825,93)</f>
        <v>61.465886659513579</v>
      </c>
      <c r="AT555" s="2">
        <f>((IF(F555&gt;240,89,79)-((V555/F555)/0.00341)))</f>
        <v>79</v>
      </c>
      <c r="AU555" s="2">
        <f>MIN((H555/(MAX(E555,25))) / 0.0117 + 35, 94)</f>
        <v>35</v>
      </c>
      <c r="AV555" s="2">
        <f>MIN(94,((AP555*0.35)+(AQ555*0.65)*0.9))</f>
        <v>45.553571428571431</v>
      </c>
      <c r="AW555" s="2">
        <f>IF(D556="D",(99-((30-(G555/(IF(E555&gt;10,E555,10))*82)*1.633))),(99-((55-(G555/(IF(E555&gt;10,E555,10))*82)*0.89))))</f>
        <v>51.298000000000002</v>
      </c>
    </row>
    <row r="556" spans="1:49" x14ac:dyDescent="0.25">
      <c r="A556">
        <v>577</v>
      </c>
      <c r="B556" t="s">
        <v>77</v>
      </c>
      <c r="C556" t="s">
        <v>49</v>
      </c>
      <c r="D556" t="s">
        <v>39</v>
      </c>
      <c r="E556">
        <v>78</v>
      </c>
      <c r="F556">
        <v>1486.2666666667001</v>
      </c>
      <c r="G556">
        <v>34</v>
      </c>
      <c r="H556">
        <v>48</v>
      </c>
      <c r="I556">
        <v>30</v>
      </c>
      <c r="J556">
        <v>18</v>
      </c>
      <c r="K556">
        <v>82</v>
      </c>
      <c r="L556">
        <v>68.33</v>
      </c>
      <c r="M556">
        <v>211</v>
      </c>
      <c r="N556">
        <v>16.11</v>
      </c>
      <c r="O556">
        <v>29.29</v>
      </c>
      <c r="P556">
        <v>359</v>
      </c>
      <c r="Q556">
        <v>278</v>
      </c>
      <c r="R556">
        <v>260</v>
      </c>
      <c r="S556">
        <v>133</v>
      </c>
      <c r="T556">
        <v>11</v>
      </c>
      <c r="U556">
        <v>28</v>
      </c>
      <c r="V556">
        <v>12</v>
      </c>
      <c r="W556">
        <v>6</v>
      </c>
      <c r="X556">
        <v>6</v>
      </c>
      <c r="Y556">
        <v>0</v>
      </c>
      <c r="Z556">
        <v>0</v>
      </c>
      <c r="AA556">
        <v>22</v>
      </c>
      <c r="AB556">
        <v>58</v>
      </c>
      <c r="AC556">
        <v>78</v>
      </c>
      <c r="AD556">
        <v>36</v>
      </c>
      <c r="AE556">
        <v>61</v>
      </c>
      <c r="AF556">
        <v>24</v>
      </c>
      <c r="AG556">
        <v>454</v>
      </c>
      <c r="AH556">
        <v>434</v>
      </c>
      <c r="AI556">
        <v>51.13</v>
      </c>
      <c r="AJ556">
        <v>75</v>
      </c>
      <c r="AK556">
        <v>200</v>
      </c>
      <c r="AL556">
        <f>(AK556*703) / (AJ556*AJ556)</f>
        <v>24.995555555555555</v>
      </c>
      <c r="AM556">
        <f>VLOOKUP(A556,rel!A:M,10,FALSE)</f>
        <v>-0.35</v>
      </c>
      <c r="AN556">
        <f>VLOOKUP(A556,rel!A:M,13,FALSE)</f>
        <v>-1.38</v>
      </c>
      <c r="AO556">
        <v>23</v>
      </c>
      <c r="AP556">
        <f>IF(E556&gt;25,IF(AN556&gt;5,99, IF(AN556 &gt; 3.5, 89, IF(AN556 &gt; 1.5, 79, IF(AN556 &gt; -1.1, 69, IF(AN556 &gt; -2.5, 59, IF(AN556 &gt;-4.5, 49,  IF(AN556 &gt; -5,39,30))))))),30)</f>
        <v>59</v>
      </c>
      <c r="AQ556">
        <f>((M556/E556) / 0.015 + (AO556/E556) / 0.015) / 3.5 + 25</f>
        <v>82.142857142857153</v>
      </c>
      <c r="AR556" s="2">
        <f>MIN(((AD556/MAX(F556,240)) / 0.0035) + ((AF556/MAX(F556,240)) / 0.0055) + ((AC556/MAX(F556,240)) / 0.0055) + 25, 99)</f>
        <v>44.398382186575887</v>
      </c>
      <c r="AS556" s="2">
        <f>MIN((((((AL556 / 32) * (AL556 - 21) / 11) * 74 + 25)) + (((AJ556 - 60) + (AK556 - 155) / 1.75) + 25)) / 1.825,93)</f>
        <v>61.210915715098366</v>
      </c>
      <c r="AT556" s="2">
        <f>((IF(F556&gt;240,89,79)-((V556/F556)/0.00341)))</f>
        <v>86.632281162928834</v>
      </c>
      <c r="AU556" s="2">
        <f>MIN((H556/(MAX(E556,25))) / 0.0117 + 35, 94)</f>
        <v>87.596975673898754</v>
      </c>
      <c r="AV556" s="2">
        <f>MIN(94,((AP556*0.35)+(AQ556*0.65)*0.9))</f>
        <v>68.703571428571436</v>
      </c>
      <c r="AW556" s="2">
        <f>IF(D557="D",(99-((30-(G556/(IF(E556&gt;10,E556,10))*82)*1.633))),(99-((55-(G556/(IF(E556&gt;10,E556,10))*82)*0.89))))</f>
        <v>75.811794871794874</v>
      </c>
    </row>
    <row r="557" spans="1:49" x14ac:dyDescent="0.25">
      <c r="A557">
        <v>709</v>
      </c>
      <c r="B557" t="s">
        <v>149</v>
      </c>
      <c r="C557" t="s">
        <v>150</v>
      </c>
      <c r="D557" t="s">
        <v>39</v>
      </c>
      <c r="E557">
        <v>78</v>
      </c>
      <c r="F557">
        <v>1260.0333333333001</v>
      </c>
      <c r="G557">
        <v>20</v>
      </c>
      <c r="H557">
        <v>37</v>
      </c>
      <c r="I557">
        <v>19</v>
      </c>
      <c r="J557">
        <v>18</v>
      </c>
      <c r="K557">
        <v>57</v>
      </c>
      <c r="L557">
        <v>58.16</v>
      </c>
      <c r="M557">
        <v>146</v>
      </c>
      <c r="N557">
        <v>13.7</v>
      </c>
      <c r="O557">
        <v>14.22</v>
      </c>
      <c r="P557">
        <v>236</v>
      </c>
      <c r="Q557">
        <v>187</v>
      </c>
      <c r="R557">
        <v>139</v>
      </c>
      <c r="S557">
        <v>64</v>
      </c>
      <c r="T557">
        <v>10</v>
      </c>
      <c r="U557">
        <v>12</v>
      </c>
      <c r="V557">
        <v>20</v>
      </c>
      <c r="W557">
        <v>10</v>
      </c>
      <c r="X557">
        <v>10</v>
      </c>
      <c r="Y557">
        <v>0</v>
      </c>
      <c r="Z557">
        <v>0</v>
      </c>
      <c r="AA557">
        <v>9</v>
      </c>
      <c r="AB557">
        <v>34</v>
      </c>
      <c r="AC557">
        <v>47</v>
      </c>
      <c r="AD557">
        <v>13</v>
      </c>
      <c r="AE557">
        <v>73</v>
      </c>
      <c r="AF557">
        <v>46</v>
      </c>
      <c r="AG557">
        <v>434</v>
      </c>
      <c r="AH557">
        <v>463</v>
      </c>
      <c r="AI557">
        <v>48.38</v>
      </c>
      <c r="AJ557">
        <v>75</v>
      </c>
      <c r="AK557">
        <v>200</v>
      </c>
      <c r="AL557">
        <f>(AK557*703) / (AJ557*AJ557)</f>
        <v>24.995555555555555</v>
      </c>
      <c r="AM557">
        <f>VLOOKUP(A557,rel!A:M,10,FALSE)</f>
        <v>-2.08</v>
      </c>
      <c r="AN557">
        <f>VLOOKUP(A557,rel!A:M,13,FALSE)</f>
        <v>-2.2799999999999998</v>
      </c>
      <c r="AO557">
        <v>16</v>
      </c>
      <c r="AP557">
        <f>IF(E557&gt;25,IF(AN557&gt;5,99, IF(AN557 &gt; 3.5, 89, IF(AN557 &gt; 1.5, 79, IF(AN557 &gt; -1.1, 69, IF(AN557 &gt; -2.5, 59, IF(AN557 &gt;-4.5, 49,  IF(AN557 &gt; -5,39,30))))))),30)</f>
        <v>59</v>
      </c>
      <c r="AQ557">
        <f>((M557/E557) / 0.015 + (AO557/E557) / 0.015) / 3.5 + 25</f>
        <v>64.560439560439562</v>
      </c>
      <c r="AR557" s="2">
        <f>MIN(((AD557/MAX(F557,240)) / 0.0035) + ((AF557/MAX(F557,240)) / 0.0055) + ((AC557/MAX(F557,240)) / 0.0055) + 25, 99)</f>
        <v>41.367326226854189</v>
      </c>
      <c r="AS557" s="2">
        <f>MIN((((((AL557 / 32) * (AL557 - 21) / 11) * 74 + 25)) + (((AJ557 - 60) + (AK557 - 155) / 1.75) + 25)) / 1.825,93)</f>
        <v>61.210915715098366</v>
      </c>
      <c r="AT557" s="2">
        <f>((IF(F557&gt;240,89,79)-((V557/F557)/0.00341)))</f>
        <v>84.345279776225752</v>
      </c>
      <c r="AU557" s="2">
        <f>MIN((H557/(MAX(E557,25))) / 0.0117 + 35, 94)</f>
        <v>75.543502081963624</v>
      </c>
      <c r="AV557" s="2">
        <f>MIN(94,((AP557*0.35)+(AQ557*0.65)*0.9))</f>
        <v>58.417857142857144</v>
      </c>
      <c r="AW557" s="2">
        <f>IF(D558="D",(99-((30-(G557/(IF(E557&gt;10,E557,10))*82)*1.633))),(99-((55-(G557/(IF(E557&gt;10,E557,10))*82)*0.89))))</f>
        <v>62.712820512820514</v>
      </c>
    </row>
    <row r="558" spans="1:49" x14ac:dyDescent="0.25">
      <c r="A558">
        <v>734</v>
      </c>
      <c r="B558" t="s">
        <v>808</v>
      </c>
      <c r="C558" t="s">
        <v>83</v>
      </c>
      <c r="D558" t="s">
        <v>36</v>
      </c>
      <c r="E558">
        <v>21</v>
      </c>
      <c r="F558">
        <v>228.31666666666999</v>
      </c>
      <c r="G558">
        <v>1</v>
      </c>
      <c r="H558">
        <v>3</v>
      </c>
      <c r="I558">
        <v>1</v>
      </c>
      <c r="J558">
        <v>2</v>
      </c>
      <c r="K558">
        <v>4</v>
      </c>
      <c r="L558">
        <v>66.67</v>
      </c>
      <c r="M558">
        <v>23</v>
      </c>
      <c r="N558">
        <v>4.3499999999999996</v>
      </c>
      <c r="O558">
        <v>2.02</v>
      </c>
      <c r="P558">
        <v>42</v>
      </c>
      <c r="Q558">
        <v>35</v>
      </c>
      <c r="R558">
        <v>25</v>
      </c>
      <c r="S558">
        <v>10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5</v>
      </c>
      <c r="AC558">
        <v>2</v>
      </c>
      <c r="AD558">
        <v>23</v>
      </c>
      <c r="AE558">
        <v>13</v>
      </c>
      <c r="AF558">
        <v>9</v>
      </c>
      <c r="AG558">
        <v>1</v>
      </c>
      <c r="AH558">
        <v>1</v>
      </c>
      <c r="AI558">
        <v>50</v>
      </c>
      <c r="AJ558">
        <v>75</v>
      </c>
      <c r="AK558">
        <v>200</v>
      </c>
      <c r="AL558">
        <f>(AK558*703) / (AJ558*AJ558)</f>
        <v>24.995555555555555</v>
      </c>
      <c r="AM558">
        <f>VLOOKUP(A558,rel!A:M,10,FALSE)</f>
        <v>-6.05</v>
      </c>
      <c r="AN558">
        <f>VLOOKUP(A558,rel!A:M,13,FALSE)</f>
        <v>-4.87</v>
      </c>
      <c r="AO558">
        <v>1</v>
      </c>
      <c r="AP558">
        <f>IF(E558&gt;25,IF(AN558&gt;5,99, IF(AN558 &gt; 3.5, 89, IF(AN558 &gt; 1.5, 79, IF(AN558 &gt; -1.1, 69, IF(AN558 &gt; -2.5, 59, IF(AN558 &gt;-4.5, 49,  IF(AN558 &gt; -5,39,30))))))),30)</f>
        <v>30</v>
      </c>
      <c r="AQ558">
        <f>((M558/E558) / 0.015 + (AO558/E558) / 0.015) / 3.5 + 25</f>
        <v>46.7687074829932</v>
      </c>
      <c r="AR558" s="2">
        <f>MIN(((AD558/MAX(F558,240)) / 0.0035) + ((AF558/MAX(F558,240)) / 0.0055) + ((AC558/MAX(F558,240)) / 0.0055) + 25, 99)</f>
        <v>60.714285714285715</v>
      </c>
      <c r="AS558" s="2">
        <f>MIN((((((AL558 / 32) * (AL558 - 21) / 11) * 74 + 25)) + (((AJ558 - 60) + (AK558 - 155) / 1.75) + 25)) / 1.825,93)</f>
        <v>61.210915715098366</v>
      </c>
      <c r="AT558" s="2">
        <f>((IF(F558&gt;240,89,79)-((V558/F558)/0.00341)))</f>
        <v>79</v>
      </c>
      <c r="AU558" s="2">
        <f>MIN((H558/(MAX(E558,25))) / 0.0117 + 35, 94)</f>
        <v>45.256410256410255</v>
      </c>
      <c r="AV558" s="2">
        <f>MIN(94,((AP558*0.35)+(AQ558*0.65)*0.9))</f>
        <v>37.859693877551024</v>
      </c>
      <c r="AW558" s="2">
        <f>IF(D559="D",(99-((30-(G558/(IF(E558&gt;10,E558,10))*82)*1.633))),(99-((55-(G558/(IF(E558&gt;10,E558,10))*82)*0.89))))</f>
        <v>47.475238095238097</v>
      </c>
    </row>
    <row r="559" spans="1:49" x14ac:dyDescent="0.25">
      <c r="A559">
        <v>369</v>
      </c>
      <c r="B559" t="s">
        <v>489</v>
      </c>
      <c r="C559" t="s">
        <v>63</v>
      </c>
      <c r="D559" t="s">
        <v>39</v>
      </c>
      <c r="E559">
        <v>53</v>
      </c>
      <c r="F559">
        <v>520.9</v>
      </c>
      <c r="G559">
        <v>5</v>
      </c>
      <c r="H559">
        <v>15</v>
      </c>
      <c r="I559">
        <v>9</v>
      </c>
      <c r="J559">
        <v>6</v>
      </c>
      <c r="K559">
        <v>20</v>
      </c>
      <c r="L559">
        <v>71.430000000000007</v>
      </c>
      <c r="M559">
        <v>35</v>
      </c>
      <c r="N559">
        <v>14.29</v>
      </c>
      <c r="O559">
        <v>4.0599999999999996</v>
      </c>
      <c r="P559">
        <v>77</v>
      </c>
      <c r="Q559">
        <v>58</v>
      </c>
      <c r="R559">
        <v>57</v>
      </c>
      <c r="S559">
        <v>23</v>
      </c>
      <c r="T559">
        <v>2</v>
      </c>
      <c r="U559">
        <v>4</v>
      </c>
      <c r="V559">
        <v>6</v>
      </c>
      <c r="W559">
        <v>3</v>
      </c>
      <c r="X559">
        <v>3</v>
      </c>
      <c r="Y559">
        <v>0</v>
      </c>
      <c r="Z559">
        <v>0</v>
      </c>
      <c r="AA559">
        <v>6</v>
      </c>
      <c r="AB559">
        <v>15</v>
      </c>
      <c r="AC559">
        <v>14</v>
      </c>
      <c r="AD559">
        <v>13</v>
      </c>
      <c r="AE559">
        <v>66</v>
      </c>
      <c r="AF559">
        <v>21</v>
      </c>
      <c r="AG559">
        <v>76</v>
      </c>
      <c r="AH559">
        <v>134</v>
      </c>
      <c r="AI559">
        <v>36.19</v>
      </c>
      <c r="AJ559">
        <v>71</v>
      </c>
      <c r="AK559">
        <v>190</v>
      </c>
      <c r="AL559">
        <f>(AK559*703) / (AJ559*AJ559)</f>
        <v>26.496726839912714</v>
      </c>
      <c r="AM559">
        <f>VLOOKUP(A559,rel!A:M,10,FALSE)</f>
        <v>-1.66</v>
      </c>
      <c r="AN559">
        <f>VLOOKUP(A559,rel!A:M,13,FALSE)</f>
        <v>-1.53</v>
      </c>
      <c r="AO559">
        <v>2</v>
      </c>
      <c r="AP559">
        <f>IF(E559&gt;25,IF(AN559&gt;5,99, IF(AN559 &gt; 3.5, 89, IF(AN559 &gt; 1.5, 79, IF(AN559 &gt; -1.1, 69, IF(AN559 &gt; -2.5, 59, IF(AN559 &gt;-4.5, 49,  IF(AN559 &gt; -5,39,30))))))),30)</f>
        <v>59</v>
      </c>
      <c r="AQ559">
        <f>((M559/E559) / 0.015 + (AO559/E559) / 0.015) / 3.5 + 25</f>
        <v>38.297394429469904</v>
      </c>
      <c r="AR559" s="2">
        <f>MIN(((AD559/MAX(F559,240)) / 0.0035) + ((AF559/MAX(F559,240)) / 0.0055) + ((AC559/MAX(F559,240)) / 0.0055) + 25, 99)</f>
        <v>44.347133956463964</v>
      </c>
      <c r="AS559" s="2">
        <f>MIN((((((AL559 / 32) * (AL559 - 21) / 11) * 74 + 25)) + (((AJ559 - 60) + (AK559 - 155) / 1.75) + 25)) / 1.825,93)</f>
        <v>61.160880992711711</v>
      </c>
      <c r="AT559" s="2">
        <f>((IF(F559&gt;240,89,79)-((V559/F559)/0.00341)))</f>
        <v>85.622133246709822</v>
      </c>
      <c r="AU559" s="2">
        <f>MIN((H559/(MAX(E559,25))) / 0.0117 + 35, 94)</f>
        <v>59.189646831156267</v>
      </c>
      <c r="AV559" s="2">
        <f>MIN(94,((AP559*0.35)+(AQ559*0.65)*0.9))</f>
        <v>43.053975741239896</v>
      </c>
      <c r="AW559" s="2">
        <f>IF(D560="D",(99-((30-(G559/(IF(E559&gt;10,E559,10))*82)*1.633))),(99-((55-(G559/(IF(E559&gt;10,E559,10))*82)*0.89))))</f>
        <v>50.884905660377356</v>
      </c>
    </row>
    <row r="560" spans="1:49" x14ac:dyDescent="0.25">
      <c r="A560">
        <v>755</v>
      </c>
      <c r="B560" t="s">
        <v>378</v>
      </c>
      <c r="C560" t="s">
        <v>44</v>
      </c>
      <c r="D560" t="s">
        <v>39</v>
      </c>
      <c r="E560">
        <v>71</v>
      </c>
      <c r="F560">
        <v>946.06666666667002</v>
      </c>
      <c r="G560">
        <v>8</v>
      </c>
      <c r="H560">
        <v>20</v>
      </c>
      <c r="I560">
        <v>12</v>
      </c>
      <c r="J560">
        <v>8</v>
      </c>
      <c r="K560">
        <v>28</v>
      </c>
      <c r="L560">
        <v>60.87</v>
      </c>
      <c r="M560">
        <v>121</v>
      </c>
      <c r="N560">
        <v>6.61</v>
      </c>
      <c r="O560">
        <v>10.88</v>
      </c>
      <c r="P560">
        <v>206</v>
      </c>
      <c r="Q560">
        <v>161</v>
      </c>
      <c r="R560">
        <v>114</v>
      </c>
      <c r="S560">
        <v>59</v>
      </c>
      <c r="T560">
        <v>9</v>
      </c>
      <c r="U560">
        <v>12</v>
      </c>
      <c r="V560">
        <v>18</v>
      </c>
      <c r="W560">
        <v>9</v>
      </c>
      <c r="X560">
        <v>9</v>
      </c>
      <c r="Y560">
        <v>0</v>
      </c>
      <c r="Z560">
        <v>0</v>
      </c>
      <c r="AA560">
        <v>14</v>
      </c>
      <c r="AB560">
        <v>33</v>
      </c>
      <c r="AC560">
        <v>33</v>
      </c>
      <c r="AD560">
        <v>89</v>
      </c>
      <c r="AE560">
        <v>86</v>
      </c>
      <c r="AF560">
        <v>19</v>
      </c>
      <c r="AG560">
        <v>6</v>
      </c>
      <c r="AH560">
        <v>13</v>
      </c>
      <c r="AI560">
        <v>31.58</v>
      </c>
      <c r="AJ560">
        <v>71</v>
      </c>
      <c r="AK560">
        <v>190</v>
      </c>
      <c r="AL560">
        <f>(AK560*703) / (AJ560*AJ560)</f>
        <v>26.496726839912714</v>
      </c>
      <c r="AM560">
        <f>VLOOKUP(A560,rel!A:M,10,FALSE)</f>
        <v>8.08</v>
      </c>
      <c r="AN560">
        <f>VLOOKUP(A560,rel!A:M,13,FALSE)</f>
        <v>6.92</v>
      </c>
      <c r="AO560">
        <v>3</v>
      </c>
      <c r="AP560">
        <f>IF(E560&gt;25,IF(AN560&gt;5,99, IF(AN560 &gt; 3.5, 89, IF(AN560 &gt; 1.5, 79, IF(AN560 &gt; -1.1, 69, IF(AN560 &gt; -2.5, 59, IF(AN560 &gt;-4.5, 49,  IF(AN560 &gt; -5,39,30))))))),30)</f>
        <v>99</v>
      </c>
      <c r="AQ560">
        <f>((M560/E560) / 0.015 + (AO560/E560) / 0.015) / 3.5 + 25</f>
        <v>58.266264252179745</v>
      </c>
      <c r="AR560" s="2">
        <f>MIN(((AD560/MAX(F560,240)) / 0.0035) + ((AF560/MAX(F560,240)) / 0.0055) + ((AC560/MAX(F560,240)) / 0.0055) + 25, 99)</f>
        <v>61.871732312504506</v>
      </c>
      <c r="AS560" s="2">
        <f>MIN((((((AL560 / 32) * (AL560 - 21) / 11) * 74 + 25)) + (((AJ560 - 60) + (AK560 - 155) / 1.75) + 25)) / 1.825,93)</f>
        <v>61.160880992711711</v>
      </c>
      <c r="AT560" s="2">
        <f>((IF(F560&gt;240,89,79)-((V560/F560)/0.00341)))</f>
        <v>83.420485826897448</v>
      </c>
      <c r="AU560" s="2">
        <f>MIN((H560/(MAX(E560,25))) / 0.0117 + 35, 94)</f>
        <v>59.076080414108588</v>
      </c>
      <c r="AV560" s="2">
        <f>MIN(94,((AP560*0.35)+(AQ560*0.65)*0.9))</f>
        <v>68.735764587525154</v>
      </c>
      <c r="AW560" s="2">
        <f>IF(D561="D",(99-((30-(G560/(IF(E560&gt;10,E560,10))*82)*1.633))),(99-((55-(G560/(IF(E560&gt;10,E560,10))*82)*0.89))))</f>
        <v>84.087999999999994</v>
      </c>
    </row>
    <row r="561" spans="1:49" x14ac:dyDescent="0.25">
      <c r="A561">
        <v>103</v>
      </c>
      <c r="B561" t="s">
        <v>411</v>
      </c>
      <c r="C561" t="s">
        <v>186</v>
      </c>
      <c r="D561" t="s">
        <v>73</v>
      </c>
      <c r="E561">
        <v>82</v>
      </c>
      <c r="F561">
        <v>1708.3666666667</v>
      </c>
      <c r="G561">
        <v>5</v>
      </c>
      <c r="H561">
        <v>20</v>
      </c>
      <c r="I561">
        <v>12</v>
      </c>
      <c r="J561">
        <v>8</v>
      </c>
      <c r="K561">
        <v>25</v>
      </c>
      <c r="L561">
        <v>37.31</v>
      </c>
      <c r="M561">
        <v>104</v>
      </c>
      <c r="N561">
        <v>4.8099999999999996</v>
      </c>
      <c r="O561">
        <v>5.23</v>
      </c>
      <c r="P561">
        <v>207</v>
      </c>
      <c r="Q561">
        <v>154</v>
      </c>
      <c r="R561">
        <v>52</v>
      </c>
      <c r="S561">
        <v>14</v>
      </c>
      <c r="T561">
        <v>6</v>
      </c>
      <c r="U561">
        <v>9</v>
      </c>
      <c r="V561">
        <v>16</v>
      </c>
      <c r="W561">
        <v>8</v>
      </c>
      <c r="X561">
        <v>8</v>
      </c>
      <c r="Y561">
        <v>0</v>
      </c>
      <c r="Z561">
        <v>0</v>
      </c>
      <c r="AA561">
        <v>6</v>
      </c>
      <c r="AB561">
        <v>45</v>
      </c>
      <c r="AC561">
        <v>40</v>
      </c>
      <c r="AD561">
        <v>67</v>
      </c>
      <c r="AE561">
        <v>77</v>
      </c>
      <c r="AF561">
        <v>208</v>
      </c>
      <c r="AG561">
        <v>0</v>
      </c>
      <c r="AH561">
        <v>0</v>
      </c>
      <c r="AI561" t="s">
        <v>97</v>
      </c>
      <c r="AJ561">
        <v>71</v>
      </c>
      <c r="AK561">
        <v>190</v>
      </c>
      <c r="AL561">
        <f>(AK561*703) / (AJ561*AJ561)</f>
        <v>26.496726839912714</v>
      </c>
      <c r="AM561">
        <f>VLOOKUP(A561,rel!A:M,10,FALSE)</f>
        <v>-2.37</v>
      </c>
      <c r="AN561">
        <f>VLOOKUP(A561,rel!A:M,13,FALSE)</f>
        <v>-1.52</v>
      </c>
      <c r="AO561">
        <v>2</v>
      </c>
      <c r="AP561">
        <f>IF(E561&gt;25,IF(AN561&gt;5,99, IF(AN561 &gt; 3.5, 89, IF(AN561 &gt; 1.5, 79, IF(AN561 &gt; -1.1, 69, IF(AN561 &gt; -2.5, 59, IF(AN561 &gt;-4.5, 49,  IF(AN561 &gt; -5,39,30))))))),30)</f>
        <v>59</v>
      </c>
      <c r="AQ561">
        <f>((M561/E561) / 0.015 + (AO561/E561) / 0.015) / 3.5 + 25</f>
        <v>49.622531939605111</v>
      </c>
      <c r="AR561" s="2">
        <f>MIN(((AD561/MAX(F561,240)) / 0.0035) + ((AF561/MAX(F561,240)) / 0.0055) + ((AC561/MAX(F561,240)) / 0.0055) + 25, 99)</f>
        <v>62.599519755964756</v>
      </c>
      <c r="AS561" s="2">
        <f>MIN((((((AL561 / 32) * (AL561 - 21) / 11) * 74 + 25)) + (((AJ561 - 60) + (AK561 - 155) / 1.75) + 25)) / 1.825,93)</f>
        <v>61.160880992711711</v>
      </c>
      <c r="AT561" s="2">
        <f>((IF(F561&gt;240,89,79)-((V561/F561)/0.00341)))</f>
        <v>86.253468940252759</v>
      </c>
      <c r="AU561" s="2">
        <f>MIN((H561/(MAX(E561,25))) / 0.0117 + 35, 94)</f>
        <v>55.846362309776943</v>
      </c>
      <c r="AV561" s="2">
        <f>MIN(94,((AP561*0.35)+(AQ561*0.65)*0.9))</f>
        <v>49.679181184668991</v>
      </c>
      <c r="AW561" s="2">
        <f>IF(D562="D",(99-((30-(G561/(IF(E561&gt;10,E561,10))*82)*1.633))),(99-((55-(G561/(IF(E561&gt;10,E561,10))*82)*0.89))))</f>
        <v>48.45</v>
      </c>
    </row>
    <row r="562" spans="1:49" x14ac:dyDescent="0.25">
      <c r="A562">
        <v>418</v>
      </c>
      <c r="B562" t="s">
        <v>580</v>
      </c>
      <c r="C562" t="s">
        <v>127</v>
      </c>
      <c r="D562" t="s">
        <v>47</v>
      </c>
      <c r="E562">
        <v>26</v>
      </c>
      <c r="F562">
        <v>393.58333333333002</v>
      </c>
      <c r="G562">
        <v>9</v>
      </c>
      <c r="H562">
        <v>5</v>
      </c>
      <c r="I562">
        <v>3</v>
      </c>
      <c r="J562">
        <v>2</v>
      </c>
      <c r="K562">
        <v>14</v>
      </c>
      <c r="L562">
        <v>70</v>
      </c>
      <c r="M562">
        <v>43</v>
      </c>
      <c r="N562">
        <v>20.93</v>
      </c>
      <c r="O562">
        <v>6.31</v>
      </c>
      <c r="P562">
        <v>70</v>
      </c>
      <c r="Q562">
        <v>66</v>
      </c>
      <c r="R562">
        <v>55</v>
      </c>
      <c r="S562">
        <v>28</v>
      </c>
      <c r="T562">
        <v>2</v>
      </c>
      <c r="U562">
        <v>4</v>
      </c>
      <c r="V562">
        <v>6</v>
      </c>
      <c r="W562">
        <v>3</v>
      </c>
      <c r="X562">
        <v>3</v>
      </c>
      <c r="Y562">
        <v>0</v>
      </c>
      <c r="Z562">
        <v>0</v>
      </c>
      <c r="AA562">
        <v>3</v>
      </c>
      <c r="AB562">
        <v>6</v>
      </c>
      <c r="AC562">
        <v>10</v>
      </c>
      <c r="AD562">
        <v>18</v>
      </c>
      <c r="AE562">
        <v>31</v>
      </c>
      <c r="AF562">
        <v>13</v>
      </c>
      <c r="AG562">
        <v>1</v>
      </c>
      <c r="AH562">
        <v>3</v>
      </c>
      <c r="AI562">
        <v>25</v>
      </c>
      <c r="AJ562">
        <v>71</v>
      </c>
      <c r="AK562">
        <v>190</v>
      </c>
      <c r="AL562">
        <f>(AK562*703) / (AJ562*AJ562)</f>
        <v>26.496726839912714</v>
      </c>
      <c r="AM562">
        <f>VLOOKUP(A562,rel!A:M,10,FALSE)</f>
        <v>-0.56000000000000005</v>
      </c>
      <c r="AN562">
        <f>VLOOKUP(A562,rel!A:M,13,FALSE)</f>
        <v>-1.56</v>
      </c>
      <c r="AO562">
        <v>7</v>
      </c>
      <c r="AP562">
        <f>IF(E562&gt;25,IF(AN562&gt;5,99, IF(AN562 &gt; 3.5, 89, IF(AN562 &gt; 1.5, 79, IF(AN562 &gt; -1.1, 69, IF(AN562 &gt; -2.5, 59, IF(AN562 &gt;-4.5, 49,  IF(AN562 &gt; -5,39,30))))))),30)</f>
        <v>59</v>
      </c>
      <c r="AQ562">
        <f>((M562/E562) / 0.015 + (AO562/E562) / 0.015) / 3.5 + 25</f>
        <v>61.630036630036628</v>
      </c>
      <c r="AR562" s="2">
        <f>MIN(((AD562/MAX(F562,240)) / 0.0035) + ((AF562/MAX(F562,240)) / 0.0055) + ((AC562/MAX(F562,240)) / 0.0055) + 25, 99)</f>
        <v>48.69174336144502</v>
      </c>
      <c r="AS562" s="2">
        <f>MIN((((((AL562 / 32) * (AL562 - 21) / 11) * 74 + 25)) + (((AJ562 - 60) + (AK562 - 155) / 1.75) + 25)) / 1.825,93)</f>
        <v>61.160880992711711</v>
      </c>
      <c r="AT562" s="2">
        <f>((IF(F562&gt;240,89,79)-((V562/F562)/0.00341)))</f>
        <v>84.529458077182625</v>
      </c>
      <c r="AU562" s="2">
        <f>MIN((H562/(MAX(E562,25))) / 0.0117 + 35, 94)</f>
        <v>51.436554898093362</v>
      </c>
      <c r="AV562" s="2">
        <f>MIN(94,((AP562*0.35)+(AQ562*0.65)*0.9))</f>
        <v>56.703571428571429</v>
      </c>
      <c r="AW562" s="2">
        <f>IF(D563="D",(99-((30-(G562/(IF(E562&gt;10,E562,10))*82)*1.633))),(99-((55-(G562/(IF(E562&gt;10,E562,10))*82)*0.89))))</f>
        <v>69.262307692307687</v>
      </c>
    </row>
    <row r="563" spans="1:49" x14ac:dyDescent="0.25">
      <c r="A563">
        <v>775</v>
      </c>
      <c r="B563" t="s">
        <v>729</v>
      </c>
      <c r="C563" t="s">
        <v>186</v>
      </c>
      <c r="D563" t="s">
        <v>36</v>
      </c>
      <c r="E563">
        <v>34</v>
      </c>
      <c r="F563">
        <v>438.65</v>
      </c>
      <c r="G563">
        <v>4</v>
      </c>
      <c r="H563">
        <v>3</v>
      </c>
      <c r="I563">
        <v>3</v>
      </c>
      <c r="J563">
        <v>0</v>
      </c>
      <c r="K563">
        <v>7</v>
      </c>
      <c r="L563">
        <v>58.33</v>
      </c>
      <c r="M563">
        <v>49</v>
      </c>
      <c r="N563">
        <v>8.16</v>
      </c>
      <c r="O563">
        <v>4.5599999999999996</v>
      </c>
      <c r="P563">
        <v>72</v>
      </c>
      <c r="Q563">
        <v>59</v>
      </c>
      <c r="R563">
        <v>32</v>
      </c>
      <c r="S563">
        <v>16</v>
      </c>
      <c r="T563">
        <v>1</v>
      </c>
      <c r="U563">
        <v>8</v>
      </c>
      <c r="V563">
        <v>6</v>
      </c>
      <c r="W563">
        <v>3</v>
      </c>
      <c r="X563">
        <v>3</v>
      </c>
      <c r="Y563">
        <v>0</v>
      </c>
      <c r="Z563">
        <v>0</v>
      </c>
      <c r="AA563">
        <v>2</v>
      </c>
      <c r="AB563">
        <v>3</v>
      </c>
      <c r="AC563">
        <v>12</v>
      </c>
      <c r="AD563">
        <v>42</v>
      </c>
      <c r="AE563">
        <v>44</v>
      </c>
      <c r="AF563">
        <v>11</v>
      </c>
      <c r="AG563">
        <v>9</v>
      </c>
      <c r="AH563">
        <v>8</v>
      </c>
      <c r="AI563">
        <v>52.94</v>
      </c>
      <c r="AJ563">
        <v>71</v>
      </c>
      <c r="AK563">
        <v>190</v>
      </c>
      <c r="AL563">
        <f>(AK563*703) / (AJ563*AJ563)</f>
        <v>26.496726839912714</v>
      </c>
      <c r="AM563">
        <f>VLOOKUP(A563,rel!A:M,10,FALSE)</f>
        <v>0.75</v>
      </c>
      <c r="AN563">
        <f>VLOOKUP(A563,rel!A:M,13,FALSE)</f>
        <v>0.79</v>
      </c>
      <c r="AO563">
        <v>0</v>
      </c>
      <c r="AP563">
        <f>IF(E563&gt;25,IF(AN563&gt;5,99, IF(AN563 &gt; 3.5, 89, IF(AN563 &gt; 1.5, 79, IF(AN563 &gt; -1.1, 69, IF(AN563 &gt; -2.5, 59, IF(AN563 &gt;-4.5, 49,  IF(AN563 &gt; -5,39,30))))))),30)</f>
        <v>69</v>
      </c>
      <c r="AQ563">
        <f>((M563/E563) / 0.015 + (AO563/E563) / 0.015) / 3.5 + 25</f>
        <v>52.450980392156865</v>
      </c>
      <c r="AR563" s="2">
        <f>MIN(((AD563/MAX(F563,240)) / 0.0035) + ((AF563/MAX(F563,240)) / 0.0055) + ((AC563/MAX(F563,240)) / 0.0055) + 25, 99)</f>
        <v>61.890044869071431</v>
      </c>
      <c r="AS563" s="2">
        <f>MIN((((((AL563 / 32) * (AL563 - 21) / 11) * 74 + 25)) + (((AJ563 - 60) + (AK563 - 155) / 1.75) + 25)) / 1.825,93)</f>
        <v>61.160880992711711</v>
      </c>
      <c r="AT563" s="2">
        <f>((IF(F563&gt;240,89,79)-((V563/F563)/0.00341)))</f>
        <v>84.988759166103137</v>
      </c>
      <c r="AU563" s="2">
        <f>MIN((H563/(MAX(E563,25))) / 0.0117 + 35, 94)</f>
        <v>42.541478129713425</v>
      </c>
      <c r="AV563" s="2">
        <f>MIN(94,((AP563*0.35)+(AQ563*0.65)*0.9))</f>
        <v>54.83382352941176</v>
      </c>
      <c r="AW563" s="2">
        <f>IF(D564="D",(99-((30-(G563/(IF(E563&gt;10,E563,10))*82)*1.633))),(99-((55-(G563/(IF(E563&gt;10,E563,10))*82)*0.89))))</f>
        <v>52.585882352941177</v>
      </c>
    </row>
    <row r="564" spans="1:49" x14ac:dyDescent="0.25">
      <c r="A564">
        <v>354</v>
      </c>
      <c r="B564" t="s">
        <v>767</v>
      </c>
      <c r="C564" t="s">
        <v>193</v>
      </c>
      <c r="D564" t="s">
        <v>39</v>
      </c>
      <c r="E564">
        <v>21</v>
      </c>
      <c r="F564">
        <v>253.41666666667001</v>
      </c>
      <c r="G564">
        <v>3</v>
      </c>
      <c r="H564">
        <v>2</v>
      </c>
      <c r="I564">
        <v>2</v>
      </c>
      <c r="J564">
        <v>0</v>
      </c>
      <c r="K564">
        <v>5</v>
      </c>
      <c r="L564">
        <v>83.33</v>
      </c>
      <c r="M564">
        <v>19</v>
      </c>
      <c r="N564">
        <v>15.79</v>
      </c>
      <c r="O564">
        <v>1.38</v>
      </c>
      <c r="P564">
        <v>46</v>
      </c>
      <c r="Q564">
        <v>28</v>
      </c>
      <c r="R564">
        <v>24</v>
      </c>
      <c r="S564">
        <v>7</v>
      </c>
      <c r="T564">
        <v>1</v>
      </c>
      <c r="U564">
        <v>2</v>
      </c>
      <c r="V564">
        <v>2</v>
      </c>
      <c r="W564">
        <v>1</v>
      </c>
      <c r="X564">
        <v>1</v>
      </c>
      <c r="Y564">
        <v>0</v>
      </c>
      <c r="Z564">
        <v>0</v>
      </c>
      <c r="AA564">
        <v>1</v>
      </c>
      <c r="AB564">
        <v>4</v>
      </c>
      <c r="AC564">
        <v>4</v>
      </c>
      <c r="AD564">
        <v>19</v>
      </c>
      <c r="AE564">
        <v>21</v>
      </c>
      <c r="AF564">
        <v>9</v>
      </c>
      <c r="AG564">
        <v>16</v>
      </c>
      <c r="AH564">
        <v>27</v>
      </c>
      <c r="AI564">
        <v>37.21</v>
      </c>
      <c r="AJ564">
        <v>71</v>
      </c>
      <c r="AK564">
        <v>190</v>
      </c>
      <c r="AL564">
        <f>(AK564*703) / (AJ564*AJ564)</f>
        <v>26.496726839912714</v>
      </c>
      <c r="AM564">
        <f>VLOOKUP(A564,rel!A:M,10,FALSE)</f>
        <v>-3.67</v>
      </c>
      <c r="AN564">
        <f>VLOOKUP(A564,rel!A:M,13,FALSE)</f>
        <v>-5.18</v>
      </c>
      <c r="AO564">
        <v>0</v>
      </c>
      <c r="AP564">
        <f>IF(E564&gt;25,IF(AN564&gt;5,99, IF(AN564 &gt; 3.5, 89, IF(AN564 &gt; 1.5, 79, IF(AN564 &gt; -1.1, 69, IF(AN564 &gt; -2.5, 59, IF(AN564 &gt;-4.5, 49,  IF(AN564 &gt; -5,39,30))))))),30)</f>
        <v>30</v>
      </c>
      <c r="AQ564">
        <f>((M564/E564) / 0.015 + (AO564/E564) / 0.015) / 3.5 + 25</f>
        <v>42.233560090702952</v>
      </c>
      <c r="AR564" s="2">
        <f>MIN(((AD564/MAX(F564,240)) / 0.0035) + ((AF564/MAX(F564,240)) / 0.0055) + ((AC564/MAX(F564,240)) / 0.0055) + 25, 99)</f>
        <v>55.748600298090196</v>
      </c>
      <c r="AS564" s="2">
        <f>MIN((((((AL564 / 32) * (AL564 - 21) / 11) * 74 + 25)) + (((AJ564 - 60) + (AK564 - 155) / 1.75) + 25)) / 1.825,93)</f>
        <v>61.160880992711711</v>
      </c>
      <c r="AT564" s="2">
        <f>((IF(F564&gt;240,89,79)-((V564/F564)/0.00341)))</f>
        <v>86.685589224874931</v>
      </c>
      <c r="AU564" s="2">
        <f>MIN((H564/(MAX(E564,25))) / 0.0117 + 35, 94)</f>
        <v>41.837606837606835</v>
      </c>
      <c r="AV564" s="2">
        <f>MIN(94,((AP564*0.35)+(AQ564*0.65)*0.9))</f>
        <v>35.206632653061227</v>
      </c>
      <c r="AW564" s="2">
        <f>IF(D565="D",(99-((30-(G564/(IF(E564&gt;10,E564,10))*82)*1.633))),(99-((55-(G564/(IF(E564&gt;10,E564,10))*82)*0.89))))</f>
        <v>54.425714285714285</v>
      </c>
    </row>
    <row r="565" spans="1:49" x14ac:dyDescent="0.25">
      <c r="A565">
        <v>18</v>
      </c>
      <c r="B565" t="s">
        <v>873</v>
      </c>
      <c r="C565" t="s">
        <v>113</v>
      </c>
      <c r="D565" t="s">
        <v>39</v>
      </c>
      <c r="E565">
        <v>3</v>
      </c>
      <c r="F565">
        <v>32.633333333332999</v>
      </c>
      <c r="G565">
        <v>1</v>
      </c>
      <c r="H565">
        <v>0</v>
      </c>
      <c r="I565">
        <v>0</v>
      </c>
      <c r="J565">
        <v>0</v>
      </c>
      <c r="K565">
        <v>1</v>
      </c>
      <c r="L565">
        <v>50</v>
      </c>
      <c r="M565">
        <v>8</v>
      </c>
      <c r="N565">
        <v>12.5</v>
      </c>
      <c r="O565">
        <v>0.77</v>
      </c>
      <c r="P565">
        <v>14</v>
      </c>
      <c r="Q565">
        <v>10</v>
      </c>
      <c r="R565">
        <v>7</v>
      </c>
      <c r="S565">
        <v>1</v>
      </c>
      <c r="T565">
        <v>1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1</v>
      </c>
      <c r="AF565">
        <v>1</v>
      </c>
      <c r="AG565">
        <v>19</v>
      </c>
      <c r="AH565">
        <v>19</v>
      </c>
      <c r="AI565">
        <v>50</v>
      </c>
      <c r="AJ565">
        <v>71</v>
      </c>
      <c r="AK565">
        <v>190</v>
      </c>
      <c r="AL565">
        <f>(AK565*703) / (AJ565*AJ565)</f>
        <v>26.496726839912714</v>
      </c>
      <c r="AM565">
        <f>VLOOKUP(A565,rel!A:M,10,FALSE)</f>
        <v>-1.52</v>
      </c>
      <c r="AN565">
        <f>VLOOKUP(A565,rel!A:M,13,FALSE)</f>
        <v>-4.18</v>
      </c>
      <c r="AO565">
        <v>0</v>
      </c>
      <c r="AP565">
        <f>IF(E565&gt;25,IF(AN565&gt;5,99, IF(AN565 &gt; 3.5, 89, IF(AN565 &gt; 1.5, 79, IF(AN565 &gt; -1.1, 69, IF(AN565 &gt; -2.5, 59, IF(AN565 &gt;-4.5, 49,  IF(AN565 &gt; -5,39,30))))))),30)</f>
        <v>30</v>
      </c>
      <c r="AQ565">
        <f>((M565/E565) / 0.015 + (AO565/E565) / 0.015) / 3.5 + 25</f>
        <v>75.793650793650784</v>
      </c>
      <c r="AR565" s="2">
        <f>MIN(((AD565/MAX(F565,240)) / 0.0035) + ((AF565/MAX(F565,240)) / 0.0055) + ((AC565/MAX(F565,240)) / 0.0055) + 25, 99)</f>
        <v>26.948051948051948</v>
      </c>
      <c r="AS565" s="2">
        <f>MIN((((((AL565 / 32) * (AL565 - 21) / 11) * 74 + 25)) + (((AJ565 - 60) + (AK565 - 155) / 1.75) + 25)) / 1.825,93)</f>
        <v>61.160880992711711</v>
      </c>
      <c r="AT565" s="2">
        <f>((IF(F565&gt;240,89,79)-((V565/F565)/0.00341)))</f>
        <v>79</v>
      </c>
      <c r="AU565" s="2">
        <f>MIN((H565/(MAX(E565,25))) / 0.0117 + 35, 94)</f>
        <v>35</v>
      </c>
      <c r="AV565" s="2">
        <f>MIN(94,((AP565*0.35)+(AQ565*0.65)*0.9))</f>
        <v>54.839285714285715</v>
      </c>
      <c r="AW565" s="2">
        <f>IF(D566="D",(99-((30-(G565/(IF(E565&gt;10,E565,10))*82)*1.633))),(99-((55-(G565/(IF(E565&gt;10,E565,10))*82)*0.89))))</f>
        <v>51.298000000000002</v>
      </c>
    </row>
    <row r="566" spans="1:49" x14ac:dyDescent="0.25">
      <c r="A566">
        <v>672</v>
      </c>
      <c r="B566" t="s">
        <v>918</v>
      </c>
      <c r="C566" t="s">
        <v>72</v>
      </c>
      <c r="D566" t="s">
        <v>39</v>
      </c>
      <c r="E566">
        <v>13</v>
      </c>
      <c r="F566">
        <v>122.23333333332999</v>
      </c>
      <c r="G566">
        <v>1</v>
      </c>
      <c r="H566">
        <v>0</v>
      </c>
      <c r="I566">
        <v>0</v>
      </c>
      <c r="J566">
        <v>0</v>
      </c>
      <c r="K566">
        <v>1</v>
      </c>
      <c r="L566">
        <v>50</v>
      </c>
      <c r="M566">
        <v>19</v>
      </c>
      <c r="N566">
        <v>5.26</v>
      </c>
      <c r="O566">
        <v>1.42</v>
      </c>
      <c r="P566">
        <v>33</v>
      </c>
      <c r="Q566">
        <v>27</v>
      </c>
      <c r="R566">
        <v>13</v>
      </c>
      <c r="S566">
        <v>7</v>
      </c>
      <c r="T566">
        <v>1</v>
      </c>
      <c r="U566">
        <v>1</v>
      </c>
      <c r="V566">
        <v>2</v>
      </c>
      <c r="W566">
        <v>1</v>
      </c>
      <c r="X566">
        <v>1</v>
      </c>
      <c r="Y566">
        <v>0</v>
      </c>
      <c r="Z566">
        <v>0</v>
      </c>
      <c r="AA566">
        <v>3</v>
      </c>
      <c r="AB566">
        <v>1</v>
      </c>
      <c r="AC566">
        <v>0</v>
      </c>
      <c r="AD566">
        <v>14</v>
      </c>
      <c r="AE566">
        <v>18</v>
      </c>
      <c r="AF566">
        <v>3</v>
      </c>
      <c r="AG566">
        <v>34</v>
      </c>
      <c r="AH566">
        <v>51</v>
      </c>
      <c r="AI566">
        <v>40</v>
      </c>
      <c r="AJ566">
        <v>71</v>
      </c>
      <c r="AK566">
        <v>190</v>
      </c>
      <c r="AL566">
        <f>(AK566*703) / (AJ566*AJ566)</f>
        <v>26.496726839912714</v>
      </c>
      <c r="AM566">
        <f>VLOOKUP(A566,rel!A:M,10,FALSE)</f>
        <v>-4.8600000000000003</v>
      </c>
      <c r="AN566">
        <f>VLOOKUP(A566,rel!A:M,13,FALSE)</f>
        <v>-3.9</v>
      </c>
      <c r="AO566">
        <v>0</v>
      </c>
      <c r="AP566">
        <f>IF(E566&gt;25,IF(AN566&gt;5,99, IF(AN566 &gt; 3.5, 89, IF(AN566 &gt; 1.5, 79, IF(AN566 &gt; -1.1, 69, IF(AN566 &gt; -2.5, 59, IF(AN566 &gt;-4.5, 49,  IF(AN566 &gt; -5,39,30))))))),30)</f>
        <v>30</v>
      </c>
      <c r="AQ566">
        <f>((M566/E566) / 0.015 + (AO566/E566) / 0.015) / 3.5 + 25</f>
        <v>52.838827838827839</v>
      </c>
      <c r="AR566" s="2">
        <f>MIN(((AD566/MAX(F566,240)) / 0.0035) + ((AF566/MAX(F566,240)) / 0.0055) + ((AC566/MAX(F566,240)) / 0.0055) + 25, 99)</f>
        <v>43.939393939393938</v>
      </c>
      <c r="AS566" s="2">
        <f>MIN((((((AL566 / 32) * (AL566 - 21) / 11) * 74 + 25)) + (((AJ566 - 60) + (AK566 - 155) / 1.75) + 25)) / 1.825,93)</f>
        <v>61.160880992711711</v>
      </c>
      <c r="AT566" s="2">
        <f>((IF(F566&gt;240,89,79)-((V566/F566)/0.00341)))</f>
        <v>74.201715866406047</v>
      </c>
      <c r="AU566" s="2">
        <f>MIN((H566/(MAX(E566,25))) / 0.0117 + 35, 94)</f>
        <v>35</v>
      </c>
      <c r="AV566" s="2">
        <f>MIN(94,((AP566*0.35)+(AQ566*0.65)*0.9))</f>
        <v>41.410714285714285</v>
      </c>
      <c r="AW566" s="2">
        <f>IF(D567="D",(99-((30-(G566/(IF(E566&gt;10,E566,10))*82)*1.633))),(99-((55-(G566/(IF(E566&gt;10,E566,10))*82)*0.89))))</f>
        <v>79.300461538461548</v>
      </c>
    </row>
    <row r="567" spans="1:49" x14ac:dyDescent="0.25">
      <c r="A567">
        <v>599</v>
      </c>
      <c r="B567" t="s">
        <v>979</v>
      </c>
      <c r="C567" t="s">
        <v>83</v>
      </c>
      <c r="D567" t="s">
        <v>73</v>
      </c>
      <c r="E567">
        <v>16</v>
      </c>
      <c r="F567">
        <v>219.08333333332999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9</v>
      </c>
      <c r="N567">
        <v>0</v>
      </c>
      <c r="O567">
        <v>0.44</v>
      </c>
      <c r="P567">
        <v>24</v>
      </c>
      <c r="Q567">
        <v>17</v>
      </c>
      <c r="R567">
        <v>4</v>
      </c>
      <c r="S567">
        <v>1</v>
      </c>
      <c r="T567">
        <v>0</v>
      </c>
      <c r="U567">
        <v>0</v>
      </c>
      <c r="V567">
        <v>2</v>
      </c>
      <c r="W567">
        <v>1</v>
      </c>
      <c r="X567">
        <v>1</v>
      </c>
      <c r="Y567">
        <v>0</v>
      </c>
      <c r="Z567">
        <v>0</v>
      </c>
      <c r="AA567">
        <v>2</v>
      </c>
      <c r="AB567">
        <v>9</v>
      </c>
      <c r="AC567">
        <v>3</v>
      </c>
      <c r="AD567">
        <v>16</v>
      </c>
      <c r="AE567">
        <v>24</v>
      </c>
      <c r="AF567">
        <v>16</v>
      </c>
      <c r="AG567">
        <v>0</v>
      </c>
      <c r="AH567">
        <v>0</v>
      </c>
      <c r="AI567" t="s">
        <v>97</v>
      </c>
      <c r="AJ567">
        <v>71</v>
      </c>
      <c r="AK567">
        <v>190</v>
      </c>
      <c r="AL567">
        <f>(AK567*703) / (AJ567*AJ567)</f>
        <v>26.496726839912714</v>
      </c>
      <c r="AM567">
        <f>VLOOKUP(A567,rel!A:M,10,FALSE)</f>
        <v>6.81</v>
      </c>
      <c r="AN567">
        <f>VLOOKUP(A567,rel!A:M,13,FALSE)</f>
        <v>10.050000000000001</v>
      </c>
      <c r="AO567">
        <v>0</v>
      </c>
      <c r="AP567">
        <f>IF(E567&gt;25,IF(AN567&gt;5,99, IF(AN567 &gt; 3.5, 89, IF(AN567 &gt; 1.5, 79, IF(AN567 &gt; -1.1, 69, IF(AN567 &gt; -2.5, 59, IF(AN567 &gt;-4.5, 49,  IF(AN567 &gt; -5,39,30))))))),30)</f>
        <v>30</v>
      </c>
      <c r="AQ567">
        <f>((M567/E567) / 0.015 + (AO567/E567) / 0.015) / 3.5 + 25</f>
        <v>35.714285714285715</v>
      </c>
      <c r="AR567" s="2">
        <f>MIN(((AD567/MAX(F567,240)) / 0.0035) + ((AF567/MAX(F567,240)) / 0.0055) + ((AC567/MAX(F567,240)) / 0.0055) + 25, 99)</f>
        <v>58.441558441558442</v>
      </c>
      <c r="AS567" s="2">
        <f>MIN((((((AL567 / 32) * (AL567 - 21) / 11) * 74 + 25)) + (((AJ567 - 60) + (AK567 - 155) / 1.75) + 25)) / 1.825,93)</f>
        <v>61.160880992711711</v>
      </c>
      <c r="AT567" s="2">
        <f>((IF(F567&gt;240,89,79)-((V567/F567)/0.00341)))</f>
        <v>76.322889628316645</v>
      </c>
      <c r="AU567" s="2">
        <f>MIN((H567/(MAX(E567,25))) / 0.0117 + 35, 94)</f>
        <v>35</v>
      </c>
      <c r="AV567" s="2">
        <f>MIN(94,((AP567*0.35)+(AQ567*0.65)*0.9))</f>
        <v>31.392857142857146</v>
      </c>
      <c r="AW567" s="2">
        <f>IF(D568="D",(99-((30-(G567/(IF(E567&gt;10,E567,10))*82)*1.633))),(99-((55-(G567/(IF(E567&gt;10,E567,10))*82)*0.89))))</f>
        <v>44</v>
      </c>
    </row>
    <row r="568" spans="1:49" x14ac:dyDescent="0.25">
      <c r="A568">
        <v>45</v>
      </c>
      <c r="B568" t="s">
        <v>84</v>
      </c>
      <c r="C568" t="s">
        <v>46</v>
      </c>
      <c r="D568" t="s">
        <v>39</v>
      </c>
      <c r="E568">
        <v>65</v>
      </c>
      <c r="F568">
        <v>1200.3666666667</v>
      </c>
      <c r="G568">
        <v>32</v>
      </c>
      <c r="H568">
        <v>47</v>
      </c>
      <c r="I568">
        <v>26</v>
      </c>
      <c r="J568">
        <v>21</v>
      </c>
      <c r="K568">
        <v>79</v>
      </c>
      <c r="L568">
        <v>69.3</v>
      </c>
      <c r="M568">
        <v>205</v>
      </c>
      <c r="N568">
        <v>15.61</v>
      </c>
      <c r="O568">
        <v>25.04</v>
      </c>
      <c r="P568">
        <v>369</v>
      </c>
      <c r="Q568">
        <v>299</v>
      </c>
      <c r="R568">
        <v>228</v>
      </c>
      <c r="S568">
        <v>95</v>
      </c>
      <c r="T568">
        <v>13</v>
      </c>
      <c r="U568">
        <v>17</v>
      </c>
      <c r="V568">
        <v>30</v>
      </c>
      <c r="W568">
        <v>15</v>
      </c>
      <c r="X568">
        <v>15</v>
      </c>
      <c r="Y568">
        <v>0</v>
      </c>
      <c r="Z568">
        <v>0</v>
      </c>
      <c r="AA568">
        <v>14</v>
      </c>
      <c r="AB568">
        <v>27</v>
      </c>
      <c r="AC568">
        <v>42</v>
      </c>
      <c r="AD568">
        <v>43</v>
      </c>
      <c r="AE568">
        <v>46</v>
      </c>
      <c r="AF568">
        <v>60</v>
      </c>
      <c r="AG568">
        <v>786</v>
      </c>
      <c r="AH568">
        <v>603</v>
      </c>
      <c r="AI568">
        <v>56.59</v>
      </c>
      <c r="AJ568">
        <v>73</v>
      </c>
      <c r="AK568">
        <v>195</v>
      </c>
      <c r="AL568">
        <f>(AK568*703) / (AJ568*AJ568)</f>
        <v>25.724338525051603</v>
      </c>
      <c r="AM568">
        <f>VLOOKUP(A568,rel!A:M,10,FALSE)</f>
        <v>5.41</v>
      </c>
      <c r="AN568">
        <f>VLOOKUP(A568,rel!A:M,13,FALSE)</f>
        <v>5.61</v>
      </c>
      <c r="AO568">
        <v>27</v>
      </c>
      <c r="AP568">
        <f>IF(E568&gt;25,IF(AN568&gt;5,99, IF(AN568 &gt; 3.5, 89, IF(AN568 &gt; 1.5, 79, IF(AN568 &gt; -1.1, 69, IF(AN568 &gt; -2.5, 59, IF(AN568 &gt;-4.5, 49,  IF(AN568 &gt; -5,39,30))))))),30)</f>
        <v>99</v>
      </c>
      <c r="AQ568">
        <f>((M568/E568) / 0.015 + (AO568/E568) / 0.015) / 3.5 + 25</f>
        <v>92.985347985347985</v>
      </c>
      <c r="AR568" s="2">
        <f>MIN(((AD568/MAX(F568,240)) / 0.0035) + ((AF568/MAX(F568,240)) / 0.0055) + ((AC568/MAX(F568,240)) / 0.0055) + 25, 99)</f>
        <v>50.684792561579499</v>
      </c>
      <c r="AS568" s="2">
        <f>MIN((((((AL568 / 32) * (AL568 - 21) / 11) * 74 + 25)) + (((AJ568 - 60) + (AK568 - 155) / 1.75) + 25)) / 1.825,93)</f>
        <v>61.044473951730538</v>
      </c>
      <c r="AT568" s="2">
        <f>((IF(F568&gt;240,89,79)-((V568/F568)/0.00341)))</f>
        <v>81.670861159969974</v>
      </c>
      <c r="AU568" s="2">
        <f>MIN((H568/(MAX(E568,25))) / 0.0117 + 35, 94)</f>
        <v>94</v>
      </c>
      <c r="AV568" s="2">
        <f>MIN(94,((AP568*0.35)+(AQ568*0.65)*0.9))</f>
        <v>89.046428571428578</v>
      </c>
      <c r="AW568" s="2">
        <f>IF(D569="D",(99-((30-(G568/(IF(E568&gt;10,E568,10))*82)*1.633))),(99-((55-(G568/(IF(E568&gt;10,E568,10))*82)*0.89))))</f>
        <v>79.928615384615384</v>
      </c>
    </row>
    <row r="569" spans="1:49" x14ac:dyDescent="0.25">
      <c r="A569">
        <v>576</v>
      </c>
      <c r="B569" t="s">
        <v>85</v>
      </c>
      <c r="C569" t="s">
        <v>49</v>
      </c>
      <c r="D569" t="s">
        <v>39</v>
      </c>
      <c r="E569">
        <v>81</v>
      </c>
      <c r="F569">
        <v>1623.1166666667</v>
      </c>
      <c r="G569">
        <v>27</v>
      </c>
      <c r="H569">
        <v>51</v>
      </c>
      <c r="I569">
        <v>26</v>
      </c>
      <c r="J569">
        <v>25</v>
      </c>
      <c r="K569">
        <v>78</v>
      </c>
      <c r="L569">
        <v>62.4</v>
      </c>
      <c r="M569">
        <v>182</v>
      </c>
      <c r="N569">
        <v>14.84</v>
      </c>
      <c r="O569">
        <v>20.079999999999998</v>
      </c>
      <c r="P569">
        <v>311</v>
      </c>
      <c r="Q569">
        <v>246</v>
      </c>
      <c r="R569">
        <v>172</v>
      </c>
      <c r="S569">
        <v>88</v>
      </c>
      <c r="T569">
        <v>9</v>
      </c>
      <c r="U569">
        <v>25</v>
      </c>
      <c r="V569">
        <v>20</v>
      </c>
      <c r="W569">
        <v>9</v>
      </c>
      <c r="X569">
        <v>9</v>
      </c>
      <c r="Y569">
        <v>0</v>
      </c>
      <c r="Z569">
        <v>0</v>
      </c>
      <c r="AA569">
        <v>13</v>
      </c>
      <c r="AB569">
        <v>46</v>
      </c>
      <c r="AC569">
        <v>50</v>
      </c>
      <c r="AD569">
        <v>82</v>
      </c>
      <c r="AE569">
        <v>69</v>
      </c>
      <c r="AF569">
        <v>39</v>
      </c>
      <c r="AG569">
        <v>509</v>
      </c>
      <c r="AH569">
        <v>428</v>
      </c>
      <c r="AI569">
        <v>54.32</v>
      </c>
      <c r="AJ569">
        <v>73</v>
      </c>
      <c r="AK569">
        <v>195</v>
      </c>
      <c r="AL569">
        <f>(AK569*703) / (AJ569*AJ569)</f>
        <v>25.724338525051603</v>
      </c>
      <c r="AM569">
        <f>VLOOKUP(A569,rel!A:M,10,FALSE)</f>
        <v>2.11</v>
      </c>
      <c r="AN569">
        <f>VLOOKUP(A569,rel!A:M,13,FALSE)</f>
        <v>1.34</v>
      </c>
      <c r="AO569">
        <v>26</v>
      </c>
      <c r="AP569">
        <f>IF(E569&gt;25,IF(AN569&gt;5,99, IF(AN569 &gt; 3.5, 89, IF(AN569 &gt; 1.5, 79, IF(AN569 &gt; -1.1, 69, IF(AN569 &gt; -2.5, 59, IF(AN569 &gt;-4.5, 49,  IF(AN569 &gt; -5,39,30))))))),30)</f>
        <v>69</v>
      </c>
      <c r="AQ569">
        <f>((M569/E569) / 0.015 + (AO569/E569) / 0.015) / 3.5 + 25</f>
        <v>73.912404467960016</v>
      </c>
      <c r="AR569" s="2">
        <f>MIN(((AD569/MAX(F569,240)) / 0.0035) + ((AF569/MAX(F569,240)) / 0.0055) + ((AC569/MAX(F569,240)) / 0.0055) + 25, 99)</f>
        <v>49.403907879114541</v>
      </c>
      <c r="AS569" s="2">
        <f>MIN((((((AL569 / 32) * (AL569 - 21) / 11) * 74 + 25)) + (((AJ569 - 60) + (AK569 - 155) / 1.75) + 25)) / 1.825,93)</f>
        <v>61.044473951730538</v>
      </c>
      <c r="AT569" s="2">
        <f>((IF(F569&gt;240,89,79)-((V569/F569)/0.00341)))</f>
        <v>85.386518135297692</v>
      </c>
      <c r="AU569" s="2">
        <f>MIN((H569/(MAX(E569,25))) / 0.0117 + 35, 94)</f>
        <v>88.814498258942706</v>
      </c>
      <c r="AV569" s="2">
        <f>MIN(94,((AP569*0.35)+(AQ569*0.65)*0.9))</f>
        <v>67.388756613756613</v>
      </c>
      <c r="AW569" s="2">
        <f>IF(D570="D",(99-((30-(G569/(IF(E569&gt;10,E569,10))*82)*1.633))),(99-((55-(G569/(IF(E569&gt;10,E569,10))*82)*0.89))))</f>
        <v>68.326666666666668</v>
      </c>
    </row>
    <row r="570" spans="1:49" x14ac:dyDescent="0.25">
      <c r="A570">
        <v>480</v>
      </c>
      <c r="B570" t="s">
        <v>196</v>
      </c>
      <c r="C570" t="s">
        <v>162</v>
      </c>
      <c r="D570" t="s">
        <v>39</v>
      </c>
      <c r="E570">
        <v>81</v>
      </c>
      <c r="F570">
        <v>1379.4833333332999</v>
      </c>
      <c r="G570">
        <v>9</v>
      </c>
      <c r="H570">
        <v>39</v>
      </c>
      <c r="I570">
        <v>23</v>
      </c>
      <c r="J570">
        <v>16</v>
      </c>
      <c r="K570">
        <v>48</v>
      </c>
      <c r="L570">
        <v>65.75</v>
      </c>
      <c r="M570">
        <v>116</v>
      </c>
      <c r="N570">
        <v>7.76</v>
      </c>
      <c r="O570">
        <v>12.1</v>
      </c>
      <c r="P570">
        <v>189</v>
      </c>
      <c r="Q570">
        <v>148</v>
      </c>
      <c r="R570">
        <v>110</v>
      </c>
      <c r="S570">
        <v>53</v>
      </c>
      <c r="T570">
        <v>12</v>
      </c>
      <c r="U570">
        <v>15</v>
      </c>
      <c r="V570">
        <v>26</v>
      </c>
      <c r="W570">
        <v>9</v>
      </c>
      <c r="X570">
        <v>8</v>
      </c>
      <c r="Y570">
        <v>0</v>
      </c>
      <c r="Z570">
        <v>1</v>
      </c>
      <c r="AA570">
        <v>13</v>
      </c>
      <c r="AB570">
        <v>61</v>
      </c>
      <c r="AC570">
        <v>53</v>
      </c>
      <c r="AD570">
        <v>30</v>
      </c>
      <c r="AE570">
        <v>74</v>
      </c>
      <c r="AF570">
        <v>54</v>
      </c>
      <c r="AG570">
        <v>531</v>
      </c>
      <c r="AH570">
        <v>512</v>
      </c>
      <c r="AI570">
        <v>50.91</v>
      </c>
      <c r="AJ570">
        <v>73</v>
      </c>
      <c r="AK570">
        <v>195</v>
      </c>
      <c r="AL570">
        <f>(AK570*703) / (AJ570*AJ570)</f>
        <v>25.724338525051603</v>
      </c>
      <c r="AM570">
        <f>VLOOKUP(A570,rel!A:M,10,FALSE)</f>
        <v>-2.99</v>
      </c>
      <c r="AN570">
        <f>VLOOKUP(A570,rel!A:M,13,FALSE)</f>
        <v>-3.56</v>
      </c>
      <c r="AO570">
        <v>10</v>
      </c>
      <c r="AP570">
        <f>IF(E570&gt;25,IF(AN570&gt;5,99, IF(AN570 &gt; 3.5, 89, IF(AN570 &gt; 1.5, 79, IF(AN570 &gt; -1.1, 69, IF(AN570 &gt; -2.5, 59, IF(AN570 &gt;-4.5, 49,  IF(AN570 &gt; -5,39,30))))))),30)</f>
        <v>49</v>
      </c>
      <c r="AQ570">
        <f>((M570/E570) / 0.015 + (AO570/E570) / 0.015) / 3.5 + 25</f>
        <v>54.629629629629633</v>
      </c>
      <c r="AR570" s="2">
        <f>MIN(((AD570/MAX(F570,240)) / 0.0035) + ((AF570/MAX(F570,240)) / 0.0055) + ((AC570/MAX(F570,240)) / 0.0055) + 25, 99)</f>
        <v>45.316283168317639</v>
      </c>
      <c r="AS570" s="2">
        <f>MIN((((((AL570 / 32) * (AL570 - 21) / 11) * 74 + 25)) + (((AJ570 - 60) + (AK570 - 155) / 1.75) + 25)) / 1.825,93)</f>
        <v>61.044473951730538</v>
      </c>
      <c r="AT570" s="2">
        <f>((IF(F570&gt;240,89,79)-((V570/F570)/0.00341)))</f>
        <v>83.472833961203904</v>
      </c>
      <c r="AU570" s="2">
        <f>MIN((H570/(MAX(E570,25))) / 0.0117 + 35, 94)</f>
        <v>76.152263374485585</v>
      </c>
      <c r="AV570" s="2">
        <f>MIN(94,((AP570*0.35)+(AQ570*0.65)*0.9))</f>
        <v>49.108333333333334</v>
      </c>
      <c r="AW570" s="2">
        <f>IF(D571="D",(99-((30-(G570/(IF(E570&gt;10,E570,10))*82)*1.633))),(99-((55-(G570/(IF(E570&gt;10,E570,10))*82)*0.89))))</f>
        <v>52.108888888888885</v>
      </c>
    </row>
    <row r="571" spans="1:49" x14ac:dyDescent="0.25">
      <c r="A571">
        <v>404</v>
      </c>
      <c r="B571" t="s">
        <v>156</v>
      </c>
      <c r="C571" t="s">
        <v>147</v>
      </c>
      <c r="D571" t="s">
        <v>39</v>
      </c>
      <c r="E571">
        <v>82</v>
      </c>
      <c r="F571">
        <v>1545.45</v>
      </c>
      <c r="G571">
        <v>24</v>
      </c>
      <c r="H571">
        <v>32</v>
      </c>
      <c r="I571">
        <v>20</v>
      </c>
      <c r="J571">
        <v>12</v>
      </c>
      <c r="K571">
        <v>56</v>
      </c>
      <c r="L571">
        <v>65.88</v>
      </c>
      <c r="M571">
        <v>169</v>
      </c>
      <c r="N571">
        <v>14.2</v>
      </c>
      <c r="O571">
        <v>19.04</v>
      </c>
      <c r="P571">
        <v>316</v>
      </c>
      <c r="Q571">
        <v>244</v>
      </c>
      <c r="R571">
        <v>189</v>
      </c>
      <c r="S571">
        <v>90</v>
      </c>
      <c r="T571">
        <v>16</v>
      </c>
      <c r="U571">
        <v>19</v>
      </c>
      <c r="V571">
        <v>16</v>
      </c>
      <c r="W571">
        <v>8</v>
      </c>
      <c r="X571">
        <v>8</v>
      </c>
      <c r="Y571">
        <v>0</v>
      </c>
      <c r="Z571">
        <v>0</v>
      </c>
      <c r="AA571">
        <v>17</v>
      </c>
      <c r="AB571">
        <v>41</v>
      </c>
      <c r="AC571">
        <v>73</v>
      </c>
      <c r="AD571">
        <v>51</v>
      </c>
      <c r="AE571">
        <v>103</v>
      </c>
      <c r="AF571">
        <v>55</v>
      </c>
      <c r="AG571">
        <v>588</v>
      </c>
      <c r="AH571">
        <v>646</v>
      </c>
      <c r="AI571">
        <v>47.65</v>
      </c>
      <c r="AJ571">
        <v>73</v>
      </c>
      <c r="AK571">
        <v>195</v>
      </c>
      <c r="AL571">
        <f>(AK571*703) / (AJ571*AJ571)</f>
        <v>25.724338525051603</v>
      </c>
      <c r="AM571">
        <f>VLOOKUP(A571,rel!A:M,10,FALSE)</f>
        <v>-1.47</v>
      </c>
      <c r="AN571">
        <f>VLOOKUP(A571,rel!A:M,13,FALSE)</f>
        <v>-0.02</v>
      </c>
      <c r="AO571">
        <v>14</v>
      </c>
      <c r="AP571">
        <f>IF(E571&gt;25,IF(AN571&gt;5,99, IF(AN571 &gt; 3.5, 89, IF(AN571 &gt; 1.5, 79, IF(AN571 &gt; -1.1, 69, IF(AN571 &gt; -2.5, 59, IF(AN571 &gt;-4.5, 49,  IF(AN571 &gt; -5,39,30))))))),30)</f>
        <v>69</v>
      </c>
      <c r="AQ571">
        <f>((M571/E571) / 0.015 + (AO571/E571) / 0.015) / 3.5 + 25</f>
        <v>67.508710801393732</v>
      </c>
      <c r="AR571" s="2">
        <f>MIN(((AD571/MAX(F571,240)) / 0.0035) + ((AF571/MAX(F571,240)) / 0.0055) + ((AC571/MAX(F571,240)) / 0.0055) + 25, 99)</f>
        <v>49.487466979944898</v>
      </c>
      <c r="AS571" s="2">
        <f>MIN((((((AL571 / 32) * (AL571 - 21) / 11) * 74 + 25)) + (((AJ571 - 60) + (AK571 - 155) / 1.75) + 25)) / 1.825,93)</f>
        <v>61.044473951730538</v>
      </c>
      <c r="AT571" s="2">
        <f>((IF(F571&gt;240,89,79)-((V571/F571)/0.00341)))</f>
        <v>85.963937939475912</v>
      </c>
      <c r="AU571" s="2">
        <f>MIN((H571/(MAX(E571,25))) / 0.0117 + 35, 94)</f>
        <v>68.354179695643111</v>
      </c>
      <c r="AV571" s="2">
        <f>MIN(94,((AP571*0.35)+(AQ571*0.65)*0.9))</f>
        <v>63.642595818815337</v>
      </c>
      <c r="AW571" s="2">
        <f>IF(D572="D",(99-((30-(G571/(IF(E571&gt;10,E571,10))*82)*1.633))),(99-((55-(G571/(IF(E571&gt;10,E571,10))*82)*0.89))))</f>
        <v>65.36</v>
      </c>
    </row>
    <row r="572" spans="1:49" x14ac:dyDescent="0.25">
      <c r="A572">
        <v>538</v>
      </c>
      <c r="B572" t="s">
        <v>417</v>
      </c>
      <c r="C572" t="s">
        <v>83</v>
      </c>
      <c r="D572" t="s">
        <v>39</v>
      </c>
      <c r="E572">
        <v>81</v>
      </c>
      <c r="F572">
        <v>1232.5333333333001</v>
      </c>
      <c r="G572">
        <v>6</v>
      </c>
      <c r="H572">
        <v>19</v>
      </c>
      <c r="I572">
        <v>13</v>
      </c>
      <c r="J572">
        <v>6</v>
      </c>
      <c r="K572">
        <v>25</v>
      </c>
      <c r="L572">
        <v>80.650000000000006</v>
      </c>
      <c r="M572">
        <v>105</v>
      </c>
      <c r="N572">
        <v>5.71</v>
      </c>
      <c r="O572">
        <v>10.69</v>
      </c>
      <c r="P572">
        <v>176</v>
      </c>
      <c r="Q572">
        <v>141</v>
      </c>
      <c r="R572">
        <v>111</v>
      </c>
      <c r="S572">
        <v>58</v>
      </c>
      <c r="T572">
        <v>5</v>
      </c>
      <c r="U572">
        <v>14</v>
      </c>
      <c r="V572">
        <v>24</v>
      </c>
      <c r="W572">
        <v>12</v>
      </c>
      <c r="X572">
        <v>12</v>
      </c>
      <c r="Y572">
        <v>0</v>
      </c>
      <c r="Z572">
        <v>0</v>
      </c>
      <c r="AA572">
        <v>16</v>
      </c>
      <c r="AB572">
        <v>36</v>
      </c>
      <c r="AC572">
        <v>30</v>
      </c>
      <c r="AD572">
        <v>28</v>
      </c>
      <c r="AE572">
        <v>87</v>
      </c>
      <c r="AF572">
        <v>44</v>
      </c>
      <c r="AG572">
        <v>10</v>
      </c>
      <c r="AH572">
        <v>16</v>
      </c>
      <c r="AI572">
        <v>38.46</v>
      </c>
      <c r="AJ572">
        <v>73</v>
      </c>
      <c r="AK572">
        <v>195</v>
      </c>
      <c r="AL572">
        <f>(AK572*703) / (AJ572*AJ572)</f>
        <v>25.724338525051603</v>
      </c>
      <c r="AM572">
        <f>VLOOKUP(A572,rel!A:M,10,FALSE)</f>
        <v>-0.2</v>
      </c>
      <c r="AN572">
        <f>VLOOKUP(A572,rel!A:M,13,FALSE)</f>
        <v>-0.4</v>
      </c>
      <c r="AO572">
        <v>1</v>
      </c>
      <c r="AP572">
        <f>IF(E572&gt;25,IF(AN572&gt;5,99, IF(AN572 &gt; 3.5, 89, IF(AN572 &gt; 1.5, 79, IF(AN572 &gt; -1.1, 69, IF(AN572 &gt; -2.5, 59, IF(AN572 &gt;-4.5, 49,  IF(AN572 &gt; -5,39,30))))))),30)</f>
        <v>69</v>
      </c>
      <c r="AQ572">
        <f>((M572/E572) / 0.015 + (AO572/E572) / 0.015) / 3.5 + 25</f>
        <v>49.926513815402707</v>
      </c>
      <c r="AR572" s="2">
        <f>MIN(((AD572/MAX(F572,240)) / 0.0035) + ((AF572/MAX(F572,240)) / 0.0055) + ((AC572/MAX(F572,240)) / 0.0055) + 25, 99)</f>
        <v>42.406868337201999</v>
      </c>
      <c r="AS572" s="2">
        <f>MIN((((((AL572 / 32) * (AL572 - 21) / 11) * 74 + 25)) + (((AJ572 - 60) + (AK572 - 155) / 1.75) + 25)) / 1.825,93)</f>
        <v>61.044473951730538</v>
      </c>
      <c r="AT572" s="2">
        <f>((IF(F572&gt;240,89,79)-((V572/F572)/0.00341)))</f>
        <v>83.289709676150252</v>
      </c>
      <c r="AU572" s="2">
        <f>MIN((H572/(MAX(E572,25))) / 0.0117 + 35, 94)</f>
        <v>55.048538567057079</v>
      </c>
      <c r="AV572" s="2">
        <f>MIN(94,((AP572*0.35)+(AQ572*0.65)*0.9))</f>
        <v>53.357010582010588</v>
      </c>
      <c r="AW572" s="2">
        <f>IF(D573="D",(99-((30-(G572/(IF(E572&gt;10,E572,10))*82)*1.633))),(99-((55-(G572/(IF(E572&gt;10,E572,10))*82)*0.89))))</f>
        <v>49.405925925925928</v>
      </c>
    </row>
    <row r="573" spans="1:49" x14ac:dyDescent="0.25">
      <c r="A573">
        <v>615</v>
      </c>
      <c r="B573" t="s">
        <v>390</v>
      </c>
      <c r="C573" t="s">
        <v>49</v>
      </c>
      <c r="D573" t="s">
        <v>39</v>
      </c>
      <c r="E573">
        <v>71</v>
      </c>
      <c r="F573">
        <v>943.58333333332996</v>
      </c>
      <c r="G573">
        <v>13</v>
      </c>
      <c r="H573">
        <v>14</v>
      </c>
      <c r="I573">
        <v>11</v>
      </c>
      <c r="J573">
        <v>3</v>
      </c>
      <c r="K573">
        <v>27</v>
      </c>
      <c r="L573">
        <v>60</v>
      </c>
      <c r="M573">
        <v>115</v>
      </c>
      <c r="N573">
        <v>11.3</v>
      </c>
      <c r="O573">
        <v>14.25</v>
      </c>
      <c r="P573">
        <v>206</v>
      </c>
      <c r="Q573">
        <v>163</v>
      </c>
      <c r="R573">
        <v>147</v>
      </c>
      <c r="S573">
        <v>82</v>
      </c>
      <c r="T573">
        <v>5</v>
      </c>
      <c r="U573">
        <v>13</v>
      </c>
      <c r="V573">
        <v>93</v>
      </c>
      <c r="W573">
        <v>31</v>
      </c>
      <c r="X573">
        <v>24</v>
      </c>
      <c r="Y573">
        <v>5</v>
      </c>
      <c r="Z573">
        <v>2</v>
      </c>
      <c r="AA573">
        <v>27</v>
      </c>
      <c r="AB573">
        <v>38</v>
      </c>
      <c r="AC573">
        <v>25</v>
      </c>
      <c r="AD573">
        <v>121</v>
      </c>
      <c r="AE573">
        <v>82</v>
      </c>
      <c r="AF573">
        <v>27</v>
      </c>
      <c r="AG573">
        <v>50</v>
      </c>
      <c r="AH573">
        <v>40</v>
      </c>
      <c r="AI573">
        <v>55.56</v>
      </c>
      <c r="AJ573">
        <v>73</v>
      </c>
      <c r="AK573">
        <v>195</v>
      </c>
      <c r="AL573">
        <f>(AK573*703) / (AJ573*AJ573)</f>
        <v>25.724338525051603</v>
      </c>
      <c r="AM573">
        <f>VLOOKUP(A573,rel!A:M,10,FALSE)</f>
        <v>-0.16</v>
      </c>
      <c r="AN573">
        <f>VLOOKUP(A573,rel!A:M,13,FALSE)</f>
        <v>-0.4</v>
      </c>
      <c r="AO573">
        <v>6</v>
      </c>
      <c r="AP573">
        <f>IF(E573&gt;25,IF(AN573&gt;5,99, IF(AN573 &gt; 3.5, 89, IF(AN573 &gt; 1.5, 79, IF(AN573 &gt; -1.1, 69, IF(AN573 &gt; -2.5, 59, IF(AN573 &gt;-4.5, 49,  IF(AN573 &gt; -5,39,30))))))),30)</f>
        <v>69</v>
      </c>
      <c r="AQ573">
        <f>((M573/E573) / 0.015 + (AO573/E573) / 0.015) / 3.5 + 25</f>
        <v>57.461435278336687</v>
      </c>
      <c r="AR573" s="2">
        <f>MIN(((AD573/MAX(F573,240)) / 0.0035) + ((AF573/MAX(F573,240)) / 0.0055) + ((AC573/MAX(F573,240)) / 0.0055) + 25, 99)</f>
        <v>71.658278575615128</v>
      </c>
      <c r="AS573" s="2">
        <f>MIN((((((AL573 / 32) * (AL573 - 21) / 11) * 74 + 25)) + (((AJ573 - 60) + (AK573 - 155) / 1.75) + 25)) / 1.825,93)</f>
        <v>61.044473951730538</v>
      </c>
      <c r="AT573" s="2">
        <f>((IF(F573&gt;240,89,79)-((V573/F573)/0.00341)))</f>
        <v>60.096641590326904</v>
      </c>
      <c r="AU573" s="2">
        <f>MIN((H573/(MAX(E573,25))) / 0.0117 + 35, 94)</f>
        <v>51.853256289876008</v>
      </c>
      <c r="AV573" s="2">
        <f>MIN(94,((AP573*0.35)+(AQ573*0.65)*0.9))</f>
        <v>57.764939637826963</v>
      </c>
      <c r="AW573" s="2">
        <f>IF(D574="D",(99-((30-(G573/(IF(E573&gt;10,E573,10))*82)*1.633))),(99-((55-(G573/(IF(E573&gt;10,E573,10))*82)*0.89))))</f>
        <v>93.518000000000001</v>
      </c>
    </row>
    <row r="574" spans="1:49" x14ac:dyDescent="0.25">
      <c r="A574">
        <v>247</v>
      </c>
      <c r="B574" t="s">
        <v>577</v>
      </c>
      <c r="C574" t="s">
        <v>75</v>
      </c>
      <c r="D574" t="s">
        <v>73</v>
      </c>
      <c r="E574">
        <v>74</v>
      </c>
      <c r="F574">
        <v>1369.8333333333001</v>
      </c>
      <c r="G574">
        <v>1</v>
      </c>
      <c r="H574">
        <v>13</v>
      </c>
      <c r="I574">
        <v>7</v>
      </c>
      <c r="J574">
        <v>6</v>
      </c>
      <c r="K574">
        <v>14</v>
      </c>
      <c r="L574">
        <v>28.57</v>
      </c>
      <c r="M574">
        <v>102</v>
      </c>
      <c r="N574">
        <v>0.98</v>
      </c>
      <c r="O574">
        <v>4.82</v>
      </c>
      <c r="P574">
        <v>283</v>
      </c>
      <c r="Q574">
        <v>175</v>
      </c>
      <c r="R574">
        <v>68</v>
      </c>
      <c r="S574">
        <v>11</v>
      </c>
      <c r="T574">
        <v>6</v>
      </c>
      <c r="U574">
        <v>27</v>
      </c>
      <c r="V574">
        <v>20</v>
      </c>
      <c r="W574">
        <v>10</v>
      </c>
      <c r="X574">
        <v>10</v>
      </c>
      <c r="Y574">
        <v>0</v>
      </c>
      <c r="Z574">
        <v>0</v>
      </c>
      <c r="AA574">
        <v>10</v>
      </c>
      <c r="AB574">
        <v>55</v>
      </c>
      <c r="AC574">
        <v>59</v>
      </c>
      <c r="AD574">
        <v>187</v>
      </c>
      <c r="AE574">
        <v>114</v>
      </c>
      <c r="AF574">
        <v>106</v>
      </c>
      <c r="AG574">
        <v>0</v>
      </c>
      <c r="AH574">
        <v>1</v>
      </c>
      <c r="AI574">
        <v>0</v>
      </c>
      <c r="AJ574">
        <v>73</v>
      </c>
      <c r="AK574">
        <v>195</v>
      </c>
      <c r="AL574">
        <f>(AK574*703) / (AJ574*AJ574)</f>
        <v>25.724338525051603</v>
      </c>
      <c r="AM574">
        <f>VLOOKUP(A574,rel!A:M,10,FALSE)</f>
        <v>0.73</v>
      </c>
      <c r="AN574">
        <f>VLOOKUP(A574,rel!A:M,13,FALSE)</f>
        <v>-0.01</v>
      </c>
      <c r="AO574">
        <v>0</v>
      </c>
      <c r="AP574">
        <f>IF(E574&gt;25,IF(AN574&gt;5,99, IF(AN574 &gt; 3.5, 89, IF(AN574 &gt; 1.5, 79, IF(AN574 &gt; -1.1, 69, IF(AN574 &gt; -2.5, 59, IF(AN574 &gt;-4.5, 49,  IF(AN574 &gt; -5,39,30))))))),30)</f>
        <v>69</v>
      </c>
      <c r="AQ574">
        <f>((M574/E574) / 0.015 + (AO574/E574) / 0.015) / 3.5 + 25</f>
        <v>51.254826254826256</v>
      </c>
      <c r="AR574" s="2">
        <f>MIN(((AD574/MAX(F574,240)) / 0.0035) + ((AF574/MAX(F574,240)) / 0.0055) + ((AC574/MAX(F574,240)) / 0.0055) + 25, 99)</f>
        <v>85.904176733354518</v>
      </c>
      <c r="AS574" s="2">
        <f>MIN((((((AL574 / 32) * (AL574 - 21) / 11) * 74 + 25)) + (((AJ574 - 60) + (AK574 - 155) / 1.75) + 25)) / 1.825,93)</f>
        <v>61.044473951730538</v>
      </c>
      <c r="AT574" s="2">
        <f>((IF(F574&gt;240,89,79)-((V574/F574)/0.00341)))</f>
        <v>84.718382304930287</v>
      </c>
      <c r="AU574" s="2">
        <f>MIN((H574/(MAX(E574,25))) / 0.0117 + 35, 94)</f>
        <v>50.015015015015017</v>
      </c>
      <c r="AV574" s="2">
        <f>MIN(94,((AP574*0.35)+(AQ574*0.65)*0.9))</f>
        <v>54.134073359073362</v>
      </c>
      <c r="AW574" s="2">
        <f>IF(D575="D",(99-((30-(G574/(IF(E574&gt;10,E574,10))*82)*1.633))),(99-((55-(G574/(IF(E574&gt;10,E574,10))*82)*0.89))))</f>
        <v>70.809540540540539</v>
      </c>
    </row>
    <row r="575" spans="1:49" x14ac:dyDescent="0.25">
      <c r="A575">
        <v>178</v>
      </c>
      <c r="B575" t="s">
        <v>693</v>
      </c>
      <c r="C575" t="s">
        <v>209</v>
      </c>
      <c r="D575" t="s">
        <v>73</v>
      </c>
      <c r="E575">
        <v>35</v>
      </c>
      <c r="F575">
        <v>699.73333333333005</v>
      </c>
      <c r="G575">
        <v>2</v>
      </c>
      <c r="H575">
        <v>6</v>
      </c>
      <c r="I575">
        <v>4</v>
      </c>
      <c r="J575">
        <v>2</v>
      </c>
      <c r="K575">
        <v>8</v>
      </c>
      <c r="L575">
        <v>30.77</v>
      </c>
      <c r="M575">
        <v>39</v>
      </c>
      <c r="N575">
        <v>5.13</v>
      </c>
      <c r="O575">
        <v>1.36</v>
      </c>
      <c r="P575">
        <v>81</v>
      </c>
      <c r="Q575">
        <v>57</v>
      </c>
      <c r="R575">
        <v>16</v>
      </c>
      <c r="S575">
        <v>2</v>
      </c>
      <c r="T575">
        <v>2</v>
      </c>
      <c r="U575">
        <v>4</v>
      </c>
      <c r="V575">
        <v>12</v>
      </c>
      <c r="W575">
        <v>6</v>
      </c>
      <c r="X575">
        <v>6</v>
      </c>
      <c r="Y575">
        <v>0</v>
      </c>
      <c r="Z575">
        <v>0</v>
      </c>
      <c r="AA575">
        <v>8</v>
      </c>
      <c r="AB575">
        <v>18</v>
      </c>
      <c r="AC575">
        <v>14</v>
      </c>
      <c r="AD575">
        <v>50</v>
      </c>
      <c r="AE575">
        <v>36</v>
      </c>
      <c r="AF575">
        <v>43</v>
      </c>
      <c r="AG575">
        <v>0</v>
      </c>
      <c r="AH575">
        <v>0</v>
      </c>
      <c r="AI575" t="s">
        <v>97</v>
      </c>
      <c r="AJ575">
        <v>73</v>
      </c>
      <c r="AK575">
        <v>195</v>
      </c>
      <c r="AL575">
        <f>(AK575*703) / (AJ575*AJ575)</f>
        <v>25.724338525051603</v>
      </c>
      <c r="AM575">
        <f>VLOOKUP(A575,rel!A:M,10,FALSE)</f>
        <v>-0.5</v>
      </c>
      <c r="AN575">
        <f>VLOOKUP(A575,rel!A:M,13,FALSE)</f>
        <v>-2.3199999999999998</v>
      </c>
      <c r="AO575">
        <v>1</v>
      </c>
      <c r="AP575">
        <f>IF(E575&gt;25,IF(AN575&gt;5,99, IF(AN575 &gt; 3.5, 89, IF(AN575 &gt; 1.5, 79, IF(AN575 &gt; -1.1, 69, IF(AN575 &gt; -2.5, 59, IF(AN575 &gt;-4.5, 49,  IF(AN575 &gt; -5,39,30))))))),30)</f>
        <v>59</v>
      </c>
      <c r="AQ575">
        <f>((M575/E575) / 0.015 + (AO575/E575) / 0.015) / 3.5 + 25</f>
        <v>46.768707482993193</v>
      </c>
      <c r="AR575" s="2">
        <f>MIN(((AD575/MAX(F575,240)) / 0.0035) + ((AF575/MAX(F575,240)) / 0.0055) + ((AC575/MAX(F575,240)) / 0.0055) + 25, 99)</f>
        <v>60.226777795375526</v>
      </c>
      <c r="AS575" s="2">
        <f>MIN((((((AL575 / 32) * (AL575 - 21) / 11) * 74 + 25)) + (((AJ575 - 60) + (AK575 - 155) / 1.75) + 25)) / 1.825,93)</f>
        <v>61.044473951730538</v>
      </c>
      <c r="AT575" s="2">
        <f>((IF(F575&gt;240,89,79)-((V575/F575)/0.00341)))</f>
        <v>83.970853300908345</v>
      </c>
      <c r="AU575" s="2">
        <f>MIN((H575/(MAX(E575,25))) / 0.0117 + 35, 94)</f>
        <v>49.65201465201465</v>
      </c>
      <c r="AV575" s="2">
        <f>MIN(94,((AP575*0.35)+(AQ575*0.65)*0.9))</f>
        <v>48.009693877551015</v>
      </c>
      <c r="AW575" s="2">
        <f>IF(D576="D",(99-((30-(G575/(IF(E575&gt;10,E575,10))*82)*1.633))),(99-((55-(G575/(IF(E575&gt;10,E575,10))*82)*0.89))))</f>
        <v>76.651771428571436</v>
      </c>
    </row>
    <row r="576" spans="1:49" x14ac:dyDescent="0.25">
      <c r="A576">
        <v>832</v>
      </c>
      <c r="B576" t="s">
        <v>785</v>
      </c>
      <c r="C576" t="s">
        <v>83</v>
      </c>
      <c r="D576" t="s">
        <v>73</v>
      </c>
      <c r="E576">
        <v>19</v>
      </c>
      <c r="F576">
        <v>345.58333333333002</v>
      </c>
      <c r="G576">
        <v>2</v>
      </c>
      <c r="H576">
        <v>3</v>
      </c>
      <c r="I576">
        <v>2</v>
      </c>
      <c r="J576">
        <v>1</v>
      </c>
      <c r="K576">
        <v>5</v>
      </c>
      <c r="L576">
        <v>35.71</v>
      </c>
      <c r="M576">
        <v>25</v>
      </c>
      <c r="N576">
        <v>8</v>
      </c>
      <c r="O576">
        <v>1.91</v>
      </c>
      <c r="P576">
        <v>62</v>
      </c>
      <c r="Q576">
        <v>39</v>
      </c>
      <c r="R576">
        <v>16</v>
      </c>
      <c r="S576">
        <v>4</v>
      </c>
      <c r="T576">
        <v>1</v>
      </c>
      <c r="U576">
        <v>2</v>
      </c>
      <c r="V576">
        <v>10</v>
      </c>
      <c r="W576">
        <v>5</v>
      </c>
      <c r="X576">
        <v>5</v>
      </c>
      <c r="Y576">
        <v>0</v>
      </c>
      <c r="Z576">
        <v>0</v>
      </c>
      <c r="AA576">
        <v>1</v>
      </c>
      <c r="AB576">
        <v>13</v>
      </c>
      <c r="AC576">
        <v>8</v>
      </c>
      <c r="AD576">
        <v>11</v>
      </c>
      <c r="AE576">
        <v>32</v>
      </c>
      <c r="AF576">
        <v>19</v>
      </c>
      <c r="AG576">
        <v>0</v>
      </c>
      <c r="AH576">
        <v>0</v>
      </c>
      <c r="AI576" t="s">
        <v>97</v>
      </c>
      <c r="AJ576">
        <v>73</v>
      </c>
      <c r="AK576">
        <v>195</v>
      </c>
      <c r="AL576">
        <f>(AK576*703) / (AJ576*AJ576)</f>
        <v>25.724338525051603</v>
      </c>
      <c r="AM576">
        <f>VLOOKUP(A576,rel!A:M,10,FALSE)</f>
        <v>2.27</v>
      </c>
      <c r="AN576">
        <f>VLOOKUP(A576,rel!A:M,13,FALSE)</f>
        <v>3.15</v>
      </c>
      <c r="AO576">
        <v>2</v>
      </c>
      <c r="AP576">
        <f>IF(E576&gt;25,IF(AN576&gt;5,99, IF(AN576 &gt; 3.5, 89, IF(AN576 &gt; 1.5, 79, IF(AN576 &gt; -1.1, 69, IF(AN576 &gt; -2.5, 59, IF(AN576 &gt;-4.5, 49,  IF(AN576 &gt; -5,39,30))))))),30)</f>
        <v>30</v>
      </c>
      <c r="AQ576">
        <f>((M576/E576) / 0.015 + (AO576/E576) / 0.015) / 3.5 + 25</f>
        <v>52.067669172932334</v>
      </c>
      <c r="AR576" s="2">
        <f>MIN(((AD576/MAX(F576,240)) / 0.0035) + ((AF576/MAX(F576,240)) / 0.0055) + ((AC576/MAX(F576,240)) / 0.0055) + 25, 99)</f>
        <v>48.299584428111295</v>
      </c>
      <c r="AS576" s="2">
        <f>MIN((((((AL576 / 32) * (AL576 - 21) / 11) * 74 + 25)) + (((AJ576 - 60) + (AK576 - 155) / 1.75) + 25)) / 1.825,93)</f>
        <v>61.044473951730538</v>
      </c>
      <c r="AT576" s="2">
        <f>((IF(F576&gt;240,89,79)-((V576/F576)/0.00341)))</f>
        <v>80.514199219730543</v>
      </c>
      <c r="AU576" s="2">
        <f>MIN((H576/(MAX(E576,25))) / 0.0117 + 35, 94)</f>
        <v>45.256410256410255</v>
      </c>
      <c r="AV576" s="2">
        <f>MIN(94,((AP576*0.35)+(AQ576*0.65)*0.9))</f>
        <v>40.959586466165419</v>
      </c>
      <c r="AW576" s="2">
        <f>IF(D577="D",(99-((30-(G576/(IF(E576&gt;10,E576,10))*82)*1.633))),(99-((55-(G576/(IF(E576&gt;10,E576,10))*82)*0.89))))</f>
        <v>83.095368421052626</v>
      </c>
    </row>
    <row r="577" spans="1:49" x14ac:dyDescent="0.25">
      <c r="A577">
        <v>514</v>
      </c>
      <c r="B577" t="s">
        <v>905</v>
      </c>
      <c r="C577" t="s">
        <v>127</v>
      </c>
      <c r="D577" t="s">
        <v>73</v>
      </c>
      <c r="E577">
        <v>17</v>
      </c>
      <c r="F577">
        <v>247.25</v>
      </c>
      <c r="G577">
        <v>0</v>
      </c>
      <c r="H577">
        <v>1</v>
      </c>
      <c r="I577">
        <v>0</v>
      </c>
      <c r="J577">
        <v>1</v>
      </c>
      <c r="K577">
        <v>1</v>
      </c>
      <c r="L577">
        <v>14.29</v>
      </c>
      <c r="M577">
        <v>21</v>
      </c>
      <c r="N577">
        <v>0</v>
      </c>
      <c r="O577">
        <v>0.64</v>
      </c>
      <c r="P577">
        <v>37</v>
      </c>
      <c r="Q577">
        <v>28</v>
      </c>
      <c r="R577">
        <v>9</v>
      </c>
      <c r="S577">
        <v>0</v>
      </c>
      <c r="T577">
        <v>0</v>
      </c>
      <c r="U577">
        <v>1</v>
      </c>
      <c r="V577">
        <v>2</v>
      </c>
      <c r="W577">
        <v>1</v>
      </c>
      <c r="X577">
        <v>1</v>
      </c>
      <c r="Y577">
        <v>0</v>
      </c>
      <c r="Z577">
        <v>0</v>
      </c>
      <c r="AA577">
        <v>1</v>
      </c>
      <c r="AB577">
        <v>10</v>
      </c>
      <c r="AC577">
        <v>3</v>
      </c>
      <c r="AD577">
        <v>25</v>
      </c>
      <c r="AE577">
        <v>38</v>
      </c>
      <c r="AF577">
        <v>17</v>
      </c>
      <c r="AG577">
        <v>0</v>
      </c>
      <c r="AH577">
        <v>0</v>
      </c>
      <c r="AI577" t="s">
        <v>97</v>
      </c>
      <c r="AJ577">
        <v>73</v>
      </c>
      <c r="AK577">
        <v>195</v>
      </c>
      <c r="AL577">
        <f>(AK577*703) / (AJ577*AJ577)</f>
        <v>25.724338525051603</v>
      </c>
      <c r="AM577">
        <f>VLOOKUP(A577,rel!A:M,10,FALSE)</f>
        <v>-2.92</v>
      </c>
      <c r="AN577">
        <f>VLOOKUP(A577,rel!A:M,13,FALSE)</f>
        <v>-3.55</v>
      </c>
      <c r="AO577">
        <v>0</v>
      </c>
      <c r="AP577">
        <f>IF(E577&gt;25,IF(AN577&gt;5,99, IF(AN577 &gt; 3.5, 89, IF(AN577 &gt; 1.5, 79, IF(AN577 &gt; -1.1, 69, IF(AN577 &gt; -2.5, 59, IF(AN577 &gt;-4.5, 49,  IF(AN577 &gt; -5,39,30))))))),30)</f>
        <v>30</v>
      </c>
      <c r="AQ577">
        <f>((M577/E577) / 0.015 + (AO577/E577) / 0.015) / 3.5 + 25</f>
        <v>48.529411764705884</v>
      </c>
      <c r="AR577" s="2">
        <f>MIN(((AD577/MAX(F577,240)) / 0.0035) + ((AF577/MAX(F577,240)) / 0.0055) + ((AC577/MAX(F577,240)) / 0.0055) + 25, 99)</f>
        <v>68.596444000892944</v>
      </c>
      <c r="AS577" s="2">
        <f>MIN((((((AL577 / 32) * (AL577 - 21) / 11) * 74 + 25)) + (((AJ577 - 60) + (AK577 - 155) / 1.75) + 25)) / 1.825,93)</f>
        <v>61.044473951730538</v>
      </c>
      <c r="AT577" s="2">
        <f>((IF(F577&gt;240,89,79)-((V577/F577)/0.00341)))</f>
        <v>86.627865464389814</v>
      </c>
      <c r="AU577" s="2">
        <f>MIN((H577/(MAX(E577,25))) / 0.0117 + 35, 94)</f>
        <v>38.418803418803421</v>
      </c>
      <c r="AV577" s="2">
        <f>MIN(94,((AP577*0.35)+(AQ577*0.65)*0.9))</f>
        <v>38.889705882352942</v>
      </c>
      <c r="AW577" s="2">
        <f>IF(D578="D",(99-((30-(G577/(IF(E577&gt;10,E577,10))*82)*1.633))),(99-((55-(G577/(IF(E577&gt;10,E577,10))*82)*0.89))))</f>
        <v>44</v>
      </c>
    </row>
    <row r="578" spans="1:49" x14ac:dyDescent="0.25">
      <c r="A578">
        <v>640</v>
      </c>
      <c r="B578" t="s">
        <v>916</v>
      </c>
      <c r="C578" t="s">
        <v>186</v>
      </c>
      <c r="D578" t="s">
        <v>39</v>
      </c>
      <c r="E578">
        <v>19</v>
      </c>
      <c r="F578">
        <v>214.98333333332999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16.670000000000002</v>
      </c>
      <c r="M578">
        <v>16</v>
      </c>
      <c r="N578">
        <v>6.25</v>
      </c>
      <c r="O578">
        <v>1.62</v>
      </c>
      <c r="P578">
        <v>40</v>
      </c>
      <c r="Q578">
        <v>31</v>
      </c>
      <c r="R578">
        <v>22</v>
      </c>
      <c r="S578">
        <v>7</v>
      </c>
      <c r="T578">
        <v>1</v>
      </c>
      <c r="U578">
        <v>2</v>
      </c>
      <c r="V578">
        <v>4</v>
      </c>
      <c r="W578">
        <v>2</v>
      </c>
      <c r="X578">
        <v>2</v>
      </c>
      <c r="Y578">
        <v>0</v>
      </c>
      <c r="Z578">
        <v>0</v>
      </c>
      <c r="AA578">
        <v>4</v>
      </c>
      <c r="AB578">
        <v>4</v>
      </c>
      <c r="AC578">
        <v>5</v>
      </c>
      <c r="AD578">
        <v>21</v>
      </c>
      <c r="AE578">
        <v>27</v>
      </c>
      <c r="AF578">
        <v>7</v>
      </c>
      <c r="AG578">
        <v>4</v>
      </c>
      <c r="AH578">
        <v>7</v>
      </c>
      <c r="AI578">
        <v>36.36</v>
      </c>
      <c r="AJ578">
        <v>73</v>
      </c>
      <c r="AK578">
        <v>195</v>
      </c>
      <c r="AL578">
        <f>(AK578*703) / (AJ578*AJ578)</f>
        <v>25.724338525051603</v>
      </c>
      <c r="AM578">
        <f>VLOOKUP(A578,rel!A:M,10,FALSE)</f>
        <v>-1.67</v>
      </c>
      <c r="AN578">
        <f>VLOOKUP(A578,rel!A:M,13,FALSE)</f>
        <v>-1.95</v>
      </c>
      <c r="AO578">
        <v>0</v>
      </c>
      <c r="AP578">
        <f>IF(E578&gt;25,IF(AN578&gt;5,99, IF(AN578 &gt; 3.5, 89, IF(AN578 &gt; 1.5, 79, IF(AN578 &gt; -1.1, 69, IF(AN578 &gt; -2.5, 59, IF(AN578 &gt;-4.5, 49,  IF(AN578 &gt; -5,39,30))))))),30)</f>
        <v>30</v>
      </c>
      <c r="AQ578">
        <f>((M578/E578) / 0.015 + (AO578/E578) / 0.015) / 3.5 + 25</f>
        <v>41.040100250626566</v>
      </c>
      <c r="AR578" s="2">
        <f>MIN(((AD578/MAX(F578,240)) / 0.0035) + ((AF578/MAX(F578,240)) / 0.0055) + ((AC578/MAX(F578,240)) / 0.0055) + 25, 99)</f>
        <v>59.090909090909086</v>
      </c>
      <c r="AS578" s="2">
        <f>MIN((((((AL578 / 32) * (AL578 - 21) / 11) * 74 + 25)) + (((AJ578 - 60) + (AK578 - 155) / 1.75) + 25)) / 1.825,93)</f>
        <v>61.044473951730538</v>
      </c>
      <c r="AT578" s="2">
        <f>((IF(F578&gt;240,89,79)-((V578/F578)/0.00341)))</f>
        <v>73.543667596592343</v>
      </c>
      <c r="AU578" s="2">
        <f>MIN((H578/(MAX(E578,25))) / 0.0117 + 35, 94)</f>
        <v>35</v>
      </c>
      <c r="AV578" s="2">
        <f>MIN(94,((AP578*0.35)+(AQ578*0.65)*0.9))</f>
        <v>34.508458646616546</v>
      </c>
      <c r="AW578" s="2">
        <f>IF(D579="D",(99-((30-(G578/(IF(E578&gt;10,E578,10))*82)*1.633))),(99-((55-(G578/(IF(E578&gt;10,E578,10))*82)*0.89))))</f>
        <v>47.841052631578947</v>
      </c>
    </row>
    <row r="579" spans="1:49" x14ac:dyDescent="0.25">
      <c r="A579">
        <v>71</v>
      </c>
      <c r="B579" t="s">
        <v>534</v>
      </c>
      <c r="C579" t="s">
        <v>35</v>
      </c>
      <c r="D579" t="s">
        <v>36</v>
      </c>
      <c r="E579">
        <v>52</v>
      </c>
      <c r="F579">
        <v>579.23333333333005</v>
      </c>
      <c r="G579">
        <v>7</v>
      </c>
      <c r="H579">
        <v>10</v>
      </c>
      <c r="I579">
        <v>8</v>
      </c>
      <c r="J579">
        <v>2</v>
      </c>
      <c r="K579">
        <v>17</v>
      </c>
      <c r="L579">
        <v>62.96</v>
      </c>
      <c r="M579">
        <v>76</v>
      </c>
      <c r="N579">
        <v>9.2100000000000009</v>
      </c>
      <c r="O579">
        <v>7.07</v>
      </c>
      <c r="P579">
        <v>111</v>
      </c>
      <c r="Q579">
        <v>96</v>
      </c>
      <c r="R579">
        <v>68</v>
      </c>
      <c r="S579">
        <v>35</v>
      </c>
      <c r="T579">
        <v>5</v>
      </c>
      <c r="U579">
        <v>9</v>
      </c>
      <c r="V579">
        <v>14</v>
      </c>
      <c r="W579">
        <v>7</v>
      </c>
      <c r="X579">
        <v>7</v>
      </c>
      <c r="Y579">
        <v>0</v>
      </c>
      <c r="Z579">
        <v>0</v>
      </c>
      <c r="AA579">
        <v>7</v>
      </c>
      <c r="AB579">
        <v>8</v>
      </c>
      <c r="AC579">
        <v>22</v>
      </c>
      <c r="AD579">
        <v>89</v>
      </c>
      <c r="AE579">
        <v>39</v>
      </c>
      <c r="AF579">
        <v>25</v>
      </c>
      <c r="AG579">
        <v>6</v>
      </c>
      <c r="AH579">
        <v>15</v>
      </c>
      <c r="AI579">
        <v>28.57</v>
      </c>
      <c r="AJ579">
        <v>70</v>
      </c>
      <c r="AK579">
        <v>187</v>
      </c>
      <c r="AL579">
        <f>(AK579*703) / (AJ579*AJ579)</f>
        <v>26.828775510204082</v>
      </c>
      <c r="AM579">
        <f>VLOOKUP(A579,rel!A:M,10,FALSE)</f>
        <v>-4.47</v>
      </c>
      <c r="AN579">
        <f>VLOOKUP(A579,rel!A:M,13,FALSE)</f>
        <v>-2.86</v>
      </c>
      <c r="AO579">
        <v>1</v>
      </c>
      <c r="AP579">
        <f>IF(E579&gt;25,IF(AN579&gt;5,99, IF(AN579 &gt; 3.5, 89, IF(AN579 &gt; 1.5, 79, IF(AN579 &gt; -1.1, 69, IF(AN579 &gt; -2.5, 59, IF(AN579 &gt;-4.5, 49,  IF(AN579 &gt; -5,39,30))))))),30)</f>
        <v>49</v>
      </c>
      <c r="AQ579">
        <f>((M579/E579) / 0.015 + (AO579/E579) / 0.015) / 3.5 + 25</f>
        <v>53.205128205128204</v>
      </c>
      <c r="AR579" s="2">
        <f>MIN(((AD579/MAX(F579,240)) / 0.0035) + ((AF579/MAX(F579,240)) / 0.0055) + ((AC579/MAX(F579,240)) / 0.0055) + 25, 99)</f>
        <v>83.653437257339306</v>
      </c>
      <c r="AS579" s="2">
        <f>MIN((((((AL579 / 32) * (AL579 - 21) / 11) * 74 + 25)) + (((AJ579 - 60) + (AK579 - 155) / 1.75) + 25)) / 1.825,93)</f>
        <v>60.91004163077028</v>
      </c>
      <c r="AT579" s="2">
        <f>((IF(F579&gt;240,89,79)-((V579/F579)/0.00341)))</f>
        <v>81.912058731356353</v>
      </c>
      <c r="AU579" s="2">
        <f>MIN((H579/(MAX(E579,25))) / 0.0117 + 35, 94)</f>
        <v>51.436554898093362</v>
      </c>
      <c r="AV579" s="2">
        <f>MIN(94,((AP579*0.35)+(AQ579*0.65)*0.9))</f>
        <v>48.275000000000006</v>
      </c>
      <c r="AW579" s="2">
        <f>IF(D580="D",(99-((30-(G579/(IF(E579&gt;10,E579,10))*82)*1.633))),(99-((55-(G579/(IF(E579&gt;10,E579,10))*82)*0.89))))</f>
        <v>53.824230769230766</v>
      </c>
    </row>
    <row r="580" spans="1:49" x14ac:dyDescent="0.25">
      <c r="A580">
        <v>288</v>
      </c>
      <c r="B580" t="s">
        <v>852</v>
      </c>
      <c r="C580" t="s">
        <v>51</v>
      </c>
      <c r="D580" t="s">
        <v>47</v>
      </c>
      <c r="E580">
        <v>11</v>
      </c>
      <c r="F580">
        <v>85.916666666666998</v>
      </c>
      <c r="G580">
        <v>1</v>
      </c>
      <c r="H580">
        <v>1</v>
      </c>
      <c r="I580">
        <v>0</v>
      </c>
      <c r="J580">
        <v>1</v>
      </c>
      <c r="K580">
        <v>2</v>
      </c>
      <c r="L580">
        <v>66.67</v>
      </c>
      <c r="M580">
        <v>11</v>
      </c>
      <c r="N580">
        <v>9.09</v>
      </c>
      <c r="O580">
        <v>0.57999999999999996</v>
      </c>
      <c r="P580">
        <v>14</v>
      </c>
      <c r="Q580">
        <v>13</v>
      </c>
      <c r="R580">
        <v>7</v>
      </c>
      <c r="S580">
        <v>2</v>
      </c>
      <c r="T580">
        <v>0</v>
      </c>
      <c r="U580">
        <v>2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4</v>
      </c>
      <c r="AC580">
        <v>1</v>
      </c>
      <c r="AD580">
        <v>14</v>
      </c>
      <c r="AE580">
        <v>13</v>
      </c>
      <c r="AF580">
        <v>3</v>
      </c>
      <c r="AG580">
        <v>16</v>
      </c>
      <c r="AH580">
        <v>22</v>
      </c>
      <c r="AI580">
        <v>42.11</v>
      </c>
      <c r="AJ580">
        <v>70</v>
      </c>
      <c r="AK580">
        <v>187</v>
      </c>
      <c r="AL580">
        <f>(AK580*703) / (AJ580*AJ580)</f>
        <v>26.828775510204082</v>
      </c>
      <c r="AM580">
        <f>VLOOKUP(A580,rel!A:M,10,FALSE)</f>
        <v>-2.41</v>
      </c>
      <c r="AN580">
        <f>VLOOKUP(A580,rel!A:M,13,FALSE)</f>
        <v>1.06</v>
      </c>
      <c r="AO580">
        <v>0</v>
      </c>
      <c r="AP580">
        <f>IF(E580&gt;25,IF(AN580&gt;5,99, IF(AN580 &gt; 3.5, 89, IF(AN580 &gt; 1.5, 79, IF(AN580 &gt; -1.1, 69, IF(AN580 &gt; -2.5, 59, IF(AN580 &gt;-4.5, 49,  IF(AN580 &gt; -5,39,30))))))),30)</f>
        <v>30</v>
      </c>
      <c r="AQ580">
        <f>((M580/E580) / 0.015 + (AO580/E580) / 0.015) / 3.5 + 25</f>
        <v>44.047619047619051</v>
      </c>
      <c r="AR580" s="2">
        <f>MIN(((AD580/MAX(F580,240)) / 0.0035) + ((AF580/MAX(F580,240)) / 0.0055) + ((AC580/MAX(F580,240)) / 0.0055) + 25, 99)</f>
        <v>44.696969696969703</v>
      </c>
      <c r="AS580" s="2">
        <f>MIN((((((AL580 / 32) * (AL580 - 21) / 11) * 74 + 25)) + (((AJ580 - 60) + (AK580 - 155) / 1.75) + 25)) / 1.825,93)</f>
        <v>60.91004163077028</v>
      </c>
      <c r="AT580" s="2">
        <f>((IF(F580&gt;240,89,79)-((V580/F580)/0.00341)))</f>
        <v>79</v>
      </c>
      <c r="AU580" s="2">
        <f>MIN((H580/(MAX(E580,25))) / 0.0117 + 35, 94)</f>
        <v>38.418803418803421</v>
      </c>
      <c r="AV580" s="2">
        <f>MIN(94,((AP580*0.35)+(AQ580*0.65)*0.9))</f>
        <v>36.267857142857146</v>
      </c>
      <c r="AW580" s="2">
        <f>IF(D581="D",(99-((30-(G580/(IF(E580&gt;10,E580,10))*82)*1.633))),(99-((55-(G580/(IF(E580&gt;10,E580,10))*82)*0.89))))</f>
        <v>50.634545454545453</v>
      </c>
    </row>
    <row r="581" spans="1:49" x14ac:dyDescent="0.25">
      <c r="A581">
        <v>306</v>
      </c>
      <c r="B581" t="s">
        <v>110</v>
      </c>
      <c r="C581" t="s">
        <v>63</v>
      </c>
      <c r="D581" t="s">
        <v>39</v>
      </c>
      <c r="E581">
        <v>76</v>
      </c>
      <c r="F581">
        <v>1428.1</v>
      </c>
      <c r="G581">
        <v>21</v>
      </c>
      <c r="H581">
        <v>51</v>
      </c>
      <c r="I581">
        <v>25</v>
      </c>
      <c r="J581">
        <v>26</v>
      </c>
      <c r="K581">
        <v>72</v>
      </c>
      <c r="L581">
        <v>65.45</v>
      </c>
      <c r="M581">
        <v>193</v>
      </c>
      <c r="N581">
        <v>10.88</v>
      </c>
      <c r="O581">
        <v>21.68</v>
      </c>
      <c r="P581">
        <v>335</v>
      </c>
      <c r="Q581">
        <v>280</v>
      </c>
      <c r="R581">
        <v>168</v>
      </c>
      <c r="S581">
        <v>78</v>
      </c>
      <c r="T581">
        <v>9</v>
      </c>
      <c r="U581">
        <v>14</v>
      </c>
      <c r="V581">
        <v>50</v>
      </c>
      <c r="W581">
        <v>25</v>
      </c>
      <c r="X581">
        <v>25</v>
      </c>
      <c r="Y581">
        <v>0</v>
      </c>
      <c r="Z581">
        <v>0</v>
      </c>
      <c r="AA581">
        <v>18</v>
      </c>
      <c r="AB581">
        <v>62</v>
      </c>
      <c r="AC581">
        <v>46</v>
      </c>
      <c r="AD581">
        <v>46</v>
      </c>
      <c r="AE581">
        <v>42</v>
      </c>
      <c r="AF581">
        <v>20</v>
      </c>
      <c r="AG581">
        <v>396</v>
      </c>
      <c r="AH581">
        <v>627</v>
      </c>
      <c r="AI581">
        <v>38.71</v>
      </c>
      <c r="AJ581">
        <v>74</v>
      </c>
      <c r="AK581">
        <v>197</v>
      </c>
      <c r="AL581">
        <f>(AK581*703) / (AJ581*AJ581)</f>
        <v>25.29054054054054</v>
      </c>
      <c r="AM581">
        <f>VLOOKUP(A581,rel!A:M,10,FALSE)</f>
        <v>-2.72</v>
      </c>
      <c r="AN581">
        <f>VLOOKUP(A581,rel!A:M,13,FALSE)</f>
        <v>-2.89</v>
      </c>
      <c r="AO581">
        <v>23</v>
      </c>
      <c r="AP581">
        <f>IF(E581&gt;25,IF(AN581&gt;5,99, IF(AN581 &gt; 3.5, 89, IF(AN581 &gt; 1.5, 79, IF(AN581 &gt; -1.1, 69, IF(AN581 &gt; -2.5, 59, IF(AN581 &gt;-4.5, 49,  IF(AN581 &gt; -5,39,30))))))),30)</f>
        <v>49</v>
      </c>
      <c r="AQ581">
        <f>((M581/E581) / 0.015 + (AO581/E581) / 0.015) / 3.5 + 25</f>
        <v>79.135338345864653</v>
      </c>
      <c r="AR581" s="2">
        <f>MIN(((AD581/MAX(F581,240)) / 0.0035) + ((AF581/MAX(F581,240)) / 0.0055) + ((AC581/MAX(F581,240)) / 0.0055) + 25, 99)</f>
        <v>42.605809917272708</v>
      </c>
      <c r="AS581" s="2">
        <f>MIN((((((AL581 / 32) * (AL581 - 21) / 11) * 74 + 25)) + (((AJ581 - 60) + (AK581 - 155) / 1.75) + 25)) / 1.825,93)</f>
        <v>60.718783657567897</v>
      </c>
      <c r="AT581" s="2">
        <f>((IF(F581&gt;240,89,79)-((V581/F581)/0.00341)))</f>
        <v>78.732682166346564</v>
      </c>
      <c r="AU581" s="2">
        <f>MIN((H581/(MAX(E581,25))) / 0.0117 + 35, 94)</f>
        <v>92.354925775978401</v>
      </c>
      <c r="AV581" s="2">
        <f>MIN(94,((AP581*0.35)+(AQ581*0.65)*0.9))</f>
        <v>63.444172932330822</v>
      </c>
      <c r="AW581" s="2">
        <f>IF(D582="D",(99-((30-(G581/(IF(E581&gt;10,E581,10))*82)*1.633))),(99-((55-(G581/(IF(E581&gt;10,E581,10))*82)*0.89))))</f>
        <v>64.165526315789478</v>
      </c>
    </row>
    <row r="582" spans="1:49" x14ac:dyDescent="0.25">
      <c r="A582">
        <v>585</v>
      </c>
      <c r="B582" t="s">
        <v>420</v>
      </c>
      <c r="C582" t="s">
        <v>67</v>
      </c>
      <c r="D582" t="s">
        <v>39</v>
      </c>
      <c r="E582">
        <v>75</v>
      </c>
      <c r="F582">
        <v>1130.8</v>
      </c>
      <c r="G582">
        <v>2</v>
      </c>
      <c r="H582">
        <v>23</v>
      </c>
      <c r="I582">
        <v>13</v>
      </c>
      <c r="J582">
        <v>10</v>
      </c>
      <c r="K582">
        <v>25</v>
      </c>
      <c r="L582">
        <v>49.02</v>
      </c>
      <c r="M582">
        <v>64</v>
      </c>
      <c r="N582">
        <v>3.13</v>
      </c>
      <c r="O582">
        <v>6.57</v>
      </c>
      <c r="P582">
        <v>111</v>
      </c>
      <c r="Q582">
        <v>90</v>
      </c>
      <c r="R582">
        <v>70</v>
      </c>
      <c r="S582">
        <v>34</v>
      </c>
      <c r="T582">
        <v>5</v>
      </c>
      <c r="U582">
        <v>7</v>
      </c>
      <c r="V582">
        <v>12</v>
      </c>
      <c r="W582">
        <v>6</v>
      </c>
      <c r="X582">
        <v>6</v>
      </c>
      <c r="Y582">
        <v>0</v>
      </c>
      <c r="Z582">
        <v>0</v>
      </c>
      <c r="AA582">
        <v>3</v>
      </c>
      <c r="AB582">
        <v>29</v>
      </c>
      <c r="AC582">
        <v>34</v>
      </c>
      <c r="AD582">
        <v>34</v>
      </c>
      <c r="AE582">
        <v>56</v>
      </c>
      <c r="AF582">
        <v>32</v>
      </c>
      <c r="AG582">
        <v>342</v>
      </c>
      <c r="AH582">
        <v>364</v>
      </c>
      <c r="AI582">
        <v>48.44</v>
      </c>
      <c r="AJ582">
        <v>74</v>
      </c>
      <c r="AK582">
        <v>197</v>
      </c>
      <c r="AL582">
        <f>(AK582*703) / (AJ582*AJ582)</f>
        <v>25.29054054054054</v>
      </c>
      <c r="AM582">
        <f>VLOOKUP(A582,rel!A:M,10,FALSE)</f>
        <v>1.1599999999999999</v>
      </c>
      <c r="AN582">
        <f>VLOOKUP(A582,rel!A:M,13,FALSE)</f>
        <v>0.04</v>
      </c>
      <c r="AO582">
        <v>6</v>
      </c>
      <c r="AP582">
        <f>IF(E582&gt;25,IF(AN582&gt;5,99, IF(AN582 &gt; 3.5, 89, IF(AN582 &gt; 1.5, 79, IF(AN582 &gt; -1.1, 69, IF(AN582 &gt; -2.5, 59, IF(AN582 &gt;-4.5, 49,  IF(AN582 &gt; -5,39,30))))))),30)</f>
        <v>69</v>
      </c>
      <c r="AQ582">
        <f>((M582/E582) / 0.015 + (AO582/E582) / 0.015) / 3.5 + 25</f>
        <v>42.777777777777779</v>
      </c>
      <c r="AR582" s="2">
        <f>MIN(((AD582/MAX(F582,240)) / 0.0035) + ((AF582/MAX(F582,240)) / 0.0055) + ((AC582/MAX(F582,240)) / 0.0055) + 25, 99)</f>
        <v>44.202587295972513</v>
      </c>
      <c r="AS582" s="2">
        <f>MIN((((((AL582 / 32) * (AL582 - 21) / 11) * 74 + 25)) + (((AJ582 - 60) + (AK582 - 155) / 1.75) + 25)) / 1.825,93)</f>
        <v>60.718783657567897</v>
      </c>
      <c r="AT582" s="2">
        <f>((IF(F582&gt;240,89,79)-((V582/F582)/0.00341)))</f>
        <v>85.887989402566575</v>
      </c>
      <c r="AU582" s="2">
        <f>MIN((H582/(MAX(E582,25))) / 0.0117 + 35, 94)</f>
        <v>61.210826210826212</v>
      </c>
      <c r="AV582" s="2">
        <f>MIN(94,((AP582*0.35)+(AQ582*0.65)*0.9))</f>
        <v>49.174999999999997</v>
      </c>
      <c r="AW582" s="2">
        <f>IF(D583="D",(99-((30-(G582/(IF(E582&gt;10,E582,10))*82)*1.633))),(99-((55-(G582/(IF(E582&gt;10,E582,10))*82)*0.89))))</f>
        <v>45.946133333333336</v>
      </c>
    </row>
    <row r="583" spans="1:49" x14ac:dyDescent="0.25">
      <c r="A583">
        <v>536</v>
      </c>
      <c r="B583" t="s">
        <v>263</v>
      </c>
      <c r="C583" t="s">
        <v>100</v>
      </c>
      <c r="D583" t="s">
        <v>36</v>
      </c>
      <c r="E583">
        <v>64</v>
      </c>
      <c r="F583">
        <v>971.18333333332998</v>
      </c>
      <c r="G583">
        <v>21</v>
      </c>
      <c r="H583">
        <v>17</v>
      </c>
      <c r="I583">
        <v>9</v>
      </c>
      <c r="J583">
        <v>8</v>
      </c>
      <c r="K583">
        <v>38</v>
      </c>
      <c r="L583">
        <v>69.09</v>
      </c>
      <c r="M583">
        <v>119</v>
      </c>
      <c r="N583">
        <v>17.649999999999999</v>
      </c>
      <c r="O583">
        <v>12.7</v>
      </c>
      <c r="P583">
        <v>212</v>
      </c>
      <c r="Q583">
        <v>164</v>
      </c>
      <c r="R583">
        <v>132</v>
      </c>
      <c r="S583">
        <v>57</v>
      </c>
      <c r="T583">
        <v>4</v>
      </c>
      <c r="U583">
        <v>16</v>
      </c>
      <c r="V583">
        <v>13</v>
      </c>
      <c r="W583">
        <v>5</v>
      </c>
      <c r="X583">
        <v>4</v>
      </c>
      <c r="Y583">
        <v>1</v>
      </c>
      <c r="Z583">
        <v>0</v>
      </c>
      <c r="AA583">
        <v>10</v>
      </c>
      <c r="AB583">
        <v>43</v>
      </c>
      <c r="AC583">
        <v>29</v>
      </c>
      <c r="AD583">
        <v>60</v>
      </c>
      <c r="AE583">
        <v>94</v>
      </c>
      <c r="AF583">
        <v>20</v>
      </c>
      <c r="AG583">
        <v>7</v>
      </c>
      <c r="AH583">
        <v>18</v>
      </c>
      <c r="AI583">
        <v>28</v>
      </c>
      <c r="AJ583">
        <v>74</v>
      </c>
      <c r="AK583">
        <v>197</v>
      </c>
      <c r="AL583">
        <f>(AK583*703) / (AJ583*AJ583)</f>
        <v>25.29054054054054</v>
      </c>
      <c r="AM583">
        <f>VLOOKUP(A583,rel!A:M,10,FALSE)</f>
        <v>1.41</v>
      </c>
      <c r="AN583">
        <f>VLOOKUP(A583,rel!A:M,13,FALSE)</f>
        <v>0.54</v>
      </c>
      <c r="AO583">
        <v>12</v>
      </c>
      <c r="AP583">
        <f>IF(E583&gt;25,IF(AN583&gt;5,99, IF(AN583 &gt; 3.5, 89, IF(AN583 &gt; 1.5, 79, IF(AN583 &gt; -1.1, 69, IF(AN583 &gt; -2.5, 59, IF(AN583 &gt;-4.5, 49,  IF(AN583 &gt; -5,39,30))))))),30)</f>
        <v>69</v>
      </c>
      <c r="AQ583">
        <f>((M583/E583) / 0.015 + (AO583/E583) / 0.015) / 3.5 + 25</f>
        <v>63.988095238095241</v>
      </c>
      <c r="AR583" s="2">
        <f>MIN(((AD583/MAX(F583,240)) / 0.0035) + ((AF583/MAX(F583,240)) / 0.0055) + ((AC583/MAX(F583,240)) / 0.0055) + 25, 99)</f>
        <v>51.824953804068727</v>
      </c>
      <c r="AS583" s="2">
        <f>MIN((((((AL583 / 32) * (AL583 - 21) / 11) * 74 + 25)) + (((AJ583 - 60) + (AK583 - 155) / 1.75) + 25)) / 1.825,93)</f>
        <v>60.718783657567897</v>
      </c>
      <c r="AT583" s="2">
        <f>((IF(F583&gt;240,89,79)-((V583/F583)/0.00341)))</f>
        <v>85.074565342407851</v>
      </c>
      <c r="AU583" s="2">
        <f>MIN((H583/(MAX(E583,25))) / 0.0117 + 35, 94)</f>
        <v>57.702991452991455</v>
      </c>
      <c r="AV583" s="2">
        <f>MIN(94,((AP583*0.35)+(AQ583*0.65)*0.9))</f>
        <v>61.583035714285714</v>
      </c>
      <c r="AW583" s="2">
        <f>IF(D584="D",(99-((30-(G583/(IF(E583&gt;10,E583,10))*82)*1.633))),(99-((55-(G583/(IF(E583&gt;10,E583,10))*82)*0.89))))</f>
        <v>67.946562499999999</v>
      </c>
    </row>
    <row r="584" spans="1:49" x14ac:dyDescent="0.25">
      <c r="A584">
        <v>791</v>
      </c>
      <c r="B584" t="s">
        <v>455</v>
      </c>
      <c r="C584" t="s">
        <v>100</v>
      </c>
      <c r="D584" t="s">
        <v>39</v>
      </c>
      <c r="E584">
        <v>66</v>
      </c>
      <c r="F584">
        <v>985.95</v>
      </c>
      <c r="G584">
        <v>6</v>
      </c>
      <c r="H584">
        <v>17</v>
      </c>
      <c r="I584">
        <v>12</v>
      </c>
      <c r="J584">
        <v>5</v>
      </c>
      <c r="K584">
        <v>23</v>
      </c>
      <c r="L584">
        <v>57.5</v>
      </c>
      <c r="M584">
        <v>74</v>
      </c>
      <c r="N584">
        <v>8.11</v>
      </c>
      <c r="O584">
        <v>9.81</v>
      </c>
      <c r="P584">
        <v>126</v>
      </c>
      <c r="Q584">
        <v>111</v>
      </c>
      <c r="R584">
        <v>98</v>
      </c>
      <c r="S584">
        <v>66</v>
      </c>
      <c r="T584">
        <v>8</v>
      </c>
      <c r="U584">
        <v>7</v>
      </c>
      <c r="V584">
        <v>14</v>
      </c>
      <c r="W584">
        <v>7</v>
      </c>
      <c r="X584">
        <v>7</v>
      </c>
      <c r="Y584">
        <v>0</v>
      </c>
      <c r="Z584">
        <v>0</v>
      </c>
      <c r="AA584">
        <v>8</v>
      </c>
      <c r="AB584">
        <v>37</v>
      </c>
      <c r="AC584">
        <v>28</v>
      </c>
      <c r="AD584">
        <v>64</v>
      </c>
      <c r="AE584">
        <v>69</v>
      </c>
      <c r="AF584">
        <v>47</v>
      </c>
      <c r="AG584">
        <v>353</v>
      </c>
      <c r="AH584">
        <v>376</v>
      </c>
      <c r="AI584">
        <v>48.42</v>
      </c>
      <c r="AJ584">
        <v>74</v>
      </c>
      <c r="AK584">
        <v>197</v>
      </c>
      <c r="AL584">
        <f>(AK584*703) / (AJ584*AJ584)</f>
        <v>25.29054054054054</v>
      </c>
      <c r="AM584">
        <f>VLOOKUP(A584,rel!A:M,10,FALSE)</f>
        <v>-4.3099999999999996</v>
      </c>
      <c r="AN584">
        <f>VLOOKUP(A584,rel!A:M,13,FALSE)</f>
        <v>-5.01</v>
      </c>
      <c r="AO584">
        <v>2</v>
      </c>
      <c r="AP584">
        <f>IF(E584&gt;25,IF(AN584&gt;5,99, IF(AN584 &gt; 3.5, 89, IF(AN584 &gt; 1.5, 79, IF(AN584 &gt; -1.1, 69, IF(AN584 &gt; -2.5, 59, IF(AN584 &gt;-4.5, 49,  IF(AN584 &gt; -5,39,30))))))),30)</f>
        <v>30</v>
      </c>
      <c r="AQ584">
        <f>((M584/E584) / 0.015 + (AO584/E584) / 0.015) / 3.5 + 25</f>
        <v>46.933621933621936</v>
      </c>
      <c r="AR584" s="2">
        <f>MIN(((AD584/MAX(F584,240)) / 0.0035) + ((AF584/MAX(F584,240)) / 0.0055) + ((AC584/MAX(F584,240)) / 0.0055) + 25, 99)</f>
        <v>57.37697441257459</v>
      </c>
      <c r="AS584" s="2">
        <f>MIN((((((AL584 / 32) * (AL584 - 21) / 11) * 74 + 25)) + (((AJ584 - 60) + (AK584 - 155) / 1.75) + 25)) / 1.825,93)</f>
        <v>60.718783657567897</v>
      </c>
      <c r="AT584" s="2">
        <f>((IF(F584&gt;240,89,79)-((V584/F584)/0.00341)))</f>
        <v>84.835922868799301</v>
      </c>
      <c r="AU584" s="2">
        <f>MIN((H584/(MAX(E584,25))) / 0.0117 + 35, 94)</f>
        <v>57.015022015022012</v>
      </c>
      <c r="AV584" s="2">
        <f>MIN(94,((AP584*0.35)+(AQ584*0.65)*0.9))</f>
        <v>37.956168831168831</v>
      </c>
      <c r="AW584" s="2">
        <f>IF(D585="D",(99-((30-(G584/(IF(E584&gt;10,E584,10))*82)*1.633))),(99-((55-(G584/(IF(E584&gt;10,E584,10))*82)*0.89))))</f>
        <v>81.173272727272732</v>
      </c>
    </row>
    <row r="585" spans="1:49" x14ac:dyDescent="0.25">
      <c r="A585">
        <v>292</v>
      </c>
      <c r="B585" t="s">
        <v>616</v>
      </c>
      <c r="C585" t="s">
        <v>127</v>
      </c>
      <c r="D585" t="s">
        <v>73</v>
      </c>
      <c r="E585">
        <v>55</v>
      </c>
      <c r="F585">
        <v>1109.2166666666999</v>
      </c>
      <c r="G585">
        <v>2</v>
      </c>
      <c r="H585">
        <v>10</v>
      </c>
      <c r="I585">
        <v>6</v>
      </c>
      <c r="J585">
        <v>4</v>
      </c>
      <c r="K585">
        <v>12</v>
      </c>
      <c r="L585">
        <v>30</v>
      </c>
      <c r="M585">
        <v>51</v>
      </c>
      <c r="N585">
        <v>3.92</v>
      </c>
      <c r="O585">
        <v>1.56</v>
      </c>
      <c r="P585">
        <v>98</v>
      </c>
      <c r="Q585">
        <v>70</v>
      </c>
      <c r="R585">
        <v>18</v>
      </c>
      <c r="S585">
        <v>4</v>
      </c>
      <c r="T585">
        <v>5</v>
      </c>
      <c r="U585">
        <v>4</v>
      </c>
      <c r="V585">
        <v>18</v>
      </c>
      <c r="W585">
        <v>9</v>
      </c>
      <c r="X585">
        <v>9</v>
      </c>
      <c r="Y585">
        <v>0</v>
      </c>
      <c r="Z585">
        <v>0</v>
      </c>
      <c r="AA585">
        <v>4</v>
      </c>
      <c r="AB585">
        <v>32</v>
      </c>
      <c r="AC585">
        <v>20</v>
      </c>
      <c r="AD585">
        <v>29</v>
      </c>
      <c r="AE585">
        <v>110</v>
      </c>
      <c r="AF585">
        <v>122</v>
      </c>
      <c r="AG585">
        <v>0</v>
      </c>
      <c r="AH585">
        <v>0</v>
      </c>
      <c r="AI585" t="s">
        <v>97</v>
      </c>
      <c r="AJ585">
        <v>74</v>
      </c>
      <c r="AK585">
        <v>197</v>
      </c>
      <c r="AL585">
        <f>(AK585*703) / (AJ585*AJ585)</f>
        <v>25.29054054054054</v>
      </c>
      <c r="AM585">
        <f>VLOOKUP(A585,rel!A:M,10,FALSE)</f>
        <v>-4.7300000000000004</v>
      </c>
      <c r="AN585">
        <f>VLOOKUP(A585,rel!A:M,13,FALSE)</f>
        <v>-2.84</v>
      </c>
      <c r="AO585">
        <v>0</v>
      </c>
      <c r="AP585">
        <f>IF(E585&gt;25,IF(AN585&gt;5,99, IF(AN585 &gt; 3.5, 89, IF(AN585 &gt; 1.5, 79, IF(AN585 &gt; -1.1, 69, IF(AN585 &gt; -2.5, 59, IF(AN585 &gt;-4.5, 49,  IF(AN585 &gt; -5,39,30))))))),30)</f>
        <v>49</v>
      </c>
      <c r="AQ585">
        <f>((M585/E585) / 0.015 + (AO585/E585) / 0.015) / 3.5 + 25</f>
        <v>42.662337662337663</v>
      </c>
      <c r="AR585" s="2">
        <f>MIN(((AD585/MAX(F585,240)) / 0.0035) + ((AF585/MAX(F585,240)) / 0.0055) + ((AC585/MAX(F585,240)) / 0.0055) + 25, 99)</f>
        <v>55.745928301259219</v>
      </c>
      <c r="AS585" s="2">
        <f>MIN((((((AL585 / 32) * (AL585 - 21) / 11) * 74 + 25)) + (((AJ585 - 60) + (AK585 - 155) / 1.75) + 25)) / 1.825,93)</f>
        <v>60.718783657567897</v>
      </c>
      <c r="AT585" s="2">
        <f>((IF(F585&gt;240,89,79)-((V585/F585)/0.00341)))</f>
        <v>84.241153028083119</v>
      </c>
      <c r="AU585" s="2">
        <f>MIN((H585/(MAX(E585,25))) / 0.0117 + 35, 94)</f>
        <v>50.540015540015538</v>
      </c>
      <c r="AV585" s="2">
        <f>MIN(94,((AP585*0.35)+(AQ585*0.65)*0.9))</f>
        <v>42.107467532467538</v>
      </c>
      <c r="AW585" s="2">
        <f>IF(D586="D",(99-((30-(G585/(IF(E585&gt;10,E585,10))*82)*1.633))),(99-((55-(G585/(IF(E585&gt;10,E585,10))*82)*0.89))))</f>
        <v>73.869309090909098</v>
      </c>
    </row>
    <row r="586" spans="1:49" x14ac:dyDescent="0.25">
      <c r="A586">
        <v>704</v>
      </c>
      <c r="B586" t="s">
        <v>920</v>
      </c>
      <c r="C586" t="s">
        <v>299</v>
      </c>
      <c r="D586" t="s">
        <v>73</v>
      </c>
      <c r="E586">
        <v>8</v>
      </c>
      <c r="F586">
        <v>120.11666666667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50</v>
      </c>
      <c r="M586">
        <v>15</v>
      </c>
      <c r="N586">
        <v>0</v>
      </c>
      <c r="O586">
        <v>0.89</v>
      </c>
      <c r="P586">
        <v>29</v>
      </c>
      <c r="Q586">
        <v>22</v>
      </c>
      <c r="R586">
        <v>12</v>
      </c>
      <c r="S586">
        <v>3</v>
      </c>
      <c r="T586">
        <v>0</v>
      </c>
      <c r="U586">
        <v>3</v>
      </c>
      <c r="V586">
        <v>4</v>
      </c>
      <c r="W586">
        <v>2</v>
      </c>
      <c r="X586">
        <v>2</v>
      </c>
      <c r="Y586">
        <v>0</v>
      </c>
      <c r="Z586">
        <v>0</v>
      </c>
      <c r="AA586">
        <v>1</v>
      </c>
      <c r="AB586">
        <v>1</v>
      </c>
      <c r="AC586">
        <v>1</v>
      </c>
      <c r="AD586">
        <v>9</v>
      </c>
      <c r="AE586">
        <v>18</v>
      </c>
      <c r="AF586">
        <v>7</v>
      </c>
      <c r="AG586">
        <v>0</v>
      </c>
      <c r="AH586">
        <v>0</v>
      </c>
      <c r="AI586" t="s">
        <v>97</v>
      </c>
      <c r="AJ586">
        <v>74</v>
      </c>
      <c r="AK586">
        <v>197</v>
      </c>
      <c r="AL586">
        <f>(AK586*703) / (AJ586*AJ586)</f>
        <v>25.29054054054054</v>
      </c>
      <c r="AM586">
        <f>VLOOKUP(A586,rel!A:M,10,FALSE)</f>
        <v>1.18</v>
      </c>
      <c r="AN586">
        <f>VLOOKUP(A586,rel!A:M,13,FALSE)</f>
        <v>1.76</v>
      </c>
      <c r="AO586">
        <v>0</v>
      </c>
      <c r="AP586">
        <f>IF(E586&gt;25,IF(AN586&gt;5,99, IF(AN586 &gt; 3.5, 89, IF(AN586 &gt; 1.5, 79, IF(AN586 &gt; -1.1, 69, IF(AN586 &gt; -2.5, 59, IF(AN586 &gt;-4.5, 49,  IF(AN586 &gt; -5,39,30))))))),30)</f>
        <v>30</v>
      </c>
      <c r="AQ586">
        <f>((M586/E586) / 0.015 + (AO586/E586) / 0.015) / 3.5 + 25</f>
        <v>60.714285714285715</v>
      </c>
      <c r="AR586" s="2">
        <f>MIN(((AD586/MAX(F586,240)) / 0.0035) + ((AF586/MAX(F586,240)) / 0.0055) + ((AC586/MAX(F586,240)) / 0.0055) + 25, 99)</f>
        <v>41.774891774891771</v>
      </c>
      <c r="AS586" s="2">
        <f>MIN((((((AL586 / 32) * (AL586 - 21) / 11) * 74 + 25)) + (((AJ586 - 60) + (AK586 - 155) / 1.75) + 25)) / 1.825,93)</f>
        <v>60.718783657567897</v>
      </c>
      <c r="AT586" s="2">
        <f>((IF(F586&gt;240,89,79)-((V586/F586)/0.00341)))</f>
        <v>69.234323342368214</v>
      </c>
      <c r="AU586" s="2">
        <f>MIN((H586/(MAX(E586,25))) / 0.0117 + 35, 94)</f>
        <v>38.418803418803421</v>
      </c>
      <c r="AV586" s="2">
        <f>MIN(94,((AP586*0.35)+(AQ586*0.65)*0.9))</f>
        <v>46.017857142857146</v>
      </c>
      <c r="AW586" s="2">
        <f>IF(D587="D",(99-((30-(G586/(IF(E586&gt;10,E586,10))*82)*1.633))),(99-((55-(G586/(IF(E586&gt;10,E586,10))*82)*0.89))))</f>
        <v>44</v>
      </c>
    </row>
    <row r="587" spans="1:49" x14ac:dyDescent="0.25">
      <c r="A587">
        <v>874</v>
      </c>
      <c r="B587" t="s">
        <v>1026</v>
      </c>
      <c r="C587" t="s">
        <v>67</v>
      </c>
      <c r="D587" t="s">
        <v>47</v>
      </c>
      <c r="E587">
        <v>13</v>
      </c>
      <c r="F587">
        <v>153.83333333332999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18</v>
      </c>
      <c r="N587">
        <v>0</v>
      </c>
      <c r="O587">
        <v>1.82</v>
      </c>
      <c r="P587">
        <v>32</v>
      </c>
      <c r="Q587">
        <v>26</v>
      </c>
      <c r="R587">
        <v>21</v>
      </c>
      <c r="S587">
        <v>10</v>
      </c>
      <c r="T587">
        <v>2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5</v>
      </c>
      <c r="AC587">
        <v>1</v>
      </c>
      <c r="AD587">
        <v>24</v>
      </c>
      <c r="AE587">
        <v>23</v>
      </c>
      <c r="AF587">
        <v>1</v>
      </c>
      <c r="AG587">
        <v>0</v>
      </c>
      <c r="AH587">
        <v>0</v>
      </c>
      <c r="AI587" t="s">
        <v>97</v>
      </c>
      <c r="AJ587">
        <v>74</v>
      </c>
      <c r="AK587">
        <v>197</v>
      </c>
      <c r="AL587">
        <f>(AK587*703) / (AJ587*AJ587)</f>
        <v>25.29054054054054</v>
      </c>
      <c r="AM587">
        <f>VLOOKUP(A587,rel!A:M,10,FALSE)</f>
        <v>-0.15</v>
      </c>
      <c r="AN587">
        <f>VLOOKUP(A587,rel!A:M,13,FALSE)</f>
        <v>-0.93</v>
      </c>
      <c r="AO587">
        <v>0</v>
      </c>
      <c r="AP587">
        <f>IF(E587&gt;25,IF(AN587&gt;5,99, IF(AN587 &gt; 3.5, 89, IF(AN587 &gt; 1.5, 79, IF(AN587 &gt; -1.1, 69, IF(AN587 &gt; -2.5, 59, IF(AN587 &gt;-4.5, 49,  IF(AN587 &gt; -5,39,30))))))),30)</f>
        <v>30</v>
      </c>
      <c r="AQ587">
        <f>((M587/E587) / 0.015 + (AO587/E587) / 0.015) / 3.5 + 25</f>
        <v>51.373626373626372</v>
      </c>
      <c r="AR587" s="2">
        <f>MIN(((AD587/MAX(F587,240)) / 0.0035) + ((AF587/MAX(F587,240)) / 0.0055) + ((AC587/MAX(F587,240)) / 0.0055) + 25, 99)</f>
        <v>55.086580086580085</v>
      </c>
      <c r="AS587" s="2">
        <f>MIN((((((AL587 / 32) * (AL587 - 21) / 11) * 74 + 25)) + (((AJ587 - 60) + (AK587 - 155) / 1.75) + 25)) / 1.825,93)</f>
        <v>60.718783657567897</v>
      </c>
      <c r="AT587" s="2">
        <f>((IF(F587&gt;240,89,79)-((V587/F587)/0.00341)))</f>
        <v>79</v>
      </c>
      <c r="AU587" s="2">
        <f>MIN((H587/(MAX(E587,25))) / 0.0117 + 35, 94)</f>
        <v>35</v>
      </c>
      <c r="AV587" s="2">
        <f>MIN(94,((AP587*0.35)+(AQ587*0.65)*0.9))</f>
        <v>40.553571428571431</v>
      </c>
      <c r="AW587" s="2">
        <f>IF(D588="D",(99-((30-(G587/(IF(E587&gt;10,E587,10))*82)*1.633))),(99-((55-(G587/(IF(E587&gt;10,E587,10))*82)*0.89))))</f>
        <v>44</v>
      </c>
    </row>
    <row r="588" spans="1:49" x14ac:dyDescent="0.25">
      <c r="A588">
        <v>344</v>
      </c>
      <c r="B588" t="s">
        <v>180</v>
      </c>
      <c r="C588" t="s">
        <v>113</v>
      </c>
      <c r="D588" t="s">
        <v>36</v>
      </c>
      <c r="E588">
        <v>82</v>
      </c>
      <c r="F588">
        <v>1343.4</v>
      </c>
      <c r="G588">
        <v>33</v>
      </c>
      <c r="H588">
        <v>19</v>
      </c>
      <c r="I588">
        <v>9</v>
      </c>
      <c r="J588">
        <v>10</v>
      </c>
      <c r="K588">
        <v>52</v>
      </c>
      <c r="L588">
        <v>63.41</v>
      </c>
      <c r="M588">
        <v>302</v>
      </c>
      <c r="N588">
        <v>10.93</v>
      </c>
      <c r="O588">
        <v>31.63</v>
      </c>
      <c r="P588">
        <v>556</v>
      </c>
      <c r="Q588">
        <v>404</v>
      </c>
      <c r="R588">
        <v>324</v>
      </c>
      <c r="S588">
        <v>166</v>
      </c>
      <c r="T588">
        <v>24</v>
      </c>
      <c r="U588">
        <v>41</v>
      </c>
      <c r="V588">
        <v>49</v>
      </c>
      <c r="W588">
        <v>23</v>
      </c>
      <c r="X588">
        <v>22</v>
      </c>
      <c r="Y588">
        <v>1</v>
      </c>
      <c r="Z588">
        <v>0</v>
      </c>
      <c r="AA588">
        <v>24</v>
      </c>
      <c r="AB588">
        <v>30</v>
      </c>
      <c r="AC588">
        <v>57</v>
      </c>
      <c r="AD588">
        <v>126</v>
      </c>
      <c r="AE588">
        <v>139</v>
      </c>
      <c r="AF588">
        <v>31</v>
      </c>
      <c r="AG588">
        <v>23</v>
      </c>
      <c r="AH588">
        <v>28</v>
      </c>
      <c r="AI588">
        <v>45.1</v>
      </c>
      <c r="AJ588">
        <v>69</v>
      </c>
      <c r="AK588">
        <v>184</v>
      </c>
      <c r="AL588">
        <f>(AK588*703) / (AJ588*AJ588)</f>
        <v>27.169082125603865</v>
      </c>
      <c r="AM588">
        <f>VLOOKUP(A588,rel!A:M,10,FALSE)</f>
        <v>6.83</v>
      </c>
      <c r="AN588">
        <f>VLOOKUP(A588,rel!A:M,13,FALSE)</f>
        <v>5.96</v>
      </c>
      <c r="AO588">
        <v>7</v>
      </c>
      <c r="AP588">
        <f>IF(E588&gt;25,IF(AN588&gt;5,99, IF(AN588 &gt; 3.5, 89, IF(AN588 &gt; 1.5, 79, IF(AN588 &gt; -1.1, 69, IF(AN588 &gt; -2.5, 59, IF(AN588 &gt;-4.5, 49,  IF(AN588 &gt; -5,39,30))))))),30)</f>
        <v>99</v>
      </c>
      <c r="AQ588">
        <f>((M588/E588) / 0.015 + (AO588/E588) / 0.015) / 3.5 + 25</f>
        <v>96.777003484320559</v>
      </c>
      <c r="AR588" s="2">
        <f>MIN(((AD588/MAX(F588,240)) / 0.0035) + ((AF588/MAX(F588,240)) / 0.0055) + ((AC588/MAX(F588,240)) / 0.0055) + 25, 99)</f>
        <v>63.707756438886406</v>
      </c>
      <c r="AS588" s="2">
        <f>MIN((((((AL588 / 32) * (AL588 - 21) / 11) * 74 + 25)) + (((AJ588 - 60) + (AK588 - 155) / 1.75) + 25)) / 1.825,93)</f>
        <v>60.716309116581883</v>
      </c>
      <c r="AT588" s="2">
        <f>((IF(F588&gt;240,89,79)-((V588/F588)/0.00341)))</f>
        <v>78.303631482599627</v>
      </c>
      <c r="AU588" s="2">
        <f>MIN((H588/(MAX(E588,25))) / 0.0117 + 35, 94)</f>
        <v>54.804044194288096</v>
      </c>
      <c r="AV588" s="2">
        <f>MIN(94,((AP588*0.35)+(AQ588*0.65)*0.9))</f>
        <v>91.264547038327521</v>
      </c>
      <c r="AW588" s="2">
        <f>IF(D589="D",(99-((30-(G588/(IF(E588&gt;10,E588,10))*82)*1.633))),(99-((55-(G588/(IF(E588&gt;10,E588,10))*82)*0.89))))</f>
        <v>73.37</v>
      </c>
    </row>
    <row r="589" spans="1:49" x14ac:dyDescent="0.25">
      <c r="A589">
        <v>244</v>
      </c>
      <c r="B589" t="s">
        <v>222</v>
      </c>
      <c r="C589" t="s">
        <v>56</v>
      </c>
      <c r="D589" t="s">
        <v>39</v>
      </c>
      <c r="E589">
        <v>73</v>
      </c>
      <c r="F589">
        <v>1181.8499999999999</v>
      </c>
      <c r="G589">
        <v>16</v>
      </c>
      <c r="H589">
        <v>28</v>
      </c>
      <c r="I589">
        <v>15</v>
      </c>
      <c r="J589">
        <v>13</v>
      </c>
      <c r="K589">
        <v>44</v>
      </c>
      <c r="L589">
        <v>60.27</v>
      </c>
      <c r="M589">
        <v>184</v>
      </c>
      <c r="N589">
        <v>8.6999999999999993</v>
      </c>
      <c r="O589">
        <v>22.37</v>
      </c>
      <c r="P589">
        <v>366</v>
      </c>
      <c r="Q589">
        <v>287</v>
      </c>
      <c r="R589">
        <v>237</v>
      </c>
      <c r="S589">
        <v>102</v>
      </c>
      <c r="T589">
        <v>5</v>
      </c>
      <c r="U589">
        <v>24</v>
      </c>
      <c r="V589">
        <v>43</v>
      </c>
      <c r="W589">
        <v>16</v>
      </c>
      <c r="X589">
        <v>14</v>
      </c>
      <c r="Y589">
        <v>1</v>
      </c>
      <c r="Z589">
        <v>1</v>
      </c>
      <c r="AA589">
        <v>27</v>
      </c>
      <c r="AB589">
        <v>47</v>
      </c>
      <c r="AC589">
        <v>42</v>
      </c>
      <c r="AD589">
        <v>85</v>
      </c>
      <c r="AE589">
        <v>131</v>
      </c>
      <c r="AF589">
        <v>13</v>
      </c>
      <c r="AG589">
        <v>403</v>
      </c>
      <c r="AH589">
        <v>327</v>
      </c>
      <c r="AI589">
        <v>55.21</v>
      </c>
      <c r="AJ589">
        <v>72</v>
      </c>
      <c r="AK589">
        <v>192</v>
      </c>
      <c r="AL589">
        <f>(AK589*703) / (AJ589*AJ589)</f>
        <v>26.037037037037038</v>
      </c>
      <c r="AM589">
        <f>VLOOKUP(A589,rel!A:M,10,FALSE)</f>
        <v>1.51</v>
      </c>
      <c r="AN589">
        <f>VLOOKUP(A589,rel!A:M,13,FALSE)</f>
        <v>0.19</v>
      </c>
      <c r="AO589">
        <v>13</v>
      </c>
      <c r="AP589">
        <f>IF(E589&gt;25,IF(AN589&gt;5,99, IF(AN589 &gt; 3.5, 89, IF(AN589 &gt; 1.5, 79, IF(AN589 &gt; -1.1, 69, IF(AN589 &gt; -2.5, 59, IF(AN589 &gt;-4.5, 49,  IF(AN589 &gt; -5,39,30))))))),30)</f>
        <v>69</v>
      </c>
      <c r="AQ589">
        <f>((M589/E589) / 0.015 + (AO589/E589) / 0.015) / 3.5 + 25</f>
        <v>76.402478799739072</v>
      </c>
      <c r="AR589" s="2">
        <f>MIN(((AD589/MAX(F589,240)) / 0.0035) + ((AF589/MAX(F589,240)) / 0.0055) + ((AC589/MAX(F589,240)) / 0.0055) + 25, 99)</f>
        <v>54.010207966928363</v>
      </c>
      <c r="AS589" s="2">
        <f>MIN((((((AL589 / 32) * (AL589 - 21) / 11) * 74 + 25)) + (((AJ589 - 60) + (AK589 - 155) / 1.75) + 25)) / 1.825,93)</f>
        <v>60.665240015823478</v>
      </c>
      <c r="AT589" s="2">
        <f>((IF(F589&gt;240,89,79)-((V589/F589)/0.00341)))</f>
        <v>78.330312074724532</v>
      </c>
      <c r="AU589" s="2">
        <f>MIN((H589/(MAX(E589,25))) / 0.0117 + 35, 94)</f>
        <v>67.783046481676621</v>
      </c>
      <c r="AV589" s="2">
        <f>MIN(94,((AP589*0.35)+(AQ589*0.65)*0.9))</f>
        <v>68.845450097847362</v>
      </c>
      <c r="AW589" s="2">
        <f>IF(D590="D",(99-((30-(G589/(IF(E589&gt;10,E589,10))*82)*1.633))),(99-((55-(G589/(IF(E589&gt;10,E589,10))*82)*0.89))))</f>
        <v>59.995616438356166</v>
      </c>
    </row>
    <row r="590" spans="1:49" x14ac:dyDescent="0.25">
      <c r="A590">
        <v>650</v>
      </c>
      <c r="B590" t="s">
        <v>425</v>
      </c>
      <c r="C590" t="s">
        <v>307</v>
      </c>
      <c r="D590" t="s">
        <v>39</v>
      </c>
      <c r="E590">
        <v>56</v>
      </c>
      <c r="F590">
        <v>767.13333333333003</v>
      </c>
      <c r="G590">
        <v>10</v>
      </c>
      <c r="H590">
        <v>15</v>
      </c>
      <c r="I590">
        <v>6</v>
      </c>
      <c r="J590">
        <v>9</v>
      </c>
      <c r="K590">
        <v>25</v>
      </c>
      <c r="L590">
        <v>60.98</v>
      </c>
      <c r="M590">
        <v>139</v>
      </c>
      <c r="N590">
        <v>7.19</v>
      </c>
      <c r="O590">
        <v>12.19</v>
      </c>
      <c r="P590">
        <v>252</v>
      </c>
      <c r="Q590">
        <v>194</v>
      </c>
      <c r="R590">
        <v>121</v>
      </c>
      <c r="S590">
        <v>49</v>
      </c>
      <c r="T590">
        <v>10</v>
      </c>
      <c r="U590">
        <v>16</v>
      </c>
      <c r="V590">
        <v>6</v>
      </c>
      <c r="W590">
        <v>2</v>
      </c>
      <c r="X590">
        <v>2</v>
      </c>
      <c r="Y590">
        <v>0</v>
      </c>
      <c r="Z590">
        <v>0</v>
      </c>
      <c r="AA590">
        <v>14</v>
      </c>
      <c r="AB590">
        <v>22</v>
      </c>
      <c r="AC590">
        <v>30</v>
      </c>
      <c r="AD590">
        <v>24</v>
      </c>
      <c r="AE590">
        <v>90</v>
      </c>
      <c r="AF590">
        <v>21</v>
      </c>
      <c r="AG590">
        <v>11</v>
      </c>
      <c r="AH590">
        <v>17</v>
      </c>
      <c r="AI590">
        <v>39.29</v>
      </c>
      <c r="AJ590">
        <v>72</v>
      </c>
      <c r="AK590">
        <v>192</v>
      </c>
      <c r="AL590">
        <f>(AK590*703) / (AJ590*AJ590)</f>
        <v>26.037037037037038</v>
      </c>
      <c r="AM590">
        <f>VLOOKUP(A590,rel!A:M,10,FALSE)</f>
        <v>-0.01</v>
      </c>
      <c r="AN590">
        <f>VLOOKUP(A590,rel!A:M,13,FALSE)</f>
        <v>-3.06</v>
      </c>
      <c r="AO590">
        <v>8</v>
      </c>
      <c r="AP590">
        <f>IF(E590&gt;25,IF(AN590&gt;5,99, IF(AN590 &gt; 3.5, 89, IF(AN590 &gt; 1.5, 79, IF(AN590 &gt; -1.1, 69, IF(AN590 &gt; -2.5, 59, IF(AN590 &gt;-4.5, 49,  IF(AN590 &gt; -5,39,30))))))),30)</f>
        <v>49</v>
      </c>
      <c r="AQ590">
        <f>((M590/E590) / 0.015 + (AO590/E590) / 0.015) / 3.5 + 25</f>
        <v>75</v>
      </c>
      <c r="AR590" s="2">
        <f>MIN(((AD590/MAX(F590,240)) / 0.0035) + ((AF590/MAX(F590,240)) / 0.0055) + ((AC590/MAX(F590,240)) / 0.0055) + 25, 99)</f>
        <v>46.026162505262278</v>
      </c>
      <c r="AS590" s="2">
        <f>MIN((((((AL590 / 32) * (AL590 - 21) / 11) * 74 + 25)) + (((AJ590 - 60) + (AK590 - 155) / 1.75) + 25)) / 1.825,93)</f>
        <v>60.665240015823478</v>
      </c>
      <c r="AT590" s="2">
        <f>((IF(F590&gt;240,89,79)-((V590/F590)/0.00341)))</f>
        <v>86.706355967947076</v>
      </c>
      <c r="AU590" s="2">
        <f>MIN((H590/(MAX(E590,25))) / 0.0117 + 35, 94)</f>
        <v>57.893772893772891</v>
      </c>
      <c r="AV590" s="2">
        <f>MIN(94,((AP590*0.35)+(AQ590*0.65)*0.9))</f>
        <v>61.024999999999999</v>
      </c>
      <c r="AW590" s="2">
        <f>IF(D591="D",(99-((30-(G590/(IF(E590&gt;10,E590,10))*82)*1.633))),(99-((55-(G590/(IF(E590&gt;10,E590,10))*82)*0.89))))</f>
        <v>57.032142857142858</v>
      </c>
    </row>
    <row r="591" spans="1:49" x14ac:dyDescent="0.25">
      <c r="A591">
        <v>98</v>
      </c>
      <c r="B591" t="s">
        <v>536</v>
      </c>
      <c r="C591" t="s">
        <v>106</v>
      </c>
      <c r="D591" t="s">
        <v>47</v>
      </c>
      <c r="E591">
        <v>61</v>
      </c>
      <c r="F591">
        <v>889.15</v>
      </c>
      <c r="G591">
        <v>7</v>
      </c>
      <c r="H591">
        <v>10</v>
      </c>
      <c r="I591">
        <v>8</v>
      </c>
      <c r="J591">
        <v>2</v>
      </c>
      <c r="K591">
        <v>17</v>
      </c>
      <c r="L591">
        <v>60.71</v>
      </c>
      <c r="M591">
        <v>107</v>
      </c>
      <c r="N591">
        <v>6.54</v>
      </c>
      <c r="O591">
        <v>9.1999999999999993</v>
      </c>
      <c r="P591">
        <v>191</v>
      </c>
      <c r="Q591">
        <v>145</v>
      </c>
      <c r="R591">
        <v>93</v>
      </c>
      <c r="S591">
        <v>32</v>
      </c>
      <c r="T591">
        <v>12</v>
      </c>
      <c r="U591">
        <v>12</v>
      </c>
      <c r="V591">
        <v>20</v>
      </c>
      <c r="W591">
        <v>10</v>
      </c>
      <c r="X591">
        <v>10</v>
      </c>
      <c r="Y591">
        <v>0</v>
      </c>
      <c r="Z591">
        <v>0</v>
      </c>
      <c r="AA591">
        <v>11</v>
      </c>
      <c r="AB591">
        <v>30</v>
      </c>
      <c r="AC591">
        <v>33</v>
      </c>
      <c r="AD591">
        <v>50</v>
      </c>
      <c r="AE591">
        <v>56</v>
      </c>
      <c r="AF591">
        <v>26</v>
      </c>
      <c r="AG591">
        <v>16</v>
      </c>
      <c r="AH591">
        <v>20</v>
      </c>
      <c r="AI591">
        <v>44.44</v>
      </c>
      <c r="AJ591">
        <v>72</v>
      </c>
      <c r="AK591">
        <v>192</v>
      </c>
      <c r="AL591">
        <f>(AK591*703) / (AJ591*AJ591)</f>
        <v>26.037037037037038</v>
      </c>
      <c r="AM591">
        <f>VLOOKUP(A591,rel!A:M,10,FALSE)</f>
        <v>-0.19</v>
      </c>
      <c r="AN591">
        <f>VLOOKUP(A591,rel!A:M,13,FALSE)</f>
        <v>1.18</v>
      </c>
      <c r="AO591">
        <v>0</v>
      </c>
      <c r="AP591">
        <f>IF(E591&gt;25,IF(AN591&gt;5,99, IF(AN591 &gt; 3.5, 89, IF(AN591 &gt; 1.5, 79, IF(AN591 &gt; -1.1, 69, IF(AN591 &gt; -2.5, 59, IF(AN591 &gt;-4.5, 49,  IF(AN591 &gt; -5,39,30))))))),30)</f>
        <v>69</v>
      </c>
      <c r="AQ591">
        <f>((M591/E591) / 0.015 + (AO591/E591) / 0.015) / 3.5 + 25</f>
        <v>58.411397345823573</v>
      </c>
      <c r="AR591" s="2">
        <f>MIN(((AD591/MAX(F591,240)) / 0.0035) + ((AF591/MAX(F591,240)) / 0.0055) + ((AC591/MAX(F591,240)) / 0.0055) + 25, 99)</f>
        <v>53.131346806485986</v>
      </c>
      <c r="AS591" s="2">
        <f>MIN((((((AL591 / 32) * (AL591 - 21) / 11) * 74 + 25)) + (((AJ591 - 60) + (AK591 - 155) / 1.75) + 25)) / 1.825,93)</f>
        <v>60.665240015823478</v>
      </c>
      <c r="AT591" s="2">
        <f>((IF(F591&gt;240,89,79)-((V591/F591)/0.00341)))</f>
        <v>82.403697194740829</v>
      </c>
      <c r="AU591" s="2">
        <f>MIN((H591/(MAX(E591,25))) / 0.0117 + 35, 94)</f>
        <v>49.011489421325486</v>
      </c>
      <c r="AV591" s="2">
        <f>MIN(94,((AP591*0.35)+(AQ591*0.65)*0.9))</f>
        <v>58.320667447306789</v>
      </c>
      <c r="AW591" s="2">
        <f>IF(D592="D",(99-((30-(G591/(IF(E591&gt;10,E591,10))*82)*1.633))),(99-((55-(G591/(IF(E591&gt;10,E591,10))*82)*0.89))))</f>
        <v>52.374754098360654</v>
      </c>
    </row>
    <row r="592" spans="1:49" x14ac:dyDescent="0.25">
      <c r="A592">
        <v>303</v>
      </c>
      <c r="B592" t="s">
        <v>636</v>
      </c>
      <c r="C592" t="s">
        <v>75</v>
      </c>
      <c r="D592" t="s">
        <v>39</v>
      </c>
      <c r="E592">
        <v>41</v>
      </c>
      <c r="F592">
        <v>437.11666666667003</v>
      </c>
      <c r="G592">
        <v>6</v>
      </c>
      <c r="H592">
        <v>5</v>
      </c>
      <c r="I592">
        <v>4</v>
      </c>
      <c r="J592">
        <v>1</v>
      </c>
      <c r="K592">
        <v>11</v>
      </c>
      <c r="L592">
        <v>68.75</v>
      </c>
      <c r="M592">
        <v>27</v>
      </c>
      <c r="N592">
        <v>22.22</v>
      </c>
      <c r="O592">
        <v>3.59</v>
      </c>
      <c r="P592">
        <v>50</v>
      </c>
      <c r="Q592">
        <v>41</v>
      </c>
      <c r="R592">
        <v>41</v>
      </c>
      <c r="S592">
        <v>24</v>
      </c>
      <c r="T592">
        <v>3</v>
      </c>
      <c r="U592">
        <v>3</v>
      </c>
      <c r="V592">
        <v>8</v>
      </c>
      <c r="W592">
        <v>4</v>
      </c>
      <c r="X592">
        <v>4</v>
      </c>
      <c r="Y592">
        <v>0</v>
      </c>
      <c r="Z592">
        <v>0</v>
      </c>
      <c r="AA592">
        <v>5</v>
      </c>
      <c r="AB592">
        <v>10</v>
      </c>
      <c r="AC592">
        <v>14</v>
      </c>
      <c r="AD592">
        <v>30</v>
      </c>
      <c r="AE592">
        <v>55</v>
      </c>
      <c r="AF592">
        <v>18</v>
      </c>
      <c r="AG592">
        <v>146</v>
      </c>
      <c r="AH592">
        <v>140</v>
      </c>
      <c r="AI592">
        <v>51.05</v>
      </c>
      <c r="AJ592">
        <v>72</v>
      </c>
      <c r="AK592">
        <v>192</v>
      </c>
      <c r="AL592">
        <f>(AK592*703) / (AJ592*AJ592)</f>
        <v>26.037037037037038</v>
      </c>
      <c r="AM592">
        <f>VLOOKUP(A592,rel!A:M,10,FALSE)</f>
        <v>-4.21</v>
      </c>
      <c r="AN592">
        <f>VLOOKUP(A592,rel!A:M,13,FALSE)</f>
        <v>-6.24</v>
      </c>
      <c r="AO592">
        <v>0</v>
      </c>
      <c r="AP592">
        <f>IF(E592&gt;25,IF(AN592&gt;5,99, IF(AN592 &gt; 3.5, 89, IF(AN592 &gt; 1.5, 79, IF(AN592 &gt; -1.1, 69, IF(AN592 &gt; -2.5, 59, IF(AN592 &gt;-4.5, 49,  IF(AN592 &gt; -5,39,30))))))),30)</f>
        <v>30</v>
      </c>
      <c r="AQ592">
        <f>((M592/E592) / 0.015 + (AO592/E592) / 0.015) / 3.5 + 25</f>
        <v>37.543554006968641</v>
      </c>
      <c r="AR592" s="2">
        <f>MIN(((AD592/MAX(F592,240)) / 0.0035) + ((AF592/MAX(F592,240)) / 0.0055) + ((AC592/MAX(F592,240)) / 0.0055) + 25, 99)</f>
        <v>57.919381682106859</v>
      </c>
      <c r="AS592" s="2">
        <f>MIN((((((AL592 / 32) * (AL592 - 21) / 11) * 74 + 25)) + (((AJ592 - 60) + (AK592 - 155) / 1.75) + 25)) / 1.825,93)</f>
        <v>60.665240015823478</v>
      </c>
      <c r="AT592" s="2">
        <f>((IF(F592&gt;240,89,79)-((V592/F592)/0.00341)))</f>
        <v>83.632917857814178</v>
      </c>
      <c r="AU592" s="2">
        <f>MIN((H592/(MAX(E592,25))) / 0.0117 + 35, 94)</f>
        <v>45.423181154888468</v>
      </c>
      <c r="AV592" s="2">
        <f>MIN(94,((AP592*0.35)+(AQ592*0.65)*0.9))</f>
        <v>32.462979094076658</v>
      </c>
      <c r="AW592" s="2">
        <f>IF(D593="D",(99-((30-(G592/(IF(E592&gt;10,E592,10))*82)*1.633))),(99-((55-(G592/(IF(E592&gt;10,E592,10))*82)*0.89))))</f>
        <v>54.68</v>
      </c>
    </row>
    <row r="593" spans="1:49" x14ac:dyDescent="0.25">
      <c r="A593">
        <v>855</v>
      </c>
      <c r="B593" t="s">
        <v>934</v>
      </c>
      <c r="C593" t="s">
        <v>67</v>
      </c>
      <c r="D593" t="s">
        <v>39</v>
      </c>
      <c r="E593">
        <v>2</v>
      </c>
      <c r="F593">
        <v>25.533333333333001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33.33</v>
      </c>
      <c r="M593">
        <v>6</v>
      </c>
      <c r="N593">
        <v>16.670000000000002</v>
      </c>
      <c r="O593">
        <v>0.63</v>
      </c>
      <c r="P593">
        <v>8</v>
      </c>
      <c r="Q593">
        <v>8</v>
      </c>
      <c r="R593">
        <v>5</v>
      </c>
      <c r="S593">
        <v>5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2</v>
      </c>
      <c r="AC593">
        <v>0</v>
      </c>
      <c r="AD593">
        <v>2</v>
      </c>
      <c r="AE593">
        <v>2</v>
      </c>
      <c r="AF593">
        <v>1</v>
      </c>
      <c r="AG593">
        <v>0</v>
      </c>
      <c r="AH593">
        <v>1</v>
      </c>
      <c r="AI593">
        <v>0</v>
      </c>
      <c r="AJ593">
        <v>72</v>
      </c>
      <c r="AK593">
        <v>192</v>
      </c>
      <c r="AL593">
        <f>(AK593*703) / (AJ593*AJ593)</f>
        <v>26.037037037037038</v>
      </c>
      <c r="AM593">
        <f>VLOOKUP(A593,rel!A:M,10,FALSE)</f>
        <v>-12.9</v>
      </c>
      <c r="AN593">
        <f>VLOOKUP(A593,rel!A:M,13,FALSE)</f>
        <v>-11.82</v>
      </c>
      <c r="AO593">
        <v>0</v>
      </c>
      <c r="AP593">
        <f>IF(E593&gt;25,IF(AN593&gt;5,99, IF(AN593 &gt; 3.5, 89, IF(AN593 &gt; 1.5, 79, IF(AN593 &gt; -1.1, 69, IF(AN593 &gt; -2.5, 59, IF(AN593 &gt;-4.5, 49,  IF(AN593 &gt; -5,39,30))))))),30)</f>
        <v>30</v>
      </c>
      <c r="AQ593">
        <f>((M593/E593) / 0.015 + (AO593/E593) / 0.015) / 3.5 + 25</f>
        <v>82.142857142857139</v>
      </c>
      <c r="AR593" s="2">
        <f>MIN(((AD593/MAX(F593,240)) / 0.0035) + ((AF593/MAX(F593,240)) / 0.0055) + ((AC593/MAX(F593,240)) / 0.0055) + 25, 99)</f>
        <v>28.138528138528137</v>
      </c>
      <c r="AS593" s="2">
        <f>MIN((((((AL593 / 32) * (AL593 - 21) / 11) * 74 + 25)) + (((AJ593 - 60) + (AK593 - 155) / 1.75) + 25)) / 1.825,93)</f>
        <v>60.665240015823478</v>
      </c>
      <c r="AT593" s="2">
        <f>((IF(F593&gt;240,89,79)-((V593/F593)/0.00341)))</f>
        <v>79</v>
      </c>
      <c r="AU593" s="2">
        <f>MIN((H593/(MAX(E593,25))) / 0.0117 + 35, 94)</f>
        <v>35</v>
      </c>
      <c r="AV593" s="2">
        <f>MIN(94,((AP593*0.35)+(AQ593*0.65)*0.9))</f>
        <v>58.553571428571423</v>
      </c>
      <c r="AW593" s="2">
        <f>IF(D594="D",(99-((30-(G593/(IF(E593&gt;10,E593,10))*82)*1.633))),(99-((55-(G593/(IF(E593&gt;10,E593,10))*82)*0.89))))</f>
        <v>51.298000000000002</v>
      </c>
    </row>
    <row r="594" spans="1:49" x14ac:dyDescent="0.25">
      <c r="A594">
        <v>806</v>
      </c>
      <c r="B594" t="s">
        <v>531</v>
      </c>
      <c r="C594" t="s">
        <v>54</v>
      </c>
      <c r="D594" t="s">
        <v>39</v>
      </c>
      <c r="E594">
        <v>50</v>
      </c>
      <c r="F594">
        <v>600.15</v>
      </c>
      <c r="G594">
        <v>8</v>
      </c>
      <c r="H594">
        <v>10</v>
      </c>
      <c r="I594">
        <v>1</v>
      </c>
      <c r="J594">
        <v>9</v>
      </c>
      <c r="K594">
        <v>18</v>
      </c>
      <c r="L594">
        <v>62.07</v>
      </c>
      <c r="M594">
        <v>54</v>
      </c>
      <c r="N594">
        <v>14.81</v>
      </c>
      <c r="O594">
        <v>4.55</v>
      </c>
      <c r="P594">
        <v>90</v>
      </c>
      <c r="Q594">
        <v>72</v>
      </c>
      <c r="R594">
        <v>52</v>
      </c>
      <c r="S594">
        <v>22</v>
      </c>
      <c r="T594">
        <v>1</v>
      </c>
      <c r="U594">
        <v>2</v>
      </c>
      <c r="V594">
        <v>4</v>
      </c>
      <c r="W594">
        <v>2</v>
      </c>
      <c r="X594">
        <v>2</v>
      </c>
      <c r="Y594">
        <v>0</v>
      </c>
      <c r="Z594">
        <v>0</v>
      </c>
      <c r="AA594">
        <v>2</v>
      </c>
      <c r="AB594">
        <v>25</v>
      </c>
      <c r="AC594">
        <v>21</v>
      </c>
      <c r="AD594">
        <v>11</v>
      </c>
      <c r="AE594">
        <v>40</v>
      </c>
      <c r="AF594">
        <v>12</v>
      </c>
      <c r="AG594">
        <v>165</v>
      </c>
      <c r="AH594">
        <v>240</v>
      </c>
      <c r="AI594">
        <v>40.74</v>
      </c>
      <c r="AJ594">
        <v>75</v>
      </c>
      <c r="AK594">
        <v>199</v>
      </c>
      <c r="AL594">
        <f>(AK594*703) / (AJ594*AJ594)</f>
        <v>24.870577777777779</v>
      </c>
      <c r="AM594">
        <f>VLOOKUP(A594,rel!A:M,10,FALSE)</f>
        <v>-1.06</v>
      </c>
      <c r="AN594">
        <f>VLOOKUP(A594,rel!A:M,13,FALSE)</f>
        <v>-2.61</v>
      </c>
      <c r="AO594">
        <v>7</v>
      </c>
      <c r="AP594">
        <f>IF(E594&gt;25,IF(AN594&gt;5,99, IF(AN594 &gt; 3.5, 89, IF(AN594 &gt; 1.5, 79, IF(AN594 &gt; -1.1, 69, IF(AN594 &gt; -2.5, 59, IF(AN594 &gt;-4.5, 49,  IF(AN594 &gt; -5,39,30))))))),30)</f>
        <v>49</v>
      </c>
      <c r="AQ594">
        <f>((M594/E594) / 0.015 + (AO594/E594) / 0.015) / 3.5 + 25</f>
        <v>48.238095238095241</v>
      </c>
      <c r="AR594" s="2">
        <f>MIN(((AD594/MAX(F594,240)) / 0.0035) + ((AF594/MAX(F594,240)) / 0.0055) + ((AC594/MAX(F594,240)) / 0.0055) + 25, 99)</f>
        <v>40.23428666642863</v>
      </c>
      <c r="AS594" s="2">
        <f>MIN((((((AL594 / 32) * (AL594 - 21) / 11) * 74 + 25)) + (((AJ594 - 60) + (AK594 - 155) / 1.75) + 25)) / 1.825,93)</f>
        <v>60.482230905441462</v>
      </c>
      <c r="AT594" s="2">
        <f>((IF(F594&gt;240,89,79)-((V594/F594)/0.00341)))</f>
        <v>87.045454423295453</v>
      </c>
      <c r="AU594" s="2">
        <f>MIN((H594/(MAX(E594,25))) / 0.0117 + 35, 94)</f>
        <v>52.09401709401709</v>
      </c>
      <c r="AV594" s="2">
        <f>MIN(94,((AP594*0.35)+(AQ594*0.65)*0.9))</f>
        <v>45.369285714285716</v>
      </c>
      <c r="AW594" s="2">
        <f>IF(D595="D",(99-((30-(G594/(IF(E594&gt;10,E594,10))*82)*1.633))),(99-((55-(G594/(IF(E594&gt;10,E594,10))*82)*0.89))))</f>
        <v>55.6768</v>
      </c>
    </row>
    <row r="595" spans="1:49" x14ac:dyDescent="0.25">
      <c r="A595">
        <v>101</v>
      </c>
      <c r="B595" t="s">
        <v>266</v>
      </c>
      <c r="C595" t="s">
        <v>44</v>
      </c>
      <c r="D595" t="s">
        <v>36</v>
      </c>
      <c r="E595">
        <v>69</v>
      </c>
      <c r="F595">
        <v>1067.8666666667</v>
      </c>
      <c r="G595">
        <v>18</v>
      </c>
      <c r="H595">
        <v>19</v>
      </c>
      <c r="I595">
        <v>7</v>
      </c>
      <c r="J595">
        <v>12</v>
      </c>
      <c r="K595">
        <v>37</v>
      </c>
      <c r="L595">
        <v>48.05</v>
      </c>
      <c r="M595">
        <v>197</v>
      </c>
      <c r="N595">
        <v>9.14</v>
      </c>
      <c r="O595">
        <v>22.61</v>
      </c>
      <c r="P595">
        <v>302</v>
      </c>
      <c r="Q595">
        <v>250</v>
      </c>
      <c r="R595">
        <v>202</v>
      </c>
      <c r="S595">
        <v>107</v>
      </c>
      <c r="T595">
        <v>16</v>
      </c>
      <c r="U595">
        <v>27</v>
      </c>
      <c r="V595">
        <v>26</v>
      </c>
      <c r="W595">
        <v>9</v>
      </c>
      <c r="X595">
        <v>8</v>
      </c>
      <c r="Y595">
        <v>0</v>
      </c>
      <c r="Z595">
        <v>1</v>
      </c>
      <c r="AA595">
        <v>15</v>
      </c>
      <c r="AB595">
        <v>18</v>
      </c>
      <c r="AC595">
        <v>25</v>
      </c>
      <c r="AD595">
        <v>150</v>
      </c>
      <c r="AE595">
        <v>165</v>
      </c>
      <c r="AF595">
        <v>34</v>
      </c>
      <c r="AG595">
        <v>9</v>
      </c>
      <c r="AH595">
        <v>9</v>
      </c>
      <c r="AI595">
        <v>50</v>
      </c>
      <c r="AJ595">
        <v>71</v>
      </c>
      <c r="AK595">
        <v>189</v>
      </c>
      <c r="AL595">
        <f>(AK595*703) / (AJ595*AJ595)</f>
        <v>26.357270382860545</v>
      </c>
      <c r="AM595">
        <f>VLOOKUP(A595,rel!A:M,10,FALSE)</f>
        <v>1.99</v>
      </c>
      <c r="AN595">
        <f>VLOOKUP(A595,rel!A:M,13,FALSE)</f>
        <v>2.33</v>
      </c>
      <c r="AO595">
        <v>12</v>
      </c>
      <c r="AP595">
        <f>IF(E595&gt;25,IF(AN595&gt;5,99, IF(AN595 &gt; 3.5, 89, IF(AN595 &gt; 1.5, 79, IF(AN595 &gt; -1.1, 69, IF(AN595 &gt; -2.5, 59, IF(AN595 &gt;-4.5, 49,  IF(AN595 &gt; -5,39,30))))))),30)</f>
        <v>79</v>
      </c>
      <c r="AQ595">
        <f>((M595/E595) / 0.015 + (AO595/E595) / 0.015) / 3.5 + 25</f>
        <v>82.69496204278812</v>
      </c>
      <c r="AR595" s="2">
        <f>MIN(((AD595/MAX(F595,240)) / 0.0035) + ((AF595/MAX(F595,240)) / 0.0055) + ((AC595/MAX(F595,240)) / 0.0055) + 25, 99)</f>
        <v>75.178938304795139</v>
      </c>
      <c r="AS595" s="2">
        <f>MIN((((((AL595 / 32) * (AL595 - 21) / 11) * 74 + 25)) + (((AJ595 - 60) + (AK595 - 155) / 1.75) + 25)) / 1.825,93)</f>
        <v>60.336053733651873</v>
      </c>
      <c r="AT595" s="2">
        <f>((IF(F595&gt;240,89,79)-((V595/F595)/0.00341)))</f>
        <v>81.859938727289787</v>
      </c>
      <c r="AU595" s="2">
        <f>MIN((H595/(MAX(E595,25))) / 0.0117 + 35, 94)</f>
        <v>58.535240926545271</v>
      </c>
      <c r="AV595" s="2">
        <f>MIN(94,((AP595*0.35)+(AQ595*0.65)*0.9))</f>
        <v>76.026552795031051</v>
      </c>
      <c r="AW595" s="2">
        <f>IF(D596="D",(99-((30-(G595/(IF(E595&gt;10,E595,10))*82)*1.633))),(99-((55-(G595/(IF(E595&gt;10,E595,10))*82)*0.89))))</f>
        <v>63.038260869565221</v>
      </c>
    </row>
    <row r="596" spans="1:49" x14ac:dyDescent="0.25">
      <c r="A596">
        <v>790</v>
      </c>
      <c r="B596" t="s">
        <v>647</v>
      </c>
      <c r="C596" t="s">
        <v>193</v>
      </c>
      <c r="D596" t="s">
        <v>39</v>
      </c>
      <c r="E596">
        <v>22</v>
      </c>
      <c r="F596">
        <v>329.23333333332999</v>
      </c>
      <c r="G596">
        <v>6</v>
      </c>
      <c r="H596">
        <v>5</v>
      </c>
      <c r="I596">
        <v>4</v>
      </c>
      <c r="J596">
        <v>1</v>
      </c>
      <c r="K596">
        <v>11</v>
      </c>
      <c r="L596">
        <v>68.75</v>
      </c>
      <c r="M596">
        <v>33</v>
      </c>
      <c r="N596">
        <v>18.18</v>
      </c>
      <c r="O596">
        <v>3.4</v>
      </c>
      <c r="P596">
        <v>52</v>
      </c>
      <c r="Q596">
        <v>43</v>
      </c>
      <c r="R596">
        <v>35</v>
      </c>
      <c r="S596">
        <v>14</v>
      </c>
      <c r="T596">
        <v>3</v>
      </c>
      <c r="U596">
        <v>3</v>
      </c>
      <c r="V596">
        <v>8</v>
      </c>
      <c r="W596">
        <v>4</v>
      </c>
      <c r="X596">
        <v>4</v>
      </c>
      <c r="Y596">
        <v>0</v>
      </c>
      <c r="Z596">
        <v>0</v>
      </c>
      <c r="AA596">
        <v>1</v>
      </c>
      <c r="AB596">
        <v>10</v>
      </c>
      <c r="AC596">
        <v>7</v>
      </c>
      <c r="AD596">
        <v>9</v>
      </c>
      <c r="AE596">
        <v>19</v>
      </c>
      <c r="AF596">
        <v>6</v>
      </c>
      <c r="AG596">
        <v>108</v>
      </c>
      <c r="AH596">
        <v>112</v>
      </c>
      <c r="AI596">
        <v>49.09</v>
      </c>
      <c r="AJ596">
        <v>71</v>
      </c>
      <c r="AK596">
        <v>189</v>
      </c>
      <c r="AL596">
        <f>(AK596*703) / (AJ596*AJ596)</f>
        <v>26.357270382860545</v>
      </c>
      <c r="AM596">
        <f>VLOOKUP(A596,rel!A:M,10,FALSE)</f>
        <v>-1.56</v>
      </c>
      <c r="AN596">
        <f>VLOOKUP(A596,rel!A:M,13,FALSE)</f>
        <v>-4.87</v>
      </c>
      <c r="AO596">
        <v>2</v>
      </c>
      <c r="AP596">
        <f>IF(E596&gt;25,IF(AN596&gt;5,99, IF(AN596 &gt; 3.5, 89, IF(AN596 &gt; 1.5, 79, IF(AN596 &gt; -1.1, 69, IF(AN596 &gt; -2.5, 59, IF(AN596 &gt;-4.5, 49,  IF(AN596 &gt; -5,39,30))))))),30)</f>
        <v>30</v>
      </c>
      <c r="AQ596">
        <f>((M596/E596) / 0.015 + (AO596/E596) / 0.015) / 3.5 + 25</f>
        <v>55.303030303030305</v>
      </c>
      <c r="AR596" s="2">
        <f>MIN(((AD596/MAX(F596,240)) / 0.0035) + ((AF596/MAX(F596,240)) / 0.0055) + ((AC596/MAX(F596,240)) / 0.0055) + 25, 99)</f>
        <v>39.989566472810523</v>
      </c>
      <c r="AS596" s="2">
        <f>MIN((((((AL596 / 32) * (AL596 - 21) / 11) * 74 + 25)) + (((AJ596 - 60) + (AK596 - 155) / 1.75) + 25)) / 1.825,93)</f>
        <v>60.336053733651873</v>
      </c>
      <c r="AT596" s="2">
        <f>((IF(F596&gt;240,89,79)-((V596/F596)/0.00341)))</f>
        <v>81.874229860124032</v>
      </c>
      <c r="AU596" s="2">
        <f>MIN((H596/(MAX(E596,25))) / 0.0117 + 35, 94)</f>
        <v>52.09401709401709</v>
      </c>
      <c r="AV596" s="2">
        <f>MIN(94,((AP596*0.35)+(AQ596*0.65)*0.9))</f>
        <v>42.852272727272734</v>
      </c>
      <c r="AW596" s="2">
        <f>IF(D597="D",(99-((30-(G596/(IF(E596&gt;10,E596,10))*82)*1.633))),(99-((55-(G596/(IF(E596&gt;10,E596,10))*82)*0.89))))</f>
        <v>63.903636363636366</v>
      </c>
    </row>
    <row r="597" spans="1:49" x14ac:dyDescent="0.25">
      <c r="A597">
        <v>787</v>
      </c>
      <c r="B597" t="s">
        <v>687</v>
      </c>
      <c r="C597" t="s">
        <v>38</v>
      </c>
      <c r="D597" t="s">
        <v>36</v>
      </c>
      <c r="E597">
        <v>46</v>
      </c>
      <c r="F597">
        <v>549.85</v>
      </c>
      <c r="G597">
        <v>4</v>
      </c>
      <c r="H597">
        <v>5</v>
      </c>
      <c r="I597">
        <v>3</v>
      </c>
      <c r="J597">
        <v>2</v>
      </c>
      <c r="K597">
        <v>9</v>
      </c>
      <c r="L597">
        <v>56.25</v>
      </c>
      <c r="M597">
        <v>53</v>
      </c>
      <c r="N597">
        <v>7.55</v>
      </c>
      <c r="O597">
        <v>4.33</v>
      </c>
      <c r="P597">
        <v>112</v>
      </c>
      <c r="Q597">
        <v>79</v>
      </c>
      <c r="R597">
        <v>58</v>
      </c>
      <c r="S597">
        <v>21</v>
      </c>
      <c r="T597">
        <v>3</v>
      </c>
      <c r="U597">
        <v>7</v>
      </c>
      <c r="V597">
        <v>16</v>
      </c>
      <c r="W597">
        <v>8</v>
      </c>
      <c r="X597">
        <v>8</v>
      </c>
      <c r="Y597">
        <v>0</v>
      </c>
      <c r="Z597">
        <v>0</v>
      </c>
      <c r="AA597">
        <v>5</v>
      </c>
      <c r="AB597">
        <v>29</v>
      </c>
      <c r="AC597">
        <v>20</v>
      </c>
      <c r="AD597">
        <v>46</v>
      </c>
      <c r="AE597">
        <v>61</v>
      </c>
      <c r="AF597">
        <v>26</v>
      </c>
      <c r="AG597">
        <v>2</v>
      </c>
      <c r="AH597">
        <v>2</v>
      </c>
      <c r="AI597">
        <v>50</v>
      </c>
      <c r="AJ597">
        <v>76</v>
      </c>
      <c r="AK597">
        <v>201</v>
      </c>
      <c r="AL597">
        <f>(AK597*703) / (AJ597*AJ597)</f>
        <v>24.463815789473685</v>
      </c>
      <c r="AM597">
        <f>VLOOKUP(A597,rel!A:M,10,FALSE)</f>
        <v>-2.2000000000000002</v>
      </c>
      <c r="AN597">
        <f>VLOOKUP(A597,rel!A:M,13,FALSE)</f>
        <v>-1.1499999999999999</v>
      </c>
      <c r="AO597">
        <v>1</v>
      </c>
      <c r="AP597">
        <f>IF(E597&gt;25,IF(AN597&gt;5,99, IF(AN597 &gt; 3.5, 89, IF(AN597 &gt; 1.5, 79, IF(AN597 &gt; -1.1, 69, IF(AN597 &gt; -2.5, 59, IF(AN597 &gt;-4.5, 49,  IF(AN597 &gt; -5,39,30))))))),30)</f>
        <v>59</v>
      </c>
      <c r="AQ597">
        <f>((M597/E597) / 0.015 + (AO597/E597) / 0.015) / 3.5 + 25</f>
        <v>47.360248447204967</v>
      </c>
      <c r="AR597" s="2">
        <f>MIN(((AD597/MAX(F597,240)) / 0.0035) + ((AF597/MAX(F597,240)) / 0.0055) + ((AC597/MAX(F597,240)) / 0.0055) + 25, 99)</f>
        <v>64.113382752557072</v>
      </c>
      <c r="AS597" s="2">
        <f>MIN((((((AL597 / 32) * (AL597 - 21) / 11) * 74 + 25)) + (((AJ597 - 60) + (AK597 - 155) / 1.75) + 25)) / 1.825,93)</f>
        <v>60.32875876766137</v>
      </c>
      <c r="AT597" s="2">
        <f>((IF(F597&gt;240,89,79)-((V597/F597)/0.00341)))</f>
        <v>80.466614328567886</v>
      </c>
      <c r="AU597" s="2">
        <f>MIN((H597/(MAX(E597,25))) / 0.0117 + 35, 94)</f>
        <v>44.290226681531031</v>
      </c>
      <c r="AV597" s="2">
        <f>MIN(94,((AP597*0.35)+(AQ597*0.65)*0.9))</f>
        <v>48.355745341614906</v>
      </c>
      <c r="AW597" s="2">
        <f>IF(D598="D",(99-((30-(G597/(IF(E597&gt;10,E597,10))*82)*1.633))),(99-((55-(G597/(IF(E597&gt;10,E597,10))*82)*0.89))))</f>
        <v>80.644000000000005</v>
      </c>
    </row>
    <row r="598" spans="1:49" x14ac:dyDescent="0.25">
      <c r="A598">
        <v>302</v>
      </c>
      <c r="B598" t="s">
        <v>956</v>
      </c>
      <c r="C598" t="s">
        <v>51</v>
      </c>
      <c r="D598" t="s">
        <v>73</v>
      </c>
      <c r="E598">
        <v>2</v>
      </c>
      <c r="F598">
        <v>19.816666666667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97</v>
      </c>
      <c r="M598">
        <v>2</v>
      </c>
      <c r="N598">
        <v>0</v>
      </c>
      <c r="O598">
        <v>0.04</v>
      </c>
      <c r="P598">
        <v>4</v>
      </c>
      <c r="Q598">
        <v>2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6</v>
      </c>
      <c r="AF598">
        <v>2</v>
      </c>
      <c r="AG598">
        <v>0</v>
      </c>
      <c r="AH598">
        <v>0</v>
      </c>
      <c r="AI598" t="s">
        <v>97</v>
      </c>
      <c r="AJ598">
        <v>76</v>
      </c>
      <c r="AK598">
        <v>201</v>
      </c>
      <c r="AL598">
        <f>(AK598*703) / (AJ598*AJ598)</f>
        <v>24.463815789473685</v>
      </c>
      <c r="AM598">
        <f>VLOOKUP(A598,rel!A:M,10,FALSE)</f>
        <v>9.2799999999999994</v>
      </c>
      <c r="AN598">
        <f>VLOOKUP(A598,rel!A:M,13,FALSE)</f>
        <v>8.74</v>
      </c>
      <c r="AO598">
        <v>0</v>
      </c>
      <c r="AP598">
        <f>IF(E598&gt;25,IF(AN598&gt;5,99, IF(AN598 &gt; 3.5, 89, IF(AN598 &gt; 1.5, 79, IF(AN598 &gt; -1.1, 69, IF(AN598 &gt; -2.5, 59, IF(AN598 &gt;-4.5, 49,  IF(AN598 &gt; -5,39,30))))))),30)</f>
        <v>30</v>
      </c>
      <c r="AQ598">
        <f>((M598/E598) / 0.015 + (AO598/E598) / 0.015) / 3.5 + 25</f>
        <v>44.047619047619051</v>
      </c>
      <c r="AR598" s="2">
        <f>MIN(((AD598/MAX(F598,240)) / 0.0035) + ((AF598/MAX(F598,240)) / 0.0055) + ((AC598/MAX(F598,240)) / 0.0055) + 25, 99)</f>
        <v>26.515151515151516</v>
      </c>
      <c r="AS598" s="2">
        <f>MIN((((((AL598 / 32) * (AL598 - 21) / 11) * 74 + 25)) + (((AJ598 - 60) + (AK598 - 155) / 1.75) + 25)) / 1.825,93)</f>
        <v>60.32875876766137</v>
      </c>
      <c r="AT598" s="2">
        <f>((IF(F598&gt;240,89,79)-((V598/F598)/0.00341)))</f>
        <v>79</v>
      </c>
      <c r="AU598" s="2">
        <f>MIN((H598/(MAX(E598,25))) / 0.0117 + 35, 94)</f>
        <v>35</v>
      </c>
      <c r="AV598" s="2">
        <f>MIN(94,((AP598*0.35)+(AQ598*0.65)*0.9))</f>
        <v>36.267857142857146</v>
      </c>
      <c r="AW598" s="2">
        <f>IF(D599="D",(99-((30-(G598/(IF(E598&gt;10,E598,10))*82)*1.633))),(99-((55-(G598/(IF(E598&gt;10,E598,10))*82)*0.89))))</f>
        <v>44</v>
      </c>
    </row>
    <row r="599" spans="1:49" x14ac:dyDescent="0.25">
      <c r="A599">
        <v>184</v>
      </c>
      <c r="B599" t="s">
        <v>52</v>
      </c>
      <c r="C599" t="s">
        <v>35</v>
      </c>
      <c r="D599" t="s">
        <v>39</v>
      </c>
      <c r="E599">
        <v>82</v>
      </c>
      <c r="F599">
        <v>1500.6166666667</v>
      </c>
      <c r="G599">
        <v>45</v>
      </c>
      <c r="H599">
        <v>53</v>
      </c>
      <c r="I599">
        <v>37</v>
      </c>
      <c r="J599">
        <v>16</v>
      </c>
      <c r="K599">
        <v>98</v>
      </c>
      <c r="L599">
        <v>74.81</v>
      </c>
      <c r="M599">
        <v>234</v>
      </c>
      <c r="N599">
        <v>19.23</v>
      </c>
      <c r="O599">
        <v>22.31</v>
      </c>
      <c r="P599">
        <v>425</v>
      </c>
      <c r="Q599">
        <v>328</v>
      </c>
      <c r="R599">
        <v>259</v>
      </c>
      <c r="S599">
        <v>65</v>
      </c>
      <c r="T599">
        <v>7</v>
      </c>
      <c r="U599">
        <v>24</v>
      </c>
      <c r="V599">
        <v>37</v>
      </c>
      <c r="W599">
        <v>17</v>
      </c>
      <c r="X599">
        <v>16</v>
      </c>
      <c r="Y599">
        <v>1</v>
      </c>
      <c r="Z599">
        <v>0</v>
      </c>
      <c r="AA599">
        <v>23</v>
      </c>
      <c r="AB599">
        <v>60</v>
      </c>
      <c r="AC599">
        <v>28</v>
      </c>
      <c r="AD599">
        <v>72</v>
      </c>
      <c r="AE599">
        <v>88</v>
      </c>
      <c r="AF599">
        <v>40</v>
      </c>
      <c r="AG599">
        <v>506</v>
      </c>
      <c r="AH599">
        <v>447</v>
      </c>
      <c r="AI599">
        <v>53.1</v>
      </c>
      <c r="AJ599">
        <v>73</v>
      </c>
      <c r="AK599">
        <v>194</v>
      </c>
      <c r="AL599">
        <f>(AK599*703) / (AJ599*AJ599)</f>
        <v>25.592418840307751</v>
      </c>
      <c r="AM599">
        <f>VLOOKUP(A599,rel!A:M,10,FALSE)</f>
        <v>0.73</v>
      </c>
      <c r="AN599">
        <f>VLOOKUP(A599,rel!A:M,13,FALSE)</f>
        <v>0.59</v>
      </c>
      <c r="AO599">
        <v>40</v>
      </c>
      <c r="AP599">
        <f>IF(E599&gt;25,IF(AN599&gt;5,99, IF(AN599 &gt; 3.5, 89, IF(AN599 &gt; 1.5, 79, IF(AN599 &gt; -1.1, 69, IF(AN599 &gt; -2.5, 59, IF(AN599 &gt;-4.5, 49,  IF(AN599 &gt; -5,39,30))))))),30)</f>
        <v>69</v>
      </c>
      <c r="AQ599">
        <f>((M599/E599) / 0.015 + (AO599/E599) / 0.015) / 3.5 + 25</f>
        <v>88.646922183507556</v>
      </c>
      <c r="AR599" s="2">
        <f>MIN(((AD599/MAX(F599,240)) / 0.0035) + ((AF599/MAX(F599,240)) / 0.0055) + ((AC599/MAX(F599,240)) / 0.0055) + 25, 99)</f>
        <v>46.947687018712884</v>
      </c>
      <c r="AS599" s="2">
        <f>MIN((((((AL599 / 32) * (AL599 - 21) / 11) * 74 + 25)) + (((AJ599 - 60) + (AK599 - 155) / 1.75) + 25)) / 1.825,93)</f>
        <v>60.270662057854736</v>
      </c>
      <c r="AT599" s="2">
        <f>((IF(F599&gt;240,89,79)-((V599/F599)/0.00341)))</f>
        <v>81.769346013729219</v>
      </c>
      <c r="AU599" s="2">
        <f>MIN((H599/(MAX(E599,25))) / 0.0117 + 35, 94)</f>
        <v>90.242860120908901</v>
      </c>
      <c r="AV599" s="2">
        <f>MIN(94,((AP599*0.35)+(AQ599*0.65)*0.9))</f>
        <v>76.008449477351917</v>
      </c>
      <c r="AW599" s="2">
        <f>IF(D600="D",(99-((30-(G599/(IF(E599&gt;10,E599,10))*82)*1.633))),(99-((55-(G599/(IF(E599&gt;10,E599,10))*82)*0.89))))</f>
        <v>84.05</v>
      </c>
    </row>
    <row r="600" spans="1:49" x14ac:dyDescent="0.25">
      <c r="A600">
        <v>613</v>
      </c>
      <c r="B600" t="s">
        <v>128</v>
      </c>
      <c r="C600" t="s">
        <v>79</v>
      </c>
      <c r="D600" t="s">
        <v>39</v>
      </c>
      <c r="E600">
        <v>82</v>
      </c>
      <c r="F600">
        <v>1554.5333333333001</v>
      </c>
      <c r="G600">
        <v>22</v>
      </c>
      <c r="H600">
        <v>43</v>
      </c>
      <c r="I600">
        <v>28</v>
      </c>
      <c r="J600">
        <v>15</v>
      </c>
      <c r="K600">
        <v>65</v>
      </c>
      <c r="L600">
        <v>65</v>
      </c>
      <c r="M600">
        <v>181</v>
      </c>
      <c r="N600">
        <v>12.15</v>
      </c>
      <c r="O600">
        <v>21.86</v>
      </c>
      <c r="P600">
        <v>325</v>
      </c>
      <c r="Q600">
        <v>276</v>
      </c>
      <c r="R600">
        <v>204</v>
      </c>
      <c r="S600">
        <v>118</v>
      </c>
      <c r="T600">
        <v>11</v>
      </c>
      <c r="U600">
        <v>15</v>
      </c>
      <c r="V600">
        <v>16</v>
      </c>
      <c r="W600">
        <v>8</v>
      </c>
      <c r="X600">
        <v>8</v>
      </c>
      <c r="Y600">
        <v>0</v>
      </c>
      <c r="Z600">
        <v>0</v>
      </c>
      <c r="AA600">
        <v>16</v>
      </c>
      <c r="AB600">
        <v>46</v>
      </c>
      <c r="AC600">
        <v>39</v>
      </c>
      <c r="AD600">
        <v>38</v>
      </c>
      <c r="AE600">
        <v>123</v>
      </c>
      <c r="AF600">
        <v>47</v>
      </c>
      <c r="AG600">
        <v>31</v>
      </c>
      <c r="AH600">
        <v>56</v>
      </c>
      <c r="AI600">
        <v>35.630000000000003</v>
      </c>
      <c r="AJ600">
        <v>73</v>
      </c>
      <c r="AK600">
        <v>194</v>
      </c>
      <c r="AL600">
        <f>(AK600*703) / (AJ600*AJ600)</f>
        <v>25.592418840307751</v>
      </c>
      <c r="AM600">
        <f>VLOOKUP(A600,rel!A:M,10,FALSE)</f>
        <v>2.5</v>
      </c>
      <c r="AN600">
        <f>VLOOKUP(A600,rel!A:M,13,FALSE)</f>
        <v>3.86</v>
      </c>
      <c r="AO600">
        <v>15</v>
      </c>
      <c r="AP600">
        <f>IF(E600&gt;25,IF(AN600&gt;5,99, IF(AN600 &gt; 3.5, 89, IF(AN600 &gt; 1.5, 79, IF(AN600 &gt; -1.1, 69, IF(AN600 &gt; -2.5, 59, IF(AN600 &gt;-4.5, 49,  IF(AN600 &gt; -5,39,30))))))),30)</f>
        <v>89</v>
      </c>
      <c r="AQ600">
        <f>((M600/E600) / 0.015 + (AO600/E600) / 0.015) / 3.5 + 25</f>
        <v>70.528455284552848</v>
      </c>
      <c r="AR600" s="2">
        <f>MIN(((AD600/MAX(F600,240)) / 0.0035) + ((AF600/MAX(F600,240)) / 0.0055) + ((AC600/MAX(F600,240)) / 0.0055) + 25, 99)</f>
        <v>42.042739403148033</v>
      </c>
      <c r="AS600" s="2">
        <f>MIN((((((AL600 / 32) * (AL600 - 21) / 11) * 74 + 25)) + (((AJ600 - 60) + (AK600 - 155) / 1.75) + 25)) / 1.825,93)</f>
        <v>60.270662057854736</v>
      </c>
      <c r="AT600" s="2">
        <f>((IF(F600&gt;240,89,79)-((V600/F600)/0.00341)))</f>
        <v>85.981678031068029</v>
      </c>
      <c r="AU600" s="2">
        <f>MIN((H600/(MAX(E600,25))) / 0.0117 + 35, 94)</f>
        <v>79.819678966020433</v>
      </c>
      <c r="AV600" s="2">
        <f>MIN(94,((AP600*0.35)+(AQ600*0.65)*0.9))</f>
        <v>72.409146341463412</v>
      </c>
      <c r="AW600" s="2">
        <f>IF(D601="D",(99-((30-(G600/(IF(E600&gt;10,E600,10))*82)*1.633))),(99-((55-(G600/(IF(E600&gt;10,E600,10))*82)*0.89))))</f>
        <v>104.926</v>
      </c>
    </row>
    <row r="601" spans="1:49" x14ac:dyDescent="0.25">
      <c r="A601">
        <v>518</v>
      </c>
      <c r="B601" t="s">
        <v>352</v>
      </c>
      <c r="C601" t="s">
        <v>147</v>
      </c>
      <c r="D601" t="s">
        <v>73</v>
      </c>
      <c r="E601">
        <v>61</v>
      </c>
      <c r="F601">
        <v>1339</v>
      </c>
      <c r="G601">
        <v>9</v>
      </c>
      <c r="H601">
        <v>21</v>
      </c>
      <c r="I601">
        <v>10</v>
      </c>
      <c r="J601">
        <v>11</v>
      </c>
      <c r="K601">
        <v>30</v>
      </c>
      <c r="L601">
        <v>34.090000000000003</v>
      </c>
      <c r="M601">
        <v>112</v>
      </c>
      <c r="N601">
        <v>8.0399999999999991</v>
      </c>
      <c r="O601">
        <v>6.39</v>
      </c>
      <c r="P601">
        <v>232</v>
      </c>
      <c r="Q601">
        <v>154</v>
      </c>
      <c r="R601">
        <v>61</v>
      </c>
      <c r="S601">
        <v>9</v>
      </c>
      <c r="T601">
        <v>6</v>
      </c>
      <c r="U601">
        <v>17</v>
      </c>
      <c r="V601">
        <v>8</v>
      </c>
      <c r="W601">
        <v>4</v>
      </c>
      <c r="X601">
        <v>4</v>
      </c>
      <c r="Y601">
        <v>0</v>
      </c>
      <c r="Z601">
        <v>0</v>
      </c>
      <c r="AA601">
        <v>3</v>
      </c>
      <c r="AB601">
        <v>39</v>
      </c>
      <c r="AC601">
        <v>45</v>
      </c>
      <c r="AD601">
        <v>37</v>
      </c>
      <c r="AE601">
        <v>68</v>
      </c>
      <c r="AF601">
        <v>100</v>
      </c>
      <c r="AG601">
        <v>0</v>
      </c>
      <c r="AH601">
        <v>0</v>
      </c>
      <c r="AI601" t="s">
        <v>97</v>
      </c>
      <c r="AJ601">
        <v>73</v>
      </c>
      <c r="AK601">
        <v>194</v>
      </c>
      <c r="AL601">
        <f>(AK601*703) / (AJ601*AJ601)</f>
        <v>25.592418840307751</v>
      </c>
      <c r="AM601">
        <f>VLOOKUP(A601,rel!A:M,10,FALSE)</f>
        <v>-4.93</v>
      </c>
      <c r="AN601">
        <f>VLOOKUP(A601,rel!A:M,13,FALSE)</f>
        <v>-4.1100000000000003</v>
      </c>
      <c r="AO601">
        <v>8</v>
      </c>
      <c r="AP601">
        <f>IF(E601&gt;25,IF(AN601&gt;5,99, IF(AN601 &gt; 3.5, 89, IF(AN601 &gt; 1.5, 79, IF(AN601 &gt; -1.1, 69, IF(AN601 &gt; -2.5, 59, IF(AN601 &gt;-4.5, 49,  IF(AN601 &gt; -5,39,30))))))),30)</f>
        <v>49</v>
      </c>
      <c r="AQ601">
        <f>((M601/E601) / 0.015 + (AO601/E601) / 0.015) / 3.5 + 25</f>
        <v>62.470725995316165</v>
      </c>
      <c r="AR601" s="2">
        <f>MIN(((AD601/MAX(F601,240)) / 0.0035) + ((AF601/MAX(F601,240)) / 0.0055) + ((AC601/MAX(F601,240)) / 0.0055) + 25, 99)</f>
        <v>52.584066419017873</v>
      </c>
      <c r="AS601" s="2">
        <f>MIN((((((AL601 / 32) * (AL601 - 21) / 11) * 74 + 25)) + (((AJ601 - 60) + (AK601 - 155) / 1.75) + 25)) / 1.825,93)</f>
        <v>60.270662057854736</v>
      </c>
      <c r="AT601" s="2">
        <f>((IF(F601&gt;240,89,79)-((V601/F601)/0.00341)))</f>
        <v>87.24791556705118</v>
      </c>
      <c r="AU601" s="2">
        <f>MIN((H601/(MAX(E601,25))) / 0.0117 + 35, 94)</f>
        <v>64.424127784783522</v>
      </c>
      <c r="AV601" s="2">
        <f>MIN(94,((AP601*0.35)+(AQ601*0.65)*0.9))</f>
        <v>53.695374707259958</v>
      </c>
      <c r="AW601" s="2">
        <f>IF(D602="D",(99-((30-(G601/(IF(E601&gt;10,E601,10))*82)*1.633))),(99-((55-(G601/(IF(E601&gt;10,E601,10))*82)*0.89))))</f>
        <v>54.767540983606558</v>
      </c>
    </row>
    <row r="602" spans="1:49" x14ac:dyDescent="0.25">
      <c r="A602">
        <v>633</v>
      </c>
      <c r="B602" t="s">
        <v>224</v>
      </c>
      <c r="C602" t="s">
        <v>56</v>
      </c>
      <c r="D602" t="s">
        <v>36</v>
      </c>
      <c r="E602">
        <v>78</v>
      </c>
      <c r="F602">
        <v>1295.6833333333</v>
      </c>
      <c r="G602">
        <v>20</v>
      </c>
      <c r="H602">
        <v>24</v>
      </c>
      <c r="I602">
        <v>11</v>
      </c>
      <c r="J602">
        <v>13</v>
      </c>
      <c r="K602">
        <v>44</v>
      </c>
      <c r="L602">
        <v>60.27</v>
      </c>
      <c r="M602">
        <v>174</v>
      </c>
      <c r="N602">
        <v>11.49</v>
      </c>
      <c r="O602">
        <v>16.96</v>
      </c>
      <c r="P602">
        <v>325</v>
      </c>
      <c r="Q602">
        <v>252</v>
      </c>
      <c r="R602">
        <v>194</v>
      </c>
      <c r="S602">
        <v>83</v>
      </c>
      <c r="T602">
        <v>22</v>
      </c>
      <c r="U602">
        <v>11</v>
      </c>
      <c r="V602">
        <v>27</v>
      </c>
      <c r="W602">
        <v>11</v>
      </c>
      <c r="X602">
        <v>10</v>
      </c>
      <c r="Y602">
        <v>1</v>
      </c>
      <c r="Z602">
        <v>0</v>
      </c>
      <c r="AA602">
        <v>9</v>
      </c>
      <c r="AB602">
        <v>38</v>
      </c>
      <c r="AC602">
        <v>44</v>
      </c>
      <c r="AD602">
        <v>92</v>
      </c>
      <c r="AE602">
        <v>88</v>
      </c>
      <c r="AF602">
        <v>19</v>
      </c>
      <c r="AG602">
        <v>5</v>
      </c>
      <c r="AH602">
        <v>5</v>
      </c>
      <c r="AI602">
        <v>50</v>
      </c>
      <c r="AJ602">
        <v>73</v>
      </c>
      <c r="AK602">
        <v>194</v>
      </c>
      <c r="AL602">
        <f>(AK602*703) / (AJ602*AJ602)</f>
        <v>25.592418840307751</v>
      </c>
      <c r="AM602">
        <f>VLOOKUP(A602,rel!A:M,10,FALSE)</f>
        <v>1.97</v>
      </c>
      <c r="AN602">
        <f>VLOOKUP(A602,rel!A:M,13,FALSE)</f>
        <v>1.69</v>
      </c>
      <c r="AO602">
        <v>3</v>
      </c>
      <c r="AP602">
        <f>IF(E602&gt;25,IF(AN602&gt;5,99, IF(AN602 &gt; 3.5, 89, IF(AN602 &gt; 1.5, 79, IF(AN602 &gt; -1.1, 69, IF(AN602 &gt; -2.5, 59, IF(AN602 &gt;-4.5, 49,  IF(AN602 &gt; -5,39,30))))))),30)</f>
        <v>79</v>
      </c>
      <c r="AQ602">
        <f>((M602/E602) / 0.015 + (AO602/E602) / 0.015) / 3.5 + 25</f>
        <v>68.223443223443226</v>
      </c>
      <c r="AR602" s="2">
        <f>MIN(((AD602/MAX(F602,240)) / 0.0035) + ((AF602/MAX(F602,240)) / 0.0055) + ((AC602/MAX(F602,240)) / 0.0055) + 25, 99)</f>
        <v>54.12768789204722</v>
      </c>
      <c r="AS602" s="2">
        <f>MIN((((((AL602 / 32) * (AL602 - 21) / 11) * 74 + 25)) + (((AJ602 - 60) + (AK602 - 155) / 1.75) + 25)) / 1.825,93)</f>
        <v>60.270662057854736</v>
      </c>
      <c r="AT602" s="2">
        <f>((IF(F602&gt;240,89,79)-((V602/F602)/0.00341)))</f>
        <v>82.889024918858723</v>
      </c>
      <c r="AU602" s="2">
        <f>MIN((H602/(MAX(E602,25))) / 0.0117 + 35, 94)</f>
        <v>61.298487836949377</v>
      </c>
      <c r="AV602" s="2">
        <f>MIN(94,((AP602*0.35)+(AQ602*0.65)*0.9))</f>
        <v>67.560714285714283</v>
      </c>
      <c r="AW602" s="2">
        <f>IF(D603="D",(99-((30-(G602/(IF(E602&gt;10,E602,10))*82)*1.633))),(99-((55-(G602/(IF(E602&gt;10,E602,10))*82)*0.89))))</f>
        <v>103.33487179487179</v>
      </c>
    </row>
    <row r="603" spans="1:49" x14ac:dyDescent="0.25">
      <c r="A603">
        <v>715</v>
      </c>
      <c r="B603" t="s">
        <v>752</v>
      </c>
      <c r="C603" t="s">
        <v>38</v>
      </c>
      <c r="D603" t="s">
        <v>73</v>
      </c>
      <c r="E603">
        <v>17</v>
      </c>
      <c r="F603">
        <v>336.55</v>
      </c>
      <c r="G603">
        <v>1</v>
      </c>
      <c r="H603">
        <v>5</v>
      </c>
      <c r="I603">
        <v>2</v>
      </c>
      <c r="J603">
        <v>3</v>
      </c>
      <c r="K603">
        <v>6</v>
      </c>
      <c r="L603">
        <v>46.15</v>
      </c>
      <c r="M603">
        <v>21</v>
      </c>
      <c r="N603">
        <v>4.76</v>
      </c>
      <c r="O603">
        <v>0.75</v>
      </c>
      <c r="P603">
        <v>44</v>
      </c>
      <c r="Q603">
        <v>29</v>
      </c>
      <c r="R603">
        <v>13</v>
      </c>
      <c r="S603">
        <v>0</v>
      </c>
      <c r="T603">
        <v>0</v>
      </c>
      <c r="U603">
        <v>2</v>
      </c>
      <c r="V603">
        <v>6</v>
      </c>
      <c r="W603">
        <v>3</v>
      </c>
      <c r="X603">
        <v>3</v>
      </c>
      <c r="Y603">
        <v>0</v>
      </c>
      <c r="Z603">
        <v>0</v>
      </c>
      <c r="AA603">
        <v>0</v>
      </c>
      <c r="AB603">
        <v>17</v>
      </c>
      <c r="AC603">
        <v>13</v>
      </c>
      <c r="AD603">
        <v>20</v>
      </c>
      <c r="AE603">
        <v>19</v>
      </c>
      <c r="AF603">
        <v>18</v>
      </c>
      <c r="AG603">
        <v>0</v>
      </c>
      <c r="AH603">
        <v>0</v>
      </c>
      <c r="AI603" t="s">
        <v>97</v>
      </c>
      <c r="AJ603">
        <v>73</v>
      </c>
      <c r="AK603">
        <v>194</v>
      </c>
      <c r="AL603">
        <f>(AK603*703) / (AJ603*AJ603)</f>
        <v>25.592418840307751</v>
      </c>
      <c r="AM603">
        <f>VLOOKUP(A603,rel!A:M,10,FALSE)</f>
        <v>2.15</v>
      </c>
      <c r="AN603">
        <f>VLOOKUP(A603,rel!A:M,13,FALSE)</f>
        <v>1.56</v>
      </c>
      <c r="AO603">
        <v>1</v>
      </c>
      <c r="AP603">
        <f>IF(E603&gt;25,IF(AN603&gt;5,99, IF(AN603 &gt; 3.5, 89, IF(AN603 &gt; 1.5, 79, IF(AN603 &gt; -1.1, 69, IF(AN603 &gt; -2.5, 59, IF(AN603 &gt;-4.5, 49,  IF(AN603 &gt; -5,39,30))))))),30)</f>
        <v>30</v>
      </c>
      <c r="AQ603">
        <f>((M603/E603) / 0.015 + (AO603/E603) / 0.015) / 3.5 + 25</f>
        <v>49.649859943977589</v>
      </c>
      <c r="AR603" s="2">
        <f>MIN(((AD603/MAX(F603,240)) / 0.0035) + ((AF603/MAX(F603,240)) / 0.0055) + ((AC603/MAX(F603,240)) / 0.0055) + 25, 99)</f>
        <v>58.726487448074138</v>
      </c>
      <c r="AS603" s="2">
        <f>MIN((((((AL603 / 32) * (AL603 - 21) / 11) * 74 + 25)) + (((AJ603 - 60) + (AK603 - 155) / 1.75) + 25)) / 1.825,93)</f>
        <v>60.270662057854736</v>
      </c>
      <c r="AT603" s="2">
        <f>((IF(F603&gt;240,89,79)-((V603/F603)/0.00341)))</f>
        <v>83.771859183512532</v>
      </c>
      <c r="AU603" s="2">
        <f>MIN((H603/(MAX(E603,25))) / 0.0117 + 35, 94)</f>
        <v>52.09401709401709</v>
      </c>
      <c r="AV603" s="2">
        <f>MIN(94,((AP603*0.35)+(AQ603*0.65)*0.9))</f>
        <v>39.545168067226896</v>
      </c>
      <c r="AW603" s="2">
        <f>IF(D604="D",(99-((30-(G603/(IF(E603&gt;10,E603,10))*82)*1.633))),(99-((55-(G603/(IF(E603&gt;10,E603,10))*82)*0.89))))</f>
        <v>76.876823529411766</v>
      </c>
    </row>
    <row r="604" spans="1:49" x14ac:dyDescent="0.25">
      <c r="A604">
        <v>416</v>
      </c>
      <c r="B604" t="s">
        <v>521</v>
      </c>
      <c r="C604" t="s">
        <v>137</v>
      </c>
      <c r="D604" t="s">
        <v>73</v>
      </c>
      <c r="E604">
        <v>82</v>
      </c>
      <c r="F604">
        <v>1684.55</v>
      </c>
      <c r="G604">
        <v>4</v>
      </c>
      <c r="H604">
        <v>14</v>
      </c>
      <c r="I604">
        <v>6</v>
      </c>
      <c r="J604">
        <v>8</v>
      </c>
      <c r="K604">
        <v>18</v>
      </c>
      <c r="L604">
        <v>36.729999999999997</v>
      </c>
      <c r="M604">
        <v>111</v>
      </c>
      <c r="N604">
        <v>3.6</v>
      </c>
      <c r="O604">
        <v>4.26</v>
      </c>
      <c r="P604">
        <v>211</v>
      </c>
      <c r="Q604">
        <v>142</v>
      </c>
      <c r="R604">
        <v>46</v>
      </c>
      <c r="S604">
        <v>10</v>
      </c>
      <c r="T604">
        <v>8</v>
      </c>
      <c r="U604">
        <v>11</v>
      </c>
      <c r="V604">
        <v>30</v>
      </c>
      <c r="W604">
        <v>15</v>
      </c>
      <c r="X604">
        <v>15</v>
      </c>
      <c r="Y604">
        <v>0</v>
      </c>
      <c r="Z604">
        <v>0</v>
      </c>
      <c r="AA604">
        <v>10</v>
      </c>
      <c r="AB604">
        <v>20</v>
      </c>
      <c r="AC604">
        <v>29</v>
      </c>
      <c r="AD604">
        <v>61</v>
      </c>
      <c r="AE604">
        <v>105</v>
      </c>
      <c r="AF604">
        <v>135</v>
      </c>
      <c r="AG604">
        <v>0</v>
      </c>
      <c r="AH604">
        <v>0</v>
      </c>
      <c r="AI604" t="s">
        <v>97</v>
      </c>
      <c r="AJ604">
        <v>73</v>
      </c>
      <c r="AK604">
        <v>194</v>
      </c>
      <c r="AL604">
        <f>(AK604*703) / (AJ604*AJ604)</f>
        <v>25.592418840307751</v>
      </c>
      <c r="AM604">
        <f>VLOOKUP(A604,rel!A:M,10,FALSE)</f>
        <v>0.78</v>
      </c>
      <c r="AN604">
        <f>VLOOKUP(A604,rel!A:M,13,FALSE)</f>
        <v>1.29</v>
      </c>
      <c r="AO604">
        <v>1</v>
      </c>
      <c r="AP604">
        <f>IF(E604&gt;25,IF(AN604&gt;5,99, IF(AN604 &gt; 3.5, 89, IF(AN604 &gt; 1.5, 79, IF(AN604 &gt; -1.1, 69, IF(AN604 &gt; -2.5, 59, IF(AN604 &gt;-4.5, 49,  IF(AN604 &gt; -5,39,30))))))),30)</f>
        <v>69</v>
      </c>
      <c r="AQ604">
        <f>((M604/E604) / 0.015 + (AO604/E604) / 0.015) / 3.5 + 25</f>
        <v>51.016260162601625</v>
      </c>
      <c r="AR604" s="2">
        <f>MIN(((AD604/MAX(F604,240)) / 0.0035) + ((AF604/MAX(F604,240)) / 0.0055) + ((AC604/MAX(F604,240)) / 0.0055) + 25, 99)</f>
        <v>53.047106495356772</v>
      </c>
      <c r="AS604" s="2">
        <f>MIN((((((AL604 / 32) * (AL604 - 21) / 11) * 74 + 25)) + (((AJ604 - 60) + (AK604 - 155) / 1.75) + 25)) / 1.825,93)</f>
        <v>60.270662057854736</v>
      </c>
      <c r="AT604" s="2">
        <f>((IF(F604&gt;240,89,79)-((V604/F604)/0.00341)))</f>
        <v>83.77744563299143</v>
      </c>
      <c r="AU604" s="2">
        <f>MIN((H604/(MAX(E604,25))) / 0.0117 + 35, 94)</f>
        <v>49.592453616843862</v>
      </c>
      <c r="AV604" s="2">
        <f>MIN(94,((AP604*0.35)+(AQ604*0.65)*0.9))</f>
        <v>53.994512195121956</v>
      </c>
      <c r="AW604" s="2">
        <f>IF(D605="D",(99-((30-(G604/(IF(E604&gt;10,E604,10))*82)*1.633))),(99-((55-(G604/(IF(E604&gt;10,E604,10))*82)*0.89))))</f>
        <v>47.56</v>
      </c>
    </row>
    <row r="605" spans="1:49" x14ac:dyDescent="0.25">
      <c r="A605">
        <v>335</v>
      </c>
      <c r="B605" t="s">
        <v>618</v>
      </c>
      <c r="C605" t="s">
        <v>46</v>
      </c>
      <c r="D605" t="s">
        <v>39</v>
      </c>
      <c r="E605">
        <v>70</v>
      </c>
      <c r="F605">
        <v>943.61666666666997</v>
      </c>
      <c r="G605">
        <v>7</v>
      </c>
      <c r="H605">
        <v>5</v>
      </c>
      <c r="I605">
        <v>3</v>
      </c>
      <c r="J605">
        <v>2</v>
      </c>
      <c r="K605">
        <v>12</v>
      </c>
      <c r="L605">
        <v>46.15</v>
      </c>
      <c r="M605">
        <v>103</v>
      </c>
      <c r="N605">
        <v>6.8</v>
      </c>
      <c r="O605">
        <v>7.26</v>
      </c>
      <c r="P605">
        <v>162</v>
      </c>
      <c r="Q605">
        <v>135</v>
      </c>
      <c r="R605">
        <v>87</v>
      </c>
      <c r="S605">
        <v>33</v>
      </c>
      <c r="T605">
        <v>6</v>
      </c>
      <c r="U605">
        <v>6</v>
      </c>
      <c r="V605">
        <v>13</v>
      </c>
      <c r="W605">
        <v>5</v>
      </c>
      <c r="X605">
        <v>4</v>
      </c>
      <c r="Y605">
        <v>1</v>
      </c>
      <c r="Z605">
        <v>0</v>
      </c>
      <c r="AA605">
        <v>12</v>
      </c>
      <c r="AB605">
        <v>19</v>
      </c>
      <c r="AC605">
        <v>26</v>
      </c>
      <c r="AD605">
        <v>86</v>
      </c>
      <c r="AE605">
        <v>99</v>
      </c>
      <c r="AF605">
        <v>52</v>
      </c>
      <c r="AG605">
        <v>48</v>
      </c>
      <c r="AH605">
        <v>77</v>
      </c>
      <c r="AI605">
        <v>38.4</v>
      </c>
      <c r="AJ605">
        <v>73</v>
      </c>
      <c r="AK605">
        <v>194</v>
      </c>
      <c r="AL605">
        <f>(AK605*703) / (AJ605*AJ605)</f>
        <v>25.592418840307751</v>
      </c>
      <c r="AM605">
        <f>VLOOKUP(A605,rel!A:M,10,FALSE)</f>
        <v>-3.71</v>
      </c>
      <c r="AN605">
        <f>VLOOKUP(A605,rel!A:M,13,FALSE)</f>
        <v>-3.23</v>
      </c>
      <c r="AO605">
        <v>0</v>
      </c>
      <c r="AP605">
        <f>IF(E605&gt;25,IF(AN605&gt;5,99, IF(AN605 &gt; 3.5, 89, IF(AN605 &gt; 1.5, 79, IF(AN605 &gt; -1.1, 69, IF(AN605 &gt; -2.5, 59, IF(AN605 &gt;-4.5, 49,  IF(AN605 &gt; -5,39,30))))))),30)</f>
        <v>49</v>
      </c>
      <c r="AQ605">
        <f>((M605/E605) / 0.015 + (AO605/E605) / 0.015) / 3.5 + 25</f>
        <v>53.027210884353742</v>
      </c>
      <c r="AR605" s="2">
        <f>MIN(((AD605/MAX(F605,240)) / 0.0035) + ((AF605/MAX(F605,240)) / 0.0055) + ((AC605/MAX(F605,240)) / 0.0055) + 25, 99)</f>
        <v>66.068845138294108</v>
      </c>
      <c r="AS605" s="2">
        <f>MIN((((((AL605 / 32) * (AL605 - 21) / 11) * 74 + 25)) + (((AJ605 - 60) + (AK605 - 155) / 1.75) + 25)) / 1.825,93)</f>
        <v>60.270662057854736</v>
      </c>
      <c r="AT605" s="2">
        <f>((IF(F605&gt;240,89,79)-((V605/F605)/0.00341)))</f>
        <v>84.959888320953951</v>
      </c>
      <c r="AU605" s="2">
        <f>MIN((H605/(MAX(E605,25))) / 0.0117 + 35, 94)</f>
        <v>41.105006105006105</v>
      </c>
      <c r="AV605" s="2">
        <f>MIN(94,((AP605*0.35)+(AQ605*0.65)*0.9))</f>
        <v>48.170918367346943</v>
      </c>
      <c r="AW605" s="2">
        <f>IF(D606="D",(99-((30-(G605/(IF(E605&gt;10,E605,10))*82)*1.633))),(99-((55-(G605/(IF(E605&gt;10,E605,10))*82)*0.89))))</f>
        <v>51.298000000000002</v>
      </c>
    </row>
    <row r="606" spans="1:49" x14ac:dyDescent="0.25">
      <c r="A606">
        <v>731</v>
      </c>
      <c r="B606" t="s">
        <v>923</v>
      </c>
      <c r="C606" t="s">
        <v>162</v>
      </c>
      <c r="D606" t="s">
        <v>39</v>
      </c>
      <c r="E606">
        <v>5</v>
      </c>
      <c r="F606">
        <v>69.316666666667004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50</v>
      </c>
      <c r="M606">
        <v>9</v>
      </c>
      <c r="N606">
        <v>11.11</v>
      </c>
      <c r="O606">
        <v>1.04</v>
      </c>
      <c r="P606">
        <v>13</v>
      </c>
      <c r="Q606">
        <v>12</v>
      </c>
      <c r="R606">
        <v>9</v>
      </c>
      <c r="S606">
        <v>4</v>
      </c>
      <c r="T606">
        <v>0</v>
      </c>
      <c r="U606">
        <v>2</v>
      </c>
      <c r="V606">
        <v>4</v>
      </c>
      <c r="W606">
        <v>2</v>
      </c>
      <c r="X606">
        <v>2</v>
      </c>
      <c r="Y606">
        <v>0</v>
      </c>
      <c r="Z606">
        <v>0</v>
      </c>
      <c r="AA606">
        <v>0</v>
      </c>
      <c r="AB606">
        <v>2</v>
      </c>
      <c r="AC606">
        <v>2</v>
      </c>
      <c r="AD606">
        <v>1</v>
      </c>
      <c r="AE606">
        <v>7</v>
      </c>
      <c r="AF606">
        <v>4</v>
      </c>
      <c r="AG606">
        <v>8</v>
      </c>
      <c r="AH606">
        <v>16</v>
      </c>
      <c r="AI606">
        <v>33.33</v>
      </c>
      <c r="AJ606">
        <v>73</v>
      </c>
      <c r="AK606">
        <v>194</v>
      </c>
      <c r="AL606">
        <f>(AK606*703) / (AJ606*AJ606)</f>
        <v>25.592418840307751</v>
      </c>
      <c r="AM606">
        <f>VLOOKUP(A606,rel!A:M,10,FALSE)</f>
        <v>11.61</v>
      </c>
      <c r="AN606">
        <f>VLOOKUP(A606,rel!A:M,13,FALSE)</f>
        <v>12.14</v>
      </c>
      <c r="AO606">
        <v>0</v>
      </c>
      <c r="AP606">
        <f>IF(E606&gt;25,IF(AN606&gt;5,99, IF(AN606 &gt; 3.5, 89, IF(AN606 &gt; 1.5, 79, IF(AN606 &gt; -1.1, 69, IF(AN606 &gt; -2.5, 59, IF(AN606 &gt;-4.5, 49,  IF(AN606 &gt; -5,39,30))))))),30)</f>
        <v>30</v>
      </c>
      <c r="AQ606">
        <f>((M606/E606) / 0.015 + (AO606/E606) / 0.015) / 3.5 + 25</f>
        <v>59.285714285714292</v>
      </c>
      <c r="AR606" s="2">
        <f>MIN(((AD606/MAX(F606,240)) / 0.0035) + ((AF606/MAX(F606,240)) / 0.0055) + ((AC606/MAX(F606,240)) / 0.0055) + 25, 99)</f>
        <v>30.735930735930737</v>
      </c>
      <c r="AS606" s="2">
        <f>MIN((((((AL606 / 32) * (AL606 - 21) / 11) * 74 + 25)) + (((AJ606 - 60) + (AK606 - 155) / 1.75) + 25)) / 1.825,93)</f>
        <v>60.270662057854736</v>
      </c>
      <c r="AT606" s="2">
        <f>((IF(F606&gt;240,89,79)-((V606/F606)/0.00341)))</f>
        <v>62.077366753653784</v>
      </c>
      <c r="AU606" s="2">
        <f>MIN((H606/(MAX(E606,25))) / 0.0117 + 35, 94)</f>
        <v>35</v>
      </c>
      <c r="AV606" s="2">
        <f>MIN(94,((AP606*0.35)+(AQ606*0.65)*0.9))</f>
        <v>45.182142857142864</v>
      </c>
      <c r="AW606" s="2">
        <f>IF(D607="D",(99-((30-(G606/(IF(E606&gt;10,E606,10))*82)*1.633))),(99-((55-(G606/(IF(E606&gt;10,E606,10))*82)*0.89))))</f>
        <v>82.390600000000006</v>
      </c>
    </row>
    <row r="607" spans="1:49" x14ac:dyDescent="0.25">
      <c r="A607">
        <v>817</v>
      </c>
      <c r="B607" t="s">
        <v>457</v>
      </c>
      <c r="C607" t="s">
        <v>127</v>
      </c>
      <c r="D607" t="s">
        <v>73</v>
      </c>
      <c r="E607">
        <v>78</v>
      </c>
      <c r="F607">
        <v>1553.5166666667001</v>
      </c>
      <c r="G607">
        <v>2</v>
      </c>
      <c r="H607">
        <v>21</v>
      </c>
      <c r="I607">
        <v>11</v>
      </c>
      <c r="J607">
        <v>10</v>
      </c>
      <c r="K607">
        <v>23</v>
      </c>
      <c r="L607">
        <v>37.700000000000003</v>
      </c>
      <c r="M607">
        <v>105</v>
      </c>
      <c r="N607">
        <v>1.9</v>
      </c>
      <c r="O607">
        <v>3.91</v>
      </c>
      <c r="P607">
        <v>250</v>
      </c>
      <c r="Q607">
        <v>153</v>
      </c>
      <c r="R607">
        <v>63</v>
      </c>
      <c r="S607">
        <v>7</v>
      </c>
      <c r="T607">
        <v>7</v>
      </c>
      <c r="U607">
        <v>20</v>
      </c>
      <c r="V607">
        <v>32</v>
      </c>
      <c r="W607">
        <v>16</v>
      </c>
      <c r="X607">
        <v>16</v>
      </c>
      <c r="Y607">
        <v>0</v>
      </c>
      <c r="Z607">
        <v>0</v>
      </c>
      <c r="AA607">
        <v>26</v>
      </c>
      <c r="AB607">
        <v>32</v>
      </c>
      <c r="AC607">
        <v>42</v>
      </c>
      <c r="AD607">
        <v>91</v>
      </c>
      <c r="AE607">
        <v>167</v>
      </c>
      <c r="AF607">
        <v>96</v>
      </c>
      <c r="AG607">
        <v>0</v>
      </c>
      <c r="AH607">
        <v>0</v>
      </c>
      <c r="AI607" t="s">
        <v>97</v>
      </c>
      <c r="AJ607">
        <v>70</v>
      </c>
      <c r="AK607">
        <v>186</v>
      </c>
      <c r="AL607">
        <f>(AK607*703) / (AJ607*AJ607)</f>
        <v>26.685306122448978</v>
      </c>
      <c r="AM607">
        <f>VLOOKUP(A607,rel!A:M,10,FALSE)</f>
        <v>3.35</v>
      </c>
      <c r="AN607">
        <f>VLOOKUP(A607,rel!A:M,13,FALSE)</f>
        <v>2.27</v>
      </c>
      <c r="AO607">
        <v>2</v>
      </c>
      <c r="AP607">
        <f>IF(E607&gt;25,IF(AN607&gt;5,99, IF(AN607 &gt; 3.5, 89, IF(AN607 &gt; 1.5, 79, IF(AN607 &gt; -1.1, 69, IF(AN607 &gt; -2.5, 59, IF(AN607 &gt;-4.5, 49,  IF(AN607 &gt; -5,39,30))))))),30)</f>
        <v>79</v>
      </c>
      <c r="AQ607">
        <f>((M607/E607) / 0.015 + (AO607/E607) / 0.015) / 3.5 + 25</f>
        <v>51.129426129426129</v>
      </c>
      <c r="AR607" s="2">
        <f>MIN(((AD607/MAX(F607,240)) / 0.0035) + ((AF607/MAX(F607,240)) / 0.0055) + ((AC607/MAX(F607,240)) / 0.0055) + 25, 99)</f>
        <v>57.887261647814952</v>
      </c>
      <c r="AS607" s="2">
        <f>MIN((((((AL607 / 32) * (AL607 - 21) / 11) * 74 + 25)) + (((AJ607 - 60) + (AK607 - 155) / 1.75) + 25)) / 1.825,93)</f>
        <v>60.059580491835334</v>
      </c>
      <c r="AT607" s="2">
        <f>((IF(F607&gt;240,89,79)-((V607/F607)/0.00341)))</f>
        <v>82.959405506083812</v>
      </c>
      <c r="AU607" s="2">
        <f>MIN((H607/(MAX(E607,25))) / 0.0117 + 35, 94)</f>
        <v>58.011176857330703</v>
      </c>
      <c r="AV607" s="2">
        <f>MIN(94,((AP607*0.35)+(AQ607*0.65)*0.9))</f>
        <v>57.560714285714283</v>
      </c>
      <c r="AW607" s="2">
        <f>IF(D608="D",(99-((30-(G607/(IF(E607&gt;10,E607,10))*82)*1.633))),(99-((55-(G607/(IF(E607&gt;10,E607,10))*82)*0.89))))</f>
        <v>45.871282051282051</v>
      </c>
    </row>
    <row r="608" spans="1:49" x14ac:dyDescent="0.25">
      <c r="A608">
        <v>430</v>
      </c>
      <c r="B608" t="s">
        <v>229</v>
      </c>
      <c r="C608" t="s">
        <v>193</v>
      </c>
      <c r="D608" t="s">
        <v>92</v>
      </c>
      <c r="E608">
        <v>69</v>
      </c>
      <c r="F608">
        <v>1274.95</v>
      </c>
      <c r="G608">
        <v>18</v>
      </c>
      <c r="H608">
        <v>25</v>
      </c>
      <c r="I608">
        <v>18</v>
      </c>
      <c r="J608">
        <v>7</v>
      </c>
      <c r="K608">
        <v>43</v>
      </c>
      <c r="L608">
        <v>64.180000000000007</v>
      </c>
      <c r="M608">
        <v>194</v>
      </c>
      <c r="N608">
        <v>9.2799999999999994</v>
      </c>
      <c r="O608">
        <v>17.39</v>
      </c>
      <c r="P608">
        <v>345</v>
      </c>
      <c r="Q608">
        <v>256</v>
      </c>
      <c r="R608">
        <v>186</v>
      </c>
      <c r="S608">
        <v>70</v>
      </c>
      <c r="T608">
        <v>11</v>
      </c>
      <c r="U608">
        <v>23</v>
      </c>
      <c r="V608">
        <v>27</v>
      </c>
      <c r="W608">
        <v>8</v>
      </c>
      <c r="X608">
        <v>6</v>
      </c>
      <c r="Y608">
        <v>1</v>
      </c>
      <c r="Z608">
        <v>1</v>
      </c>
      <c r="AA608">
        <v>20</v>
      </c>
      <c r="AB608">
        <v>60</v>
      </c>
      <c r="AC608">
        <v>41</v>
      </c>
      <c r="AD608">
        <v>82</v>
      </c>
      <c r="AE608">
        <v>116</v>
      </c>
      <c r="AF608">
        <v>38</v>
      </c>
      <c r="AG608">
        <v>17</v>
      </c>
      <c r="AH608">
        <v>31</v>
      </c>
      <c r="AI608">
        <v>35.42</v>
      </c>
      <c r="AJ608">
        <v>74</v>
      </c>
      <c r="AK608">
        <v>196</v>
      </c>
      <c r="AL608">
        <f>(AK608*703) / (AJ608*AJ608)</f>
        <v>25.162162162162161</v>
      </c>
      <c r="AM608">
        <f>VLOOKUP(A608,rel!A:M,10,FALSE)</f>
        <v>2.1800000000000002</v>
      </c>
      <c r="AN608">
        <f>VLOOKUP(A608,rel!A:M,13,FALSE)</f>
        <v>2.21</v>
      </c>
      <c r="AO608">
        <v>13</v>
      </c>
      <c r="AP608">
        <f>IF(E608&gt;25,IF(AN608&gt;5,99, IF(AN608 &gt; 3.5, 89, IF(AN608 &gt; 1.5, 79, IF(AN608 &gt; -1.1, 69, IF(AN608 &gt; -2.5, 59, IF(AN608 &gt;-4.5, 49,  IF(AN608 &gt; -5,39,30))))))),30)</f>
        <v>79</v>
      </c>
      <c r="AQ608">
        <f>((M608/E608) / 0.015 + (AO608/E608) / 0.015) / 3.5 + 25</f>
        <v>82.142857142857153</v>
      </c>
      <c r="AR608" s="2">
        <f>MIN(((AD608/MAX(F608,240)) / 0.0035) + ((AF608/MAX(F608,240)) / 0.0055) + ((AC608/MAX(F608,240)) / 0.0055) + 25, 99)</f>
        <v>54.64210972368155</v>
      </c>
      <c r="AS608" s="2">
        <f>MIN((((((AL608 / 32) * (AL608 - 21) / 11) * 74 + 25)) + (((AJ608 - 60) + (AK608 - 155) / 1.75) + 25)) / 1.825,93)</f>
        <v>59.970116887925109</v>
      </c>
      <c r="AT608" s="2">
        <f>((IF(F608&gt;240,89,79)-((V608/F608)/0.00341)))</f>
        <v>82.789647779873832</v>
      </c>
      <c r="AU608" s="2">
        <f>MIN((H608/(MAX(E608,25))) / 0.0117 + 35, 94)</f>
        <v>65.96742227177009</v>
      </c>
      <c r="AV608" s="2">
        <f>MIN(94,((AP608*0.35)+(AQ608*0.65)*0.9))</f>
        <v>75.703571428571436</v>
      </c>
      <c r="AW608" s="2">
        <f>IF(D609="D",(99-((30-(G608/(IF(E608&gt;10,E608,10))*82)*1.633))),(99-((55-(G608/(IF(E608&gt;10,E608,10))*82)*0.89))))</f>
        <v>63.038260869565221</v>
      </c>
    </row>
    <row r="609" spans="1:49" x14ac:dyDescent="0.25">
      <c r="A609">
        <v>339</v>
      </c>
      <c r="B609" t="s">
        <v>680</v>
      </c>
      <c r="C609" t="s">
        <v>135</v>
      </c>
      <c r="D609" t="s">
        <v>36</v>
      </c>
      <c r="E609">
        <v>36</v>
      </c>
      <c r="F609">
        <v>456.55</v>
      </c>
      <c r="G609">
        <v>4</v>
      </c>
      <c r="H609">
        <v>5</v>
      </c>
      <c r="I609">
        <v>4</v>
      </c>
      <c r="J609">
        <v>1</v>
      </c>
      <c r="K609">
        <v>9</v>
      </c>
      <c r="L609">
        <v>50</v>
      </c>
      <c r="M609">
        <v>30</v>
      </c>
      <c r="N609">
        <v>13.33</v>
      </c>
      <c r="O609">
        <v>3.12</v>
      </c>
      <c r="P609">
        <v>57</v>
      </c>
      <c r="Q609">
        <v>43</v>
      </c>
      <c r="R609">
        <v>40</v>
      </c>
      <c r="S609">
        <v>22</v>
      </c>
      <c r="T609">
        <v>2</v>
      </c>
      <c r="U609">
        <v>5</v>
      </c>
      <c r="V609">
        <v>10</v>
      </c>
      <c r="W609">
        <v>5</v>
      </c>
      <c r="X609">
        <v>5</v>
      </c>
      <c r="Y609">
        <v>0</v>
      </c>
      <c r="Z609">
        <v>0</v>
      </c>
      <c r="AA609">
        <v>3</v>
      </c>
      <c r="AB609">
        <v>16</v>
      </c>
      <c r="AC609">
        <v>8</v>
      </c>
      <c r="AD609">
        <v>48</v>
      </c>
      <c r="AE609">
        <v>38</v>
      </c>
      <c r="AF609">
        <v>41</v>
      </c>
      <c r="AG609">
        <v>0</v>
      </c>
      <c r="AH609">
        <v>2</v>
      </c>
      <c r="AI609">
        <v>0</v>
      </c>
      <c r="AJ609">
        <v>74</v>
      </c>
      <c r="AK609">
        <v>196</v>
      </c>
      <c r="AL609">
        <f>(AK609*703) / (AJ609*AJ609)</f>
        <v>25.162162162162161</v>
      </c>
      <c r="AM609">
        <f>VLOOKUP(A609,rel!A:M,10,FALSE)</f>
        <v>-4.66</v>
      </c>
      <c r="AN609">
        <f>VLOOKUP(A609,rel!A:M,13,FALSE)</f>
        <v>-5.34</v>
      </c>
      <c r="AO609">
        <v>0</v>
      </c>
      <c r="AP609">
        <f>IF(E609&gt;25,IF(AN609&gt;5,99, IF(AN609 &gt; 3.5, 89, IF(AN609 &gt; 1.5, 79, IF(AN609 &gt; -1.1, 69, IF(AN609 &gt; -2.5, 59, IF(AN609 &gt;-4.5, 49,  IF(AN609 &gt; -5,39,30))))))),30)</f>
        <v>30</v>
      </c>
      <c r="AQ609">
        <f>((M609/E609) / 0.015 + (AO609/E609) / 0.015) / 3.5 + 25</f>
        <v>40.873015873015873</v>
      </c>
      <c r="AR609" s="2">
        <f>MIN(((AD609/MAX(F609,240)) / 0.0035) + ((AF609/MAX(F609,240)) / 0.0055) + ((AC609/MAX(F609,240)) / 0.0055) + 25, 99)</f>
        <v>74.552900281188528</v>
      </c>
      <c r="AS609" s="2">
        <f>MIN((((((AL609 / 32) * (AL609 - 21) / 11) * 74 + 25)) + (((AJ609 - 60) + (AK609 - 155) / 1.75) + 25)) / 1.825,93)</f>
        <v>59.970116887925109</v>
      </c>
      <c r="AT609" s="2">
        <f>((IF(F609&gt;240,89,79)-((V609/F609)/0.00341)))</f>
        <v>82.576713788964852</v>
      </c>
      <c r="AU609" s="2">
        <f>MIN((H609/(MAX(E609,25))) / 0.0117 + 35, 94)</f>
        <v>46.870845204178536</v>
      </c>
      <c r="AV609" s="2">
        <f>MIN(94,((AP609*0.35)+(AQ609*0.65)*0.9))</f>
        <v>34.410714285714292</v>
      </c>
      <c r="AW609" s="2">
        <f>IF(D610="D",(99-((30-(G609/(IF(E609&gt;10,E609,10))*82)*1.633))),(99-((55-(G609/(IF(E609&gt;10,E609,10))*82)*0.89))))</f>
        <v>52.108888888888885</v>
      </c>
    </row>
    <row r="610" spans="1:49" x14ac:dyDescent="0.25">
      <c r="A610">
        <v>211</v>
      </c>
      <c r="B610" t="s">
        <v>634</v>
      </c>
      <c r="C610" t="s">
        <v>635</v>
      </c>
      <c r="D610" t="s">
        <v>36</v>
      </c>
      <c r="E610">
        <v>51</v>
      </c>
      <c r="F610">
        <v>600.61666666666997</v>
      </c>
      <c r="G610">
        <v>5</v>
      </c>
      <c r="H610">
        <v>6</v>
      </c>
      <c r="I610">
        <v>3</v>
      </c>
      <c r="J610">
        <v>3</v>
      </c>
      <c r="K610">
        <v>11</v>
      </c>
      <c r="L610">
        <v>73.33</v>
      </c>
      <c r="M610">
        <v>58</v>
      </c>
      <c r="N610">
        <v>8.6199999999999992</v>
      </c>
      <c r="O610">
        <v>5.62</v>
      </c>
      <c r="P610">
        <v>94</v>
      </c>
      <c r="Q610">
        <v>79</v>
      </c>
      <c r="R610">
        <v>65</v>
      </c>
      <c r="S610">
        <v>32</v>
      </c>
      <c r="T610">
        <v>2</v>
      </c>
      <c r="U610">
        <v>7</v>
      </c>
      <c r="V610">
        <v>19</v>
      </c>
      <c r="W610">
        <v>8</v>
      </c>
      <c r="X610">
        <v>7</v>
      </c>
      <c r="Y610">
        <v>1</v>
      </c>
      <c r="Z610">
        <v>0</v>
      </c>
      <c r="AA610">
        <v>6</v>
      </c>
      <c r="AB610">
        <v>10</v>
      </c>
      <c r="AC610">
        <v>9</v>
      </c>
      <c r="AD610">
        <v>88</v>
      </c>
      <c r="AE610">
        <v>56</v>
      </c>
      <c r="AF610">
        <v>21</v>
      </c>
      <c r="AG610">
        <v>6</v>
      </c>
      <c r="AH610">
        <v>10</v>
      </c>
      <c r="AI610">
        <v>37.5</v>
      </c>
      <c r="AJ610">
        <v>74</v>
      </c>
      <c r="AK610">
        <v>196</v>
      </c>
      <c r="AL610">
        <f>(AK610*703) / (AJ610*AJ610)</f>
        <v>25.162162162162161</v>
      </c>
      <c r="AM610">
        <f>VLOOKUP(A610,rel!A:M,10,FALSE)</f>
        <v>-4.8600000000000003</v>
      </c>
      <c r="AN610">
        <f>VLOOKUP(A610,rel!A:M,13,FALSE)</f>
        <v>-3.75</v>
      </c>
      <c r="AO610">
        <v>0</v>
      </c>
      <c r="AP610">
        <f>IF(E610&gt;25,IF(AN610&gt;5,99, IF(AN610 &gt; 3.5, 89, IF(AN610 &gt; 1.5, 79, IF(AN610 &gt; -1.1, 69, IF(AN610 &gt; -2.5, 59, IF(AN610 &gt;-4.5, 49,  IF(AN610 &gt; -5,39,30))))))),30)</f>
        <v>49</v>
      </c>
      <c r="AQ610">
        <f>((M610/E610) / 0.015 + (AO610/E610) / 0.015) / 3.5 + 25</f>
        <v>46.661998132586369</v>
      </c>
      <c r="AR610" s="2">
        <f>MIN(((AD610/MAX(F610,240)) / 0.0035) + ((AF610/MAX(F610,240)) / 0.0055) + ((AC610/MAX(F610,240)) / 0.0055) + 25, 99)</f>
        <v>75.943312591063233</v>
      </c>
      <c r="AS610" s="2">
        <f>MIN((((((AL610 / 32) * (AL610 - 21) / 11) * 74 + 25)) + (((AJ610 - 60) + (AK610 - 155) / 1.75) + 25)) / 1.825,93)</f>
        <v>59.970116887925109</v>
      </c>
      <c r="AT610" s="2">
        <f>((IF(F610&gt;240,89,79)-((V610/F610)/0.00341)))</f>
        <v>79.723122056778294</v>
      </c>
      <c r="AU610" s="2">
        <f>MIN((H610/(MAX(E610,25))) / 0.0117 + 35, 94)</f>
        <v>45.055304172951232</v>
      </c>
      <c r="AV610" s="2">
        <f>MIN(94,((AP610*0.35)+(AQ610*0.65)*0.9))</f>
        <v>44.447268907563029</v>
      </c>
      <c r="AW610" s="2">
        <f>IF(D611="D",(99-((30-(G610/(IF(E610&gt;10,E610,10))*82)*1.633))),(99-((55-(G610/(IF(E610&gt;10,E610,10))*82)*0.89))))</f>
        <v>51.154901960784315</v>
      </c>
    </row>
    <row r="611" spans="1:49" x14ac:dyDescent="0.25">
      <c r="A611">
        <v>827</v>
      </c>
      <c r="B611" t="s">
        <v>648</v>
      </c>
      <c r="C611" t="s">
        <v>141</v>
      </c>
      <c r="D611" t="s">
        <v>36</v>
      </c>
      <c r="E611">
        <v>33</v>
      </c>
      <c r="F611">
        <v>366.83333333333002</v>
      </c>
      <c r="G611">
        <v>8</v>
      </c>
      <c r="H611">
        <v>3</v>
      </c>
      <c r="I611">
        <v>2</v>
      </c>
      <c r="J611">
        <v>1</v>
      </c>
      <c r="K611">
        <v>11</v>
      </c>
      <c r="L611">
        <v>68.75</v>
      </c>
      <c r="M611">
        <v>45</v>
      </c>
      <c r="N611">
        <v>17.78</v>
      </c>
      <c r="O611">
        <v>4.71</v>
      </c>
      <c r="P611">
        <v>86</v>
      </c>
      <c r="Q611">
        <v>66</v>
      </c>
      <c r="R611">
        <v>48</v>
      </c>
      <c r="S611">
        <v>15</v>
      </c>
      <c r="T611">
        <v>1</v>
      </c>
      <c r="U611">
        <v>7</v>
      </c>
      <c r="V611">
        <v>9</v>
      </c>
      <c r="W611">
        <v>3</v>
      </c>
      <c r="X611">
        <v>2</v>
      </c>
      <c r="Y611">
        <v>1</v>
      </c>
      <c r="Z611">
        <v>0</v>
      </c>
      <c r="AA611">
        <v>6</v>
      </c>
      <c r="AB611">
        <v>12</v>
      </c>
      <c r="AC611">
        <v>4</v>
      </c>
      <c r="AD611">
        <v>17</v>
      </c>
      <c r="AE611">
        <v>24</v>
      </c>
      <c r="AF611">
        <v>19</v>
      </c>
      <c r="AG611">
        <v>1</v>
      </c>
      <c r="AH611">
        <v>3</v>
      </c>
      <c r="AI611">
        <v>25</v>
      </c>
      <c r="AJ611">
        <v>74</v>
      </c>
      <c r="AK611">
        <v>196</v>
      </c>
      <c r="AL611">
        <f>(AK611*703) / (AJ611*AJ611)</f>
        <v>25.162162162162161</v>
      </c>
      <c r="AM611">
        <f>VLOOKUP(A611,rel!A:M,10,FALSE)</f>
        <v>-4.22</v>
      </c>
      <c r="AN611">
        <f>VLOOKUP(A611,rel!A:M,13,FALSE)</f>
        <v>-4.1399999999999997</v>
      </c>
      <c r="AO611">
        <v>1</v>
      </c>
      <c r="AP611">
        <f>IF(E611&gt;25,IF(AN611&gt;5,99, IF(AN611 &gt; 3.5, 89, IF(AN611 &gt; 1.5, 79, IF(AN611 &gt; -1.1, 69, IF(AN611 &gt; -2.5, 59, IF(AN611 &gt;-4.5, 49,  IF(AN611 &gt; -5,39,30))))))),30)</f>
        <v>49</v>
      </c>
      <c r="AQ611">
        <f>((M611/E611) / 0.015 + (AO611/E611) / 0.015) / 3.5 + 25</f>
        <v>51.551226551226549</v>
      </c>
      <c r="AR611" s="2">
        <f>MIN(((AD611/MAX(F611,240)) / 0.0035) + ((AF611/MAX(F611,240)) / 0.0055) + ((AC611/MAX(F611,240)) / 0.0055) + 25, 99)</f>
        <v>49.640511691852211</v>
      </c>
      <c r="AS611" s="2">
        <f>MIN((((((AL611 / 32) * (AL611 - 21) / 11) * 74 + 25)) + (((AJ611 - 60) + (AK611 - 155) / 1.75) + 25)) / 1.825,93)</f>
        <v>59.970116887925109</v>
      </c>
      <c r="AT611" s="2">
        <f>((IF(F611&gt;240,89,79)-((V611/F611)/0.00341)))</f>
        <v>81.805189856383535</v>
      </c>
      <c r="AU611" s="2">
        <f>MIN((H611/(MAX(E611,25))) / 0.0117 + 35, 94)</f>
        <v>42.770007770007773</v>
      </c>
      <c r="AV611" s="2">
        <f>MIN(94,((AP611*0.35)+(AQ611*0.65)*0.9))</f>
        <v>47.307467532467527</v>
      </c>
      <c r="AW611" s="2">
        <f>IF(D612="D",(99-((30-(G611/(IF(E611&gt;10,E611,10))*82)*1.633))),(99-((55-(G611/(IF(E611&gt;10,E611,10))*82)*0.89))))</f>
        <v>101.4620606060606</v>
      </c>
    </row>
    <row r="612" spans="1:49" x14ac:dyDescent="0.25">
      <c r="A612">
        <v>457</v>
      </c>
      <c r="B612" t="s">
        <v>855</v>
      </c>
      <c r="C612" t="s">
        <v>87</v>
      </c>
      <c r="D612" t="s">
        <v>73</v>
      </c>
      <c r="E612">
        <v>20</v>
      </c>
      <c r="F612">
        <v>229.71666666666999</v>
      </c>
      <c r="G612">
        <v>0</v>
      </c>
      <c r="H612">
        <v>2</v>
      </c>
      <c r="I612">
        <v>2</v>
      </c>
      <c r="J612">
        <v>0</v>
      </c>
      <c r="K612">
        <v>2</v>
      </c>
      <c r="L612">
        <v>33.33</v>
      </c>
      <c r="M612">
        <v>11</v>
      </c>
      <c r="N612">
        <v>0</v>
      </c>
      <c r="O612">
        <v>0.41</v>
      </c>
      <c r="P612">
        <v>19</v>
      </c>
      <c r="Q612">
        <v>13</v>
      </c>
      <c r="R612">
        <v>4</v>
      </c>
      <c r="S612">
        <v>1</v>
      </c>
      <c r="T612">
        <v>0</v>
      </c>
      <c r="U612">
        <v>0</v>
      </c>
      <c r="V612">
        <v>2</v>
      </c>
      <c r="W612">
        <v>1</v>
      </c>
      <c r="X612">
        <v>1</v>
      </c>
      <c r="Y612">
        <v>0</v>
      </c>
      <c r="Z612">
        <v>0</v>
      </c>
      <c r="AA612">
        <v>1</v>
      </c>
      <c r="AB612">
        <v>3</v>
      </c>
      <c r="AC612">
        <v>1</v>
      </c>
      <c r="AD612">
        <v>10</v>
      </c>
      <c r="AE612">
        <v>15</v>
      </c>
      <c r="AF612">
        <v>22</v>
      </c>
      <c r="AG612">
        <v>0</v>
      </c>
      <c r="AH612">
        <v>0</v>
      </c>
      <c r="AI612" t="s">
        <v>97</v>
      </c>
      <c r="AJ612">
        <v>74</v>
      </c>
      <c r="AK612">
        <v>196</v>
      </c>
      <c r="AL612">
        <f>(AK612*703) / (AJ612*AJ612)</f>
        <v>25.162162162162161</v>
      </c>
      <c r="AM612">
        <f>VLOOKUP(A612,rel!A:M,10,FALSE)</f>
        <v>-8.16</v>
      </c>
      <c r="AN612">
        <f>VLOOKUP(A612,rel!A:M,13,FALSE)</f>
        <v>-5.62</v>
      </c>
      <c r="AO612">
        <v>0</v>
      </c>
      <c r="AP612">
        <f>IF(E612&gt;25,IF(AN612&gt;5,99, IF(AN612 &gt; 3.5, 89, IF(AN612 &gt; 1.5, 79, IF(AN612 &gt; -1.1, 69, IF(AN612 &gt; -2.5, 59, IF(AN612 &gt;-4.5, 49,  IF(AN612 &gt; -5,39,30))))))),30)</f>
        <v>30</v>
      </c>
      <c r="AQ612">
        <f>((M612/E612) / 0.015 + (AO612/E612) / 0.015) / 3.5 + 25</f>
        <v>35.476190476190482</v>
      </c>
      <c r="AR612" s="2">
        <f>MIN(((AD612/MAX(F612,240)) / 0.0035) + ((AF612/MAX(F612,240)) / 0.0055) + ((AC612/MAX(F612,240)) / 0.0055) + 25, 99)</f>
        <v>54.329004329004327</v>
      </c>
      <c r="AS612" s="2">
        <f>MIN((((((AL612 / 32) * (AL612 - 21) / 11) * 74 + 25)) + (((AJ612 - 60) + (AK612 - 155) / 1.75) + 25)) / 1.825,93)</f>
        <v>59.970116887925109</v>
      </c>
      <c r="AT612" s="2">
        <f>((IF(F612&gt;240,89,79)-((V612/F612)/0.00341)))</f>
        <v>76.446810140333994</v>
      </c>
      <c r="AU612" s="2">
        <f>MIN((H612/(MAX(E612,25))) / 0.0117 + 35, 94)</f>
        <v>41.837606837606835</v>
      </c>
      <c r="AV612" s="2">
        <f>MIN(94,((AP612*0.35)+(AQ612*0.65)*0.9))</f>
        <v>31.253571428571433</v>
      </c>
      <c r="AW612" s="2">
        <f>IF(D613="D",(99-((30-(G612/(IF(E612&gt;10,E612,10))*82)*1.633))),(99-((55-(G612/(IF(E612&gt;10,E612,10))*82)*0.89))))</f>
        <v>69</v>
      </c>
    </row>
    <row r="613" spans="1:49" x14ac:dyDescent="0.25">
      <c r="A613">
        <v>492</v>
      </c>
      <c r="B613" t="s">
        <v>965</v>
      </c>
      <c r="C613" t="s">
        <v>75</v>
      </c>
      <c r="D613" t="s">
        <v>73</v>
      </c>
      <c r="E613">
        <v>1</v>
      </c>
      <c r="F613">
        <v>11.483333333333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97</v>
      </c>
      <c r="M613">
        <v>0</v>
      </c>
      <c r="N613" t="s">
        <v>97</v>
      </c>
      <c r="O613">
        <v>0.01</v>
      </c>
      <c r="P613">
        <v>2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5</v>
      </c>
      <c r="W613">
        <v>1</v>
      </c>
      <c r="X613">
        <v>0</v>
      </c>
      <c r="Y613">
        <v>1</v>
      </c>
      <c r="Z613">
        <v>0</v>
      </c>
      <c r="AA613">
        <v>1</v>
      </c>
      <c r="AB613">
        <v>0</v>
      </c>
      <c r="AC613">
        <v>0</v>
      </c>
      <c r="AD613">
        <v>1</v>
      </c>
      <c r="AE613">
        <v>3</v>
      </c>
      <c r="AF613">
        <v>1</v>
      </c>
      <c r="AG613">
        <v>0</v>
      </c>
      <c r="AH613">
        <v>0</v>
      </c>
      <c r="AI613" t="s">
        <v>97</v>
      </c>
      <c r="AJ613">
        <v>74</v>
      </c>
      <c r="AK613">
        <v>196</v>
      </c>
      <c r="AL613">
        <f>(AK613*703) / (AJ613*AJ613)</f>
        <v>25.162162162162161</v>
      </c>
      <c r="AM613">
        <f>VLOOKUP(A613,rel!A:M,10,FALSE)</f>
        <v>-2.27</v>
      </c>
      <c r="AN613">
        <f>VLOOKUP(A613,rel!A:M,13,FALSE)</f>
        <v>8.9700000000000006</v>
      </c>
      <c r="AO613">
        <v>0</v>
      </c>
      <c r="AP613">
        <f>IF(E613&gt;25,IF(AN613&gt;5,99, IF(AN613 &gt; 3.5, 89, IF(AN613 &gt; 1.5, 79, IF(AN613 &gt; -1.1, 69, IF(AN613 &gt; -2.5, 59, IF(AN613 &gt;-4.5, 49,  IF(AN613 &gt; -5,39,30))))))),30)</f>
        <v>30</v>
      </c>
      <c r="AQ613">
        <f>((M613/E613) / 0.015 + (AO613/E613) / 0.015) / 3.5 + 25</f>
        <v>25</v>
      </c>
      <c r="AR613" s="2">
        <f>MIN(((AD613/MAX(F613,240)) / 0.0035) + ((AF613/MAX(F613,240)) / 0.0055) + ((AC613/MAX(F613,240)) / 0.0055) + 25, 99)</f>
        <v>26.948051948051948</v>
      </c>
      <c r="AS613" s="2">
        <f>MIN((((((AL613 / 32) * (AL613 - 21) / 11) * 74 + 25)) + (((AJ613 - 60) + (AK613 - 155) / 1.75) + 25)) / 1.825,93)</f>
        <v>59.970116887925109</v>
      </c>
      <c r="AT613" s="2">
        <f>((IF(F613&gt;240,89,79)-((V613/F613)/0.00341)))</f>
        <v>-48.687285325755255</v>
      </c>
      <c r="AU613" s="2">
        <f>MIN((H613/(MAX(E613,25))) / 0.0117 + 35, 94)</f>
        <v>35</v>
      </c>
      <c r="AV613" s="2">
        <f>MIN(94,((AP613*0.35)+(AQ613*0.65)*0.9))</f>
        <v>25.125</v>
      </c>
      <c r="AW613" s="2">
        <f>IF(D614="D",(99-((30-(G613/(IF(E613&gt;10,E613,10))*82)*1.633))),(99-((55-(G613/(IF(E613&gt;10,E613,10))*82)*0.89))))</f>
        <v>44</v>
      </c>
    </row>
    <row r="614" spans="1:49" x14ac:dyDescent="0.25">
      <c r="A614">
        <v>690</v>
      </c>
      <c r="B614" t="s">
        <v>245</v>
      </c>
      <c r="C614" t="s">
        <v>162</v>
      </c>
      <c r="D614" t="s">
        <v>39</v>
      </c>
      <c r="E614">
        <v>71</v>
      </c>
      <c r="F614">
        <v>1150.0999999999999</v>
      </c>
      <c r="G614">
        <v>14</v>
      </c>
      <c r="H614">
        <v>27</v>
      </c>
      <c r="I614">
        <v>13</v>
      </c>
      <c r="J614">
        <v>14</v>
      </c>
      <c r="K614">
        <v>41</v>
      </c>
      <c r="L614">
        <v>66.13</v>
      </c>
      <c r="M614">
        <v>123</v>
      </c>
      <c r="N614">
        <v>11.38</v>
      </c>
      <c r="O614">
        <v>16.079999999999998</v>
      </c>
      <c r="P614">
        <v>228</v>
      </c>
      <c r="Q614">
        <v>185</v>
      </c>
      <c r="R614">
        <v>158</v>
      </c>
      <c r="S614">
        <v>86</v>
      </c>
      <c r="T614">
        <v>7</v>
      </c>
      <c r="U614">
        <v>20</v>
      </c>
      <c r="V614">
        <v>24</v>
      </c>
      <c r="W614">
        <v>12</v>
      </c>
      <c r="X614">
        <v>12</v>
      </c>
      <c r="Y614">
        <v>0</v>
      </c>
      <c r="Z614">
        <v>0</v>
      </c>
      <c r="AA614">
        <v>21</v>
      </c>
      <c r="AB614">
        <v>38</v>
      </c>
      <c r="AC614">
        <v>21</v>
      </c>
      <c r="AD614">
        <v>23</v>
      </c>
      <c r="AE614">
        <v>75</v>
      </c>
      <c r="AF614">
        <v>35</v>
      </c>
      <c r="AG614">
        <v>379</v>
      </c>
      <c r="AH614">
        <v>420</v>
      </c>
      <c r="AI614">
        <v>47.43</v>
      </c>
      <c r="AJ614">
        <v>72</v>
      </c>
      <c r="AK614">
        <v>191</v>
      </c>
      <c r="AL614">
        <f>(AK614*703) / (AJ614*AJ614)</f>
        <v>25.901427469135804</v>
      </c>
      <c r="AM614">
        <f>VLOOKUP(A614,rel!A:M,10,FALSE)</f>
        <v>3.35</v>
      </c>
      <c r="AN614">
        <f>VLOOKUP(A614,rel!A:M,13,FALSE)</f>
        <v>2.75</v>
      </c>
      <c r="AO614">
        <v>8</v>
      </c>
      <c r="AP614">
        <f>IF(E614&gt;25,IF(AN614&gt;5,99, IF(AN614 &gt; 3.5, 89, IF(AN614 &gt; 1.5, 79, IF(AN614 &gt; -1.1, 69, IF(AN614 &gt; -2.5, 59, IF(AN614 &gt;-4.5, 49,  IF(AN614 &gt; -5,39,30))))))),30)</f>
        <v>79</v>
      </c>
      <c r="AQ614">
        <f>((M614/E614) / 0.015 + (AO614/E614) / 0.015) / 3.5 + 25</f>
        <v>60.14419852448021</v>
      </c>
      <c r="AR614" s="2">
        <f>MIN(((AD614/MAX(F614,240)) / 0.0035) + ((AF614/MAX(F614,240)) / 0.0055) + ((AC614/MAX(F614,240)) / 0.0055) + 25, 99)</f>
        <v>39.566773978999009</v>
      </c>
      <c r="AS614" s="2">
        <f>MIN((((((AL614 / 32) * (AL614 - 21) / 11) * 74 + 25)) + (((AJ614 - 60) + (AK614 - 155) / 1.75) + 25)) / 1.825,93)</f>
        <v>59.868830161246301</v>
      </c>
      <c r="AT614" s="2">
        <f>((IF(F614&gt;240,89,79)-((V614/F614)/0.00341)))</f>
        <v>82.880425035079185</v>
      </c>
      <c r="AU614" s="2">
        <f>MIN((H614/(MAX(E614,25))) / 0.0117 + 35, 94)</f>
        <v>67.502708559046596</v>
      </c>
      <c r="AV614" s="2">
        <f>MIN(94,((AP614*0.35)+(AQ614*0.65)*0.9))</f>
        <v>62.834356136820922</v>
      </c>
      <c r="AW614" s="2">
        <f>IF(D615="D",(99-((30-(G614/(IF(E614&gt;10,E614,10))*82)*1.633))),(99-((55-(G614/(IF(E614&gt;10,E614,10))*82)*0.89))))</f>
        <v>58.390422535211265</v>
      </c>
    </row>
    <row r="615" spans="1:49" x14ac:dyDescent="0.25">
      <c r="A615">
        <v>105</v>
      </c>
      <c r="B615" t="s">
        <v>238</v>
      </c>
      <c r="C615" t="s">
        <v>61</v>
      </c>
      <c r="D615" t="s">
        <v>39</v>
      </c>
      <c r="E615">
        <v>82</v>
      </c>
      <c r="F615">
        <v>1298.2833333333001</v>
      </c>
      <c r="G615">
        <v>15</v>
      </c>
      <c r="H615">
        <v>26</v>
      </c>
      <c r="I615">
        <v>16</v>
      </c>
      <c r="J615">
        <v>10</v>
      </c>
      <c r="K615">
        <v>41</v>
      </c>
      <c r="L615">
        <v>62.12</v>
      </c>
      <c r="M615">
        <v>126</v>
      </c>
      <c r="N615">
        <v>11.9</v>
      </c>
      <c r="O615">
        <v>11.91</v>
      </c>
      <c r="P615">
        <v>197</v>
      </c>
      <c r="Q615">
        <v>164</v>
      </c>
      <c r="R615">
        <v>129</v>
      </c>
      <c r="S615">
        <v>68</v>
      </c>
      <c r="T615">
        <v>6</v>
      </c>
      <c r="U615">
        <v>10</v>
      </c>
      <c r="V615">
        <v>26</v>
      </c>
      <c r="W615">
        <v>13</v>
      </c>
      <c r="X615">
        <v>13</v>
      </c>
      <c r="Y615">
        <v>0</v>
      </c>
      <c r="Z615">
        <v>0</v>
      </c>
      <c r="AA615">
        <v>17</v>
      </c>
      <c r="AB615">
        <v>21</v>
      </c>
      <c r="AC615">
        <v>36</v>
      </c>
      <c r="AD615">
        <v>62</v>
      </c>
      <c r="AE615">
        <v>45</v>
      </c>
      <c r="AF615">
        <v>29</v>
      </c>
      <c r="AG615">
        <v>526</v>
      </c>
      <c r="AH615">
        <v>476</v>
      </c>
      <c r="AI615">
        <v>52.5</v>
      </c>
      <c r="AJ615">
        <v>72</v>
      </c>
      <c r="AK615">
        <v>191</v>
      </c>
      <c r="AL615">
        <f>(AK615*703) / (AJ615*AJ615)</f>
        <v>25.901427469135804</v>
      </c>
      <c r="AM615">
        <f>VLOOKUP(A615,rel!A:M,10,FALSE)</f>
        <v>-3.34</v>
      </c>
      <c r="AN615">
        <f>VLOOKUP(A615,rel!A:M,13,FALSE)</f>
        <v>-3.42</v>
      </c>
      <c r="AO615">
        <v>7</v>
      </c>
      <c r="AP615">
        <f>IF(E615&gt;25,IF(AN615&gt;5,99, IF(AN615 &gt; 3.5, 89, IF(AN615 &gt; 1.5, 79, IF(AN615 &gt; -1.1, 69, IF(AN615 &gt; -2.5, 59, IF(AN615 &gt;-4.5, 49,  IF(AN615 &gt; -5,39,30))))))),30)</f>
        <v>49</v>
      </c>
      <c r="AQ615">
        <f>((M615/E615) / 0.015 + (AO615/E615) / 0.015) / 3.5 + 25</f>
        <v>55.894308943089435</v>
      </c>
      <c r="AR615" s="2">
        <f>MIN(((AD615/MAX(F615,240)) / 0.0035) + ((AF615/MAX(F615,240)) / 0.0055) + ((AC615/MAX(F615,240)) / 0.0055) + 25, 99)</f>
        <v>47.747320846092883</v>
      </c>
      <c r="AS615" s="2">
        <f>MIN((((((AL615 / 32) * (AL615 - 21) / 11) * 74 + 25)) + (((AJ615 - 60) + (AK615 - 155) / 1.75) + 25)) / 1.825,93)</f>
        <v>59.868830161246301</v>
      </c>
      <c r="AT615" s="2">
        <f>((IF(F615&gt;240,89,79)-((V615/F615)/0.00341)))</f>
        <v>83.127142176654885</v>
      </c>
      <c r="AU615" s="2">
        <f>MIN((H615/(MAX(E615,25))) / 0.0117 + 35, 94)</f>
        <v>62.100271002710031</v>
      </c>
      <c r="AV615" s="2">
        <f>MIN(94,((AP615*0.35)+(AQ615*0.65)*0.9))</f>
        <v>49.84817073170732</v>
      </c>
      <c r="AW615" s="2">
        <f>IF(D616="D",(99-((30-(G615/(IF(E615&gt;10,E615,10))*82)*1.633))),(99-((55-(G615/(IF(E615&gt;10,E615,10))*82)*0.89))))</f>
        <v>57.35</v>
      </c>
    </row>
    <row r="616" spans="1:49" x14ac:dyDescent="0.25">
      <c r="A616">
        <v>345</v>
      </c>
      <c r="B616" t="s">
        <v>488</v>
      </c>
      <c r="C616" t="s">
        <v>100</v>
      </c>
      <c r="D616" t="s">
        <v>36</v>
      </c>
      <c r="E616">
        <v>66</v>
      </c>
      <c r="F616">
        <v>1037.55</v>
      </c>
      <c r="G616">
        <v>8</v>
      </c>
      <c r="H616">
        <v>12</v>
      </c>
      <c r="I616">
        <v>4</v>
      </c>
      <c r="J616">
        <v>8</v>
      </c>
      <c r="K616">
        <v>20</v>
      </c>
      <c r="L616">
        <v>54.05</v>
      </c>
      <c r="M616">
        <v>80</v>
      </c>
      <c r="N616">
        <v>10</v>
      </c>
      <c r="O616">
        <v>10.97</v>
      </c>
      <c r="P616">
        <v>120</v>
      </c>
      <c r="Q616">
        <v>99</v>
      </c>
      <c r="R616">
        <v>94</v>
      </c>
      <c r="S616">
        <v>67</v>
      </c>
      <c r="T616">
        <v>5</v>
      </c>
      <c r="U616">
        <v>8</v>
      </c>
      <c r="V616">
        <v>26</v>
      </c>
      <c r="W616">
        <v>13</v>
      </c>
      <c r="X616">
        <v>13</v>
      </c>
      <c r="Y616">
        <v>0</v>
      </c>
      <c r="Z616">
        <v>0</v>
      </c>
      <c r="AA616">
        <v>16</v>
      </c>
      <c r="AB616">
        <v>24</v>
      </c>
      <c r="AC616">
        <v>25</v>
      </c>
      <c r="AD616">
        <v>120</v>
      </c>
      <c r="AE616">
        <v>97</v>
      </c>
      <c r="AF616">
        <v>47</v>
      </c>
      <c r="AG616">
        <v>7</v>
      </c>
      <c r="AH616">
        <v>13</v>
      </c>
      <c r="AI616">
        <v>35</v>
      </c>
      <c r="AJ616">
        <v>72</v>
      </c>
      <c r="AK616">
        <v>191</v>
      </c>
      <c r="AL616">
        <f>(AK616*703) / (AJ616*AJ616)</f>
        <v>25.901427469135804</v>
      </c>
      <c r="AM616">
        <f>VLOOKUP(A616,rel!A:M,10,FALSE)</f>
        <v>1.83</v>
      </c>
      <c r="AN616">
        <f>VLOOKUP(A616,rel!A:M,13,FALSE)</f>
        <v>3.41</v>
      </c>
      <c r="AO616">
        <v>0</v>
      </c>
      <c r="AP616">
        <f>IF(E616&gt;25,IF(AN616&gt;5,99, IF(AN616 &gt; 3.5, 89, IF(AN616 &gt; 1.5, 79, IF(AN616 &gt; -1.1, 69, IF(AN616 &gt; -2.5, 59, IF(AN616 &gt;-4.5, 49,  IF(AN616 &gt; -5,39,30))))))),30)</f>
        <v>79</v>
      </c>
      <c r="AQ616">
        <f>((M616/E616) / 0.015 + (AO616/E616) / 0.015) / 3.5 + 25</f>
        <v>48.088023088023093</v>
      </c>
      <c r="AR616" s="2">
        <f>MIN(((AD616/MAX(F616,240)) / 0.0035) + ((AF616/MAX(F616,240)) / 0.0055) + ((AC616/MAX(F616,240)) / 0.0055) + 25, 99)</f>
        <v>70.662014723746694</v>
      </c>
      <c r="AS616" s="2">
        <f>MIN((((((AL616 / 32) * (AL616 - 21) / 11) * 74 + 25)) + (((AJ616 - 60) + (AK616 - 155) / 1.75) + 25)) / 1.825,93)</f>
        <v>59.868830161246301</v>
      </c>
      <c r="AT616" s="2">
        <f>((IF(F616&gt;240,89,79)-((V616/F616)/0.00341)))</f>
        <v>81.651309882815241</v>
      </c>
      <c r="AU616" s="2">
        <f>MIN((H616/(MAX(E616,25))) / 0.0117 + 35, 94)</f>
        <v>50.540015540015538</v>
      </c>
      <c r="AV616" s="2">
        <f>MIN(94,((AP616*0.35)+(AQ616*0.65)*0.9))</f>
        <v>55.781493506493511</v>
      </c>
      <c r="AW616" s="2">
        <f>IF(D617="D",(99-((30-(G616/(IF(E616&gt;10,E616,10))*82)*1.633))),(99-((55-(G616/(IF(E616&gt;10,E616,10))*82)*0.89))))</f>
        <v>52.846060606060604</v>
      </c>
    </row>
    <row r="617" spans="1:49" x14ac:dyDescent="0.25">
      <c r="A617">
        <v>723</v>
      </c>
      <c r="B617" t="s">
        <v>454</v>
      </c>
      <c r="C617" t="s">
        <v>424</v>
      </c>
      <c r="D617" t="s">
        <v>36</v>
      </c>
      <c r="E617">
        <v>63</v>
      </c>
      <c r="F617">
        <v>753.11666666666997</v>
      </c>
      <c r="G617">
        <v>14</v>
      </c>
      <c r="H617">
        <v>9</v>
      </c>
      <c r="I617">
        <v>6</v>
      </c>
      <c r="J617">
        <v>3</v>
      </c>
      <c r="K617">
        <v>23</v>
      </c>
      <c r="L617">
        <v>76.67</v>
      </c>
      <c r="M617">
        <v>125</v>
      </c>
      <c r="N617">
        <v>11.2</v>
      </c>
      <c r="O617">
        <v>9.9</v>
      </c>
      <c r="P617">
        <v>227</v>
      </c>
      <c r="Q617">
        <v>177</v>
      </c>
      <c r="R617">
        <v>92</v>
      </c>
      <c r="S617">
        <v>27</v>
      </c>
      <c r="T617">
        <v>6</v>
      </c>
      <c r="U617">
        <v>11</v>
      </c>
      <c r="V617">
        <v>10</v>
      </c>
      <c r="W617">
        <v>5</v>
      </c>
      <c r="X617">
        <v>5</v>
      </c>
      <c r="Y617">
        <v>0</v>
      </c>
      <c r="Z617">
        <v>0</v>
      </c>
      <c r="AA617">
        <v>8</v>
      </c>
      <c r="AB617">
        <v>32</v>
      </c>
      <c r="AC617">
        <v>18</v>
      </c>
      <c r="AD617">
        <v>35</v>
      </c>
      <c r="AE617">
        <v>52</v>
      </c>
      <c r="AF617">
        <v>14</v>
      </c>
      <c r="AG617">
        <v>4</v>
      </c>
      <c r="AH617">
        <v>10</v>
      </c>
      <c r="AI617">
        <v>28.57</v>
      </c>
      <c r="AJ617">
        <v>72</v>
      </c>
      <c r="AK617">
        <v>191</v>
      </c>
      <c r="AL617">
        <f>(AK617*703) / (AJ617*AJ617)</f>
        <v>25.901427469135804</v>
      </c>
      <c r="AM617">
        <f>VLOOKUP(A617,rel!A:M,10,FALSE)</f>
        <v>-1.53</v>
      </c>
      <c r="AN617">
        <f>VLOOKUP(A617,rel!A:M,13,FALSE)</f>
        <v>-0.64</v>
      </c>
      <c r="AO617">
        <v>5</v>
      </c>
      <c r="AP617">
        <f>IF(E617&gt;25,IF(AN617&gt;5,99, IF(AN617 &gt; 3.5, 89, IF(AN617 &gt; 1.5, 79, IF(AN617 &gt; -1.1, 69, IF(AN617 &gt; -2.5, 59, IF(AN617 &gt;-4.5, 49,  IF(AN617 &gt; -5,39,30))))))),30)</f>
        <v>69</v>
      </c>
      <c r="AQ617">
        <f>((M617/E617) / 0.015 + (AO617/E617) / 0.015) / 3.5 + 25</f>
        <v>64.304610733182159</v>
      </c>
      <c r="AR617" s="2">
        <f>MIN(((AD617/MAX(F617,240)) / 0.0035) + ((AF617/MAX(F617,240)) / 0.0055) + ((AC617/MAX(F617,240)) / 0.0055) + 25, 99)</f>
        <v>46.003627350585454</v>
      </c>
      <c r="AS617" s="2">
        <f>MIN((((((AL617 / 32) * (AL617 - 21) / 11) * 74 + 25)) + (((AJ617 - 60) + (AK617 - 155) / 1.75) + 25)) / 1.825,93)</f>
        <v>59.868830161246301</v>
      </c>
      <c r="AT617" s="2">
        <f>((IF(F617&gt;240,89,79)-((V617/F617)/0.00341)))</f>
        <v>85.106112838230359</v>
      </c>
      <c r="AU617" s="2">
        <f>MIN((H617/(MAX(E617,25))) / 0.0117 + 35, 94)</f>
        <v>47.210012210012209</v>
      </c>
      <c r="AV617" s="2">
        <f>MIN(94,((AP617*0.35)+(AQ617*0.65)*0.9))</f>
        <v>61.768197278911565</v>
      </c>
      <c r="AW617" s="2">
        <f>IF(D618="D",(99-((30-(G617/(IF(E617&gt;10,E617,10))*82)*1.633))),(99-((55-(G617/(IF(E617&gt;10,E617,10))*82)*0.89))))</f>
        <v>98.756888888888881</v>
      </c>
    </row>
    <row r="618" spans="1:49" x14ac:dyDescent="0.25">
      <c r="A618">
        <v>779</v>
      </c>
      <c r="B618" t="s">
        <v>1007</v>
      </c>
      <c r="C618" t="s">
        <v>100</v>
      </c>
      <c r="D618" t="s">
        <v>73</v>
      </c>
      <c r="E618">
        <v>5</v>
      </c>
      <c r="F618">
        <v>72.933333333332996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</v>
      </c>
      <c r="N618">
        <v>0</v>
      </c>
      <c r="O618">
        <v>0.37</v>
      </c>
      <c r="P618">
        <v>9</v>
      </c>
      <c r="Q618">
        <v>8</v>
      </c>
      <c r="R618">
        <v>4</v>
      </c>
      <c r="S618">
        <v>1</v>
      </c>
      <c r="T618">
        <v>0</v>
      </c>
      <c r="U618">
        <v>0</v>
      </c>
      <c r="V618">
        <v>8</v>
      </c>
      <c r="W618">
        <v>3</v>
      </c>
      <c r="X618">
        <v>3</v>
      </c>
      <c r="Y618">
        <v>0</v>
      </c>
      <c r="Z618">
        <v>0</v>
      </c>
      <c r="AA618">
        <v>0</v>
      </c>
      <c r="AB618">
        <v>2</v>
      </c>
      <c r="AC618">
        <v>0</v>
      </c>
      <c r="AD618">
        <v>11</v>
      </c>
      <c r="AE618">
        <v>9</v>
      </c>
      <c r="AF618">
        <v>9</v>
      </c>
      <c r="AG618">
        <v>0</v>
      </c>
      <c r="AH618">
        <v>0</v>
      </c>
      <c r="AI618" t="s">
        <v>97</v>
      </c>
      <c r="AJ618">
        <v>72</v>
      </c>
      <c r="AK618">
        <v>191</v>
      </c>
      <c r="AL618">
        <f>(AK618*703) / (AJ618*AJ618)</f>
        <v>25.901427469135804</v>
      </c>
      <c r="AM618">
        <f>VLOOKUP(A618,rel!A:M,10,FALSE)</f>
        <v>1.87</v>
      </c>
      <c r="AN618">
        <f>VLOOKUP(A618,rel!A:M,13,FALSE)</f>
        <v>7.0000000000000007E-2</v>
      </c>
      <c r="AO618">
        <v>0</v>
      </c>
      <c r="AP618">
        <f>IF(E618&gt;25,IF(AN618&gt;5,99, IF(AN618 &gt; 3.5, 89, IF(AN618 &gt; 1.5, 79, IF(AN618 &gt; -1.1, 69, IF(AN618 &gt; -2.5, 59, IF(AN618 &gt;-4.5, 49,  IF(AN618 &gt; -5,39,30))))))),30)</f>
        <v>30</v>
      </c>
      <c r="AQ618">
        <f>((M618/E618) / 0.015 + (AO618/E618) / 0.015) / 3.5 + 25</f>
        <v>55.476190476190482</v>
      </c>
      <c r="AR618" s="2">
        <f>MIN(((AD618/MAX(F618,240)) / 0.0035) + ((AF618/MAX(F618,240)) / 0.0055) + ((AC618/MAX(F618,240)) / 0.0055) + 25, 99)</f>
        <v>44.913419913419915</v>
      </c>
      <c r="AS618" s="2">
        <f>MIN((((((AL618 / 32) * (AL618 - 21) / 11) * 74 + 25)) + (((AJ618 - 60) + (AK618 - 155) / 1.75) + 25)) / 1.825,93)</f>
        <v>59.868830161246301</v>
      </c>
      <c r="AT618" s="2">
        <f>((IF(F618&gt;240,89,79)-((V618/F618)/0.00341)))</f>
        <v>46.833075104408323</v>
      </c>
      <c r="AU618" s="2">
        <f>MIN((H618/(MAX(E618,25))) / 0.0117 + 35, 94)</f>
        <v>35</v>
      </c>
      <c r="AV618" s="2">
        <f>MIN(94,((AP618*0.35)+(AQ618*0.65)*0.9))</f>
        <v>42.953571428571436</v>
      </c>
      <c r="AW618" s="2">
        <f>IF(D619="D",(99-((30-(G618/(IF(E618&gt;10,E618,10))*82)*1.633))),(99-((55-(G618/(IF(E618&gt;10,E618,10))*82)*0.89))))</f>
        <v>69</v>
      </c>
    </row>
    <row r="619" spans="1:49" x14ac:dyDescent="0.25">
      <c r="A619">
        <v>679</v>
      </c>
      <c r="B619" t="s">
        <v>990</v>
      </c>
      <c r="C619" t="s">
        <v>106</v>
      </c>
      <c r="D619" t="s">
        <v>73</v>
      </c>
      <c r="E619">
        <v>11</v>
      </c>
      <c r="F619">
        <v>204.48333333332999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16</v>
      </c>
      <c r="N619">
        <v>0</v>
      </c>
      <c r="O619">
        <v>0.5</v>
      </c>
      <c r="P619">
        <v>25</v>
      </c>
      <c r="Q619">
        <v>20</v>
      </c>
      <c r="R619">
        <v>6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7</v>
      </c>
      <c r="AC619">
        <v>2</v>
      </c>
      <c r="AD619">
        <v>17</v>
      </c>
      <c r="AE619">
        <v>17</v>
      </c>
      <c r="AF619">
        <v>27</v>
      </c>
      <c r="AG619">
        <v>0</v>
      </c>
      <c r="AH619">
        <v>0</v>
      </c>
      <c r="AI619" t="s">
        <v>97</v>
      </c>
      <c r="AJ619">
        <v>68</v>
      </c>
      <c r="AK619">
        <v>180</v>
      </c>
      <c r="AL619">
        <f>(AK619*703) / (AJ619*AJ619)</f>
        <v>27.365916955017301</v>
      </c>
      <c r="AM619">
        <f>VLOOKUP(A619,rel!A:M,10,FALSE)</f>
        <v>-8.2899999999999991</v>
      </c>
      <c r="AN619">
        <f>VLOOKUP(A619,rel!A:M,13,FALSE)</f>
        <v>-6.89</v>
      </c>
      <c r="AO619">
        <v>0</v>
      </c>
      <c r="AP619">
        <f>IF(E619&gt;25,IF(AN619&gt;5,99, IF(AN619 &gt; 3.5, 89, IF(AN619 &gt; 1.5, 79, IF(AN619 &gt; -1.1, 69, IF(AN619 &gt; -2.5, 59, IF(AN619 &gt;-4.5, 49,  IF(AN619 &gt; -5,39,30))))))),30)</f>
        <v>30</v>
      </c>
      <c r="AQ619">
        <f>((M619/E619) / 0.015 + (AO619/E619) / 0.015) / 3.5 + 25</f>
        <v>52.705627705627705</v>
      </c>
      <c r="AR619" s="2">
        <f>MIN(((AD619/MAX(F619,240)) / 0.0035) + ((AF619/MAX(F619,240)) / 0.0055) + ((AC619/MAX(F619,240)) / 0.0055) + 25, 99)</f>
        <v>67.20779220779221</v>
      </c>
      <c r="AS619" s="2">
        <f>MIN((((((AL619 / 32) * (AL619 - 21) / 11) * 74 + 25)) + (((AJ619 - 60) + (AK619 - 155) / 1.75) + 25)) / 1.825,93)</f>
        <v>59.676290284641027</v>
      </c>
      <c r="AT619" s="2">
        <f>((IF(F619&gt;240,89,79)-((V619/F619)/0.00341)))</f>
        <v>79</v>
      </c>
      <c r="AU619" s="2">
        <f>MIN((H619/(MAX(E619,25))) / 0.0117 + 35, 94)</f>
        <v>35</v>
      </c>
      <c r="AV619" s="2">
        <f>MIN(94,((AP619*0.35)+(AQ619*0.65)*0.9))</f>
        <v>41.33279220779221</v>
      </c>
      <c r="AW619" s="2">
        <f>IF(D620="D",(99-((30-(G619/(IF(E619&gt;10,E619,10))*82)*1.633))),(99-((55-(G619/(IF(E619&gt;10,E619,10))*82)*0.89))))</f>
        <v>44</v>
      </c>
    </row>
    <row r="620" spans="1:49" x14ac:dyDescent="0.25">
      <c r="A620">
        <v>433</v>
      </c>
      <c r="B620" t="s">
        <v>796</v>
      </c>
      <c r="C620" t="s">
        <v>186</v>
      </c>
      <c r="D620" t="s">
        <v>36</v>
      </c>
      <c r="E620">
        <v>22</v>
      </c>
      <c r="F620">
        <v>162.19999999999999</v>
      </c>
      <c r="G620">
        <v>2</v>
      </c>
      <c r="H620">
        <v>2</v>
      </c>
      <c r="I620">
        <v>2</v>
      </c>
      <c r="J620">
        <v>0</v>
      </c>
      <c r="K620">
        <v>4</v>
      </c>
      <c r="L620">
        <v>66.67</v>
      </c>
      <c r="M620">
        <v>7</v>
      </c>
      <c r="N620">
        <v>28.57</v>
      </c>
      <c r="O620">
        <v>0.5</v>
      </c>
      <c r="P620">
        <v>13</v>
      </c>
      <c r="Q620">
        <v>11</v>
      </c>
      <c r="R620">
        <v>5</v>
      </c>
      <c r="S620">
        <v>3</v>
      </c>
      <c r="T620">
        <v>0</v>
      </c>
      <c r="U620">
        <v>1</v>
      </c>
      <c r="V620">
        <v>59</v>
      </c>
      <c r="W620">
        <v>18</v>
      </c>
      <c r="X620">
        <v>12</v>
      </c>
      <c r="Y620">
        <v>5</v>
      </c>
      <c r="Z620">
        <v>1</v>
      </c>
      <c r="AA620">
        <v>7</v>
      </c>
      <c r="AB620">
        <v>4</v>
      </c>
      <c r="AC620">
        <v>2</v>
      </c>
      <c r="AD620">
        <v>78</v>
      </c>
      <c r="AE620">
        <v>17</v>
      </c>
      <c r="AF620">
        <v>8</v>
      </c>
      <c r="AG620">
        <v>0</v>
      </c>
      <c r="AH620">
        <v>0</v>
      </c>
      <c r="AI620" t="s">
        <v>97</v>
      </c>
      <c r="AJ620">
        <v>76</v>
      </c>
      <c r="AK620">
        <v>200</v>
      </c>
      <c r="AL620">
        <f>(AK620*703) / (AJ620*AJ620)</f>
        <v>24.342105263157894</v>
      </c>
      <c r="AM620">
        <f>VLOOKUP(A620,rel!A:M,10,FALSE)</f>
        <v>-7.82</v>
      </c>
      <c r="AN620">
        <f>VLOOKUP(A620,rel!A:M,13,FALSE)</f>
        <v>-6.13</v>
      </c>
      <c r="AO620">
        <v>0</v>
      </c>
      <c r="AP620">
        <f>IF(E620&gt;25,IF(AN620&gt;5,99, IF(AN620 &gt; 3.5, 89, IF(AN620 &gt; 1.5, 79, IF(AN620 &gt; -1.1, 69, IF(AN620 &gt; -2.5, 59, IF(AN620 &gt;-4.5, 49,  IF(AN620 &gt; -5,39,30))))))),30)</f>
        <v>30</v>
      </c>
      <c r="AQ620">
        <f>((M620/E620) / 0.015 + (AO620/E620) / 0.015) / 3.5 + 25</f>
        <v>31.060606060606062</v>
      </c>
      <c r="AR620" s="2">
        <f>MIN(((AD620/MAX(F620,240)) / 0.0035) + ((AF620/MAX(F620,240)) / 0.0055) + ((AC620/MAX(F620,240)) / 0.0055) + 25, 99)</f>
        <v>99</v>
      </c>
      <c r="AS620" s="2">
        <f>MIN((((((AL620 / 32) * (AL620 - 21) / 11) * 74 + 25)) + (((AJ620 - 60) + (AK620 - 155) / 1.75) + 25)) / 1.825,93)</f>
        <v>59.625802540532362</v>
      </c>
      <c r="AT620" s="2">
        <f>((IF(F620&gt;240,89,79)-((V620/F620)/0.00341)))</f>
        <v>-27.671102256003422</v>
      </c>
      <c r="AU620" s="2">
        <f>MIN((H620/(MAX(E620,25))) / 0.0117 + 35, 94)</f>
        <v>41.837606837606835</v>
      </c>
      <c r="AV620" s="2">
        <f>MIN(94,((AP620*0.35)+(AQ620*0.65)*0.9))</f>
        <v>28.670454545454547</v>
      </c>
      <c r="AW620" s="2">
        <f>IF(D621="D",(99-((30-(G620/(IF(E620&gt;10,E620,10))*82)*1.633))),(99-((55-(G620/(IF(E620&gt;10,E620,10))*82)*0.89))))</f>
        <v>50.634545454545453</v>
      </c>
    </row>
    <row r="621" spans="1:49" x14ac:dyDescent="0.25">
      <c r="A621">
        <v>720</v>
      </c>
      <c r="B621" t="s">
        <v>996</v>
      </c>
      <c r="C621" t="s">
        <v>75</v>
      </c>
      <c r="D621" t="s">
        <v>39</v>
      </c>
      <c r="E621">
        <v>6</v>
      </c>
      <c r="F621">
        <v>41.7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97</v>
      </c>
      <c r="M621">
        <v>1</v>
      </c>
      <c r="N621">
        <v>0</v>
      </c>
      <c r="O621">
        <v>0.12</v>
      </c>
      <c r="P621">
        <v>3</v>
      </c>
      <c r="Q621">
        <v>2</v>
      </c>
      <c r="R621">
        <v>1</v>
      </c>
      <c r="S621">
        <v>1</v>
      </c>
      <c r="T621">
        <v>0</v>
      </c>
      <c r="U621">
        <v>0</v>
      </c>
      <c r="V621">
        <v>2</v>
      </c>
      <c r="W621">
        <v>1</v>
      </c>
      <c r="X621">
        <v>1</v>
      </c>
      <c r="Y621">
        <v>0</v>
      </c>
      <c r="Z621">
        <v>0</v>
      </c>
      <c r="AA621">
        <v>0</v>
      </c>
      <c r="AB621">
        <v>1</v>
      </c>
      <c r="AC621">
        <v>3</v>
      </c>
      <c r="AD621">
        <v>7</v>
      </c>
      <c r="AE621">
        <v>3</v>
      </c>
      <c r="AF621">
        <v>1</v>
      </c>
      <c r="AG621">
        <v>21</v>
      </c>
      <c r="AH621">
        <v>18</v>
      </c>
      <c r="AI621">
        <v>53.85</v>
      </c>
      <c r="AJ621">
        <v>76</v>
      </c>
      <c r="AK621">
        <v>200</v>
      </c>
      <c r="AL621">
        <f>(AK621*703) / (AJ621*AJ621)</f>
        <v>24.342105263157894</v>
      </c>
      <c r="AM621">
        <f>VLOOKUP(A621,rel!A:M,10,FALSE)</f>
        <v>-10.45</v>
      </c>
      <c r="AN621">
        <f>VLOOKUP(A621,rel!A:M,13,FALSE)</f>
        <v>-15.92</v>
      </c>
      <c r="AO621">
        <v>0</v>
      </c>
      <c r="AP621">
        <f>IF(E621&gt;25,IF(AN621&gt;5,99, IF(AN621 &gt; 3.5, 89, IF(AN621 &gt; 1.5, 79, IF(AN621 &gt; -1.1, 69, IF(AN621 &gt; -2.5, 59, IF(AN621 &gt;-4.5, 49,  IF(AN621 &gt; -5,39,30))))))),30)</f>
        <v>30</v>
      </c>
      <c r="AQ621">
        <f>((M621/E621) / 0.015 + (AO621/E621) / 0.015) / 3.5 + 25</f>
        <v>28.174603174603174</v>
      </c>
      <c r="AR621" s="2">
        <f>MIN(((AD621/MAX(F621,240)) / 0.0035) + ((AF621/MAX(F621,240)) / 0.0055) + ((AC621/MAX(F621,240)) / 0.0055) + 25, 99)</f>
        <v>36.363636363636367</v>
      </c>
      <c r="AS621" s="2">
        <f>MIN((((((AL621 / 32) * (AL621 - 21) / 11) * 74 + 25)) + (((AJ621 - 60) + (AK621 - 155) / 1.75) + 25)) / 1.825,93)</f>
        <v>59.625802540532362</v>
      </c>
      <c r="AT621" s="2">
        <f>((IF(F621&gt;240,89,79)-((V621/F621)/0.00341)))</f>
        <v>64.935005661160218</v>
      </c>
      <c r="AU621" s="2">
        <f>MIN((H621/(MAX(E621,25))) / 0.0117 + 35, 94)</f>
        <v>35</v>
      </c>
      <c r="AV621" s="2">
        <f>MIN(94,((AP621*0.35)+(AQ621*0.65)*0.9))</f>
        <v>26.982142857142858</v>
      </c>
      <c r="AW621" s="2">
        <f>IF(D622="D",(99-((30-(G621/(IF(E621&gt;10,E621,10))*82)*1.633))),(99-((55-(G621/(IF(E621&gt;10,E621,10))*82)*0.89))))</f>
        <v>44</v>
      </c>
    </row>
    <row r="622" spans="1:49" x14ac:dyDescent="0.25">
      <c r="A622">
        <v>104</v>
      </c>
      <c r="B622" t="s">
        <v>945</v>
      </c>
      <c r="C622" t="s">
        <v>135</v>
      </c>
      <c r="D622" t="s">
        <v>57</v>
      </c>
      <c r="E622">
        <v>5</v>
      </c>
      <c r="F622">
        <v>43.916666666666998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97</v>
      </c>
      <c r="M622">
        <v>4</v>
      </c>
      <c r="N622">
        <v>0</v>
      </c>
      <c r="O622">
        <v>0.44</v>
      </c>
      <c r="P622">
        <v>8</v>
      </c>
      <c r="Q622">
        <v>7</v>
      </c>
      <c r="R622">
        <v>6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2</v>
      </c>
      <c r="AC622">
        <v>0</v>
      </c>
      <c r="AD622">
        <v>14</v>
      </c>
      <c r="AE622">
        <v>4</v>
      </c>
      <c r="AF622">
        <v>2</v>
      </c>
      <c r="AG622">
        <v>20</v>
      </c>
      <c r="AH622">
        <v>17</v>
      </c>
      <c r="AI622">
        <v>54.05</v>
      </c>
      <c r="AJ622">
        <v>67</v>
      </c>
      <c r="AK622">
        <v>177</v>
      </c>
      <c r="AL622">
        <f>(AK622*703) / (AJ622*AJ622)</f>
        <v>27.719091111606147</v>
      </c>
      <c r="AM622">
        <f>VLOOKUP(A622,rel!A:M,10,FALSE)</f>
        <v>-10.81</v>
      </c>
      <c r="AN622">
        <f>VLOOKUP(A622,rel!A:M,13,FALSE)</f>
        <v>-10.74</v>
      </c>
      <c r="AO622">
        <v>0</v>
      </c>
      <c r="AP622">
        <f>IF(E622&gt;25,IF(AN622&gt;5,99, IF(AN622 &gt; 3.5, 89, IF(AN622 &gt; 1.5, 79, IF(AN622 &gt; -1.1, 69, IF(AN622 &gt; -2.5, 59, IF(AN622 &gt;-4.5, 49,  IF(AN622 &gt; -5,39,30))))))),30)</f>
        <v>30</v>
      </c>
      <c r="AQ622">
        <f>((M622/E622) / 0.015 + (AO622/E622) / 0.015) / 3.5 + 25</f>
        <v>40.238095238095241</v>
      </c>
      <c r="AR622" s="2">
        <f>MIN(((AD622/MAX(F622,240)) / 0.0035) + ((AF622/MAX(F622,240)) / 0.0055) + ((AC622/MAX(F622,240)) / 0.0055) + 25, 99)</f>
        <v>43.181818181818187</v>
      </c>
      <c r="AS622" s="2">
        <f>MIN((((((AL622 / 32) * (AL622 - 21) / 11) * 74 + 25)) + (((AJ622 - 60) + (AK622 - 155) / 1.75) + 25)) / 1.825,93)</f>
        <v>59.575697636468874</v>
      </c>
      <c r="AT622" s="2">
        <f>((IF(F622&gt;240,89,79)-((V622/F622)/0.00341)))</f>
        <v>79</v>
      </c>
      <c r="AU622" s="2">
        <f>MIN((H622/(MAX(E622,25))) / 0.0117 + 35, 94)</f>
        <v>35</v>
      </c>
      <c r="AV622" s="2">
        <f>MIN(94,((AP622*0.35)+(AQ622*0.65)*0.9))</f>
        <v>34.039285714285718</v>
      </c>
      <c r="AW622" s="2">
        <f>IF(D623="D",(99-((30-(G622/(IF(E622&gt;10,E622,10))*82)*1.633))),(99-((55-(G622/(IF(E622&gt;10,E622,10))*82)*0.89))))</f>
        <v>44</v>
      </c>
    </row>
    <row r="623" spans="1:49" x14ac:dyDescent="0.25">
      <c r="A623">
        <v>839</v>
      </c>
      <c r="B623" t="s">
        <v>931</v>
      </c>
      <c r="C623" t="s">
        <v>141</v>
      </c>
      <c r="D623" t="s">
        <v>39</v>
      </c>
      <c r="E623">
        <v>5</v>
      </c>
      <c r="F623">
        <v>58.016666666667</v>
      </c>
      <c r="G623">
        <v>0</v>
      </c>
      <c r="H623">
        <v>1</v>
      </c>
      <c r="I623">
        <v>1</v>
      </c>
      <c r="J623">
        <v>0</v>
      </c>
      <c r="K623">
        <v>1</v>
      </c>
      <c r="L623">
        <v>50</v>
      </c>
      <c r="M623">
        <v>6</v>
      </c>
      <c r="N623">
        <v>0</v>
      </c>
      <c r="O623">
        <v>0.61</v>
      </c>
      <c r="P623">
        <v>10</v>
      </c>
      <c r="Q623">
        <v>8</v>
      </c>
      <c r="R623">
        <v>3</v>
      </c>
      <c r="S623">
        <v>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2</v>
      </c>
      <c r="AB623">
        <v>2</v>
      </c>
      <c r="AC623">
        <v>2</v>
      </c>
      <c r="AD623">
        <v>5</v>
      </c>
      <c r="AE623">
        <v>8</v>
      </c>
      <c r="AF623">
        <v>2</v>
      </c>
      <c r="AG623">
        <v>4</v>
      </c>
      <c r="AH623">
        <v>5</v>
      </c>
      <c r="AI623">
        <v>44.44</v>
      </c>
      <c r="AJ623">
        <v>71</v>
      </c>
      <c r="AK623">
        <v>188</v>
      </c>
      <c r="AL623">
        <f>(AK623*703) / (AJ623*AJ623)</f>
        <v>26.217813925808372</v>
      </c>
      <c r="AM623">
        <f>VLOOKUP(A623,rel!A:M,10,FALSE)</f>
        <v>-8.19</v>
      </c>
      <c r="AN623">
        <f>VLOOKUP(A623,rel!A:M,13,FALSE)</f>
        <v>-13.69</v>
      </c>
      <c r="AO623">
        <v>0</v>
      </c>
      <c r="AP623">
        <f>IF(E623&gt;25,IF(AN623&gt;5,99, IF(AN623 &gt; 3.5, 89, IF(AN623 &gt; 1.5, 79, IF(AN623 &gt; -1.1, 69, IF(AN623 &gt; -2.5, 59, IF(AN623 &gt;-4.5, 49,  IF(AN623 &gt; -5,39,30))))))),30)</f>
        <v>30</v>
      </c>
      <c r="AQ623">
        <f>((M623/E623) / 0.015 + (AO623/E623) / 0.015) / 3.5 + 25</f>
        <v>47.857142857142861</v>
      </c>
      <c r="AR623" s="2">
        <f>MIN(((AD623/MAX(F623,240)) / 0.0035) + ((AF623/MAX(F623,240)) / 0.0055) + ((AC623/MAX(F623,240)) / 0.0055) + 25, 99)</f>
        <v>33.98268398268398</v>
      </c>
      <c r="AS623" s="2">
        <f>MIN((((((AL623 / 32) * (AL623 - 21) / 11) * 74 + 25)) + (((AJ623 - 60) + (AK623 - 155) / 1.75) + 25)) / 1.825,93)</f>
        <v>59.515707046362266</v>
      </c>
      <c r="AT623" s="2">
        <f>((IF(F623&gt;240,89,79)-((V623/F623)/0.00341)))</f>
        <v>79</v>
      </c>
      <c r="AU623" s="2">
        <f>MIN((H623/(MAX(E623,25))) / 0.0117 + 35, 94)</f>
        <v>38.418803418803421</v>
      </c>
      <c r="AV623" s="2">
        <f>MIN(94,((AP623*0.35)+(AQ623*0.65)*0.9))</f>
        <v>38.496428571428581</v>
      </c>
      <c r="AW623" s="2">
        <f>IF(D624="D",(99-((30-(G623/(IF(E623&gt;10,E623,10))*82)*1.633))),(99-((55-(G623/(IF(E623&gt;10,E623,10))*82)*0.89))))</f>
        <v>44</v>
      </c>
    </row>
    <row r="624" spans="1:49" x14ac:dyDescent="0.25">
      <c r="A624">
        <v>367</v>
      </c>
      <c r="B624" t="s">
        <v>895</v>
      </c>
      <c r="C624" t="s">
        <v>162</v>
      </c>
      <c r="D624" t="s">
        <v>47</v>
      </c>
      <c r="E624">
        <v>14</v>
      </c>
      <c r="F624">
        <v>105</v>
      </c>
      <c r="G624">
        <v>1</v>
      </c>
      <c r="H624">
        <v>0</v>
      </c>
      <c r="I624">
        <v>0</v>
      </c>
      <c r="J624">
        <v>0</v>
      </c>
      <c r="K624">
        <v>1</v>
      </c>
      <c r="L624">
        <v>100</v>
      </c>
      <c r="M624">
        <v>12</v>
      </c>
      <c r="N624">
        <v>8.33</v>
      </c>
      <c r="O624">
        <v>1.39</v>
      </c>
      <c r="P624">
        <v>25</v>
      </c>
      <c r="Q624">
        <v>20</v>
      </c>
      <c r="R624">
        <v>14</v>
      </c>
      <c r="S624">
        <v>8</v>
      </c>
      <c r="T624">
        <v>0</v>
      </c>
      <c r="U624">
        <v>1</v>
      </c>
      <c r="V624">
        <v>4</v>
      </c>
      <c r="W624">
        <v>2</v>
      </c>
      <c r="X624">
        <v>2</v>
      </c>
      <c r="Y624">
        <v>0</v>
      </c>
      <c r="Z624">
        <v>0</v>
      </c>
      <c r="AA624">
        <v>0</v>
      </c>
      <c r="AB624">
        <v>3</v>
      </c>
      <c r="AC624">
        <v>1</v>
      </c>
      <c r="AD624">
        <v>21</v>
      </c>
      <c r="AE624">
        <v>16</v>
      </c>
      <c r="AF624">
        <v>6</v>
      </c>
      <c r="AG624">
        <v>0</v>
      </c>
      <c r="AH624">
        <v>1</v>
      </c>
      <c r="AI624">
        <v>0</v>
      </c>
      <c r="AJ624">
        <v>71</v>
      </c>
      <c r="AK624">
        <v>188</v>
      </c>
      <c r="AL624">
        <f>(AK624*703) / (AJ624*AJ624)</f>
        <v>26.217813925808372</v>
      </c>
      <c r="AM624">
        <f>VLOOKUP(A624,rel!A:M,10,FALSE)</f>
        <v>-1.56</v>
      </c>
      <c r="AN624">
        <f>VLOOKUP(A624,rel!A:M,13,FALSE)</f>
        <v>-0.09</v>
      </c>
      <c r="AO624">
        <v>0</v>
      </c>
      <c r="AP624">
        <f>IF(E624&gt;25,IF(AN624&gt;5,99, IF(AN624 &gt; 3.5, 89, IF(AN624 &gt; 1.5, 79, IF(AN624 &gt; -1.1, 69, IF(AN624 &gt; -2.5, 59, IF(AN624 &gt;-4.5, 49,  IF(AN624 &gt; -5,39,30))))))),30)</f>
        <v>30</v>
      </c>
      <c r="AQ624">
        <f>((M624/E624) / 0.015 + (AO624/E624) / 0.015) / 3.5 + 25</f>
        <v>41.326530612244895</v>
      </c>
      <c r="AR624" s="2">
        <f>MIN(((AD624/MAX(F624,240)) / 0.0035) + ((AF624/MAX(F624,240)) / 0.0055) + ((AC624/MAX(F624,240)) / 0.0055) + 25, 99)</f>
        <v>55.303030303030297</v>
      </c>
      <c r="AS624" s="2">
        <f>MIN((((((AL624 / 32) * (AL624 - 21) / 11) * 74 + 25)) + (((AJ624 - 60) + (AK624 - 155) / 1.75) + 25)) / 1.825,93)</f>
        <v>59.515707046362266</v>
      </c>
      <c r="AT624" s="2">
        <f>((IF(F624&gt;240,89,79)-((V624/F624)/0.00341)))</f>
        <v>67.828375925150112</v>
      </c>
      <c r="AU624" s="2">
        <f>MIN((H624/(MAX(E624,25))) / 0.0117 + 35, 94)</f>
        <v>35</v>
      </c>
      <c r="AV624" s="2">
        <f>MIN(94,((AP624*0.35)+(AQ624*0.65)*0.9))</f>
        <v>34.676020408163268</v>
      </c>
      <c r="AW624" s="2">
        <f>IF(D625="D",(99-((30-(G624/(IF(E624&gt;10,E624,10))*82)*1.633))),(99-((55-(G624/(IF(E624&gt;10,E624,10))*82)*0.89))))</f>
        <v>49.212857142857146</v>
      </c>
    </row>
    <row r="625" spans="1:49" x14ac:dyDescent="0.25">
      <c r="A625">
        <v>692</v>
      </c>
      <c r="B625" t="s">
        <v>37</v>
      </c>
      <c r="C625" t="s">
        <v>38</v>
      </c>
      <c r="D625" t="s">
        <v>39</v>
      </c>
      <c r="E625">
        <v>78</v>
      </c>
      <c r="F625">
        <v>1781.3</v>
      </c>
      <c r="G625">
        <v>41</v>
      </c>
      <c r="H625">
        <v>75</v>
      </c>
      <c r="I625">
        <v>57</v>
      </c>
      <c r="J625">
        <v>18</v>
      </c>
      <c r="K625">
        <v>116</v>
      </c>
      <c r="L625">
        <v>81.69</v>
      </c>
      <c r="M625">
        <v>240</v>
      </c>
      <c r="N625">
        <v>17.079999999999998</v>
      </c>
      <c r="O625">
        <v>30.95</v>
      </c>
      <c r="P625">
        <v>423</v>
      </c>
      <c r="Q625">
        <v>327</v>
      </c>
      <c r="R625">
        <v>295</v>
      </c>
      <c r="S625">
        <v>121</v>
      </c>
      <c r="T625">
        <v>7</v>
      </c>
      <c r="U625">
        <v>22</v>
      </c>
      <c r="V625">
        <v>20</v>
      </c>
      <c r="W625">
        <v>10</v>
      </c>
      <c r="X625">
        <v>10</v>
      </c>
      <c r="Y625">
        <v>0</v>
      </c>
      <c r="Z625">
        <v>0</v>
      </c>
      <c r="AA625">
        <v>35</v>
      </c>
      <c r="AB625">
        <v>89</v>
      </c>
      <c r="AC625">
        <v>99</v>
      </c>
      <c r="AD625">
        <v>39</v>
      </c>
      <c r="AE625">
        <v>108</v>
      </c>
      <c r="AF625">
        <v>30</v>
      </c>
      <c r="AG625">
        <v>428</v>
      </c>
      <c r="AH625">
        <v>490</v>
      </c>
      <c r="AI625">
        <v>46.62</v>
      </c>
      <c r="AJ625">
        <v>73</v>
      </c>
      <c r="AK625">
        <v>193</v>
      </c>
      <c r="AL625">
        <f>(AK625*703) / (AJ625*AJ625)</f>
        <v>25.460499155563895</v>
      </c>
      <c r="AM625">
        <f>VLOOKUP(A625,rel!A:M,10,FALSE)</f>
        <v>2.9</v>
      </c>
      <c r="AN625">
        <f>VLOOKUP(A625,rel!A:M,13,FALSE)</f>
        <v>2.4300000000000002</v>
      </c>
      <c r="AO625">
        <v>33</v>
      </c>
      <c r="AP625">
        <f>IF(E625&gt;25,IF(AN625&gt;5,99, IF(AN625 &gt; 3.5, 89, IF(AN625 &gt; 1.5, 79, IF(AN625 &gt; -1.1, 69, IF(AN625 &gt; -2.5, 59, IF(AN625 &gt;-4.5, 49,  IF(AN625 &gt; -5,39,30))))))),30)</f>
        <v>79</v>
      </c>
      <c r="AQ625">
        <f>((M625/E625) / 0.015 + (AO625/E625) / 0.015) / 3.5 + 25</f>
        <v>91.666666666666671</v>
      </c>
      <c r="AR625" s="2">
        <f>MIN(((AD625/MAX(F625,240)) / 0.0035) + ((AF625/MAX(F625,240)) / 0.0055) + ((AC625/MAX(F625,240)) / 0.0055) + 25, 99)</f>
        <v>44.422558017965869</v>
      </c>
      <c r="AS625" s="2">
        <f>MIN((((((AL625 / 32) * (AL625 - 21) / 11) * 74 + 25)) + (((AJ625 - 60) + (AK625 - 155) / 1.75) + 25)) / 1.825,93)</f>
        <v>59.500859527112461</v>
      </c>
      <c r="AT625" s="2">
        <f>((IF(F625&gt;240,89,79)-((V625/F625)/0.00341)))</f>
        <v>85.707403222760803</v>
      </c>
      <c r="AU625" s="2">
        <f>MIN((H625/(MAX(E625,25))) / 0.0117 + 35, 94)</f>
        <v>94</v>
      </c>
      <c r="AV625" s="2">
        <f>MIN(94,((AP625*0.35)+(AQ625*0.65)*0.9))</f>
        <v>81.275000000000006</v>
      </c>
      <c r="AW625" s="2">
        <f>IF(D626="D",(99-((30-(G625/(IF(E625&gt;10,E625,10))*82)*1.633))),(99-((55-(G625/(IF(E625&gt;10,E625,10))*82)*0.89))))</f>
        <v>139.38648717948718</v>
      </c>
    </row>
    <row r="626" spans="1:49" x14ac:dyDescent="0.25">
      <c r="A626">
        <v>431</v>
      </c>
      <c r="B626" t="s">
        <v>359</v>
      </c>
      <c r="C626" t="s">
        <v>147</v>
      </c>
      <c r="D626" t="s">
        <v>73</v>
      </c>
      <c r="E626">
        <v>65</v>
      </c>
      <c r="F626">
        <v>1276.9833333332999</v>
      </c>
      <c r="G626">
        <v>3</v>
      </c>
      <c r="H626">
        <v>26</v>
      </c>
      <c r="I626">
        <v>13</v>
      </c>
      <c r="J626">
        <v>13</v>
      </c>
      <c r="K626">
        <v>29</v>
      </c>
      <c r="L626">
        <v>44.62</v>
      </c>
      <c r="M626">
        <v>131</v>
      </c>
      <c r="N626">
        <v>2.29</v>
      </c>
      <c r="O626">
        <v>5.16</v>
      </c>
      <c r="P626">
        <v>318</v>
      </c>
      <c r="Q626">
        <v>183</v>
      </c>
      <c r="R626">
        <v>41</v>
      </c>
      <c r="S626">
        <v>5</v>
      </c>
      <c r="T626">
        <v>3</v>
      </c>
      <c r="U626">
        <v>25</v>
      </c>
      <c r="V626">
        <v>44</v>
      </c>
      <c r="W626">
        <v>22</v>
      </c>
      <c r="X626">
        <v>22</v>
      </c>
      <c r="Y626">
        <v>0</v>
      </c>
      <c r="Z626">
        <v>0</v>
      </c>
      <c r="AA626">
        <v>16</v>
      </c>
      <c r="AB626">
        <v>46</v>
      </c>
      <c r="AC626">
        <v>22</v>
      </c>
      <c r="AD626">
        <v>122</v>
      </c>
      <c r="AE626">
        <v>106</v>
      </c>
      <c r="AF626">
        <v>64</v>
      </c>
      <c r="AG626">
        <v>0</v>
      </c>
      <c r="AH626">
        <v>0</v>
      </c>
      <c r="AI626" t="s">
        <v>97</v>
      </c>
      <c r="AJ626">
        <v>73</v>
      </c>
      <c r="AK626">
        <v>193</v>
      </c>
      <c r="AL626">
        <f>(AK626*703) / (AJ626*AJ626)</f>
        <v>25.460499155563895</v>
      </c>
      <c r="AM626">
        <f>VLOOKUP(A626,rel!A:M,10,FALSE)</f>
        <v>2.29</v>
      </c>
      <c r="AN626">
        <f>VLOOKUP(A626,rel!A:M,13,FALSE)</f>
        <v>2.06</v>
      </c>
      <c r="AO626">
        <v>13</v>
      </c>
      <c r="AP626">
        <f>IF(E626&gt;25,IF(AN626&gt;5,99, IF(AN626 &gt; 3.5, 89, IF(AN626 &gt; 1.5, 79, IF(AN626 &gt; -1.1, 69, IF(AN626 &gt; -2.5, 59, IF(AN626 &gt;-4.5, 49,  IF(AN626 &gt; -5,39,30))))))),30)</f>
        <v>79</v>
      </c>
      <c r="AQ626">
        <f>((M626/E626) / 0.015 + (AO626/E626) / 0.015) / 3.5 + 25</f>
        <v>67.197802197802204</v>
      </c>
      <c r="AR626" s="2">
        <f>MIN(((AD626/MAX(F626,240)) / 0.0035) + ((AF626/MAX(F626,240)) / 0.0055) + ((AC626/MAX(F626,240)) / 0.0055) + 25, 99)</f>
        <v>64.541241592953043</v>
      </c>
      <c r="AS626" s="2">
        <f>MIN((((((AL626 / 32) * (AL626 - 21) / 11) * 74 + 25)) + (((AJ626 - 60) + (AK626 - 155) / 1.75) + 25)) / 1.825,93)</f>
        <v>59.500859527112461</v>
      </c>
      <c r="AT626" s="2">
        <f>((IF(F626&gt;240,89,79)-((V626/F626)/0.00341)))</f>
        <v>78.895540944320373</v>
      </c>
      <c r="AU626" s="2">
        <f>MIN((H626/(MAX(E626,25))) / 0.0117 + 35, 94)</f>
        <v>69.18803418803418</v>
      </c>
      <c r="AV626" s="2">
        <f>MIN(94,((AP626*0.35)+(AQ626*0.65)*0.9))</f>
        <v>66.960714285714289</v>
      </c>
      <c r="AW626" s="2">
        <f>IF(D627="D",(99-((30-(G626/(IF(E626&gt;10,E626,10))*82)*1.633))),(99-((55-(G626/(IF(E626&gt;10,E626,10))*82)*0.89))))</f>
        <v>47.368307692307695</v>
      </c>
    </row>
    <row r="627" spans="1:49" x14ac:dyDescent="0.25">
      <c r="A627">
        <v>411</v>
      </c>
      <c r="B627" t="s">
        <v>292</v>
      </c>
      <c r="C627" t="s">
        <v>293</v>
      </c>
      <c r="D627" t="s">
        <v>39</v>
      </c>
      <c r="E627">
        <v>81</v>
      </c>
      <c r="F627">
        <v>1261.2166666666999</v>
      </c>
      <c r="G627">
        <v>19</v>
      </c>
      <c r="H627">
        <v>16</v>
      </c>
      <c r="I627">
        <v>11</v>
      </c>
      <c r="J627">
        <v>5</v>
      </c>
      <c r="K627">
        <v>35</v>
      </c>
      <c r="L627">
        <v>63.64</v>
      </c>
      <c r="M627">
        <v>110</v>
      </c>
      <c r="N627">
        <v>17.27</v>
      </c>
      <c r="O627">
        <v>12.68</v>
      </c>
      <c r="P627">
        <v>190</v>
      </c>
      <c r="Q627">
        <v>147</v>
      </c>
      <c r="R627">
        <v>117</v>
      </c>
      <c r="S627">
        <v>45</v>
      </c>
      <c r="T627">
        <v>4</v>
      </c>
      <c r="U627">
        <v>10</v>
      </c>
      <c r="V627">
        <v>64</v>
      </c>
      <c r="W627">
        <v>25</v>
      </c>
      <c r="X627">
        <v>22</v>
      </c>
      <c r="Y627">
        <v>2</v>
      </c>
      <c r="Z627">
        <v>1</v>
      </c>
      <c r="AA627">
        <v>13</v>
      </c>
      <c r="AB627">
        <v>53</v>
      </c>
      <c r="AC627">
        <v>37</v>
      </c>
      <c r="AD627">
        <v>76</v>
      </c>
      <c r="AE627">
        <v>56</v>
      </c>
      <c r="AF627">
        <v>36</v>
      </c>
      <c r="AG627">
        <v>365</v>
      </c>
      <c r="AH627">
        <v>402</v>
      </c>
      <c r="AI627">
        <v>47.59</v>
      </c>
      <c r="AJ627">
        <v>73</v>
      </c>
      <c r="AK627">
        <v>193</v>
      </c>
      <c r="AL627">
        <f>(AK627*703) / (AJ627*AJ627)</f>
        <v>25.460499155563895</v>
      </c>
      <c r="AM627">
        <f>VLOOKUP(A627,rel!A:M,10,FALSE)</f>
        <v>-0.34</v>
      </c>
      <c r="AN627">
        <f>VLOOKUP(A627,rel!A:M,13,FALSE)</f>
        <v>-1.21</v>
      </c>
      <c r="AO627">
        <v>7</v>
      </c>
      <c r="AP627">
        <f>IF(E627&gt;25,IF(AN627&gt;5,99, IF(AN627 &gt; 3.5, 89, IF(AN627 &gt; 1.5, 79, IF(AN627 &gt; -1.1, 69, IF(AN627 &gt; -2.5, 59, IF(AN627 &gt;-4.5, 49,  IF(AN627 &gt; -5,39,30))))))),30)</f>
        <v>59</v>
      </c>
      <c r="AQ627">
        <f>((M627/E627) / 0.015 + (AO627/E627) / 0.015) / 3.5 + 25</f>
        <v>52.51322751322752</v>
      </c>
      <c r="AR627" s="2">
        <f>MIN(((AD627/MAX(F627,240)) / 0.0035) + ((AF627/MAX(F627,240)) / 0.0055) + ((AC627/MAX(F627,240)) / 0.0055) + 25, 99)</f>
        <v>52.74068398531476</v>
      </c>
      <c r="AS627" s="2">
        <f>MIN((((((AL627 / 32) * (AL627 - 21) / 11) * 74 + 25)) + (((AJ627 - 60) + (AK627 - 155) / 1.75) + 25)) / 1.825,93)</f>
        <v>59.500859527112461</v>
      </c>
      <c r="AT627" s="2">
        <f>((IF(F627&gt;240,89,79)-((V627/F627)/0.00341)))</f>
        <v>74.118870578081498</v>
      </c>
      <c r="AU627" s="2">
        <f>MIN((H627/(MAX(E627,25))) / 0.0117 + 35, 94)</f>
        <v>51.882979845942806</v>
      </c>
      <c r="AV627" s="2">
        <f>MIN(94,((AP627*0.35)+(AQ627*0.65)*0.9))</f>
        <v>51.370238095238093</v>
      </c>
      <c r="AW627" s="2">
        <f>IF(D628="D",(99-((30-(G627/(IF(E627&gt;10,E627,10))*82)*1.633))),(99-((55-(G627/(IF(E627&gt;10,E627,10))*82)*0.89))))</f>
        <v>61.118765432098769</v>
      </c>
    </row>
    <row r="628" spans="1:49" x14ac:dyDescent="0.25">
      <c r="A628">
        <v>823</v>
      </c>
      <c r="B628" t="s">
        <v>1017</v>
      </c>
      <c r="C628" t="s">
        <v>75</v>
      </c>
      <c r="D628" t="s">
        <v>47</v>
      </c>
      <c r="E628">
        <v>7</v>
      </c>
      <c r="F628">
        <v>76.433333333332996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6</v>
      </c>
      <c r="N628">
        <v>0</v>
      </c>
      <c r="O628">
        <v>0.69</v>
      </c>
      <c r="P628">
        <v>12</v>
      </c>
      <c r="Q628">
        <v>9</v>
      </c>
      <c r="R628">
        <v>9</v>
      </c>
      <c r="S628">
        <v>4</v>
      </c>
      <c r="T628">
        <v>0</v>
      </c>
      <c r="U628">
        <v>0</v>
      </c>
      <c r="V628">
        <v>4</v>
      </c>
      <c r="W628">
        <v>2</v>
      </c>
      <c r="X628">
        <v>2</v>
      </c>
      <c r="Y628">
        <v>0</v>
      </c>
      <c r="Z628">
        <v>0</v>
      </c>
      <c r="AA628">
        <v>4</v>
      </c>
      <c r="AB628">
        <v>1</v>
      </c>
      <c r="AC628">
        <v>2</v>
      </c>
      <c r="AD628">
        <v>0</v>
      </c>
      <c r="AE628">
        <v>10</v>
      </c>
      <c r="AF628">
        <v>3</v>
      </c>
      <c r="AG628">
        <v>0</v>
      </c>
      <c r="AH628">
        <v>0</v>
      </c>
      <c r="AI628" t="s">
        <v>97</v>
      </c>
      <c r="AJ628">
        <v>73</v>
      </c>
      <c r="AK628">
        <v>193</v>
      </c>
      <c r="AL628">
        <f>(AK628*703) / (AJ628*AJ628)</f>
        <v>25.460499155563895</v>
      </c>
      <c r="AM628">
        <f>VLOOKUP(A628,rel!A:M,10,FALSE)</f>
        <v>-10.64</v>
      </c>
      <c r="AN628">
        <f>VLOOKUP(A628,rel!A:M,13,FALSE)</f>
        <v>-11.44</v>
      </c>
      <c r="AO628">
        <v>0</v>
      </c>
      <c r="AP628">
        <f>IF(E628&gt;25,IF(AN628&gt;5,99, IF(AN628 &gt; 3.5, 89, IF(AN628 &gt; 1.5, 79, IF(AN628 &gt; -1.1, 69, IF(AN628 &gt; -2.5, 59, IF(AN628 &gt;-4.5, 49,  IF(AN628 &gt; -5,39,30))))))),30)</f>
        <v>30</v>
      </c>
      <c r="AQ628">
        <f>((M628/E628) / 0.015 + (AO628/E628) / 0.015) / 3.5 + 25</f>
        <v>41.326530612244895</v>
      </c>
      <c r="AR628" s="2">
        <f>MIN(((AD628/MAX(F628,240)) / 0.0035) + ((AF628/MAX(F628,240)) / 0.0055) + ((AC628/MAX(F628,240)) / 0.0055) + 25, 99)</f>
        <v>28.787878787878789</v>
      </c>
      <c r="AS628" s="2">
        <f>MIN((((((AL628 / 32) * (AL628 - 21) / 11) * 74 + 25)) + (((AJ628 - 60) + (AK628 - 155) / 1.75) + 25)) / 1.825,93)</f>
        <v>59.500859527112461</v>
      </c>
      <c r="AT628" s="2">
        <f>((IF(F628&gt;240,89,79)-((V628/F628)/0.00341)))</f>
        <v>63.653024057663636</v>
      </c>
      <c r="AU628" s="2">
        <f>MIN((H628/(MAX(E628,25))) / 0.0117 + 35, 94)</f>
        <v>35</v>
      </c>
      <c r="AV628" s="2">
        <f>MIN(94,((AP628*0.35)+(AQ628*0.65)*0.9))</f>
        <v>34.676020408163268</v>
      </c>
      <c r="AW628" s="2">
        <f>IF(D629="D",(99-((30-(G628/(IF(E628&gt;10,E628,10))*82)*1.633))),(99-((55-(G628/(IF(E628&gt;10,E628,10))*82)*0.89))))</f>
        <v>69</v>
      </c>
    </row>
    <row r="629" spans="1:49" x14ac:dyDescent="0.25">
      <c r="A629">
        <v>549</v>
      </c>
      <c r="B629" t="s">
        <v>274</v>
      </c>
      <c r="C629" t="s">
        <v>147</v>
      </c>
      <c r="D629" t="s">
        <v>73</v>
      </c>
      <c r="E629">
        <v>79</v>
      </c>
      <c r="F629">
        <v>1587.3666666667</v>
      </c>
      <c r="G629">
        <v>12</v>
      </c>
      <c r="H629">
        <v>25</v>
      </c>
      <c r="I629">
        <v>16</v>
      </c>
      <c r="J629">
        <v>9</v>
      </c>
      <c r="K629">
        <v>37</v>
      </c>
      <c r="L629">
        <v>50.68</v>
      </c>
      <c r="M629">
        <v>202</v>
      </c>
      <c r="N629">
        <v>5.94</v>
      </c>
      <c r="O629">
        <v>9.82</v>
      </c>
      <c r="P629">
        <v>421</v>
      </c>
      <c r="Q629">
        <v>277</v>
      </c>
      <c r="R629">
        <v>125</v>
      </c>
      <c r="S629">
        <v>21</v>
      </c>
      <c r="T629">
        <v>9</v>
      </c>
      <c r="U629">
        <v>38</v>
      </c>
      <c r="V629">
        <v>20</v>
      </c>
      <c r="W629">
        <v>9</v>
      </c>
      <c r="X629">
        <v>9</v>
      </c>
      <c r="Y629">
        <v>0</v>
      </c>
      <c r="Z629">
        <v>0</v>
      </c>
      <c r="AA629">
        <v>11</v>
      </c>
      <c r="AB629">
        <v>59</v>
      </c>
      <c r="AC629">
        <v>82</v>
      </c>
      <c r="AD629">
        <v>27</v>
      </c>
      <c r="AE629">
        <v>108</v>
      </c>
      <c r="AF629">
        <v>91</v>
      </c>
      <c r="AG629">
        <v>1</v>
      </c>
      <c r="AH629">
        <v>0</v>
      </c>
      <c r="AI629">
        <v>100</v>
      </c>
      <c r="AJ629">
        <v>74</v>
      </c>
      <c r="AK629">
        <v>195</v>
      </c>
      <c r="AL629">
        <f>(AK629*703) / (AJ629*AJ629)</f>
        <v>25.033783783783782</v>
      </c>
      <c r="AM629">
        <f>VLOOKUP(A629,rel!A:M,10,FALSE)</f>
        <v>3.23</v>
      </c>
      <c r="AN629">
        <f>VLOOKUP(A629,rel!A:M,13,FALSE)</f>
        <v>2.4</v>
      </c>
      <c r="AO629">
        <v>9</v>
      </c>
      <c r="AP629">
        <f>IF(E629&gt;25,IF(AN629&gt;5,99, IF(AN629 &gt; 3.5, 89, IF(AN629 &gt; 1.5, 79, IF(AN629 &gt; -1.1, 69, IF(AN629 &gt; -2.5, 59, IF(AN629 &gt;-4.5, 49,  IF(AN629 &gt; -5,39,30))))))),30)</f>
        <v>79</v>
      </c>
      <c r="AQ629">
        <f>((M629/E629) / 0.015 + (AO629/E629) / 0.015) / 3.5 + 25</f>
        <v>75.874020494273651</v>
      </c>
      <c r="AR629" s="2">
        <f>MIN(((AD629/MAX(F629,240)) / 0.0035) + ((AF629/MAX(F629,240)) / 0.0055) + ((AC629/MAX(F629,240)) / 0.0055) + 25, 99)</f>
        <v>49.675351946933297</v>
      </c>
      <c r="AS629" s="2">
        <f>MIN((((((AL629 / 32) * (AL629 - 21) / 11) * 74 + 25)) + (((AJ629 - 60) + (AK629 - 155) / 1.75) + 25)) / 1.825,93)</f>
        <v>59.225247112661499</v>
      </c>
      <c r="AT629" s="2">
        <f>((IF(F629&gt;240,89,79)-((V629/F629)/0.00341)))</f>
        <v>85.305136826633586</v>
      </c>
      <c r="AU629" s="2">
        <f>MIN((H629/(MAX(E629,25))) / 0.0117 + 35, 94)</f>
        <v>62.047495401925786</v>
      </c>
      <c r="AV629" s="2">
        <f>MIN(94,((AP629*0.35)+(AQ629*0.65)*0.9))</f>
        <v>72.03630198915009</v>
      </c>
      <c r="AW629" s="2">
        <f>IF(D630="D",(99-((30-(G629/(IF(E629&gt;10,E629,10))*82)*1.633))),(99-((55-(G629/(IF(E629&gt;10,E629,10))*82)*0.89))))</f>
        <v>55.085569620253167</v>
      </c>
    </row>
    <row r="630" spans="1:49" x14ac:dyDescent="0.25">
      <c r="A630">
        <v>543</v>
      </c>
      <c r="B630" t="s">
        <v>437</v>
      </c>
      <c r="C630" t="s">
        <v>186</v>
      </c>
      <c r="D630" t="s">
        <v>47</v>
      </c>
      <c r="E630">
        <v>63</v>
      </c>
      <c r="F630">
        <v>862.73333333333005</v>
      </c>
      <c r="G630">
        <v>10</v>
      </c>
      <c r="H630">
        <v>14</v>
      </c>
      <c r="I630">
        <v>10</v>
      </c>
      <c r="J630">
        <v>4</v>
      </c>
      <c r="K630">
        <v>24</v>
      </c>
      <c r="L630">
        <v>61.54</v>
      </c>
      <c r="M630">
        <v>159</v>
      </c>
      <c r="N630">
        <v>6.29</v>
      </c>
      <c r="O630">
        <v>13.36</v>
      </c>
      <c r="P630">
        <v>253</v>
      </c>
      <c r="Q630">
        <v>213</v>
      </c>
      <c r="R630">
        <v>115</v>
      </c>
      <c r="S630">
        <v>65</v>
      </c>
      <c r="T630">
        <v>8</v>
      </c>
      <c r="U630">
        <v>8</v>
      </c>
      <c r="V630">
        <v>91</v>
      </c>
      <c r="W630">
        <v>28</v>
      </c>
      <c r="X630">
        <v>22</v>
      </c>
      <c r="Y630">
        <v>3</v>
      </c>
      <c r="Z630">
        <v>3</v>
      </c>
      <c r="AA630">
        <v>20</v>
      </c>
      <c r="AB630">
        <v>33</v>
      </c>
      <c r="AC630">
        <v>19</v>
      </c>
      <c r="AD630">
        <v>97</v>
      </c>
      <c r="AE630">
        <v>114</v>
      </c>
      <c r="AF630">
        <v>27</v>
      </c>
      <c r="AG630">
        <v>0</v>
      </c>
      <c r="AH630">
        <v>2</v>
      </c>
      <c r="AI630">
        <v>0</v>
      </c>
      <c r="AJ630">
        <v>74</v>
      </c>
      <c r="AK630">
        <v>195</v>
      </c>
      <c r="AL630">
        <f>(AK630*703) / (AJ630*AJ630)</f>
        <v>25.033783783783782</v>
      </c>
      <c r="AM630">
        <f>VLOOKUP(A630,rel!A:M,10,FALSE)</f>
        <v>1.64</v>
      </c>
      <c r="AN630">
        <f>VLOOKUP(A630,rel!A:M,13,FALSE)</f>
        <v>2.3199999999999998</v>
      </c>
      <c r="AO630">
        <v>3</v>
      </c>
      <c r="AP630">
        <f>IF(E630&gt;25,IF(AN630&gt;5,99, IF(AN630 &gt; 3.5, 89, IF(AN630 &gt; 1.5, 79, IF(AN630 &gt; -1.1, 69, IF(AN630 &gt; -2.5, 59, IF(AN630 &gt;-4.5, 49,  IF(AN630 &gt; -5,39,30))))))),30)</f>
        <v>79</v>
      </c>
      <c r="AQ630">
        <f>((M630/E630) / 0.015 + (AO630/E630) / 0.015) / 3.5 + 25</f>
        <v>73.979591836734699</v>
      </c>
      <c r="AR630" s="2">
        <f>MIN(((AD630/MAX(F630,240)) / 0.0035) + ((AF630/MAX(F630,240)) / 0.0055) + ((AC630/MAX(F630,240)) / 0.0055) + 25, 99)</f>
        <v>66.818161747070036</v>
      </c>
      <c r="AS630" s="2">
        <f>MIN((((((AL630 / 32) * (AL630 - 21) / 11) * 74 + 25)) + (((AJ630 - 60) + (AK630 - 155) / 1.75) + 25)) / 1.825,93)</f>
        <v>59.225247112661499</v>
      </c>
      <c r="AT630" s="2">
        <f>((IF(F630&gt;240,89,79)-((V630/F630)/0.00341)))</f>
        <v>58.06782666471166</v>
      </c>
      <c r="AU630" s="2">
        <f>MIN((H630/(MAX(E630,25))) / 0.0117 + 35, 94)</f>
        <v>53.99335232668566</v>
      </c>
      <c r="AV630" s="2">
        <f>MIN(94,((AP630*0.35)+(AQ630*0.65)*0.9))</f>
        <v>70.928061224489795</v>
      </c>
      <c r="AW630" s="2">
        <f>IF(D631="D",(99-((30-(G630/(IF(E630&gt;10,E630,10))*82)*1.633))),(99-((55-(G630/(IF(E630&gt;10,E630,10))*82)*0.89))))</f>
        <v>55.584126984126982</v>
      </c>
    </row>
    <row r="631" spans="1:49" x14ac:dyDescent="0.25">
      <c r="A631">
        <v>283</v>
      </c>
      <c r="B631" t="s">
        <v>462</v>
      </c>
      <c r="C631" t="s">
        <v>63</v>
      </c>
      <c r="D631" t="s">
        <v>39</v>
      </c>
      <c r="E631">
        <v>64</v>
      </c>
      <c r="F631">
        <v>658.73333333333005</v>
      </c>
      <c r="G631">
        <v>8</v>
      </c>
      <c r="H631">
        <v>14</v>
      </c>
      <c r="I631">
        <v>10</v>
      </c>
      <c r="J631">
        <v>4</v>
      </c>
      <c r="K631">
        <v>22</v>
      </c>
      <c r="L631">
        <v>81.48</v>
      </c>
      <c r="M631">
        <v>47</v>
      </c>
      <c r="N631">
        <v>17.02</v>
      </c>
      <c r="O631">
        <v>5.58</v>
      </c>
      <c r="P631">
        <v>89</v>
      </c>
      <c r="Q631">
        <v>72</v>
      </c>
      <c r="R631">
        <v>56</v>
      </c>
      <c r="S631">
        <v>33</v>
      </c>
      <c r="T631">
        <v>5</v>
      </c>
      <c r="U631">
        <v>2</v>
      </c>
      <c r="V631">
        <v>20</v>
      </c>
      <c r="W631">
        <v>9</v>
      </c>
      <c r="X631">
        <v>9</v>
      </c>
      <c r="Y631">
        <v>0</v>
      </c>
      <c r="Z631">
        <v>0</v>
      </c>
      <c r="AA631">
        <v>6</v>
      </c>
      <c r="AB631">
        <v>22</v>
      </c>
      <c r="AC631">
        <v>29</v>
      </c>
      <c r="AD631">
        <v>97</v>
      </c>
      <c r="AE631">
        <v>97</v>
      </c>
      <c r="AF631">
        <v>37</v>
      </c>
      <c r="AG631">
        <v>245</v>
      </c>
      <c r="AH631">
        <v>227</v>
      </c>
      <c r="AI631">
        <v>51.91</v>
      </c>
      <c r="AJ631">
        <v>74</v>
      </c>
      <c r="AK631">
        <v>195</v>
      </c>
      <c r="AL631">
        <f>(AK631*703) / (AJ631*AJ631)</f>
        <v>25.033783783783782</v>
      </c>
      <c r="AM631">
        <f>VLOOKUP(A631,rel!A:M,10,FALSE)</f>
        <v>-1.08</v>
      </c>
      <c r="AN631">
        <f>VLOOKUP(A631,rel!A:M,13,FALSE)</f>
        <v>0.62</v>
      </c>
      <c r="AO631">
        <v>0</v>
      </c>
      <c r="AP631">
        <f>IF(E631&gt;25,IF(AN631&gt;5,99, IF(AN631 &gt; 3.5, 89, IF(AN631 &gt; 1.5, 79, IF(AN631 &gt; -1.1, 69, IF(AN631 &gt; -2.5, 59, IF(AN631 &gt;-4.5, 49,  IF(AN631 &gt; -5,39,30))))))),30)</f>
        <v>69</v>
      </c>
      <c r="AQ631">
        <f>((M631/E631) / 0.015 + (AO631/E631) / 0.015) / 3.5 + 25</f>
        <v>38.988095238095241</v>
      </c>
      <c r="AR631" s="2">
        <f>MIN(((AD631/MAX(F631,240)) / 0.0035) + ((AF631/MAX(F631,240)) / 0.0055) + ((AC631/MAX(F631,240)) / 0.0055) + 25, 99)</f>
        <v>85.288866077754136</v>
      </c>
      <c r="AS631" s="2">
        <f>MIN((((((AL631 / 32) * (AL631 - 21) / 11) * 74 + 25)) + (((AJ631 - 60) + (AK631 - 155) / 1.75) + 25)) / 1.825,93)</f>
        <v>59.225247112661499</v>
      </c>
      <c r="AT631" s="2">
        <f>((IF(F631&gt;240,89,79)-((V631/F631)/0.00341)))</f>
        <v>80.09639311917384</v>
      </c>
      <c r="AU631" s="2">
        <f>MIN((H631/(MAX(E631,25))) / 0.0117 + 35, 94)</f>
        <v>53.696581196581192</v>
      </c>
      <c r="AV631" s="2">
        <f>MIN(94,((AP631*0.35)+(AQ631*0.65)*0.9))</f>
        <v>46.958035714285714</v>
      </c>
      <c r="AW631" s="2">
        <f>IF(D632="D",(99-((30-(G631/(IF(E631&gt;10,E631,10))*82)*1.633))),(99-((55-(G631/(IF(E631&gt;10,E631,10))*82)*0.89))))</f>
        <v>53.122500000000002</v>
      </c>
    </row>
    <row r="632" spans="1:49" x14ac:dyDescent="0.25">
      <c r="A632">
        <v>885</v>
      </c>
      <c r="B632" t="s">
        <v>278</v>
      </c>
      <c r="C632" t="s">
        <v>75</v>
      </c>
      <c r="D632" t="s">
        <v>36</v>
      </c>
      <c r="E632">
        <v>82</v>
      </c>
      <c r="F632">
        <v>1201.0333333333001</v>
      </c>
      <c r="G632">
        <v>20</v>
      </c>
      <c r="H632">
        <v>17</v>
      </c>
      <c r="I632">
        <v>8</v>
      </c>
      <c r="J632">
        <v>9</v>
      </c>
      <c r="K632">
        <v>37</v>
      </c>
      <c r="L632">
        <v>59.68</v>
      </c>
      <c r="M632">
        <v>189</v>
      </c>
      <c r="N632">
        <v>10.58</v>
      </c>
      <c r="O632">
        <v>24.88</v>
      </c>
      <c r="P632">
        <v>310</v>
      </c>
      <c r="Q632">
        <v>254</v>
      </c>
      <c r="R632">
        <v>194</v>
      </c>
      <c r="S632">
        <v>118</v>
      </c>
      <c r="T632">
        <v>12</v>
      </c>
      <c r="U632">
        <v>31</v>
      </c>
      <c r="V632">
        <v>62</v>
      </c>
      <c r="W632">
        <v>31</v>
      </c>
      <c r="X632">
        <v>31</v>
      </c>
      <c r="Y632">
        <v>0</v>
      </c>
      <c r="Z632">
        <v>0</v>
      </c>
      <c r="AA632">
        <v>18</v>
      </c>
      <c r="AB632">
        <v>63</v>
      </c>
      <c r="AC632">
        <v>34</v>
      </c>
      <c r="AD632">
        <v>123</v>
      </c>
      <c r="AE632">
        <v>131</v>
      </c>
      <c r="AF632">
        <v>26</v>
      </c>
      <c r="AG632">
        <v>1</v>
      </c>
      <c r="AH632">
        <v>6</v>
      </c>
      <c r="AI632">
        <v>14.29</v>
      </c>
      <c r="AJ632">
        <v>74</v>
      </c>
      <c r="AK632">
        <v>195</v>
      </c>
      <c r="AL632">
        <f>(AK632*703) / (AJ632*AJ632)</f>
        <v>25.033783783783782</v>
      </c>
      <c r="AM632">
        <f>VLOOKUP(A632,rel!A:M,10,FALSE)</f>
        <v>2.1</v>
      </c>
      <c r="AN632">
        <f>VLOOKUP(A632,rel!A:M,13,FALSE)</f>
        <v>3.09</v>
      </c>
      <c r="AO632">
        <v>5</v>
      </c>
      <c r="AP632">
        <f>IF(E632&gt;25,IF(AN632&gt;5,99, IF(AN632 &gt; 3.5, 89, IF(AN632 &gt; 1.5, 79, IF(AN632 &gt; -1.1, 69, IF(AN632 &gt; -2.5, 59, IF(AN632 &gt;-4.5, 49,  IF(AN632 &gt; -5,39,30))))))),30)</f>
        <v>79</v>
      </c>
      <c r="AQ632">
        <f>((M632/E632) / 0.015 + (AO632/E632) / 0.015) / 3.5 + 25</f>
        <v>70.063879210220676</v>
      </c>
      <c r="AR632" s="2">
        <f>MIN(((AD632/MAX(F632,240)) / 0.0035) + ((AF632/MAX(F632,240)) / 0.0055) + ((AC632/MAX(F632,240)) / 0.0055) + 25, 99)</f>
        <v>63.343605272084588</v>
      </c>
      <c r="AS632" s="2">
        <f>MIN((((((AL632 / 32) * (AL632 - 21) / 11) * 74 + 25)) + (((AJ632 - 60) + (AK632 - 155) / 1.75) + 25)) / 1.825,93)</f>
        <v>59.225247112661499</v>
      </c>
      <c r="AT632" s="2">
        <f>((IF(F632&gt;240,89,79)-((V632/F632)/0.00341)))</f>
        <v>73.861520761162325</v>
      </c>
      <c r="AU632" s="2">
        <f>MIN((H632/(MAX(E632,25))) / 0.0117 + 35, 94)</f>
        <v>52.719407963310402</v>
      </c>
      <c r="AV632" s="2">
        <f>MIN(94,((AP632*0.35)+(AQ632*0.65)*0.9))</f>
        <v>68.637369337979095</v>
      </c>
      <c r="AW632" s="2">
        <f>IF(D633="D",(99-((30-(G632/(IF(E632&gt;10,E632,10))*82)*1.633))),(99-((55-(G632/(IF(E632&gt;10,E632,10))*82)*0.89))))</f>
        <v>61.8</v>
      </c>
    </row>
    <row r="633" spans="1:49" x14ac:dyDescent="0.25">
      <c r="A633">
        <v>273</v>
      </c>
      <c r="B633" t="s">
        <v>792</v>
      </c>
      <c r="C633" t="s">
        <v>69</v>
      </c>
      <c r="D633" t="s">
        <v>39</v>
      </c>
      <c r="E633">
        <v>23</v>
      </c>
      <c r="F633">
        <v>221.81666666666999</v>
      </c>
      <c r="G633">
        <v>1</v>
      </c>
      <c r="H633">
        <v>3</v>
      </c>
      <c r="I633">
        <v>1</v>
      </c>
      <c r="J633">
        <v>2</v>
      </c>
      <c r="K633">
        <v>4</v>
      </c>
      <c r="L633">
        <v>100</v>
      </c>
      <c r="M633">
        <v>15</v>
      </c>
      <c r="N633">
        <v>6.67</v>
      </c>
      <c r="O633">
        <v>1.17</v>
      </c>
      <c r="P633">
        <v>24</v>
      </c>
      <c r="Q633">
        <v>19</v>
      </c>
      <c r="R633">
        <v>16</v>
      </c>
      <c r="S633">
        <v>9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2</v>
      </c>
      <c r="AC633">
        <v>6</v>
      </c>
      <c r="AD633">
        <v>9</v>
      </c>
      <c r="AE633">
        <v>15</v>
      </c>
      <c r="AF633">
        <v>13</v>
      </c>
      <c r="AG633">
        <v>63</v>
      </c>
      <c r="AH633">
        <v>58</v>
      </c>
      <c r="AI633">
        <v>52.07</v>
      </c>
      <c r="AJ633">
        <v>74</v>
      </c>
      <c r="AK633">
        <v>195</v>
      </c>
      <c r="AL633">
        <f>(AK633*703) / (AJ633*AJ633)</f>
        <v>25.033783783783782</v>
      </c>
      <c r="AM633">
        <f>VLOOKUP(A633,rel!A:M,10,FALSE)</f>
        <v>-8.61</v>
      </c>
      <c r="AN633">
        <f>VLOOKUP(A633,rel!A:M,13,FALSE)</f>
        <v>-7.28</v>
      </c>
      <c r="AO633">
        <v>0</v>
      </c>
      <c r="AP633">
        <f>IF(E633&gt;25,IF(AN633&gt;5,99, IF(AN633 &gt; 3.5, 89, IF(AN633 &gt; 1.5, 79, IF(AN633 &gt; -1.1, 69, IF(AN633 &gt; -2.5, 59, IF(AN633 &gt;-4.5, 49,  IF(AN633 &gt; -5,39,30))))))),30)</f>
        <v>30</v>
      </c>
      <c r="AQ633">
        <f>((M633/E633) / 0.015 + (AO633/E633) / 0.015) / 3.5 + 25</f>
        <v>37.422360248447205</v>
      </c>
      <c r="AR633" s="2">
        <f>MIN(((AD633/MAX(F633,240)) / 0.0035) + ((AF633/MAX(F633,240)) / 0.0055) + ((AC633/MAX(F633,240)) / 0.0055) + 25, 99)</f>
        <v>50.108225108225113</v>
      </c>
      <c r="AS633" s="2">
        <f>MIN((((((AL633 / 32) * (AL633 - 21) / 11) * 74 + 25)) + (((AJ633 - 60) + (AK633 - 155) / 1.75) + 25)) / 1.825,93)</f>
        <v>59.225247112661499</v>
      </c>
      <c r="AT633" s="2">
        <f>((IF(F633&gt;240,89,79)-((V633/F633)/0.00341)))</f>
        <v>79</v>
      </c>
      <c r="AU633" s="2">
        <f>MIN((H633/(MAX(E633,25))) / 0.0117 + 35, 94)</f>
        <v>45.256410256410255</v>
      </c>
      <c r="AV633" s="2">
        <f>MIN(94,((AP633*0.35)+(AQ633*0.65)*0.9))</f>
        <v>32.392080745341616</v>
      </c>
      <c r="AW633" s="2">
        <f>IF(D634="D",(99-((30-(G633/(IF(E633&gt;10,E633,10))*82)*1.633))),(99-((55-(G633/(IF(E633&gt;10,E633,10))*82)*0.89))))</f>
        <v>47.173043478260873</v>
      </c>
    </row>
    <row r="634" spans="1:49" x14ac:dyDescent="0.25">
      <c r="A634">
        <v>333</v>
      </c>
      <c r="B634" t="s">
        <v>166</v>
      </c>
      <c r="C634" t="s">
        <v>167</v>
      </c>
      <c r="D634" t="s">
        <v>57</v>
      </c>
      <c r="E634">
        <v>79</v>
      </c>
      <c r="F634">
        <v>1449.1333333333</v>
      </c>
      <c r="G634">
        <v>16</v>
      </c>
      <c r="H634">
        <v>38</v>
      </c>
      <c r="I634">
        <v>27</v>
      </c>
      <c r="J634">
        <v>11</v>
      </c>
      <c r="K634">
        <v>54</v>
      </c>
      <c r="L634">
        <v>76.06</v>
      </c>
      <c r="M634">
        <v>189</v>
      </c>
      <c r="N634">
        <v>8.4700000000000006</v>
      </c>
      <c r="O634">
        <v>16.260000000000002</v>
      </c>
      <c r="P634">
        <v>329</v>
      </c>
      <c r="Q634">
        <v>252</v>
      </c>
      <c r="R634">
        <v>160</v>
      </c>
      <c r="S634">
        <v>64</v>
      </c>
      <c r="T634">
        <v>10</v>
      </c>
      <c r="U634">
        <v>27</v>
      </c>
      <c r="V634">
        <v>24</v>
      </c>
      <c r="W634">
        <v>12</v>
      </c>
      <c r="X634">
        <v>12</v>
      </c>
      <c r="Y634">
        <v>0</v>
      </c>
      <c r="Z634">
        <v>0</v>
      </c>
      <c r="AA634">
        <v>18</v>
      </c>
      <c r="AB634">
        <v>34</v>
      </c>
      <c r="AC634">
        <v>47</v>
      </c>
      <c r="AD634">
        <v>46</v>
      </c>
      <c r="AE634">
        <v>145</v>
      </c>
      <c r="AF634">
        <v>40</v>
      </c>
      <c r="AG634">
        <v>129</v>
      </c>
      <c r="AH634">
        <v>159</v>
      </c>
      <c r="AI634">
        <v>44.79</v>
      </c>
      <c r="AJ634">
        <v>70</v>
      </c>
      <c r="AK634">
        <v>185</v>
      </c>
      <c r="AL634">
        <f>(AK634*703) / (AJ634*AJ634)</f>
        <v>26.541836734693877</v>
      </c>
      <c r="AM634">
        <f>VLOOKUP(A634,rel!A:M,10,FALSE)</f>
        <v>0.31</v>
      </c>
      <c r="AN634">
        <f>VLOOKUP(A634,rel!A:M,13,FALSE)</f>
        <v>0.4</v>
      </c>
      <c r="AO634">
        <v>20</v>
      </c>
      <c r="AP634">
        <f>IF(E634&gt;25,IF(AN634&gt;5,99, IF(AN634 &gt; 3.5, 89, IF(AN634 &gt; 1.5, 79, IF(AN634 &gt; -1.1, 69, IF(AN634 &gt; -2.5, 59, IF(AN634 &gt;-4.5, 49,  IF(AN634 &gt; -5,39,30))))))),30)</f>
        <v>69</v>
      </c>
      <c r="AQ634">
        <f>((M634/E634) / 0.015 + (AO634/E634) / 0.015) / 3.5 + 25</f>
        <v>75.391802290536475</v>
      </c>
      <c r="AR634" s="2">
        <f>MIN(((AD634/MAX(F634,240)) / 0.0035) + ((AF634/MAX(F634,240)) / 0.0055) + ((AC634/MAX(F634,240)) / 0.0055) + 25, 99)</f>
        <v>44.985075420508551</v>
      </c>
      <c r="AS634" s="2">
        <f>MIN((((((AL634 / 32) * (AL634 - 21) / 11) * 74 + 25)) + (((AJ634 - 60) + (AK634 - 155) / 1.75) + 25)) / 1.825,93)</f>
        <v>59.213861496195804</v>
      </c>
      <c r="AT634" s="2">
        <f>((IF(F634&gt;240,89,79)-((V634/F634)/0.00341)))</f>
        <v>84.143219050129559</v>
      </c>
      <c r="AU634" s="2">
        <f>MIN((H634/(MAX(E634,25))) / 0.0117 + 35, 94)</f>
        <v>76.112193010927186</v>
      </c>
      <c r="AV634" s="2">
        <f>MIN(94,((AP634*0.35)+(AQ634*0.65)*0.9))</f>
        <v>68.254204339963835</v>
      </c>
      <c r="AW634" s="2">
        <f>IF(D635="D",(99-((30-(G634/(IF(E634&gt;10,E634,10))*82)*1.633))),(99-((55-(G634/(IF(E634&gt;10,E634,10))*82)*0.89))))</f>
        <v>58.780759493670885</v>
      </c>
    </row>
    <row r="635" spans="1:49" x14ac:dyDescent="0.25">
      <c r="A635">
        <v>509</v>
      </c>
      <c r="B635" t="s">
        <v>236</v>
      </c>
      <c r="C635" t="s">
        <v>51</v>
      </c>
      <c r="D635" t="s">
        <v>39</v>
      </c>
      <c r="E635">
        <v>78</v>
      </c>
      <c r="F635">
        <v>1160.8333333333001</v>
      </c>
      <c r="G635">
        <v>15</v>
      </c>
      <c r="H635">
        <v>27</v>
      </c>
      <c r="I635">
        <v>12</v>
      </c>
      <c r="J635">
        <v>15</v>
      </c>
      <c r="K635">
        <v>42</v>
      </c>
      <c r="L635">
        <v>68.849999999999994</v>
      </c>
      <c r="M635">
        <v>116</v>
      </c>
      <c r="N635">
        <v>12.93</v>
      </c>
      <c r="O635">
        <v>11.95</v>
      </c>
      <c r="P635">
        <v>195</v>
      </c>
      <c r="Q635">
        <v>151</v>
      </c>
      <c r="R635">
        <v>135</v>
      </c>
      <c r="S635">
        <v>67</v>
      </c>
      <c r="T635">
        <v>3</v>
      </c>
      <c r="U635">
        <v>18</v>
      </c>
      <c r="V635">
        <v>38</v>
      </c>
      <c r="W635">
        <v>19</v>
      </c>
      <c r="X635">
        <v>19</v>
      </c>
      <c r="Y635">
        <v>0</v>
      </c>
      <c r="Z635">
        <v>0</v>
      </c>
      <c r="AA635">
        <v>16</v>
      </c>
      <c r="AB635">
        <v>30</v>
      </c>
      <c r="AC635">
        <v>22</v>
      </c>
      <c r="AD635">
        <v>22</v>
      </c>
      <c r="AE635">
        <v>120</v>
      </c>
      <c r="AF635">
        <v>29</v>
      </c>
      <c r="AG635">
        <v>274</v>
      </c>
      <c r="AH635">
        <v>215</v>
      </c>
      <c r="AI635">
        <v>56.03</v>
      </c>
      <c r="AJ635">
        <v>70</v>
      </c>
      <c r="AK635">
        <v>185</v>
      </c>
      <c r="AL635">
        <f>(AK635*703) / (AJ635*AJ635)</f>
        <v>26.541836734693877</v>
      </c>
      <c r="AM635">
        <f>VLOOKUP(A635,rel!A:M,10,FALSE)</f>
        <v>1.68</v>
      </c>
      <c r="AN635">
        <f>VLOOKUP(A635,rel!A:M,13,FALSE)</f>
        <v>1.33</v>
      </c>
      <c r="AO635">
        <v>16</v>
      </c>
      <c r="AP635">
        <f>IF(E635&gt;25,IF(AN635&gt;5,99, IF(AN635 &gt; 3.5, 89, IF(AN635 &gt; 1.5, 79, IF(AN635 &gt; -1.1, 69, IF(AN635 &gt; -2.5, 59, IF(AN635 &gt;-4.5, 49,  IF(AN635 &gt; -5,39,30))))))),30)</f>
        <v>69</v>
      </c>
      <c r="AQ635">
        <f>((M635/E635) / 0.015 + (AO635/E635) / 0.015) / 3.5 + 25</f>
        <v>57.234432234432234</v>
      </c>
      <c r="AR635" s="2">
        <f>MIN(((AD635/MAX(F635,240)) / 0.0035) + ((AF635/MAX(F635,240)) / 0.0055) + ((AC635/MAX(F635,240)) / 0.0055) + 25, 99)</f>
        <v>38.402821155872509</v>
      </c>
      <c r="AS635" s="2">
        <f>MIN((((((AL635 / 32) * (AL635 - 21) / 11) * 74 + 25)) + (((AJ635 - 60) + (AK635 - 155) / 1.75) + 25)) / 1.825,93)</f>
        <v>59.213861496195804</v>
      </c>
      <c r="AT635" s="2">
        <f>((IF(F635&gt;240,89,79)-((V635/F635)/0.00341)))</f>
        <v>79.400262729651331</v>
      </c>
      <c r="AU635" s="2">
        <f>MIN((H635/(MAX(E635,25))) / 0.0117 + 35, 94)</f>
        <v>64.585798816568044</v>
      </c>
      <c r="AV635" s="2">
        <f>MIN(94,((AP635*0.35)+(AQ635*0.65)*0.9))</f>
        <v>57.63214285714286</v>
      </c>
      <c r="AW635" s="2">
        <f>IF(D636="D",(99-((30-(G635/(IF(E635&gt;10,E635,10))*82)*1.633))),(99-((55-(G635/(IF(E635&gt;10,E635,10))*82)*0.89))))</f>
        <v>94.751153846153841</v>
      </c>
    </row>
    <row r="636" spans="1:49" x14ac:dyDescent="0.25">
      <c r="A636">
        <v>264</v>
      </c>
      <c r="B636" t="s">
        <v>538</v>
      </c>
      <c r="C636" t="s">
        <v>186</v>
      </c>
      <c r="D636" t="s">
        <v>73</v>
      </c>
      <c r="E636">
        <v>50</v>
      </c>
      <c r="F636">
        <v>1086.4166666666999</v>
      </c>
      <c r="G636">
        <v>4</v>
      </c>
      <c r="H636">
        <v>13</v>
      </c>
      <c r="I636">
        <v>9</v>
      </c>
      <c r="J636">
        <v>4</v>
      </c>
      <c r="K636">
        <v>17</v>
      </c>
      <c r="L636">
        <v>36.96</v>
      </c>
      <c r="M636">
        <v>107</v>
      </c>
      <c r="N636">
        <v>3.74</v>
      </c>
      <c r="O636">
        <v>4.83</v>
      </c>
      <c r="P636">
        <v>204</v>
      </c>
      <c r="Q636">
        <v>137</v>
      </c>
      <c r="R636">
        <v>38</v>
      </c>
      <c r="S636">
        <v>6</v>
      </c>
      <c r="T636">
        <v>3</v>
      </c>
      <c r="U636">
        <v>10</v>
      </c>
      <c r="V636">
        <v>22</v>
      </c>
      <c r="W636">
        <v>11</v>
      </c>
      <c r="X636">
        <v>11</v>
      </c>
      <c r="Y636">
        <v>0</v>
      </c>
      <c r="Z636">
        <v>0</v>
      </c>
      <c r="AA636">
        <v>14</v>
      </c>
      <c r="AB636">
        <v>36</v>
      </c>
      <c r="AC636">
        <v>16</v>
      </c>
      <c r="AD636">
        <v>68</v>
      </c>
      <c r="AE636">
        <v>60</v>
      </c>
      <c r="AF636">
        <v>77</v>
      </c>
      <c r="AG636">
        <v>0</v>
      </c>
      <c r="AH636">
        <v>0</v>
      </c>
      <c r="AI636" t="s">
        <v>97</v>
      </c>
      <c r="AJ636">
        <v>70</v>
      </c>
      <c r="AK636">
        <v>185</v>
      </c>
      <c r="AL636">
        <f>(AK636*703) / (AJ636*AJ636)</f>
        <v>26.541836734693877</v>
      </c>
      <c r="AM636">
        <f>VLOOKUP(A636,rel!A:M,10,FALSE)</f>
        <v>1.03</v>
      </c>
      <c r="AN636">
        <f>VLOOKUP(A636,rel!A:M,13,FALSE)</f>
        <v>-0.21</v>
      </c>
      <c r="AO636">
        <v>5</v>
      </c>
      <c r="AP636">
        <f>IF(E636&gt;25,IF(AN636&gt;5,99, IF(AN636 &gt; 3.5, 89, IF(AN636 &gt; 1.5, 79, IF(AN636 &gt; -1.1, 69, IF(AN636 &gt; -2.5, 59, IF(AN636 &gt;-4.5, 49,  IF(AN636 &gt; -5,39,30))))))),30)</f>
        <v>69</v>
      </c>
      <c r="AQ636">
        <f>((M636/E636) / 0.015 + (AO636/E636) / 0.015) / 3.5 + 25</f>
        <v>67.666666666666671</v>
      </c>
      <c r="AR636" s="2">
        <f>MIN(((AD636/MAX(F636,240)) / 0.0035) + ((AF636/MAX(F636,240)) / 0.0055) + ((AC636/MAX(F636,240)) / 0.0055) + 25, 99)</f>
        <v>58.447261490521953</v>
      </c>
      <c r="AS636" s="2">
        <f>MIN((((((AL636 / 32) * (AL636 - 21) / 11) * 74 + 25)) + (((AJ636 - 60) + (AK636 - 155) / 1.75) + 25)) / 1.825,93)</f>
        <v>59.213861496195804</v>
      </c>
      <c r="AT636" s="2">
        <f>((IF(F636&gt;240,89,79)-((V636/F636)/0.00341)))</f>
        <v>83.061566707163664</v>
      </c>
      <c r="AU636" s="2">
        <f>MIN((H636/(MAX(E636,25))) / 0.0117 + 35, 94)</f>
        <v>57.222222222222221</v>
      </c>
      <c r="AV636" s="2">
        <f>MIN(94,((AP636*0.35)+(AQ636*0.65)*0.9))</f>
        <v>63.735000000000007</v>
      </c>
      <c r="AW636" s="2">
        <f>IF(D637="D",(99-((30-(G636/(IF(E636&gt;10,E636,10))*82)*1.633))),(99-((55-(G636/(IF(E636&gt;10,E636,10))*82)*0.89))))</f>
        <v>49.8384</v>
      </c>
    </row>
    <row r="637" spans="1:49" x14ac:dyDescent="0.25">
      <c r="A637">
        <v>829</v>
      </c>
      <c r="B637" t="s">
        <v>706</v>
      </c>
      <c r="C637" t="s">
        <v>56</v>
      </c>
      <c r="D637" t="s">
        <v>47</v>
      </c>
      <c r="E637">
        <v>25</v>
      </c>
      <c r="F637">
        <v>227.35</v>
      </c>
      <c r="G637">
        <v>2</v>
      </c>
      <c r="H637">
        <v>6</v>
      </c>
      <c r="I637">
        <v>2</v>
      </c>
      <c r="J637">
        <v>4</v>
      </c>
      <c r="K637">
        <v>8</v>
      </c>
      <c r="L637">
        <v>88.89</v>
      </c>
      <c r="M637">
        <v>26</v>
      </c>
      <c r="N637">
        <v>7.69</v>
      </c>
      <c r="O637">
        <v>2.5099999999999998</v>
      </c>
      <c r="P637">
        <v>48</v>
      </c>
      <c r="Q637">
        <v>40</v>
      </c>
      <c r="R637">
        <v>35</v>
      </c>
      <c r="S637">
        <v>13</v>
      </c>
      <c r="T637">
        <v>6</v>
      </c>
      <c r="U637">
        <v>5</v>
      </c>
      <c r="V637">
        <v>2</v>
      </c>
      <c r="W637">
        <v>1</v>
      </c>
      <c r="X637">
        <v>1</v>
      </c>
      <c r="Y637">
        <v>0</v>
      </c>
      <c r="Z637">
        <v>0</v>
      </c>
      <c r="AA637">
        <v>2</v>
      </c>
      <c r="AB637">
        <v>9</v>
      </c>
      <c r="AC637">
        <v>8</v>
      </c>
      <c r="AD637">
        <v>15</v>
      </c>
      <c r="AE637">
        <v>37</v>
      </c>
      <c r="AF637">
        <v>7</v>
      </c>
      <c r="AG637">
        <v>0</v>
      </c>
      <c r="AH637">
        <v>0</v>
      </c>
      <c r="AI637" t="s">
        <v>97</v>
      </c>
      <c r="AJ637">
        <v>70</v>
      </c>
      <c r="AK637">
        <v>185</v>
      </c>
      <c r="AL637">
        <f>(AK637*703) / (AJ637*AJ637)</f>
        <v>26.541836734693877</v>
      </c>
      <c r="AM637">
        <f>VLOOKUP(A637,rel!A:M,10,FALSE)</f>
        <v>-2.5099999999999998</v>
      </c>
      <c r="AN637">
        <f>VLOOKUP(A637,rel!A:M,13,FALSE)</f>
        <v>-1.29</v>
      </c>
      <c r="AO637">
        <v>0</v>
      </c>
      <c r="AP637">
        <f>IF(E637&gt;25,IF(AN637&gt;5,99, IF(AN637 &gt; 3.5, 89, IF(AN637 &gt; 1.5, 79, IF(AN637 &gt; -1.1, 69, IF(AN637 &gt; -2.5, 59, IF(AN637 &gt;-4.5, 49,  IF(AN637 &gt; -5,39,30))))))),30)</f>
        <v>30</v>
      </c>
      <c r="AQ637">
        <f>((M637/E637) / 0.015 + (AO637/E637) / 0.015) / 3.5 + 25</f>
        <v>44.80952380952381</v>
      </c>
      <c r="AR637" s="2">
        <f>MIN(((AD637/MAX(F637,240)) / 0.0035) + ((AF637/MAX(F637,240)) / 0.0055) + ((AC637/MAX(F637,240)) / 0.0055) + 25, 99)</f>
        <v>54.220779220779221</v>
      </c>
      <c r="AS637" s="2">
        <f>MIN((((((AL637 / 32) * (AL637 - 21) / 11) * 74 + 25)) + (((AJ637 - 60) + (AK637 - 155) / 1.75) + 25)) / 1.825,93)</f>
        <v>59.213861496195804</v>
      </c>
      <c r="AT637" s="2">
        <f>((IF(F637&gt;240,89,79)-((V637/F637)/0.00341)))</f>
        <v>76.420231959843335</v>
      </c>
      <c r="AU637" s="2">
        <f>MIN((H637/(MAX(E637,25))) / 0.0117 + 35, 94)</f>
        <v>55.512820512820511</v>
      </c>
      <c r="AV637" s="2">
        <f>MIN(94,((AP637*0.35)+(AQ637*0.65)*0.9))</f>
        <v>36.713571428571427</v>
      </c>
      <c r="AW637" s="2">
        <f>IF(D638="D",(99-((30-(G637/(IF(E637&gt;10,E637,10))*82)*1.633))),(99-((55-(G637/(IF(E637&gt;10,E637,10))*82)*0.89))))</f>
        <v>79.712479999999999</v>
      </c>
    </row>
    <row r="638" spans="1:49" x14ac:dyDescent="0.25">
      <c r="A638">
        <v>192</v>
      </c>
      <c r="B638" t="s">
        <v>218</v>
      </c>
      <c r="C638" t="s">
        <v>72</v>
      </c>
      <c r="D638" t="s">
        <v>73</v>
      </c>
      <c r="E638">
        <v>53</v>
      </c>
      <c r="F638">
        <v>1297.8499999999999</v>
      </c>
      <c r="G638">
        <v>3</v>
      </c>
      <c r="H638">
        <v>42</v>
      </c>
      <c r="I638">
        <v>21</v>
      </c>
      <c r="J638">
        <v>21</v>
      </c>
      <c r="K638">
        <v>45</v>
      </c>
      <c r="L638">
        <v>47.37</v>
      </c>
      <c r="M638">
        <v>169</v>
      </c>
      <c r="N638">
        <v>1.78</v>
      </c>
      <c r="O638">
        <v>7.72</v>
      </c>
      <c r="P638">
        <v>389</v>
      </c>
      <c r="Q638">
        <v>250</v>
      </c>
      <c r="R638">
        <v>78</v>
      </c>
      <c r="S638">
        <v>10</v>
      </c>
      <c r="T638">
        <v>6</v>
      </c>
      <c r="U638">
        <v>31</v>
      </c>
      <c r="V638">
        <v>22</v>
      </c>
      <c r="W638">
        <v>10</v>
      </c>
      <c r="X638">
        <v>10</v>
      </c>
      <c r="Y638">
        <v>0</v>
      </c>
      <c r="Z638">
        <v>0</v>
      </c>
      <c r="AA638">
        <v>5</v>
      </c>
      <c r="AB638">
        <v>63</v>
      </c>
      <c r="AC638">
        <v>59</v>
      </c>
      <c r="AD638">
        <v>44</v>
      </c>
      <c r="AE638">
        <v>78</v>
      </c>
      <c r="AF638">
        <v>69</v>
      </c>
      <c r="AG638">
        <v>0</v>
      </c>
      <c r="AH638">
        <v>1</v>
      </c>
      <c r="AI638">
        <v>0</v>
      </c>
      <c r="AJ638">
        <v>72</v>
      </c>
      <c r="AK638">
        <v>190</v>
      </c>
      <c r="AL638">
        <f>(AK638*703) / (AJ638*AJ638)</f>
        <v>25.765817901234566</v>
      </c>
      <c r="AM638">
        <f>VLOOKUP(A638,rel!A:M,10,FALSE)</f>
        <v>6.58</v>
      </c>
      <c r="AN638">
        <f>VLOOKUP(A638,rel!A:M,13,FALSE)</f>
        <v>5.71</v>
      </c>
      <c r="AO638">
        <v>20</v>
      </c>
      <c r="AP638">
        <f>IF(E638&gt;25,IF(AN638&gt;5,99, IF(AN638 &gt; 3.5, 89, IF(AN638 &gt; 1.5, 79, IF(AN638 &gt; -1.1, 69, IF(AN638 &gt; -2.5, 59, IF(AN638 &gt;-4.5, 49,  IF(AN638 &gt; -5,39,30))))))),30)</f>
        <v>99</v>
      </c>
      <c r="AQ638">
        <f>((M638/E638) / 0.015 + (AO638/E638) / 0.015) / 3.5 + 25</f>
        <v>92.924528301886795</v>
      </c>
      <c r="AR638" s="2">
        <f>MIN(((AD638/MAX(F638,240)) / 0.0035) + ((AF638/MAX(F638,240)) / 0.0055) + ((AC638/MAX(F638,240)) / 0.0055) + 25, 99)</f>
        <v>52.618103666953687</v>
      </c>
      <c r="AS638" s="2">
        <f>MIN((((((AL638 / 32) * (AL638 - 21) / 11) * 74 + 25)) + (((AJ638 - 60) + (AK638 - 155) / 1.75) + 25)) / 1.825,93)</f>
        <v>59.076657095782025</v>
      </c>
      <c r="AT638" s="2">
        <f>((IF(F638&gt;240,89,79)-((V638/F638)/0.00341)))</f>
        <v>84.028999573736712</v>
      </c>
      <c r="AU638" s="2">
        <f>MIN((H638/(MAX(E638,25))) / 0.0117 + 35, 94)</f>
        <v>94</v>
      </c>
      <c r="AV638" s="2">
        <f>MIN(94,((AP638*0.35)+(AQ638*0.65)*0.9))</f>
        <v>89.010849056603774</v>
      </c>
      <c r="AW638" s="2">
        <f>IF(D639="D",(99-((30-(G638/(IF(E638&gt;10,E638,10))*82)*1.633))),(99-((55-(G638/(IF(E638&gt;10,E638,10))*82)*0.89))))</f>
        <v>48.130943396226414</v>
      </c>
    </row>
    <row r="639" spans="1:49" x14ac:dyDescent="0.25">
      <c r="A639">
        <v>362</v>
      </c>
      <c r="B639" t="s">
        <v>155</v>
      </c>
      <c r="C639" t="s">
        <v>119</v>
      </c>
      <c r="D639" t="s">
        <v>92</v>
      </c>
      <c r="E639">
        <v>78</v>
      </c>
      <c r="F639">
        <v>1311.5666666667</v>
      </c>
      <c r="G639">
        <v>26</v>
      </c>
      <c r="H639">
        <v>30</v>
      </c>
      <c r="I639">
        <v>19</v>
      </c>
      <c r="J639">
        <v>11</v>
      </c>
      <c r="K639">
        <v>56</v>
      </c>
      <c r="L639">
        <v>66.67</v>
      </c>
      <c r="M639">
        <v>159</v>
      </c>
      <c r="N639">
        <v>16.350000000000001</v>
      </c>
      <c r="O639">
        <v>15.16</v>
      </c>
      <c r="P639">
        <v>250</v>
      </c>
      <c r="Q639">
        <v>195</v>
      </c>
      <c r="R639">
        <v>161</v>
      </c>
      <c r="S639">
        <v>77</v>
      </c>
      <c r="T639">
        <v>4</v>
      </c>
      <c r="U639">
        <v>20</v>
      </c>
      <c r="V639">
        <v>29</v>
      </c>
      <c r="W639">
        <v>13</v>
      </c>
      <c r="X639">
        <v>12</v>
      </c>
      <c r="Y639">
        <v>1</v>
      </c>
      <c r="Z639">
        <v>0</v>
      </c>
      <c r="AA639">
        <v>8</v>
      </c>
      <c r="AB639">
        <v>39</v>
      </c>
      <c r="AC639">
        <v>25</v>
      </c>
      <c r="AD639">
        <v>54</v>
      </c>
      <c r="AE639">
        <v>65</v>
      </c>
      <c r="AF639">
        <v>38</v>
      </c>
      <c r="AG639">
        <v>39</v>
      </c>
      <c r="AH639">
        <v>56</v>
      </c>
      <c r="AI639">
        <v>41.05</v>
      </c>
      <c r="AJ639">
        <v>72</v>
      </c>
      <c r="AK639">
        <v>190</v>
      </c>
      <c r="AL639">
        <f>(AK639*703) / (AJ639*AJ639)</f>
        <v>25.765817901234566</v>
      </c>
      <c r="AM639">
        <f>VLOOKUP(A639,rel!A:M,10,FALSE)</f>
        <v>-2.4</v>
      </c>
      <c r="AN639">
        <f>VLOOKUP(A639,rel!A:M,13,FALSE)</f>
        <v>-3.08</v>
      </c>
      <c r="AO639">
        <v>11</v>
      </c>
      <c r="AP639">
        <f>IF(E639&gt;25,IF(AN639&gt;5,99, IF(AN639 &gt; 3.5, 89, IF(AN639 &gt; 1.5, 79, IF(AN639 &gt; -1.1, 69, IF(AN639 &gt; -2.5, 59, IF(AN639 &gt;-4.5, 49,  IF(AN639 &gt; -5,39,30))))))),30)</f>
        <v>49</v>
      </c>
      <c r="AQ639">
        <f>((M639/E639) / 0.015 + (AO639/E639) / 0.015) / 3.5 + 25</f>
        <v>66.514041514041509</v>
      </c>
      <c r="AR639" s="2">
        <f>MIN(((AD639/MAX(F639,240)) / 0.0035) + ((AF639/MAX(F639,240)) / 0.0055) + ((AC639/MAX(F639,240)) / 0.0055) + 25, 99)</f>
        <v>45.496950377245689</v>
      </c>
      <c r="AS639" s="2">
        <f>MIN((((((AL639 / 32) * (AL639 - 21) / 11) * 74 + 25)) + (((AJ639 - 60) + (AK639 - 155) / 1.75) + 25)) / 1.825,93)</f>
        <v>59.076657095782025</v>
      </c>
      <c r="AT639" s="2">
        <f>((IF(F639&gt;240,89,79)-((V639/F639)/0.00341)))</f>
        <v>82.515847083402093</v>
      </c>
      <c r="AU639" s="2">
        <f>MIN((H639/(MAX(E639,25))) / 0.0117 + 35, 94)</f>
        <v>67.873109796186725</v>
      </c>
      <c r="AV639" s="2">
        <f>MIN(94,((AP639*0.35)+(AQ639*0.65)*0.9))</f>
        <v>56.060714285714283</v>
      </c>
      <c r="AW639" s="2">
        <f>IF(D640="D",(99-((30-(G639/(IF(E639&gt;10,E639,10))*82)*1.633))),(99-((55-(G639/(IF(E639&gt;10,E639,10))*82)*0.89))))</f>
        <v>68.326666666666668</v>
      </c>
    </row>
    <row r="640" spans="1:49" x14ac:dyDescent="0.25">
      <c r="A640">
        <v>677</v>
      </c>
      <c r="B640" t="s">
        <v>498</v>
      </c>
      <c r="C640" t="s">
        <v>193</v>
      </c>
      <c r="D640" t="s">
        <v>36</v>
      </c>
      <c r="E640">
        <v>30</v>
      </c>
      <c r="F640">
        <v>469.73333333332999</v>
      </c>
      <c r="G640">
        <v>11</v>
      </c>
      <c r="H640">
        <v>9</v>
      </c>
      <c r="I640">
        <v>5</v>
      </c>
      <c r="J640">
        <v>4</v>
      </c>
      <c r="K640">
        <v>20</v>
      </c>
      <c r="L640">
        <v>74.069999999999993</v>
      </c>
      <c r="M640">
        <v>95</v>
      </c>
      <c r="N640">
        <v>11.58</v>
      </c>
      <c r="O640">
        <v>9</v>
      </c>
      <c r="P640">
        <v>165</v>
      </c>
      <c r="Q640">
        <v>129</v>
      </c>
      <c r="R640">
        <v>98</v>
      </c>
      <c r="S640">
        <v>42</v>
      </c>
      <c r="T640">
        <v>15</v>
      </c>
      <c r="U640">
        <v>2</v>
      </c>
      <c r="V640">
        <v>2</v>
      </c>
      <c r="W640">
        <v>1</v>
      </c>
      <c r="X640">
        <v>1</v>
      </c>
      <c r="Y640">
        <v>0</v>
      </c>
      <c r="Z640">
        <v>0</v>
      </c>
      <c r="AA640">
        <v>6</v>
      </c>
      <c r="AB640">
        <v>18</v>
      </c>
      <c r="AC640">
        <v>15</v>
      </c>
      <c r="AD640">
        <v>17</v>
      </c>
      <c r="AE640">
        <v>37</v>
      </c>
      <c r="AF640">
        <v>11</v>
      </c>
      <c r="AG640">
        <v>9</v>
      </c>
      <c r="AH640">
        <v>18</v>
      </c>
      <c r="AI640">
        <v>33.33</v>
      </c>
      <c r="AJ640">
        <v>72</v>
      </c>
      <c r="AK640">
        <v>190</v>
      </c>
      <c r="AL640">
        <f>(AK640*703) / (AJ640*AJ640)</f>
        <v>25.765817901234566</v>
      </c>
      <c r="AM640">
        <f>VLOOKUP(A640,rel!A:M,10,FALSE)</f>
        <v>10.050000000000001</v>
      </c>
      <c r="AN640">
        <f>VLOOKUP(A640,rel!A:M,13,FALSE)</f>
        <v>10.11</v>
      </c>
      <c r="AO640">
        <v>4</v>
      </c>
      <c r="AP640">
        <f>IF(E640&gt;25,IF(AN640&gt;5,99, IF(AN640 &gt; 3.5, 89, IF(AN640 &gt; 1.5, 79, IF(AN640 &gt; -1.1, 69, IF(AN640 &gt; -2.5, 59, IF(AN640 &gt;-4.5, 49,  IF(AN640 &gt; -5,39,30))))))),30)</f>
        <v>99</v>
      </c>
      <c r="AQ640">
        <f>((M640/E640) / 0.015 + (AO640/E640) / 0.015) / 3.5 + 25</f>
        <v>87.857142857142861</v>
      </c>
      <c r="AR640" s="2">
        <f>MIN(((AD640/MAX(F640,240)) / 0.0035) + ((AF640/MAX(F640,240)) / 0.0055) + ((AC640/MAX(F640,240)) / 0.0055) + 25, 99)</f>
        <v>45.403950293249331</v>
      </c>
      <c r="AS640" s="2">
        <f>MIN((((((AL640 / 32) * (AL640 - 21) / 11) * 74 + 25)) + (((AJ640 - 60) + (AK640 - 155) / 1.75) + 25)) / 1.825,93)</f>
        <v>59.076657095782025</v>
      </c>
      <c r="AT640" s="2">
        <f>((IF(F640&gt;240,89,79)-((V640/F640)/0.00341)))</f>
        <v>87.751397394416074</v>
      </c>
      <c r="AU640" s="2">
        <f>MIN((H640/(MAX(E640,25))) / 0.0117 + 35, 94)</f>
        <v>60.641025641025635</v>
      </c>
      <c r="AV640" s="2">
        <f>MIN(94,((AP640*0.35)+(AQ640*0.65)*0.9))</f>
        <v>86.046428571428578</v>
      </c>
      <c r="AW640" s="2">
        <f>IF(D641="D",(99-((30-(G640/(IF(E640&gt;10,E640,10))*82)*1.633))),(99-((55-(G640/(IF(E640&gt;10,E640,10))*82)*0.89))))</f>
        <v>70.759333333333331</v>
      </c>
    </row>
    <row r="641" spans="1:49" x14ac:dyDescent="0.25">
      <c r="A641">
        <v>338</v>
      </c>
      <c r="B641" t="s">
        <v>272</v>
      </c>
      <c r="C641" t="s">
        <v>72</v>
      </c>
      <c r="D641" t="s">
        <v>36</v>
      </c>
      <c r="E641">
        <v>80</v>
      </c>
      <c r="F641">
        <v>1073.4000000000001</v>
      </c>
      <c r="G641">
        <v>14</v>
      </c>
      <c r="H641">
        <v>23</v>
      </c>
      <c r="I641">
        <v>12</v>
      </c>
      <c r="J641">
        <v>11</v>
      </c>
      <c r="K641">
        <v>37</v>
      </c>
      <c r="L641">
        <v>62.71</v>
      </c>
      <c r="M641">
        <v>115</v>
      </c>
      <c r="N641">
        <v>12.17</v>
      </c>
      <c r="O641">
        <v>12.24</v>
      </c>
      <c r="P641">
        <v>187</v>
      </c>
      <c r="Q641">
        <v>152</v>
      </c>
      <c r="R641">
        <v>118</v>
      </c>
      <c r="S641">
        <v>67</v>
      </c>
      <c r="T641">
        <v>4</v>
      </c>
      <c r="U641">
        <v>13</v>
      </c>
      <c r="V641">
        <v>10</v>
      </c>
      <c r="W641">
        <v>5</v>
      </c>
      <c r="X641">
        <v>5</v>
      </c>
      <c r="Y641">
        <v>0</v>
      </c>
      <c r="Z641">
        <v>0</v>
      </c>
      <c r="AA641">
        <v>20</v>
      </c>
      <c r="AB641">
        <v>38</v>
      </c>
      <c r="AC641">
        <v>24</v>
      </c>
      <c r="AD641">
        <v>36</v>
      </c>
      <c r="AE641">
        <v>129</v>
      </c>
      <c r="AF641">
        <v>36</v>
      </c>
      <c r="AG641">
        <v>1</v>
      </c>
      <c r="AH641">
        <v>9</v>
      </c>
      <c r="AI641">
        <v>10</v>
      </c>
      <c r="AJ641">
        <v>72</v>
      </c>
      <c r="AK641">
        <v>190</v>
      </c>
      <c r="AL641">
        <f>(AK641*703) / (AJ641*AJ641)</f>
        <v>25.765817901234566</v>
      </c>
      <c r="AM641">
        <f>VLOOKUP(A641,rel!A:M,10,FALSE)</f>
        <v>-0.57999999999999996</v>
      </c>
      <c r="AN641">
        <f>VLOOKUP(A641,rel!A:M,13,FALSE)</f>
        <v>0.93</v>
      </c>
      <c r="AO641">
        <v>3</v>
      </c>
      <c r="AP641">
        <f>IF(E641&gt;25,IF(AN641&gt;5,99, IF(AN641 &gt; 3.5, 89, IF(AN641 &gt; 1.5, 79, IF(AN641 &gt; -1.1, 69, IF(AN641 &gt; -2.5, 59, IF(AN641 &gt;-4.5, 49,  IF(AN641 &gt; -5,39,30))))))),30)</f>
        <v>69</v>
      </c>
      <c r="AQ641">
        <f>((M641/E641) / 0.015 + (AO641/E641) / 0.015) / 3.5 + 25</f>
        <v>53.095238095238102</v>
      </c>
      <c r="AR641" s="2">
        <f>MIN(((AD641/MAX(F641,240)) / 0.0035) + ((AF641/MAX(F641,240)) / 0.0055) + ((AC641/MAX(F641,240)) / 0.0055) + 25, 99)</f>
        <v>44.745486486682687</v>
      </c>
      <c r="AS641" s="2">
        <f>MIN((((((AL641 / 32) * (AL641 - 21) / 11) * 74 + 25)) + (((AJ641 - 60) + (AK641 - 155) / 1.75) + 25)) / 1.825,93)</f>
        <v>59.076657095782025</v>
      </c>
      <c r="AT641" s="2">
        <f>((IF(F641&gt;240,89,79)-((V641/F641)/0.00341)))</f>
        <v>86.267979020264491</v>
      </c>
      <c r="AU641" s="2">
        <f>MIN((H641/(MAX(E641,25))) / 0.0117 + 35, 94)</f>
        <v>59.572649572649567</v>
      </c>
      <c r="AV641" s="2">
        <f>MIN(94,((AP641*0.35)+(AQ641*0.65)*0.9))</f>
        <v>55.210714285714289</v>
      </c>
      <c r="AW641" s="2">
        <f>IF(D642="D",(99-((30-(G641/(IF(E641&gt;10,E641,10))*82)*1.633))),(99-((55-(G641/(IF(E641&gt;10,E641,10))*82)*0.89))))</f>
        <v>56.771500000000003</v>
      </c>
    </row>
    <row r="642" spans="1:49" x14ac:dyDescent="0.25">
      <c r="A642">
        <v>556</v>
      </c>
      <c r="B642" t="s">
        <v>327</v>
      </c>
      <c r="C642" t="s">
        <v>51</v>
      </c>
      <c r="D642" t="s">
        <v>47</v>
      </c>
      <c r="E642">
        <v>66</v>
      </c>
      <c r="F642">
        <v>1153.4000000000001</v>
      </c>
      <c r="G642">
        <v>16</v>
      </c>
      <c r="H642">
        <v>16</v>
      </c>
      <c r="I642">
        <v>9</v>
      </c>
      <c r="J642">
        <v>7</v>
      </c>
      <c r="K642">
        <v>32</v>
      </c>
      <c r="L642">
        <v>46.38</v>
      </c>
      <c r="M642">
        <v>118</v>
      </c>
      <c r="N642">
        <v>13.56</v>
      </c>
      <c r="O642">
        <v>14.18</v>
      </c>
      <c r="P642">
        <v>197</v>
      </c>
      <c r="Q642">
        <v>155</v>
      </c>
      <c r="R642">
        <v>140</v>
      </c>
      <c r="S642">
        <v>72</v>
      </c>
      <c r="T642">
        <v>12</v>
      </c>
      <c r="U642">
        <v>21</v>
      </c>
      <c r="V642">
        <v>31</v>
      </c>
      <c r="W642">
        <v>13</v>
      </c>
      <c r="X642">
        <v>12</v>
      </c>
      <c r="Y642">
        <v>1</v>
      </c>
      <c r="Z642">
        <v>0</v>
      </c>
      <c r="AA642">
        <v>15</v>
      </c>
      <c r="AB642">
        <v>23</v>
      </c>
      <c r="AC642">
        <v>23</v>
      </c>
      <c r="AD642">
        <v>33</v>
      </c>
      <c r="AE642">
        <v>70</v>
      </c>
      <c r="AF642">
        <v>59</v>
      </c>
      <c r="AG642">
        <v>301</v>
      </c>
      <c r="AH642">
        <v>311</v>
      </c>
      <c r="AI642">
        <v>49.18</v>
      </c>
      <c r="AJ642">
        <v>72</v>
      </c>
      <c r="AK642">
        <v>190</v>
      </c>
      <c r="AL642">
        <f>(AK642*703) / (AJ642*AJ642)</f>
        <v>25.765817901234566</v>
      </c>
      <c r="AM642">
        <f>VLOOKUP(A642,rel!A:M,10,FALSE)</f>
        <v>-4.96</v>
      </c>
      <c r="AN642">
        <f>VLOOKUP(A642,rel!A:M,13,FALSE)</f>
        <v>-5.31</v>
      </c>
      <c r="AO642">
        <v>9</v>
      </c>
      <c r="AP642">
        <f>IF(E642&gt;25,IF(AN642&gt;5,99, IF(AN642 &gt; 3.5, 89, IF(AN642 &gt; 1.5, 79, IF(AN642 &gt; -1.1, 69, IF(AN642 &gt; -2.5, 59, IF(AN642 &gt;-4.5, 49,  IF(AN642 &gt; -5,39,30))))))),30)</f>
        <v>30</v>
      </c>
      <c r="AQ642">
        <f>((M642/E642) / 0.015 + (AO642/E642) / 0.015) / 3.5 + 25</f>
        <v>61.652236652236653</v>
      </c>
      <c r="AR642" s="2">
        <f>MIN(((AD642/MAX(F642,240)) / 0.0035) + ((AF642/MAX(F642,240)) / 0.0055) + ((AC642/MAX(F642,240)) / 0.0055) + 25, 99)</f>
        <v>46.100799668512522</v>
      </c>
      <c r="AS642" s="2">
        <f>MIN((((((AL642 / 32) * (AL642 - 21) / 11) * 74 + 25)) + (((AJ642 - 60) + (AK642 - 155) / 1.75) + 25)) / 1.825,93)</f>
        <v>59.076657095782025</v>
      </c>
      <c r="AT642" s="2">
        <f>((IF(F642&gt;240,89,79)-((V642/F642)/0.00341)))</f>
        <v>81.118164478143669</v>
      </c>
      <c r="AU642" s="2">
        <f>MIN((H642/(MAX(E642,25))) / 0.0117 + 35, 94)</f>
        <v>55.72002072002072</v>
      </c>
      <c r="AV642" s="2">
        <f>MIN(94,((AP642*0.35)+(AQ642*0.65)*0.9))</f>
        <v>46.566558441558442</v>
      </c>
      <c r="AW642" s="2">
        <f>IF(D643="D",(99-((30-(G642/(IF(E642&gt;10,E642,10))*82)*1.633))),(99-((55-(G642/(IF(E642&gt;10,E642,10))*82)*0.89))))</f>
        <v>101.4620606060606</v>
      </c>
    </row>
    <row r="643" spans="1:49" x14ac:dyDescent="0.25">
      <c r="A643">
        <v>893</v>
      </c>
      <c r="B643" t="s">
        <v>732</v>
      </c>
      <c r="C643" t="s">
        <v>186</v>
      </c>
      <c r="D643" t="s">
        <v>73</v>
      </c>
      <c r="E643">
        <v>25</v>
      </c>
      <c r="F643">
        <v>391.83333333333002</v>
      </c>
      <c r="G643">
        <v>2</v>
      </c>
      <c r="H643">
        <v>5</v>
      </c>
      <c r="I643">
        <v>3</v>
      </c>
      <c r="J643">
        <v>2</v>
      </c>
      <c r="K643">
        <v>7</v>
      </c>
      <c r="L643">
        <v>50</v>
      </c>
      <c r="M643">
        <v>24</v>
      </c>
      <c r="N643">
        <v>8.33</v>
      </c>
      <c r="O643">
        <v>1.23</v>
      </c>
      <c r="P643">
        <v>54</v>
      </c>
      <c r="Q643">
        <v>34</v>
      </c>
      <c r="R643">
        <v>15</v>
      </c>
      <c r="S643">
        <v>4</v>
      </c>
      <c r="T643">
        <v>1</v>
      </c>
      <c r="U643">
        <v>2</v>
      </c>
      <c r="V643">
        <v>6</v>
      </c>
      <c r="W643">
        <v>3</v>
      </c>
      <c r="X643">
        <v>3</v>
      </c>
      <c r="Y643">
        <v>0</v>
      </c>
      <c r="Z643">
        <v>0</v>
      </c>
      <c r="AA643">
        <v>3</v>
      </c>
      <c r="AB643">
        <v>19</v>
      </c>
      <c r="AC643">
        <v>3</v>
      </c>
      <c r="AD643">
        <v>12</v>
      </c>
      <c r="AE643">
        <v>24</v>
      </c>
      <c r="AF643">
        <v>22</v>
      </c>
      <c r="AG643">
        <v>0</v>
      </c>
      <c r="AH643">
        <v>0</v>
      </c>
      <c r="AI643" t="s">
        <v>97</v>
      </c>
      <c r="AJ643">
        <v>72</v>
      </c>
      <c r="AK643">
        <v>190</v>
      </c>
      <c r="AL643">
        <f>(AK643*703) / (AJ643*AJ643)</f>
        <v>25.765817901234566</v>
      </c>
      <c r="AM643">
        <f>VLOOKUP(A643,rel!A:M,10,FALSE)</f>
        <v>-3.27</v>
      </c>
      <c r="AN643">
        <f>VLOOKUP(A643,rel!A:M,13,FALSE)</f>
        <v>-5.45</v>
      </c>
      <c r="AO643">
        <v>0</v>
      </c>
      <c r="AP643">
        <f>IF(E643&gt;25,IF(AN643&gt;5,99, IF(AN643 &gt; 3.5, 89, IF(AN643 &gt; 1.5, 79, IF(AN643 &gt; -1.1, 69, IF(AN643 &gt; -2.5, 59, IF(AN643 &gt;-4.5, 49,  IF(AN643 &gt; -5,39,30))))))),30)</f>
        <v>30</v>
      </c>
      <c r="AQ643">
        <f>((M643/E643) / 0.015 + (AO643/E643) / 0.015) / 3.5 + 25</f>
        <v>43.285714285714285</v>
      </c>
      <c r="AR643" s="2">
        <f>MIN(((AD643/MAX(F643,240)) / 0.0035) + ((AF643/MAX(F643,240)) / 0.0055) + ((AC643/MAX(F643,240)) / 0.0055) + 25, 99)</f>
        <v>45.350555442006055</v>
      </c>
      <c r="AS643" s="2">
        <f>MIN((((((AL643 / 32) * (AL643 - 21) / 11) * 74 + 25)) + (((AJ643 - 60) + (AK643 - 155) / 1.75) + 25)) / 1.825,93)</f>
        <v>59.076657095782025</v>
      </c>
      <c r="AT643" s="2">
        <f>((IF(F643&gt;240,89,79)-((V643/F643)/0.00341)))</f>
        <v>84.50949181168302</v>
      </c>
      <c r="AU643" s="2">
        <f>MIN((H643/(MAX(E643,25))) / 0.0117 + 35, 94)</f>
        <v>52.09401709401709</v>
      </c>
      <c r="AV643" s="2">
        <f>MIN(94,((AP643*0.35)+(AQ643*0.65)*0.9))</f>
        <v>35.822142857142858</v>
      </c>
      <c r="AW643" s="2">
        <f>IF(D644="D",(99-((30-(G643/(IF(E643&gt;10,E643,10))*82)*1.633))),(99-((55-(G643/(IF(E643&gt;10,E643,10))*82)*0.89))))</f>
        <v>49.8384</v>
      </c>
    </row>
    <row r="644" spans="1:49" x14ac:dyDescent="0.25">
      <c r="A644">
        <v>160</v>
      </c>
      <c r="B644" t="s">
        <v>565</v>
      </c>
      <c r="C644" t="s">
        <v>54</v>
      </c>
      <c r="D644" t="s">
        <v>39</v>
      </c>
      <c r="E644">
        <v>59</v>
      </c>
      <c r="F644">
        <v>725.41666666667004</v>
      </c>
      <c r="G644">
        <v>5</v>
      </c>
      <c r="H644">
        <v>10</v>
      </c>
      <c r="I644">
        <v>8</v>
      </c>
      <c r="J644">
        <v>2</v>
      </c>
      <c r="K644">
        <v>15</v>
      </c>
      <c r="L644">
        <v>60</v>
      </c>
      <c r="M644">
        <v>116</v>
      </c>
      <c r="N644">
        <v>4.3099999999999996</v>
      </c>
      <c r="O644">
        <v>9.5299999999999994</v>
      </c>
      <c r="P644">
        <v>172</v>
      </c>
      <c r="Q644">
        <v>146</v>
      </c>
      <c r="R644">
        <v>91</v>
      </c>
      <c r="S644">
        <v>45</v>
      </c>
      <c r="T644">
        <v>9</v>
      </c>
      <c r="U644">
        <v>14</v>
      </c>
      <c r="V644">
        <v>15</v>
      </c>
      <c r="W644">
        <v>2</v>
      </c>
      <c r="X644">
        <v>0</v>
      </c>
      <c r="Y644">
        <v>1</v>
      </c>
      <c r="Z644">
        <v>1</v>
      </c>
      <c r="AA644">
        <v>8</v>
      </c>
      <c r="AB644">
        <v>24</v>
      </c>
      <c r="AC644">
        <v>18</v>
      </c>
      <c r="AD644">
        <v>89</v>
      </c>
      <c r="AE644">
        <v>61</v>
      </c>
      <c r="AF644">
        <v>58</v>
      </c>
      <c r="AG644">
        <v>39</v>
      </c>
      <c r="AH644">
        <v>71</v>
      </c>
      <c r="AI644">
        <v>35.450000000000003</v>
      </c>
      <c r="AJ644">
        <v>72</v>
      </c>
      <c r="AK644">
        <v>190</v>
      </c>
      <c r="AL644">
        <f>(AK644*703) / (AJ644*AJ644)</f>
        <v>25.765817901234566</v>
      </c>
      <c r="AM644">
        <f>VLOOKUP(A644,rel!A:M,10,FALSE)</f>
        <v>-1.77</v>
      </c>
      <c r="AN644">
        <f>VLOOKUP(A644,rel!A:M,13,FALSE)</f>
        <v>-7.0000000000000007E-2</v>
      </c>
      <c r="AO644">
        <v>1</v>
      </c>
      <c r="AP644">
        <f>IF(E644&gt;25,IF(AN644&gt;5,99, IF(AN644 &gt; 3.5, 89, IF(AN644 &gt; 1.5, 79, IF(AN644 &gt; -1.1, 69, IF(AN644 &gt; -2.5, 59, IF(AN644 &gt;-4.5, 49,  IF(AN644 &gt; -5,39,30))))))),30)</f>
        <v>69</v>
      </c>
      <c r="AQ644">
        <f>((M644/E644) / 0.015 + (AO644/E644) / 0.015) / 3.5 + 25</f>
        <v>62.772397094430993</v>
      </c>
      <c r="AR644" s="2">
        <f>MIN(((AD644/MAX(F644,240)) / 0.0035) + ((AF644/MAX(F644,240)) / 0.0055) + ((AC644/MAX(F644,240)) / 0.0055) + 25, 99)</f>
        <v>79.1023594441168</v>
      </c>
      <c r="AS644" s="2">
        <f>MIN((((((AL644 / 32) * (AL644 - 21) / 11) * 74 + 25)) + (((AJ644 - 60) + (AK644 - 155) / 1.75) + 25)) / 1.825,93)</f>
        <v>59.076657095782025</v>
      </c>
      <c r="AT644" s="2">
        <f>((IF(F644&gt;240,89,79)-((V644/F644)/0.00341)))</f>
        <v>82.936137420601327</v>
      </c>
      <c r="AU644" s="2">
        <f>MIN((H644/(MAX(E644,25))) / 0.0117 + 35, 94)</f>
        <v>49.486455164421265</v>
      </c>
      <c r="AV644" s="2">
        <f>MIN(94,((AP644*0.35)+(AQ644*0.65)*0.9))</f>
        <v>60.871852300242132</v>
      </c>
      <c r="AW644" s="2">
        <f>IF(D645="D",(99-((30-(G644/(IF(E644&gt;10,E644,10))*82)*1.633))),(99-((55-(G644/(IF(E644&gt;10,E644,10))*82)*0.89))))</f>
        <v>50.184745762711863</v>
      </c>
    </row>
    <row r="645" spans="1:49" x14ac:dyDescent="0.25">
      <c r="A645">
        <v>49</v>
      </c>
      <c r="B645" t="s">
        <v>383</v>
      </c>
      <c r="C645" t="s">
        <v>209</v>
      </c>
      <c r="D645" t="s">
        <v>39</v>
      </c>
      <c r="E645">
        <v>66</v>
      </c>
      <c r="F645">
        <v>1053.4166666666999</v>
      </c>
      <c r="G645">
        <v>19</v>
      </c>
      <c r="H645">
        <v>8</v>
      </c>
      <c r="I645">
        <v>7</v>
      </c>
      <c r="J645">
        <v>1</v>
      </c>
      <c r="K645">
        <v>27</v>
      </c>
      <c r="L645">
        <v>62.79</v>
      </c>
      <c r="M645">
        <v>128</v>
      </c>
      <c r="N645">
        <v>14.84</v>
      </c>
      <c r="O645">
        <v>12.61</v>
      </c>
      <c r="P645">
        <v>215</v>
      </c>
      <c r="Q645">
        <v>166</v>
      </c>
      <c r="R645">
        <v>114</v>
      </c>
      <c r="S645">
        <v>55</v>
      </c>
      <c r="T645">
        <v>10</v>
      </c>
      <c r="U645">
        <v>14</v>
      </c>
      <c r="V645">
        <v>22</v>
      </c>
      <c r="W645">
        <v>11</v>
      </c>
      <c r="X645">
        <v>11</v>
      </c>
      <c r="Y645">
        <v>0</v>
      </c>
      <c r="Z645">
        <v>0</v>
      </c>
      <c r="AA645">
        <v>4</v>
      </c>
      <c r="AB645">
        <v>21</v>
      </c>
      <c r="AC645">
        <v>27</v>
      </c>
      <c r="AD645">
        <v>63</v>
      </c>
      <c r="AE645">
        <v>86</v>
      </c>
      <c r="AF645">
        <v>55</v>
      </c>
      <c r="AG645">
        <v>577</v>
      </c>
      <c r="AH645">
        <v>474</v>
      </c>
      <c r="AI645">
        <v>54.9</v>
      </c>
      <c r="AJ645">
        <v>72</v>
      </c>
      <c r="AK645">
        <v>190</v>
      </c>
      <c r="AL645">
        <f>(AK645*703) / (AJ645*AJ645)</f>
        <v>25.765817901234566</v>
      </c>
      <c r="AM645">
        <f>VLOOKUP(A645,rel!A:M,10,FALSE)</f>
        <v>0.28000000000000003</v>
      </c>
      <c r="AN645">
        <f>VLOOKUP(A645,rel!A:M,13,FALSE)</f>
        <v>0.71</v>
      </c>
      <c r="AO645">
        <v>0</v>
      </c>
      <c r="AP645">
        <f>IF(E645&gt;25,IF(AN645&gt;5,99, IF(AN645 &gt; 3.5, 89, IF(AN645 &gt; 1.5, 79, IF(AN645 &gt; -1.1, 69, IF(AN645 &gt; -2.5, 59, IF(AN645 &gt;-4.5, 49,  IF(AN645 &gt; -5,39,30))))))),30)</f>
        <v>69</v>
      </c>
      <c r="AQ645">
        <f>((M645/E645) / 0.015 + (AO645/E645) / 0.015) / 3.5 + 25</f>
        <v>61.940836940836945</v>
      </c>
      <c r="AR645" s="2">
        <f>MIN(((AD645/MAX(F645,240)) / 0.0035) + ((AF645/MAX(F645,240)) / 0.0055) + ((AC645/MAX(F645,240)) / 0.0055) + 25, 99)</f>
        <v>56.24033627949359</v>
      </c>
      <c r="AS645" s="2">
        <f>MIN((((((AL645 / 32) * (AL645 - 21) / 11) * 74 + 25)) + (((AJ645 - 60) + (AK645 - 155) / 1.75) + 25)) / 1.825,93)</f>
        <v>59.076657095782025</v>
      </c>
      <c r="AT645" s="2">
        <f>((IF(F645&gt;240,89,79)-((V645/F645)/0.00341)))</f>
        <v>82.875535571655149</v>
      </c>
      <c r="AU645" s="2">
        <f>MIN((H645/(MAX(E645,25))) / 0.0117 + 35, 94)</f>
        <v>45.360010360010364</v>
      </c>
      <c r="AV645" s="2">
        <f>MIN(94,((AP645*0.35)+(AQ645*0.65)*0.9))</f>
        <v>60.385389610389616</v>
      </c>
      <c r="AW645" s="2">
        <f>IF(D646="D",(99-((30-(G645/(IF(E645&gt;10,E645,10))*82)*1.633))),(99-((55-(G645/(IF(E645&gt;10,E645,10))*82)*0.89))))</f>
        <v>65.009393939393945</v>
      </c>
    </row>
    <row r="646" spans="1:49" x14ac:dyDescent="0.25">
      <c r="A646">
        <v>853</v>
      </c>
      <c r="B646" t="s">
        <v>757</v>
      </c>
      <c r="C646" t="s">
        <v>100</v>
      </c>
      <c r="D646" t="s">
        <v>39</v>
      </c>
      <c r="E646">
        <v>42</v>
      </c>
      <c r="F646">
        <v>450.11666666667003</v>
      </c>
      <c r="G646">
        <v>2</v>
      </c>
      <c r="H646">
        <v>4</v>
      </c>
      <c r="I646">
        <v>2</v>
      </c>
      <c r="J646">
        <v>2</v>
      </c>
      <c r="K646">
        <v>6</v>
      </c>
      <c r="L646">
        <v>60</v>
      </c>
      <c r="M646">
        <v>41</v>
      </c>
      <c r="N646">
        <v>4.88</v>
      </c>
      <c r="O646">
        <v>2.71</v>
      </c>
      <c r="P646">
        <v>63</v>
      </c>
      <c r="Q646">
        <v>50</v>
      </c>
      <c r="R646">
        <v>35</v>
      </c>
      <c r="S646">
        <v>18</v>
      </c>
      <c r="T646">
        <v>1</v>
      </c>
      <c r="U646">
        <v>2</v>
      </c>
      <c r="V646">
        <v>29</v>
      </c>
      <c r="W646">
        <v>13</v>
      </c>
      <c r="X646">
        <v>12</v>
      </c>
      <c r="Y646">
        <v>1</v>
      </c>
      <c r="Z646">
        <v>0</v>
      </c>
      <c r="AA646">
        <v>12</v>
      </c>
      <c r="AB646">
        <v>12</v>
      </c>
      <c r="AC646">
        <v>14</v>
      </c>
      <c r="AD646">
        <v>60</v>
      </c>
      <c r="AE646">
        <v>52</v>
      </c>
      <c r="AF646">
        <v>8</v>
      </c>
      <c r="AG646">
        <v>84</v>
      </c>
      <c r="AH646">
        <v>106</v>
      </c>
      <c r="AI646">
        <v>44.21</v>
      </c>
      <c r="AJ646">
        <v>72</v>
      </c>
      <c r="AK646">
        <v>190</v>
      </c>
      <c r="AL646">
        <f>(AK646*703) / (AJ646*AJ646)</f>
        <v>25.765817901234566</v>
      </c>
      <c r="AM646">
        <f>VLOOKUP(A646,rel!A:M,10,FALSE)</f>
        <v>-2.9</v>
      </c>
      <c r="AN646">
        <f>VLOOKUP(A646,rel!A:M,13,FALSE)</f>
        <v>-1.73</v>
      </c>
      <c r="AO646">
        <v>0</v>
      </c>
      <c r="AP646">
        <f>IF(E646&gt;25,IF(AN646&gt;5,99, IF(AN646 &gt; 3.5, 89, IF(AN646 &gt; 1.5, 79, IF(AN646 &gt; -1.1, 69, IF(AN646 &gt; -2.5, 59, IF(AN646 &gt;-4.5, 49,  IF(AN646 &gt; -5,39,30))))))),30)</f>
        <v>59</v>
      </c>
      <c r="AQ646">
        <f>((M646/E646) / 0.015 + (AO646/E646) / 0.015) / 3.5 + 25</f>
        <v>43.594104308390023</v>
      </c>
      <c r="AR646" s="2">
        <f>MIN(((AD646/MAX(F646,240)) / 0.0035) + ((AF646/MAX(F646,240)) / 0.0055) + ((AC646/MAX(F646,240)) / 0.0055) + 25, 99)</f>
        <v>71.971949071404424</v>
      </c>
      <c r="AS646" s="2">
        <f>MIN((((((AL646 / 32) * (AL646 - 21) / 11) * 74 + 25)) + (((AJ646 - 60) + (AK646 - 155) / 1.75) + 25)) / 1.825,93)</f>
        <v>59.076657095782025</v>
      </c>
      <c r="AT646" s="2">
        <f>((IF(F646&gt;240,89,79)-((V646/F646)/0.00341)))</f>
        <v>70.106234323739599</v>
      </c>
      <c r="AU646" s="2">
        <f>MIN((H646/(MAX(E646,25))) / 0.0117 + 35, 94)</f>
        <v>43.140008140008142</v>
      </c>
      <c r="AV646" s="2">
        <f>MIN(94,((AP646*0.35)+(AQ646*0.65)*0.9))</f>
        <v>46.152551020408168</v>
      </c>
      <c r="AW646" s="2">
        <f>IF(D647="D",(99-((30-(G646/(IF(E646&gt;10,E646,10))*82)*1.633))),(99-((55-(G646/(IF(E646&gt;10,E646,10))*82)*0.89))))</f>
        <v>47.475238095238097</v>
      </c>
    </row>
    <row r="647" spans="1:49" x14ac:dyDescent="0.25">
      <c r="A647">
        <v>671</v>
      </c>
      <c r="B647" t="s">
        <v>830</v>
      </c>
      <c r="C647" t="s">
        <v>46</v>
      </c>
      <c r="D647" t="s">
        <v>47</v>
      </c>
      <c r="E647">
        <v>20</v>
      </c>
      <c r="F647">
        <v>235.98333333332999</v>
      </c>
      <c r="G647">
        <v>1</v>
      </c>
      <c r="H647">
        <v>2</v>
      </c>
      <c r="I647">
        <v>1</v>
      </c>
      <c r="J647">
        <v>1</v>
      </c>
      <c r="K647">
        <v>3</v>
      </c>
      <c r="L647">
        <v>37.5</v>
      </c>
      <c r="M647">
        <v>18</v>
      </c>
      <c r="N647">
        <v>5.56</v>
      </c>
      <c r="O647">
        <v>1.7</v>
      </c>
      <c r="P647">
        <v>37</v>
      </c>
      <c r="Q647">
        <v>28</v>
      </c>
      <c r="R647">
        <v>19</v>
      </c>
      <c r="S647">
        <v>9</v>
      </c>
      <c r="T647">
        <v>2</v>
      </c>
      <c r="U647">
        <v>0</v>
      </c>
      <c r="V647">
        <v>2</v>
      </c>
      <c r="W647">
        <v>1</v>
      </c>
      <c r="X647">
        <v>1</v>
      </c>
      <c r="Y647">
        <v>0</v>
      </c>
      <c r="Z647">
        <v>0</v>
      </c>
      <c r="AA647">
        <v>2</v>
      </c>
      <c r="AB647">
        <v>9</v>
      </c>
      <c r="AC647">
        <v>11</v>
      </c>
      <c r="AD647">
        <v>9</v>
      </c>
      <c r="AE647">
        <v>18</v>
      </c>
      <c r="AF647">
        <v>12</v>
      </c>
      <c r="AG647">
        <v>1</v>
      </c>
      <c r="AH647">
        <v>0</v>
      </c>
      <c r="AI647">
        <v>100</v>
      </c>
      <c r="AJ647">
        <v>72</v>
      </c>
      <c r="AK647">
        <v>190</v>
      </c>
      <c r="AL647">
        <f>(AK647*703) / (AJ647*AJ647)</f>
        <v>25.765817901234566</v>
      </c>
      <c r="AM647">
        <f>VLOOKUP(A647,rel!A:M,10,FALSE)</f>
        <v>-3.96</v>
      </c>
      <c r="AN647">
        <f>VLOOKUP(A647,rel!A:M,13,FALSE)</f>
        <v>-0.94</v>
      </c>
      <c r="AO647">
        <v>0</v>
      </c>
      <c r="AP647">
        <f>IF(E647&gt;25,IF(AN647&gt;5,99, IF(AN647 &gt; 3.5, 89, IF(AN647 &gt; 1.5, 79, IF(AN647 &gt; -1.1, 69, IF(AN647 &gt; -2.5, 59, IF(AN647 &gt;-4.5, 49,  IF(AN647 &gt; -5,39,30))))))),30)</f>
        <v>30</v>
      </c>
      <c r="AQ647">
        <f>((M647/E647) / 0.015 + (AO647/E647) / 0.015) / 3.5 + 25</f>
        <v>42.142857142857146</v>
      </c>
      <c r="AR647" s="2">
        <f>MIN(((AD647/MAX(F647,240)) / 0.0035) + ((AF647/MAX(F647,240)) / 0.0055) + ((AC647/MAX(F647,240)) / 0.0055) + 25, 99)</f>
        <v>53.138528138528137</v>
      </c>
      <c r="AS647" s="2">
        <f>MIN((((((AL647 / 32) * (AL647 - 21) / 11) * 74 + 25)) + (((AJ647 - 60) + (AK647 - 155) / 1.75) + 25)) / 1.825,93)</f>
        <v>59.076657095782025</v>
      </c>
      <c r="AT647" s="2">
        <f>((IF(F647&gt;240,89,79)-((V647/F647)/0.00341)))</f>
        <v>76.514611495460301</v>
      </c>
      <c r="AU647" s="2">
        <f>MIN((H647/(MAX(E647,25))) / 0.0117 + 35, 94)</f>
        <v>41.837606837606835</v>
      </c>
      <c r="AV647" s="2">
        <f>MIN(94,((AP647*0.35)+(AQ647*0.65)*0.9))</f>
        <v>35.153571428571432</v>
      </c>
      <c r="AW647" s="2">
        <f>IF(D648="D",(99-((30-(G647/(IF(E647&gt;10,E647,10))*82)*1.633))),(99-((55-(G647/(IF(E647&gt;10,E647,10))*82)*0.89))))</f>
        <v>75.695300000000003</v>
      </c>
    </row>
    <row r="648" spans="1:49" x14ac:dyDescent="0.25">
      <c r="A648">
        <v>97</v>
      </c>
      <c r="B648" t="s">
        <v>652</v>
      </c>
      <c r="C648" t="s">
        <v>209</v>
      </c>
      <c r="D648" t="s">
        <v>73</v>
      </c>
      <c r="E648">
        <v>82</v>
      </c>
      <c r="F648">
        <v>1615.2666666667001</v>
      </c>
      <c r="G648">
        <v>0</v>
      </c>
      <c r="H648">
        <v>10</v>
      </c>
      <c r="I648">
        <v>2</v>
      </c>
      <c r="J648">
        <v>8</v>
      </c>
      <c r="K648">
        <v>10</v>
      </c>
      <c r="L648">
        <v>16.13</v>
      </c>
      <c r="M648">
        <v>57</v>
      </c>
      <c r="N648">
        <v>0</v>
      </c>
      <c r="O648">
        <v>2.66</v>
      </c>
      <c r="P648">
        <v>109</v>
      </c>
      <c r="Q648">
        <v>75</v>
      </c>
      <c r="R648">
        <v>19</v>
      </c>
      <c r="S648">
        <v>1</v>
      </c>
      <c r="T648">
        <v>3</v>
      </c>
      <c r="U648">
        <v>11</v>
      </c>
      <c r="V648">
        <v>44</v>
      </c>
      <c r="W648">
        <v>22</v>
      </c>
      <c r="X648">
        <v>22</v>
      </c>
      <c r="Y648">
        <v>0</v>
      </c>
      <c r="Z648">
        <v>0</v>
      </c>
      <c r="AA648">
        <v>5</v>
      </c>
      <c r="AB648">
        <v>46</v>
      </c>
      <c r="AC648">
        <v>32</v>
      </c>
      <c r="AD648">
        <v>45</v>
      </c>
      <c r="AE648">
        <v>114</v>
      </c>
      <c r="AF648">
        <v>187</v>
      </c>
      <c r="AG648">
        <v>0</v>
      </c>
      <c r="AH648">
        <v>0</v>
      </c>
      <c r="AI648" t="s">
        <v>97</v>
      </c>
      <c r="AJ648">
        <v>75</v>
      </c>
      <c r="AK648">
        <v>197</v>
      </c>
      <c r="AL648">
        <f>(AK648*703) / (AJ648*AJ648)</f>
        <v>24.620622222222224</v>
      </c>
      <c r="AM648">
        <f>VLOOKUP(A648,rel!A:M,10,FALSE)</f>
        <v>1.1100000000000001</v>
      </c>
      <c r="AN648">
        <f>VLOOKUP(A648,rel!A:M,13,FALSE)</f>
        <v>2.8</v>
      </c>
      <c r="AO648">
        <v>0</v>
      </c>
      <c r="AP648">
        <f>IF(E648&gt;25,IF(AN648&gt;5,99, IF(AN648 &gt; 3.5, 89, IF(AN648 &gt; 1.5, 79, IF(AN648 &gt; -1.1, 69, IF(AN648 &gt; -2.5, 59, IF(AN648 &gt;-4.5, 49,  IF(AN648 &gt; -5,39,30))))))),30)</f>
        <v>79</v>
      </c>
      <c r="AQ648">
        <f>((M648/E648) / 0.015 + (AO648/E648) / 0.015) / 3.5 + 25</f>
        <v>38.240418118466899</v>
      </c>
      <c r="AR648" s="2">
        <f>MIN(((AD648/MAX(F648,240)) / 0.0035) + ((AF648/MAX(F648,240)) / 0.0055) + ((AC648/MAX(F648,240)) / 0.0055) + 25, 99)</f>
        <v>57.610915437279864</v>
      </c>
      <c r="AS648" s="2">
        <f>MIN((((((AL648 / 32) * (AL648 - 21) / 11) * 74 + 25)) + (((AJ648 - 60) + (AK648 - 155) / 1.75) + 25)) / 1.825,93)</f>
        <v>59.035656792903161</v>
      </c>
      <c r="AT648" s="2">
        <f>((IF(F648&gt;240,89,79)-((V648/F648)/0.00341)))</f>
        <v>81.011705514186716</v>
      </c>
      <c r="AU648" s="2">
        <f>MIN((H648/(MAX(E648,25))) / 0.0117 + 35, 94)</f>
        <v>45.423181154888468</v>
      </c>
      <c r="AV648" s="2">
        <f>MIN(94,((AP648*0.35)+(AQ648*0.65)*0.9))</f>
        <v>50.020644599303139</v>
      </c>
      <c r="AW648" s="2">
        <f>IF(D649="D",(99-((30-(G648/(IF(E648&gt;10,E648,10))*82)*1.633))),(99-((55-(G648/(IF(E648&gt;10,E648,10))*82)*0.89))))</f>
        <v>44</v>
      </c>
    </row>
    <row r="649" spans="1:49" x14ac:dyDescent="0.25">
      <c r="A649">
        <v>128</v>
      </c>
      <c r="B649" t="s">
        <v>267</v>
      </c>
      <c r="C649" t="s">
        <v>41</v>
      </c>
      <c r="D649" t="s">
        <v>39</v>
      </c>
      <c r="E649">
        <v>78</v>
      </c>
      <c r="F649">
        <v>1274.7333333332999</v>
      </c>
      <c r="G649">
        <v>15</v>
      </c>
      <c r="H649">
        <v>22</v>
      </c>
      <c r="I649">
        <v>13</v>
      </c>
      <c r="J649">
        <v>9</v>
      </c>
      <c r="K649">
        <v>37</v>
      </c>
      <c r="L649">
        <v>67.27</v>
      </c>
      <c r="M649">
        <v>142</v>
      </c>
      <c r="N649">
        <v>10.56</v>
      </c>
      <c r="O649">
        <v>18.579999999999998</v>
      </c>
      <c r="P649">
        <v>272</v>
      </c>
      <c r="Q649">
        <v>205</v>
      </c>
      <c r="R649">
        <v>163</v>
      </c>
      <c r="S649">
        <v>87</v>
      </c>
      <c r="T649">
        <v>5</v>
      </c>
      <c r="U649">
        <v>14</v>
      </c>
      <c r="V649">
        <v>14</v>
      </c>
      <c r="W649">
        <v>7</v>
      </c>
      <c r="X649">
        <v>7</v>
      </c>
      <c r="Y649">
        <v>0</v>
      </c>
      <c r="Z649">
        <v>0</v>
      </c>
      <c r="AA649">
        <v>7</v>
      </c>
      <c r="AB649">
        <v>14</v>
      </c>
      <c r="AC649">
        <v>50</v>
      </c>
      <c r="AD649">
        <v>25</v>
      </c>
      <c r="AE649">
        <v>80</v>
      </c>
      <c r="AF649">
        <v>33</v>
      </c>
      <c r="AG649">
        <v>332</v>
      </c>
      <c r="AH649">
        <v>394</v>
      </c>
      <c r="AI649">
        <v>45.73</v>
      </c>
      <c r="AJ649">
        <v>76</v>
      </c>
      <c r="AK649">
        <v>199</v>
      </c>
      <c r="AL649">
        <f>(AK649*703) / (AJ649*AJ649)</f>
        <v>24.220394736842106</v>
      </c>
      <c r="AM649">
        <f>VLOOKUP(A649,rel!A:M,10,FALSE)</f>
        <v>-1.81</v>
      </c>
      <c r="AN649">
        <f>VLOOKUP(A649,rel!A:M,13,FALSE)</f>
        <v>-2.42</v>
      </c>
      <c r="AO649">
        <v>4</v>
      </c>
      <c r="AP649">
        <f>IF(E649&gt;25,IF(AN649&gt;5,99, IF(AN649 &gt; 3.5, 89, IF(AN649 &gt; 1.5, 79, IF(AN649 &gt; -1.1, 69, IF(AN649 &gt; -2.5, 59, IF(AN649 &gt;-4.5, 49,  IF(AN649 &gt; -5,39,30))))))),30)</f>
        <v>59</v>
      </c>
      <c r="AQ649">
        <f>((M649/E649) / 0.015 + (AO649/E649) / 0.015) / 3.5 + 25</f>
        <v>60.653235653235654</v>
      </c>
      <c r="AR649" s="2">
        <f>MIN(((AD649/MAX(F649,240)) / 0.0035) + ((AF649/MAX(F649,240)) / 0.0055) + ((AC649/MAX(F649,240)) / 0.0055) + 25, 99)</f>
        <v>42.441896004733131</v>
      </c>
      <c r="AS649" s="2">
        <f>MIN((((((AL649 / 32) * (AL649 - 21) / 11) * 74 + 25)) + (((AJ649 - 60) + (AK649 - 155) / 1.75) + 25)) / 1.825,93)</f>
        <v>58.926259126180398</v>
      </c>
      <c r="AT649" s="2">
        <f>((IF(F649&gt;240,89,79)-((V649/F649)/0.00341)))</f>
        <v>85.779270032288494</v>
      </c>
      <c r="AU649" s="2">
        <f>MIN((H649/(MAX(E649,25))) / 0.0117 + 35, 94)</f>
        <v>59.106947183870261</v>
      </c>
      <c r="AV649" s="2">
        <f>MIN(94,((AP649*0.35)+(AQ649*0.65)*0.9))</f>
        <v>56.13214285714286</v>
      </c>
      <c r="AW649" s="2">
        <f>IF(D650="D",(99-((30-(G649/(IF(E649&gt;10,E649,10))*82)*1.633))),(99-((55-(G649/(IF(E649&gt;10,E649,10))*82)*0.89))))</f>
        <v>58.034615384615385</v>
      </c>
    </row>
    <row r="650" spans="1:49" x14ac:dyDescent="0.25">
      <c r="A650">
        <v>600</v>
      </c>
      <c r="B650" t="s">
        <v>310</v>
      </c>
      <c r="C650" t="s">
        <v>79</v>
      </c>
      <c r="D650" t="s">
        <v>47</v>
      </c>
      <c r="E650">
        <v>78</v>
      </c>
      <c r="F650">
        <v>1140.4000000000001</v>
      </c>
      <c r="G650">
        <v>14</v>
      </c>
      <c r="H650">
        <v>20</v>
      </c>
      <c r="I650">
        <v>10</v>
      </c>
      <c r="J650">
        <v>10</v>
      </c>
      <c r="K650">
        <v>34</v>
      </c>
      <c r="L650">
        <v>64.150000000000006</v>
      </c>
      <c r="M650">
        <v>147</v>
      </c>
      <c r="N650">
        <v>9.52</v>
      </c>
      <c r="O650">
        <v>13.41</v>
      </c>
      <c r="P650">
        <v>248</v>
      </c>
      <c r="Q650">
        <v>197</v>
      </c>
      <c r="R650">
        <v>148</v>
      </c>
      <c r="S650">
        <v>69</v>
      </c>
      <c r="T650">
        <v>9</v>
      </c>
      <c r="U650">
        <v>13</v>
      </c>
      <c r="V650">
        <v>12</v>
      </c>
      <c r="W650">
        <v>6</v>
      </c>
      <c r="X650">
        <v>6</v>
      </c>
      <c r="Y650">
        <v>0</v>
      </c>
      <c r="Z650">
        <v>0</v>
      </c>
      <c r="AA650">
        <v>10</v>
      </c>
      <c r="AB650">
        <v>31</v>
      </c>
      <c r="AC650">
        <v>35</v>
      </c>
      <c r="AD650">
        <v>29</v>
      </c>
      <c r="AE650">
        <v>72</v>
      </c>
      <c r="AF650">
        <v>29</v>
      </c>
      <c r="AG650">
        <v>19</v>
      </c>
      <c r="AH650">
        <v>15</v>
      </c>
      <c r="AI650">
        <v>55.88</v>
      </c>
      <c r="AJ650">
        <v>68</v>
      </c>
      <c r="AK650">
        <v>179</v>
      </c>
      <c r="AL650">
        <f>(AK650*703) / (AJ650*AJ650)</f>
        <v>27.213884083044984</v>
      </c>
      <c r="AM650">
        <f>VLOOKUP(A650,rel!A:M,10,FALSE)</f>
        <v>0.5</v>
      </c>
      <c r="AN650">
        <f>VLOOKUP(A650,rel!A:M,13,FALSE)</f>
        <v>0.32</v>
      </c>
      <c r="AO650">
        <v>6</v>
      </c>
      <c r="AP650">
        <f>IF(E650&gt;25,IF(AN650&gt;5,99, IF(AN650 &gt; 3.5, 89, IF(AN650 &gt; 1.5, 79, IF(AN650 &gt; -1.1, 69, IF(AN650 &gt; -2.5, 59, IF(AN650 &gt;-4.5, 49,  IF(AN650 &gt; -5,39,30))))))),30)</f>
        <v>69</v>
      </c>
      <c r="AQ650">
        <f>((M650/E650) / 0.015 + (AO650/E650) / 0.015) / 3.5 + 25</f>
        <v>62.362637362637365</v>
      </c>
      <c r="AR650" s="2">
        <f>MIN(((AD650/MAX(F650,240)) / 0.0035) + ((AF650/MAX(F650,240)) / 0.0055) + ((AC650/MAX(F650,240)) / 0.0055) + 25, 99)</f>
        <v>42.469377343105862</v>
      </c>
      <c r="AS650" s="2">
        <f>MIN((((((AL650 / 32) * (AL650 - 21) / 11) * 74 + 25)) + (((AJ650 - 60) + (AK650 - 155) / 1.75) + 25)) / 1.825,93)</f>
        <v>58.775091431969095</v>
      </c>
      <c r="AT650" s="2">
        <f>((IF(F650&gt;240,89,79)-((V650/F650)/0.00341)))</f>
        <v>85.914186615593024</v>
      </c>
      <c r="AU650" s="2">
        <f>MIN((H650/(MAX(E650,25))) / 0.0117 + 35, 94)</f>
        <v>56.915406530791145</v>
      </c>
      <c r="AV650" s="2">
        <f>MIN(94,((AP650*0.35)+(AQ650*0.65)*0.9))</f>
        <v>60.63214285714286</v>
      </c>
      <c r="AW650" s="2">
        <f>IF(D651="D",(99-((30-(G650/(IF(E650&gt;10,E650,10))*82)*1.633))),(99-((55-(G650/(IF(E650&gt;10,E650,10))*82)*0.89))))</f>
        <v>93.034410256410254</v>
      </c>
    </row>
    <row r="651" spans="1:49" x14ac:dyDescent="0.25">
      <c r="A651">
        <v>93</v>
      </c>
      <c r="B651" t="s">
        <v>133</v>
      </c>
      <c r="C651" t="s">
        <v>54</v>
      </c>
      <c r="D651" t="s">
        <v>73</v>
      </c>
      <c r="E651">
        <v>82</v>
      </c>
      <c r="F651">
        <v>1840.3666666667</v>
      </c>
      <c r="G651">
        <v>9</v>
      </c>
      <c r="H651">
        <v>53</v>
      </c>
      <c r="I651">
        <v>35</v>
      </c>
      <c r="J651">
        <v>18</v>
      </c>
      <c r="K651">
        <v>62</v>
      </c>
      <c r="L651">
        <v>48.44</v>
      </c>
      <c r="M651">
        <v>199</v>
      </c>
      <c r="N651">
        <v>4.5199999999999996</v>
      </c>
      <c r="O651">
        <v>9.5</v>
      </c>
      <c r="P651">
        <v>408</v>
      </c>
      <c r="Q651">
        <v>279</v>
      </c>
      <c r="R651">
        <v>82</v>
      </c>
      <c r="S651">
        <v>6</v>
      </c>
      <c r="T651">
        <v>11</v>
      </c>
      <c r="U651">
        <v>26</v>
      </c>
      <c r="V651">
        <v>50</v>
      </c>
      <c r="W651">
        <v>21</v>
      </c>
      <c r="X651">
        <v>20</v>
      </c>
      <c r="Y651">
        <v>0</v>
      </c>
      <c r="Z651">
        <v>1</v>
      </c>
      <c r="AA651">
        <v>12</v>
      </c>
      <c r="AB651">
        <v>110</v>
      </c>
      <c r="AC651">
        <v>27</v>
      </c>
      <c r="AD651">
        <v>47</v>
      </c>
      <c r="AE651">
        <v>27</v>
      </c>
      <c r="AF651">
        <v>76</v>
      </c>
      <c r="AG651">
        <v>0</v>
      </c>
      <c r="AH651">
        <v>0</v>
      </c>
      <c r="AI651" t="s">
        <v>97</v>
      </c>
      <c r="AJ651">
        <v>73</v>
      </c>
      <c r="AK651">
        <v>192</v>
      </c>
      <c r="AL651">
        <f>(AK651*703) / (AJ651*AJ651)</f>
        <v>25.328579470820042</v>
      </c>
      <c r="AM651">
        <f>VLOOKUP(A651,rel!A:M,10,FALSE)</f>
        <v>-0.05</v>
      </c>
      <c r="AN651">
        <f>VLOOKUP(A651,rel!A:M,13,FALSE)</f>
        <v>-0.44</v>
      </c>
      <c r="AO651">
        <v>39</v>
      </c>
      <c r="AP651">
        <f>IF(E651&gt;25,IF(AN651&gt;5,99, IF(AN651 &gt; 3.5, 89, IF(AN651 &gt; 1.5, 79, IF(AN651 &gt; -1.1, 69, IF(AN651 &gt; -2.5, 59, IF(AN651 &gt;-4.5, 49,  IF(AN651 &gt; -5,39,30))))))),30)</f>
        <v>69</v>
      </c>
      <c r="AQ651">
        <f>((M651/E651) / 0.015 + (AO651/E651) / 0.015) / 3.5 + 25</f>
        <v>80.284552845528452</v>
      </c>
      <c r="AR651" s="2">
        <f>MIN(((AD651/MAX(F651,240)) / 0.0035) + ((AF651/MAX(F651,240)) / 0.0055) + ((AC651/MAX(F651,240)) / 0.0055) + 25, 99)</f>
        <v>42.472520415774163</v>
      </c>
      <c r="AS651" s="2">
        <f>MIN((((((AL651 / 32) * (AL651 - 21) / 11) * 74 + 25)) + (((AJ651 - 60) + (AK651 - 155) / 1.75) + 25)) / 1.825,93)</f>
        <v>58.735066359503747</v>
      </c>
      <c r="AT651" s="2">
        <f>((IF(F651&gt;240,89,79)-((V651/F651)/0.00341)))</f>
        <v>81.032698231381318</v>
      </c>
      <c r="AU651" s="2">
        <f>MIN((H651/(MAX(E651,25))) / 0.0117 + 35, 94)</f>
        <v>90.242860120908901</v>
      </c>
      <c r="AV651" s="2">
        <f>MIN(94,((AP651*0.35)+(AQ651*0.65)*0.9))</f>
        <v>71.116463414634154</v>
      </c>
      <c r="AW651" s="2">
        <f>IF(D652="D",(99-((30-(G651/(IF(E651&gt;10,E651,10))*82)*1.633))),(99-((55-(G651/(IF(E651&gt;10,E651,10))*82)*0.89))))</f>
        <v>83.697000000000003</v>
      </c>
    </row>
    <row r="652" spans="1:49" x14ac:dyDescent="0.25">
      <c r="A652">
        <v>25</v>
      </c>
      <c r="B652" t="s">
        <v>246</v>
      </c>
      <c r="C652" t="s">
        <v>41</v>
      </c>
      <c r="D652" t="s">
        <v>73</v>
      </c>
      <c r="E652">
        <v>82</v>
      </c>
      <c r="F652">
        <v>1887.4333333333</v>
      </c>
      <c r="G652">
        <v>6</v>
      </c>
      <c r="H652">
        <v>34</v>
      </c>
      <c r="I652">
        <v>13</v>
      </c>
      <c r="J652">
        <v>21</v>
      </c>
      <c r="K652">
        <v>40</v>
      </c>
      <c r="L652">
        <v>38.1</v>
      </c>
      <c r="M652">
        <v>141</v>
      </c>
      <c r="N652">
        <v>4.26</v>
      </c>
      <c r="O652">
        <v>6.29</v>
      </c>
      <c r="P652">
        <v>282</v>
      </c>
      <c r="Q652">
        <v>187</v>
      </c>
      <c r="R652">
        <v>63</v>
      </c>
      <c r="S652">
        <v>10</v>
      </c>
      <c r="T652">
        <v>4</v>
      </c>
      <c r="U652">
        <v>15</v>
      </c>
      <c r="V652">
        <v>70</v>
      </c>
      <c r="W652">
        <v>20</v>
      </c>
      <c r="X652">
        <v>15</v>
      </c>
      <c r="Y652">
        <v>2</v>
      </c>
      <c r="Z652">
        <v>3</v>
      </c>
      <c r="AA652">
        <v>9</v>
      </c>
      <c r="AB652">
        <v>73</v>
      </c>
      <c r="AC652">
        <v>33</v>
      </c>
      <c r="AD652">
        <v>42</v>
      </c>
      <c r="AE652">
        <v>78</v>
      </c>
      <c r="AF652">
        <v>144</v>
      </c>
      <c r="AG652">
        <v>0</v>
      </c>
      <c r="AH652">
        <v>0</v>
      </c>
      <c r="AI652" t="s">
        <v>97</v>
      </c>
      <c r="AJ652">
        <v>73</v>
      </c>
      <c r="AK652">
        <v>192</v>
      </c>
      <c r="AL652">
        <f>(AK652*703) / (AJ652*AJ652)</f>
        <v>25.328579470820042</v>
      </c>
      <c r="AM652">
        <f>VLOOKUP(A652,rel!A:M,10,FALSE)</f>
        <v>0.61</v>
      </c>
      <c r="AN652">
        <f>VLOOKUP(A652,rel!A:M,13,FALSE)</f>
        <v>0.74</v>
      </c>
      <c r="AO652">
        <v>3</v>
      </c>
      <c r="AP652">
        <f>IF(E652&gt;25,IF(AN652&gt;5,99, IF(AN652 &gt; 3.5, 89, IF(AN652 &gt; 1.5, 79, IF(AN652 &gt; -1.1, 69, IF(AN652 &gt; -2.5, 59, IF(AN652 &gt;-4.5, 49,  IF(AN652 &gt; -5,39,30))))))),30)</f>
        <v>69</v>
      </c>
      <c r="AQ652">
        <f>((M652/E652) / 0.015 + (AO652/E652) / 0.015) / 3.5 + 25</f>
        <v>58.449477351916379</v>
      </c>
      <c r="AR652" s="2">
        <f>MIN(((AD652/MAX(F652,240)) / 0.0035) + ((AF652/MAX(F652,240)) / 0.0055) + ((AC652/MAX(F652,240)) / 0.0055) + 25, 99)</f>
        <v>48.408412578891422</v>
      </c>
      <c r="AS652" s="2">
        <f>MIN((((((AL652 / 32) * (AL652 - 21) / 11) * 74 + 25)) + (((AJ652 - 60) + (AK652 - 155) / 1.75) + 25)) / 1.825,93)</f>
        <v>58.735066359503747</v>
      </c>
      <c r="AT652" s="2">
        <f>((IF(F652&gt;240,89,79)-((V652/F652)/0.00341)))</f>
        <v>78.123928842941723</v>
      </c>
      <c r="AU652" s="2">
        <f>MIN((H652/(MAX(E652,25))) / 0.0117 + 35, 94)</f>
        <v>70.438815926620805</v>
      </c>
      <c r="AV652" s="2">
        <f>MIN(94,((AP652*0.35)+(AQ652*0.65)*0.9))</f>
        <v>58.342944250871085</v>
      </c>
      <c r="AW652" s="2">
        <f>IF(D653="D",(99-((30-(G652/(IF(E652&gt;10,E652,10))*82)*1.633))),(99-((55-(G652/(IF(E652&gt;10,E652,10))*82)*0.89))))</f>
        <v>49.34</v>
      </c>
    </row>
    <row r="653" spans="1:49" x14ac:dyDescent="0.25">
      <c r="A653">
        <v>814</v>
      </c>
      <c r="B653" t="s">
        <v>811</v>
      </c>
      <c r="C653" t="s">
        <v>79</v>
      </c>
      <c r="D653" t="s">
        <v>36</v>
      </c>
      <c r="E653">
        <v>12</v>
      </c>
      <c r="F653">
        <v>146.31666666666999</v>
      </c>
      <c r="G653">
        <v>2</v>
      </c>
      <c r="H653">
        <v>2</v>
      </c>
      <c r="I653">
        <v>2</v>
      </c>
      <c r="J653">
        <v>0</v>
      </c>
      <c r="K653">
        <v>4</v>
      </c>
      <c r="L653">
        <v>66.67</v>
      </c>
      <c r="M653">
        <v>16</v>
      </c>
      <c r="N653">
        <v>12.5</v>
      </c>
      <c r="O653">
        <v>1.55</v>
      </c>
      <c r="P653">
        <v>30</v>
      </c>
      <c r="Q653">
        <v>22</v>
      </c>
      <c r="R653">
        <v>14</v>
      </c>
      <c r="S653">
        <v>8</v>
      </c>
      <c r="T653">
        <v>0</v>
      </c>
      <c r="U653">
        <v>1</v>
      </c>
      <c r="V653">
        <v>4</v>
      </c>
      <c r="W653">
        <v>2</v>
      </c>
      <c r="X653">
        <v>2</v>
      </c>
      <c r="Y653">
        <v>0</v>
      </c>
      <c r="Z653">
        <v>0</v>
      </c>
      <c r="AA653">
        <v>3</v>
      </c>
      <c r="AB653">
        <v>4</v>
      </c>
      <c r="AC653">
        <v>1</v>
      </c>
      <c r="AD653">
        <v>1</v>
      </c>
      <c r="AE653">
        <v>5</v>
      </c>
      <c r="AF653">
        <v>1</v>
      </c>
      <c r="AG653">
        <v>2</v>
      </c>
      <c r="AH653">
        <v>1</v>
      </c>
      <c r="AI653">
        <v>66.67</v>
      </c>
      <c r="AJ653">
        <v>73</v>
      </c>
      <c r="AK653">
        <v>192</v>
      </c>
      <c r="AL653">
        <f>(AK653*703) / (AJ653*AJ653)</f>
        <v>25.328579470820042</v>
      </c>
      <c r="AM653">
        <f>VLOOKUP(A653,rel!A:M,10,FALSE)</f>
        <v>4.78</v>
      </c>
      <c r="AN653">
        <f>VLOOKUP(A653,rel!A:M,13,FALSE)</f>
        <v>3.31</v>
      </c>
      <c r="AO653">
        <v>1</v>
      </c>
      <c r="AP653">
        <f>IF(E653&gt;25,IF(AN653&gt;5,99, IF(AN653 &gt; 3.5, 89, IF(AN653 &gt; 1.5, 79, IF(AN653 &gt; -1.1, 69, IF(AN653 &gt; -2.5, 59, IF(AN653 &gt;-4.5, 49,  IF(AN653 &gt; -5,39,30))))))),30)</f>
        <v>30</v>
      </c>
      <c r="AQ653">
        <f>((M653/E653) / 0.015 + (AO653/E653) / 0.015) / 3.5 + 25</f>
        <v>51.984126984126988</v>
      </c>
      <c r="AR653" s="2">
        <f>MIN(((AD653/MAX(F653,240)) / 0.0035) + ((AF653/MAX(F653,240)) / 0.0055) + ((AC653/MAX(F653,240)) / 0.0055) + 25, 99)</f>
        <v>27.705627705627705</v>
      </c>
      <c r="AS653" s="2">
        <f>MIN((((((AL653 / 32) * (AL653 - 21) / 11) * 74 + 25)) + (((AJ653 - 60) + (AK653 - 155) / 1.75) + 25)) / 1.825,93)</f>
        <v>58.735066359503747</v>
      </c>
      <c r="AT653" s="2">
        <f>((IF(F653&gt;240,89,79)-((V653/F653)/0.00341)))</f>
        <v>70.983001290402939</v>
      </c>
      <c r="AU653" s="2">
        <f>MIN((H653/(MAX(E653,25))) / 0.0117 + 35, 94)</f>
        <v>41.837606837606835</v>
      </c>
      <c r="AV653" s="2">
        <f>MIN(94,((AP653*0.35)+(AQ653*0.65)*0.9))</f>
        <v>40.910714285714292</v>
      </c>
      <c r="AW653" s="2">
        <f>IF(D654="D",(99-((30-(G653/(IF(E653&gt;10,E653,10))*82)*1.633))),(99-((55-(G653/(IF(E653&gt;10,E653,10))*82)*0.89))))</f>
        <v>56.163333333333334</v>
      </c>
    </row>
    <row r="654" spans="1:49" x14ac:dyDescent="0.25">
      <c r="A654">
        <v>730</v>
      </c>
      <c r="B654" t="s">
        <v>922</v>
      </c>
      <c r="C654" t="s">
        <v>46</v>
      </c>
      <c r="D654" t="s">
        <v>36</v>
      </c>
      <c r="E654">
        <v>2</v>
      </c>
      <c r="F654">
        <v>23.183333333333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100</v>
      </c>
      <c r="M654">
        <v>4</v>
      </c>
      <c r="N654">
        <v>25</v>
      </c>
      <c r="O654">
        <v>1.1399999999999999</v>
      </c>
      <c r="P654">
        <v>8</v>
      </c>
      <c r="Q654">
        <v>7</v>
      </c>
      <c r="R654">
        <v>8</v>
      </c>
      <c r="S654">
        <v>3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1</v>
      </c>
      <c r="AE654">
        <v>2</v>
      </c>
      <c r="AF654">
        <v>0</v>
      </c>
      <c r="AG654">
        <v>0</v>
      </c>
      <c r="AH654">
        <v>0</v>
      </c>
      <c r="AI654" t="s">
        <v>97</v>
      </c>
      <c r="AJ654">
        <v>73</v>
      </c>
      <c r="AK654">
        <v>192</v>
      </c>
      <c r="AL654">
        <f>(AK654*703) / (AJ654*AJ654)</f>
        <v>25.328579470820042</v>
      </c>
      <c r="AM654">
        <f>VLOOKUP(A654,rel!A:M,10,FALSE)</f>
        <v>-4.41</v>
      </c>
      <c r="AN654">
        <f>VLOOKUP(A654,rel!A:M,13,FALSE)</f>
        <v>-5.2</v>
      </c>
      <c r="AO654">
        <v>0</v>
      </c>
      <c r="AP654">
        <f>IF(E654&gt;25,IF(AN654&gt;5,99, IF(AN654 &gt; 3.5, 89, IF(AN654 &gt; 1.5, 79, IF(AN654 &gt; -1.1, 69, IF(AN654 &gt; -2.5, 59, IF(AN654 &gt;-4.5, 49,  IF(AN654 &gt; -5,39,30))))))),30)</f>
        <v>30</v>
      </c>
      <c r="AQ654">
        <f>((M654/E654) / 0.015 + (AO654/E654) / 0.015) / 3.5 + 25</f>
        <v>63.095238095238095</v>
      </c>
      <c r="AR654" s="2">
        <f>MIN(((AD654/MAX(F654,240)) / 0.0035) + ((AF654/MAX(F654,240)) / 0.0055) + ((AC654/MAX(F654,240)) / 0.0055) + 25, 99)</f>
        <v>26.19047619047619</v>
      </c>
      <c r="AS654" s="2">
        <f>MIN((((((AL654 / 32) * (AL654 - 21) / 11) * 74 + 25)) + (((AJ654 - 60) + (AK654 - 155) / 1.75) + 25)) / 1.825,93)</f>
        <v>58.735066359503747</v>
      </c>
      <c r="AT654" s="2">
        <f>((IF(F654&gt;240,89,79)-((V654/F654)/0.00341)))</f>
        <v>79</v>
      </c>
      <c r="AU654" s="2">
        <f>MIN((H654/(MAX(E654,25))) / 0.0117 + 35, 94)</f>
        <v>35</v>
      </c>
      <c r="AV654" s="2">
        <f>MIN(94,((AP654*0.35)+(AQ654*0.65)*0.9))</f>
        <v>47.410714285714292</v>
      </c>
      <c r="AW654" s="2">
        <f>IF(D655="D",(99-((30-(G654/(IF(E654&gt;10,E654,10))*82)*1.633))),(99-((55-(G654/(IF(E654&gt;10,E654,10))*82)*0.89))))</f>
        <v>51.298000000000002</v>
      </c>
    </row>
    <row r="655" spans="1:49" x14ac:dyDescent="0.25">
      <c r="A655">
        <v>196</v>
      </c>
      <c r="B655" t="s">
        <v>270</v>
      </c>
      <c r="C655" t="s">
        <v>135</v>
      </c>
      <c r="D655" t="s">
        <v>57</v>
      </c>
      <c r="E655">
        <v>78</v>
      </c>
      <c r="F655">
        <v>1289.0999999999999</v>
      </c>
      <c r="G655">
        <v>19</v>
      </c>
      <c r="H655">
        <v>18</v>
      </c>
      <c r="I655">
        <v>12</v>
      </c>
      <c r="J655">
        <v>6</v>
      </c>
      <c r="K655">
        <v>37</v>
      </c>
      <c r="L655">
        <v>56.92</v>
      </c>
      <c r="M655">
        <v>160</v>
      </c>
      <c r="N655">
        <v>11.88</v>
      </c>
      <c r="O655">
        <v>18.46</v>
      </c>
      <c r="P655">
        <v>255</v>
      </c>
      <c r="Q655">
        <v>213</v>
      </c>
      <c r="R655">
        <v>181</v>
      </c>
      <c r="S655">
        <v>97</v>
      </c>
      <c r="T655">
        <v>9</v>
      </c>
      <c r="U655">
        <v>14</v>
      </c>
      <c r="V655">
        <v>17</v>
      </c>
      <c r="W655">
        <v>7</v>
      </c>
      <c r="X655">
        <v>6</v>
      </c>
      <c r="Y655">
        <v>1</v>
      </c>
      <c r="Z655">
        <v>0</v>
      </c>
      <c r="AA655">
        <v>11</v>
      </c>
      <c r="AB655">
        <v>40</v>
      </c>
      <c r="AC655">
        <v>34</v>
      </c>
      <c r="AD655">
        <v>36</v>
      </c>
      <c r="AE655">
        <v>121</v>
      </c>
      <c r="AF655">
        <v>35</v>
      </c>
      <c r="AG655">
        <v>9</v>
      </c>
      <c r="AH655">
        <v>11</v>
      </c>
      <c r="AI655">
        <v>45</v>
      </c>
      <c r="AJ655">
        <v>71</v>
      </c>
      <c r="AK655">
        <v>187</v>
      </c>
      <c r="AL655">
        <f>(AK655*703) / (AJ655*AJ655)</f>
        <v>26.078357468756199</v>
      </c>
      <c r="AM655">
        <f>VLOOKUP(A655,rel!A:M,10,FALSE)</f>
        <v>2.39</v>
      </c>
      <c r="AN655">
        <f>VLOOKUP(A655,rel!A:M,13,FALSE)</f>
        <v>1.57</v>
      </c>
      <c r="AO655">
        <v>12</v>
      </c>
      <c r="AP655">
        <f>IF(E655&gt;25,IF(AN655&gt;5,99, IF(AN655 &gt; 3.5, 89, IF(AN655 &gt; 1.5, 79, IF(AN655 &gt; -1.1, 69, IF(AN655 &gt; -2.5, 59, IF(AN655 &gt;-4.5, 49,  IF(AN655 &gt; -5,39,30))))))),30)</f>
        <v>79</v>
      </c>
      <c r="AQ655">
        <f>((M655/E655) / 0.015 + (AO655/E655) / 0.015) / 3.5 + 25</f>
        <v>67.002442002441995</v>
      </c>
      <c r="AR655" s="2">
        <f>MIN(((AD655/MAX(F655,240)) / 0.0035) + ((AF655/MAX(F655,240)) / 0.0055) + ((AC655/MAX(F655,240)) / 0.0055) + 25, 99)</f>
        <v>42.710936956922531</v>
      </c>
      <c r="AS655" s="2">
        <f>MIN((((((AL655 / 32) * (AL655 - 21) / 11) * 74 + 25)) + (((AJ655 - 60) + (AK655 - 155) / 1.75) + 25)) / 1.825,93)</f>
        <v>58.69984093084291</v>
      </c>
      <c r="AT655" s="2">
        <f>((IF(F655&gt;240,89,79)-((V655/F655)/0.00341)))</f>
        <v>85.132699369015782</v>
      </c>
      <c r="AU655" s="2">
        <f>MIN((H655/(MAX(E655,25))) / 0.0117 + 35, 94)</f>
        <v>54.723865877712029</v>
      </c>
      <c r="AV655" s="2">
        <f>MIN(94,((AP655*0.35)+(AQ655*0.65)*0.9))</f>
        <v>66.846428571428561</v>
      </c>
      <c r="AW655" s="2">
        <f>IF(D656="D",(99-((30-(G655/(IF(E655&gt;10,E655,10))*82)*1.633))),(99-((55-(G655/(IF(E655&gt;10,E655,10))*82)*0.89))))</f>
        <v>61.777179487179488</v>
      </c>
    </row>
    <row r="656" spans="1:49" x14ac:dyDescent="0.25">
      <c r="A656">
        <v>796</v>
      </c>
      <c r="B656" t="s">
        <v>407</v>
      </c>
      <c r="C656" t="s">
        <v>51</v>
      </c>
      <c r="D656" t="s">
        <v>39</v>
      </c>
      <c r="E656">
        <v>70</v>
      </c>
      <c r="F656">
        <v>910.41666666667004</v>
      </c>
      <c r="G656">
        <v>11</v>
      </c>
      <c r="H656">
        <v>15</v>
      </c>
      <c r="I656">
        <v>7</v>
      </c>
      <c r="J656">
        <v>8</v>
      </c>
      <c r="K656">
        <v>26</v>
      </c>
      <c r="L656">
        <v>60.47</v>
      </c>
      <c r="M656">
        <v>114</v>
      </c>
      <c r="N656">
        <v>9.65</v>
      </c>
      <c r="O656">
        <v>10.48</v>
      </c>
      <c r="P656">
        <v>198</v>
      </c>
      <c r="Q656">
        <v>148</v>
      </c>
      <c r="R656">
        <v>126</v>
      </c>
      <c r="S656">
        <v>52</v>
      </c>
      <c r="T656">
        <v>5</v>
      </c>
      <c r="U656">
        <v>9</v>
      </c>
      <c r="V656">
        <v>14</v>
      </c>
      <c r="W656">
        <v>7</v>
      </c>
      <c r="X656">
        <v>7</v>
      </c>
      <c r="Y656">
        <v>0</v>
      </c>
      <c r="Z656">
        <v>0</v>
      </c>
      <c r="AA656">
        <v>15</v>
      </c>
      <c r="AB656">
        <v>8</v>
      </c>
      <c r="AC656">
        <v>29</v>
      </c>
      <c r="AD656">
        <v>48</v>
      </c>
      <c r="AE656">
        <v>139</v>
      </c>
      <c r="AF656">
        <v>35</v>
      </c>
      <c r="AG656">
        <v>55</v>
      </c>
      <c r="AH656">
        <v>91</v>
      </c>
      <c r="AI656">
        <v>37.67</v>
      </c>
      <c r="AJ656">
        <v>71</v>
      </c>
      <c r="AK656">
        <v>187</v>
      </c>
      <c r="AL656">
        <f>(AK656*703) / (AJ656*AJ656)</f>
        <v>26.078357468756199</v>
      </c>
      <c r="AM656">
        <f>VLOOKUP(A656,rel!A:M,10,FALSE)</f>
        <v>-1.99</v>
      </c>
      <c r="AN656">
        <f>VLOOKUP(A656,rel!A:M,13,FALSE)</f>
        <v>-2.4300000000000002</v>
      </c>
      <c r="AO656">
        <v>5</v>
      </c>
      <c r="AP656">
        <f>IF(E656&gt;25,IF(AN656&gt;5,99, IF(AN656 &gt; 3.5, 89, IF(AN656 &gt; 1.5, 79, IF(AN656 &gt; -1.1, 69, IF(AN656 &gt; -2.5, 59, IF(AN656 &gt;-4.5, 49,  IF(AN656 &gt; -5,39,30))))))),30)</f>
        <v>59</v>
      </c>
      <c r="AQ656">
        <f>((M656/E656) / 0.015 + (AO656/E656) / 0.015) / 3.5 + 25</f>
        <v>57.38095238095238</v>
      </c>
      <c r="AR656" s="2">
        <f>MIN(((AD656/MAX(F656,240)) / 0.0035) + ((AF656/MAX(F656,240)) / 0.0055) + ((AC656/MAX(F656,240)) / 0.0055) + 25, 99)</f>
        <v>52.845106838241747</v>
      </c>
      <c r="AS656" s="2">
        <f>MIN((((((AL656 / 32) * (AL656 - 21) / 11) * 74 + 25)) + (((AJ656 - 60) + (AK656 - 155) / 1.75) + 25)) / 1.825,93)</f>
        <v>58.69984093084291</v>
      </c>
      <c r="AT656" s="2">
        <f>((IF(F656&gt;240,89,79)-((V656/F656)/0.00341)))</f>
        <v>84.490447398618969</v>
      </c>
      <c r="AU656" s="2">
        <f>MIN((H656/(MAX(E656,25))) / 0.0117 + 35, 94)</f>
        <v>53.315018315018314</v>
      </c>
      <c r="AV656" s="2">
        <f>MIN(94,((AP656*0.35)+(AQ656*0.65)*0.9))</f>
        <v>54.217857142857149</v>
      </c>
      <c r="AW656" s="2">
        <f>IF(D657="D",(99-((30-(G656/(IF(E656&gt;10,E656,10))*82)*1.633))),(99-((55-(G656/(IF(E656&gt;10,E656,10))*82)*0.89))))</f>
        <v>55.468285714285713</v>
      </c>
    </row>
    <row r="657" spans="1:49" x14ac:dyDescent="0.25">
      <c r="A657">
        <v>789</v>
      </c>
      <c r="B657" t="s">
        <v>782</v>
      </c>
      <c r="C657" t="s">
        <v>49</v>
      </c>
      <c r="D657" t="s">
        <v>39</v>
      </c>
      <c r="E657">
        <v>25</v>
      </c>
      <c r="F657">
        <v>251.68333333333001</v>
      </c>
      <c r="G657">
        <v>1</v>
      </c>
      <c r="H657">
        <v>4</v>
      </c>
      <c r="I657">
        <v>0</v>
      </c>
      <c r="J657">
        <v>4</v>
      </c>
      <c r="K657">
        <v>5</v>
      </c>
      <c r="L657">
        <v>55.56</v>
      </c>
      <c r="M657">
        <v>22</v>
      </c>
      <c r="N657">
        <v>4.55</v>
      </c>
      <c r="O657">
        <v>2.58</v>
      </c>
      <c r="P657">
        <v>43</v>
      </c>
      <c r="Q657">
        <v>30</v>
      </c>
      <c r="R657">
        <v>21</v>
      </c>
      <c r="S657">
        <v>14</v>
      </c>
      <c r="T657">
        <v>1</v>
      </c>
      <c r="U657">
        <v>1</v>
      </c>
      <c r="V657">
        <v>4</v>
      </c>
      <c r="W657">
        <v>2</v>
      </c>
      <c r="X657">
        <v>2</v>
      </c>
      <c r="Y657">
        <v>0</v>
      </c>
      <c r="Z657">
        <v>0</v>
      </c>
      <c r="AA657">
        <v>7</v>
      </c>
      <c r="AB657">
        <v>6</v>
      </c>
      <c r="AC657">
        <v>6</v>
      </c>
      <c r="AD657">
        <v>11</v>
      </c>
      <c r="AE657">
        <v>25</v>
      </c>
      <c r="AF657">
        <v>3</v>
      </c>
      <c r="AG657">
        <v>16</v>
      </c>
      <c r="AH657">
        <v>24</v>
      </c>
      <c r="AI657">
        <v>40</v>
      </c>
      <c r="AJ657">
        <v>71</v>
      </c>
      <c r="AK657">
        <v>187</v>
      </c>
      <c r="AL657">
        <f>(AK657*703) / (AJ657*AJ657)</f>
        <v>26.078357468756199</v>
      </c>
      <c r="AM657">
        <f>VLOOKUP(A657,rel!A:M,10,FALSE)</f>
        <v>-7.66</v>
      </c>
      <c r="AN657">
        <f>VLOOKUP(A657,rel!A:M,13,FALSE)</f>
        <v>-5.05</v>
      </c>
      <c r="AO657">
        <v>0</v>
      </c>
      <c r="AP657">
        <f>IF(E657&gt;25,IF(AN657&gt;5,99, IF(AN657 &gt; 3.5, 89, IF(AN657 &gt; 1.5, 79, IF(AN657 &gt; -1.1, 69, IF(AN657 &gt; -2.5, 59, IF(AN657 &gt;-4.5, 49,  IF(AN657 &gt; -5,39,30))))))),30)</f>
        <v>30</v>
      </c>
      <c r="AQ657">
        <f>((M657/E657) / 0.015 + (AO657/E657) / 0.015) / 3.5 + 25</f>
        <v>41.761904761904759</v>
      </c>
      <c r="AR657" s="2">
        <f>MIN(((AD657/MAX(F657,240)) / 0.0035) + ((AF657/MAX(F657,240)) / 0.0055) + ((AC657/MAX(F657,240)) / 0.0055) + 25, 99)</f>
        <v>43.989023690699327</v>
      </c>
      <c r="AS657" s="2">
        <f>MIN((((((AL657 / 32) * (AL657 - 21) / 11) * 74 + 25)) + (((AJ657 - 60) + (AK657 - 155) / 1.75) + 25)) / 1.825,93)</f>
        <v>58.69984093084291</v>
      </c>
      <c r="AT657" s="2">
        <f>((IF(F657&gt;240,89,79)-((V657/F657)/0.00341)))</f>
        <v>84.339299935662865</v>
      </c>
      <c r="AU657" s="2">
        <f>MIN((H657/(MAX(E657,25))) / 0.0117 + 35, 94)</f>
        <v>48.675213675213676</v>
      </c>
      <c r="AV657" s="2">
        <f>MIN(94,((AP657*0.35)+(AQ657*0.65)*0.9))</f>
        <v>34.930714285714288</v>
      </c>
      <c r="AW657" s="2">
        <f>IF(D658="D",(99-((30-(G657/(IF(E657&gt;10,E657,10))*82)*1.633))),(99-((55-(G657/(IF(E657&gt;10,E657,10))*82)*0.89))))</f>
        <v>46.919200000000004</v>
      </c>
    </row>
    <row r="658" spans="1:49" x14ac:dyDescent="0.25">
      <c r="A658">
        <v>648</v>
      </c>
      <c r="B658" t="s">
        <v>983</v>
      </c>
      <c r="C658" t="s">
        <v>69</v>
      </c>
      <c r="D658" t="s">
        <v>36</v>
      </c>
      <c r="E658">
        <v>9</v>
      </c>
      <c r="F658">
        <v>50.3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</v>
      </c>
      <c r="N658">
        <v>0</v>
      </c>
      <c r="O658">
        <v>0.11</v>
      </c>
      <c r="P658">
        <v>8</v>
      </c>
      <c r="Q658">
        <v>4</v>
      </c>
      <c r="R658">
        <v>2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2</v>
      </c>
      <c r="AD658">
        <v>14</v>
      </c>
      <c r="AE658">
        <v>8</v>
      </c>
      <c r="AF658">
        <v>0</v>
      </c>
      <c r="AG658">
        <v>0</v>
      </c>
      <c r="AH658">
        <v>0</v>
      </c>
      <c r="AI658" t="s">
        <v>97</v>
      </c>
      <c r="AJ658">
        <v>71</v>
      </c>
      <c r="AK658">
        <v>187</v>
      </c>
      <c r="AL658">
        <f>(AK658*703) / (AJ658*AJ658)</f>
        <v>26.078357468756199</v>
      </c>
      <c r="AM658">
        <f>VLOOKUP(A658,rel!A:M,10,FALSE)</f>
        <v>5.07</v>
      </c>
      <c r="AN658">
        <f>VLOOKUP(A658,rel!A:M,13,FALSE)</f>
        <v>6.34</v>
      </c>
      <c r="AO658">
        <v>0</v>
      </c>
      <c r="AP658">
        <f>IF(E658&gt;25,IF(AN658&gt;5,99, IF(AN658 &gt; 3.5, 89, IF(AN658 &gt; 1.5, 79, IF(AN658 &gt; -1.1, 69, IF(AN658 &gt; -2.5, 59, IF(AN658 &gt;-4.5, 49,  IF(AN658 &gt; -5,39,30))))))),30)</f>
        <v>30</v>
      </c>
      <c r="AQ658">
        <f>((M658/E658) / 0.015 + (AO658/E658) / 0.015) / 3.5 + 25</f>
        <v>29.232804232804234</v>
      </c>
      <c r="AR658" s="2">
        <f>MIN(((AD658/MAX(F658,240)) / 0.0035) + ((AF658/MAX(F658,240)) / 0.0055) + ((AC658/MAX(F658,240)) / 0.0055) + 25, 99)</f>
        <v>43.181818181818187</v>
      </c>
      <c r="AS658" s="2">
        <f>MIN((((((AL658 / 32) * (AL658 - 21) / 11) * 74 + 25)) + (((AJ658 - 60) + (AK658 - 155) / 1.75) + 25)) / 1.825,93)</f>
        <v>58.69984093084291</v>
      </c>
      <c r="AT658" s="2">
        <f>((IF(F658&gt;240,89,79)-((V658/F658)/0.00341)))</f>
        <v>79</v>
      </c>
      <c r="AU658" s="2">
        <f>MIN((H658/(MAX(E658,25))) / 0.0117 + 35, 94)</f>
        <v>35</v>
      </c>
      <c r="AV658" s="2">
        <f>MIN(94,((AP658*0.35)+(AQ658*0.65)*0.9))</f>
        <v>27.601190476190478</v>
      </c>
      <c r="AW658" s="2">
        <f>IF(D659="D",(99-((30-(G658/(IF(E658&gt;10,E658,10))*82)*1.633))),(99-((55-(G658/(IF(E658&gt;10,E658,10))*82)*0.89))))</f>
        <v>44</v>
      </c>
    </row>
    <row r="659" spans="1:49" x14ac:dyDescent="0.25">
      <c r="A659">
        <v>647</v>
      </c>
      <c r="B659" t="s">
        <v>778</v>
      </c>
      <c r="C659" t="s">
        <v>51</v>
      </c>
      <c r="D659" t="s">
        <v>39</v>
      </c>
      <c r="E659">
        <v>23</v>
      </c>
      <c r="F659">
        <v>207.9</v>
      </c>
      <c r="G659">
        <v>2</v>
      </c>
      <c r="H659">
        <v>3</v>
      </c>
      <c r="I659">
        <v>1</v>
      </c>
      <c r="J659">
        <v>2</v>
      </c>
      <c r="K659">
        <v>5</v>
      </c>
      <c r="L659">
        <v>50</v>
      </c>
      <c r="M659">
        <v>22</v>
      </c>
      <c r="N659">
        <v>9.09</v>
      </c>
      <c r="O659">
        <v>1.63</v>
      </c>
      <c r="P659">
        <v>42</v>
      </c>
      <c r="Q659">
        <v>29</v>
      </c>
      <c r="R659">
        <v>16</v>
      </c>
      <c r="S659">
        <v>9</v>
      </c>
      <c r="T659">
        <v>2</v>
      </c>
      <c r="U659">
        <v>2</v>
      </c>
      <c r="V659">
        <v>10</v>
      </c>
      <c r="W659">
        <v>5</v>
      </c>
      <c r="X659">
        <v>5</v>
      </c>
      <c r="Y659">
        <v>0</v>
      </c>
      <c r="Z659">
        <v>0</v>
      </c>
      <c r="AA659">
        <v>0</v>
      </c>
      <c r="AB659">
        <v>5</v>
      </c>
      <c r="AC659">
        <v>2</v>
      </c>
      <c r="AD659">
        <v>20</v>
      </c>
      <c r="AE659">
        <v>21</v>
      </c>
      <c r="AF659">
        <v>4</v>
      </c>
      <c r="AG659">
        <v>59</v>
      </c>
      <c r="AH659">
        <v>59</v>
      </c>
      <c r="AI659">
        <v>50</v>
      </c>
      <c r="AJ659">
        <v>74</v>
      </c>
      <c r="AK659">
        <v>194</v>
      </c>
      <c r="AL659">
        <f>(AK659*703) / (AJ659*AJ659)</f>
        <v>24.905405405405407</v>
      </c>
      <c r="AM659">
        <f>VLOOKUP(A659,rel!A:M,10,FALSE)</f>
        <v>-6.32</v>
      </c>
      <c r="AN659">
        <f>VLOOKUP(A659,rel!A:M,13,FALSE)</f>
        <v>-7.46</v>
      </c>
      <c r="AO659">
        <v>1</v>
      </c>
      <c r="AP659">
        <f>IF(E659&gt;25,IF(AN659&gt;5,99, IF(AN659 &gt; 3.5, 89, IF(AN659 &gt; 1.5, 79, IF(AN659 &gt; -1.1, 69, IF(AN659 &gt; -2.5, 59, IF(AN659 &gt;-4.5, 49,  IF(AN659 &gt; -5,39,30))))))),30)</f>
        <v>30</v>
      </c>
      <c r="AQ659">
        <f>((M659/E659) / 0.015 + (AO659/E659) / 0.015) / 3.5 + 25</f>
        <v>44.047619047619051</v>
      </c>
      <c r="AR659" s="2">
        <f>MIN(((AD659/MAX(F659,240)) / 0.0035) + ((AF659/MAX(F659,240)) / 0.0055) + ((AC659/MAX(F659,240)) / 0.0055) + 25, 99)</f>
        <v>53.354978354978357</v>
      </c>
      <c r="AS659" s="2">
        <f>MIN((((((AL659 / 32) * (AL659 - 21) / 11) * 74 + 25)) + (((AJ659 - 60) + (AK659 - 155) / 1.75) + 25)) / 1.825,93)</f>
        <v>58.484174331777076</v>
      </c>
      <c r="AT659" s="2">
        <f>((IF(F659&gt;240,89,79)-((V659/F659)/0.00341)))</f>
        <v>64.894414046906718</v>
      </c>
      <c r="AU659" s="2">
        <f>MIN((H659/(MAX(E659,25))) / 0.0117 + 35, 94)</f>
        <v>45.256410256410255</v>
      </c>
      <c r="AV659" s="2">
        <f>MIN(94,((AP659*0.35)+(AQ659*0.65)*0.9))</f>
        <v>36.267857142857146</v>
      </c>
      <c r="AW659" s="2">
        <f>IF(D660="D",(99-((30-(G659/(IF(E659&gt;10,E659,10))*82)*1.633))),(99-((55-(G659/(IF(E659&gt;10,E659,10))*82)*0.89))))</f>
        <v>50.346086956521738</v>
      </c>
    </row>
    <row r="660" spans="1:49" x14ac:dyDescent="0.25">
      <c r="A660">
        <v>202</v>
      </c>
      <c r="B660" t="s">
        <v>882</v>
      </c>
      <c r="C660" t="s">
        <v>67</v>
      </c>
      <c r="D660" t="s">
        <v>39</v>
      </c>
      <c r="E660">
        <v>1</v>
      </c>
      <c r="F660">
        <v>9.0166666666666995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100</v>
      </c>
      <c r="M660">
        <v>1</v>
      </c>
      <c r="N660">
        <v>0</v>
      </c>
      <c r="O660">
        <v>0.03</v>
      </c>
      <c r="P660">
        <v>2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1</v>
      </c>
      <c r="AI660">
        <v>0</v>
      </c>
      <c r="AJ660">
        <v>74</v>
      </c>
      <c r="AK660">
        <v>194</v>
      </c>
      <c r="AL660">
        <f>(AK660*703) / (AJ660*AJ660)</f>
        <v>24.905405405405407</v>
      </c>
      <c r="AM660">
        <f>VLOOKUP(A660,rel!A:M,10,FALSE)</f>
        <v>-11.67</v>
      </c>
      <c r="AN660">
        <f>VLOOKUP(A660,rel!A:M,13,FALSE)</f>
        <v>-21.38</v>
      </c>
      <c r="AO660">
        <v>0</v>
      </c>
      <c r="AP660">
        <f>IF(E660&gt;25,IF(AN660&gt;5,99, IF(AN660 &gt; 3.5, 89, IF(AN660 &gt; 1.5, 79, IF(AN660 &gt; -1.1, 69, IF(AN660 &gt; -2.5, 59, IF(AN660 &gt;-4.5, 49,  IF(AN660 &gt; -5,39,30))))))),30)</f>
        <v>30</v>
      </c>
      <c r="AQ660">
        <f>((M660/E660) / 0.015 + (AO660/E660) / 0.015) / 3.5 + 25</f>
        <v>44.047619047619051</v>
      </c>
      <c r="AR660" s="2">
        <f>MIN(((AD660/MAX(F660,240)) / 0.0035) + ((AF660/MAX(F660,240)) / 0.0055) + ((AC660/MAX(F660,240)) / 0.0055) + 25, 99)</f>
        <v>25</v>
      </c>
      <c r="AS660" s="2">
        <f>MIN((((((AL660 / 32) * (AL660 - 21) / 11) * 74 + 25)) + (((AJ660 - 60) + (AK660 - 155) / 1.75) + 25)) / 1.825,93)</f>
        <v>58.484174331777076</v>
      </c>
      <c r="AT660" s="2">
        <f>((IF(F660&gt;240,89,79)-((V660/F660)/0.00341)))</f>
        <v>79</v>
      </c>
      <c r="AU660" s="2">
        <f>MIN((H660/(MAX(E660,25))) / 0.0117 + 35, 94)</f>
        <v>38.418803418803421</v>
      </c>
      <c r="AV660" s="2">
        <f>MIN(94,((AP660*0.35)+(AQ660*0.65)*0.9))</f>
        <v>36.267857142857146</v>
      </c>
      <c r="AW660" s="2">
        <f>IF(D661="D",(99-((30-(G660/(IF(E660&gt;10,E660,10))*82)*1.633))),(99-((55-(G660/(IF(E660&gt;10,E660,10))*82)*0.89))))</f>
        <v>44</v>
      </c>
    </row>
    <row r="661" spans="1:49" x14ac:dyDescent="0.25">
      <c r="A661">
        <v>752</v>
      </c>
      <c r="B661" t="s">
        <v>864</v>
      </c>
      <c r="C661" t="s">
        <v>69</v>
      </c>
      <c r="D661" t="s">
        <v>39</v>
      </c>
      <c r="E661">
        <v>15</v>
      </c>
      <c r="F661">
        <v>140</v>
      </c>
      <c r="G661">
        <v>1</v>
      </c>
      <c r="H661">
        <v>1</v>
      </c>
      <c r="I661">
        <v>0</v>
      </c>
      <c r="J661">
        <v>1</v>
      </c>
      <c r="K661">
        <v>2</v>
      </c>
      <c r="L661">
        <v>33.33</v>
      </c>
      <c r="M661">
        <v>10</v>
      </c>
      <c r="N661">
        <v>10</v>
      </c>
      <c r="O661">
        <v>0.94</v>
      </c>
      <c r="P661">
        <v>13</v>
      </c>
      <c r="Q661">
        <v>13</v>
      </c>
      <c r="R661">
        <v>6</v>
      </c>
      <c r="S661">
        <v>4</v>
      </c>
      <c r="T661">
        <v>0</v>
      </c>
      <c r="U661">
        <v>1</v>
      </c>
      <c r="V661">
        <v>2</v>
      </c>
      <c r="W661">
        <v>1</v>
      </c>
      <c r="X661">
        <v>1</v>
      </c>
      <c r="Y661">
        <v>0</v>
      </c>
      <c r="Z661">
        <v>0</v>
      </c>
      <c r="AA661">
        <v>0</v>
      </c>
      <c r="AB661">
        <v>4</v>
      </c>
      <c r="AC661">
        <v>5</v>
      </c>
      <c r="AD661">
        <v>4</v>
      </c>
      <c r="AE661">
        <v>11</v>
      </c>
      <c r="AF661">
        <v>4</v>
      </c>
      <c r="AG661">
        <v>25</v>
      </c>
      <c r="AH661">
        <v>46</v>
      </c>
      <c r="AI661">
        <v>35.21</v>
      </c>
      <c r="AJ661">
        <v>74</v>
      </c>
      <c r="AK661">
        <v>194</v>
      </c>
      <c r="AL661">
        <f>(AK661*703) / (AJ661*AJ661)</f>
        <v>24.905405405405407</v>
      </c>
      <c r="AM661">
        <f>VLOOKUP(A661,rel!A:M,10,FALSE)</f>
        <v>-7.7</v>
      </c>
      <c r="AN661">
        <f>VLOOKUP(A661,rel!A:M,13,FALSE)</f>
        <v>-8.32</v>
      </c>
      <c r="AO661">
        <v>0</v>
      </c>
      <c r="AP661">
        <f>IF(E661&gt;25,IF(AN661&gt;5,99, IF(AN661 &gt; 3.5, 89, IF(AN661 &gt; 1.5, 79, IF(AN661 &gt; -1.1, 69, IF(AN661 &gt; -2.5, 59, IF(AN661 &gt;-4.5, 49,  IF(AN661 &gt; -5,39,30))))))),30)</f>
        <v>30</v>
      </c>
      <c r="AQ661">
        <f>((M661/E661) / 0.015 + (AO661/E661) / 0.015) / 3.5 + 25</f>
        <v>37.698412698412696</v>
      </c>
      <c r="AR661" s="2">
        <f>MIN(((AD661/MAX(F661,240)) / 0.0035) + ((AF661/MAX(F661,240)) / 0.0055) + ((AC661/MAX(F661,240)) / 0.0055) + 25, 99)</f>
        <v>36.580086580086579</v>
      </c>
      <c r="AS661" s="2">
        <f>MIN((((((AL661 / 32) * (AL661 - 21) / 11) * 74 + 25)) + (((AJ661 - 60) + (AK661 - 155) / 1.75) + 25)) / 1.825,93)</f>
        <v>58.484174331777076</v>
      </c>
      <c r="AT661" s="2">
        <f>((IF(F661&gt;240,89,79)-((V661/F661)/0.00341)))</f>
        <v>74.810640971931292</v>
      </c>
      <c r="AU661" s="2">
        <f>MIN((H661/(MAX(E661,25))) / 0.0117 + 35, 94)</f>
        <v>38.418803418803421</v>
      </c>
      <c r="AV661" s="2">
        <f>MIN(94,((AP661*0.35)+(AQ661*0.65)*0.9))</f>
        <v>32.553571428571431</v>
      </c>
      <c r="AW661" s="2">
        <f>IF(D662="D",(99-((30-(G661/(IF(E661&gt;10,E661,10))*82)*1.633))),(99-((55-(G661/(IF(E661&gt;10,E661,10))*82)*0.89))))</f>
        <v>77.927066666666661</v>
      </c>
    </row>
    <row r="662" spans="1:49" x14ac:dyDescent="0.25">
      <c r="A662">
        <v>881</v>
      </c>
      <c r="B662" t="s">
        <v>937</v>
      </c>
      <c r="C662" t="s">
        <v>38</v>
      </c>
      <c r="D662" t="s">
        <v>73</v>
      </c>
      <c r="E662">
        <v>7</v>
      </c>
      <c r="F662">
        <v>86.483333333332993</v>
      </c>
      <c r="G662">
        <v>1</v>
      </c>
      <c r="H662">
        <v>0</v>
      </c>
      <c r="I662">
        <v>0</v>
      </c>
      <c r="J662">
        <v>0</v>
      </c>
      <c r="K662">
        <v>1</v>
      </c>
      <c r="L662">
        <v>50</v>
      </c>
      <c r="M662">
        <v>10</v>
      </c>
      <c r="N662">
        <v>10</v>
      </c>
      <c r="O662">
        <v>0.44</v>
      </c>
      <c r="P662">
        <v>25</v>
      </c>
      <c r="Q662">
        <v>16</v>
      </c>
      <c r="R662">
        <v>3</v>
      </c>
      <c r="S662">
        <v>1</v>
      </c>
      <c r="T662">
        <v>1</v>
      </c>
      <c r="U662">
        <v>2</v>
      </c>
      <c r="V662">
        <v>2</v>
      </c>
      <c r="W662">
        <v>1</v>
      </c>
      <c r="X662">
        <v>1</v>
      </c>
      <c r="Y662">
        <v>0</v>
      </c>
      <c r="Z662">
        <v>0</v>
      </c>
      <c r="AA662">
        <v>1</v>
      </c>
      <c r="AB662">
        <v>2</v>
      </c>
      <c r="AC662">
        <v>3</v>
      </c>
      <c r="AD662">
        <v>6</v>
      </c>
      <c r="AE662">
        <v>2</v>
      </c>
      <c r="AF662">
        <v>8</v>
      </c>
      <c r="AG662">
        <v>0</v>
      </c>
      <c r="AH662">
        <v>0</v>
      </c>
      <c r="AI662" t="s">
        <v>97</v>
      </c>
      <c r="AJ662">
        <v>74</v>
      </c>
      <c r="AK662">
        <v>194</v>
      </c>
      <c r="AL662">
        <f>(AK662*703) / (AJ662*AJ662)</f>
        <v>24.905405405405407</v>
      </c>
      <c r="AM662">
        <f>VLOOKUP(A662,rel!A:M,10,FALSE)</f>
        <v>8.67</v>
      </c>
      <c r="AN662">
        <f>VLOOKUP(A662,rel!A:M,13,FALSE)</f>
        <v>6.65</v>
      </c>
      <c r="AO662">
        <v>1</v>
      </c>
      <c r="AP662">
        <f>IF(E662&gt;25,IF(AN662&gt;5,99, IF(AN662 &gt; 3.5, 89, IF(AN662 &gt; 1.5, 79, IF(AN662 &gt; -1.1, 69, IF(AN662 &gt; -2.5, 59, IF(AN662 &gt;-4.5, 49,  IF(AN662 &gt; -5,39,30))))))),30)</f>
        <v>30</v>
      </c>
      <c r="AQ662">
        <f>((M662/E662) / 0.015 + (AO662/E662) / 0.015) / 3.5 + 25</f>
        <v>54.931972789115648</v>
      </c>
      <c r="AR662" s="2">
        <f>MIN(((AD662/MAX(F662,240)) / 0.0035) + ((AF662/MAX(F662,240)) / 0.0055) + ((AC662/MAX(F662,240)) / 0.0055) + 25, 99)</f>
        <v>40.476190476190482</v>
      </c>
      <c r="AS662" s="2">
        <f>MIN((((((AL662 / 32) * (AL662 - 21) / 11) * 74 + 25)) + (((AJ662 - 60) + (AK662 - 155) / 1.75) + 25)) / 1.825,93)</f>
        <v>58.484174331777076</v>
      </c>
      <c r="AT662" s="2">
        <f>((IF(F662&gt;240,89,79)-((V662/F662)/0.00341)))</f>
        <v>72.218227821203072</v>
      </c>
      <c r="AU662" s="2">
        <f>MIN((H662/(MAX(E662,25))) / 0.0117 + 35, 94)</f>
        <v>35</v>
      </c>
      <c r="AV662" s="2">
        <f>MIN(94,((AP662*0.35)+(AQ662*0.65)*0.9))</f>
        <v>42.635204081632658</v>
      </c>
      <c r="AW662" s="2">
        <f>IF(D663="D",(99-((30-(G662/(IF(E662&gt;10,E662,10))*82)*1.633))),(99-((55-(G662/(IF(E662&gt;10,E662,10))*82)*0.89))))</f>
        <v>51.298000000000002</v>
      </c>
    </row>
    <row r="663" spans="1:49" x14ac:dyDescent="0.25">
      <c r="A663">
        <v>681</v>
      </c>
      <c r="B663" t="s">
        <v>606</v>
      </c>
      <c r="C663" t="s">
        <v>49</v>
      </c>
      <c r="D663" t="s">
        <v>47</v>
      </c>
      <c r="E663">
        <v>44</v>
      </c>
      <c r="F663">
        <v>463.93333333332998</v>
      </c>
      <c r="G663">
        <v>8</v>
      </c>
      <c r="H663">
        <v>5</v>
      </c>
      <c r="I663">
        <v>3</v>
      </c>
      <c r="J663">
        <v>2</v>
      </c>
      <c r="K663">
        <v>13</v>
      </c>
      <c r="L663">
        <v>59.09</v>
      </c>
      <c r="M663">
        <v>65</v>
      </c>
      <c r="N663">
        <v>12.31</v>
      </c>
      <c r="O663">
        <v>6.11</v>
      </c>
      <c r="P663">
        <v>97</v>
      </c>
      <c r="Q663">
        <v>78</v>
      </c>
      <c r="R663">
        <v>69</v>
      </c>
      <c r="S663">
        <v>34</v>
      </c>
      <c r="T663">
        <v>4</v>
      </c>
      <c r="U663">
        <v>7</v>
      </c>
      <c r="V663">
        <v>12</v>
      </c>
      <c r="W663">
        <v>6</v>
      </c>
      <c r="X663">
        <v>6</v>
      </c>
      <c r="Y663">
        <v>0</v>
      </c>
      <c r="Z663">
        <v>0</v>
      </c>
      <c r="AA663">
        <v>3</v>
      </c>
      <c r="AB663">
        <v>11</v>
      </c>
      <c r="AC663">
        <v>16</v>
      </c>
      <c r="AD663">
        <v>43</v>
      </c>
      <c r="AE663">
        <v>63</v>
      </c>
      <c r="AF663">
        <v>17</v>
      </c>
      <c r="AG663">
        <v>6</v>
      </c>
      <c r="AH663">
        <v>3</v>
      </c>
      <c r="AI663">
        <v>66.67</v>
      </c>
      <c r="AJ663">
        <v>70</v>
      </c>
      <c r="AK663">
        <v>184</v>
      </c>
      <c r="AL663">
        <f>(AK663*703) / (AJ663*AJ663)</f>
        <v>26.398367346938777</v>
      </c>
      <c r="AM663">
        <f>VLOOKUP(A663,rel!A:M,10,FALSE)</f>
        <v>0.23</v>
      </c>
      <c r="AN663">
        <f>VLOOKUP(A663,rel!A:M,13,FALSE)</f>
        <v>0.84</v>
      </c>
      <c r="AO663">
        <v>0</v>
      </c>
      <c r="AP663">
        <f>IF(E663&gt;25,IF(AN663&gt;5,99, IF(AN663 &gt; 3.5, 89, IF(AN663 &gt; 1.5, 79, IF(AN663 &gt; -1.1, 69, IF(AN663 &gt; -2.5, 59, IF(AN663 &gt;-4.5, 49,  IF(AN663 &gt; -5,39,30))))))),30)</f>
        <v>69</v>
      </c>
      <c r="AQ663">
        <f>((M663/E663) / 0.015 + (AO663/E663) / 0.015) / 3.5 + 25</f>
        <v>53.138528138528137</v>
      </c>
      <c r="AR663" s="2">
        <f>MIN(((AD663/MAX(F663,240)) / 0.0035) + ((AF663/MAX(F663,240)) / 0.0055) + ((AC663/MAX(F663,240)) / 0.0055) + 25, 99)</f>
        <v>64.414530002258402</v>
      </c>
      <c r="AS663" s="2">
        <f>MIN((((((AL663 / 32) * (AL663 - 21) / 11) * 74 + 25)) + (((AJ663 - 60) + (AK663 - 155) / 1.75) + 25)) / 1.825,93)</f>
        <v>58.372884643851698</v>
      </c>
      <c r="AT663" s="2">
        <f>((IF(F663&gt;240,89,79)-((V663/F663)/0.00341)))</f>
        <v>81.414725714374754</v>
      </c>
      <c r="AU663" s="2">
        <f>MIN((H663/(MAX(E663,25))) / 0.0117 + 35, 94)</f>
        <v>44.712509712509714</v>
      </c>
      <c r="AV663" s="2">
        <f>MIN(94,((AP663*0.35)+(AQ663*0.65)*0.9))</f>
        <v>55.236038961038965</v>
      </c>
      <c r="AW663" s="2">
        <f>IF(D664="D",(99-((30-(G663/(IF(E663&gt;10,E663,10))*82)*1.633))),(99-((55-(G663/(IF(E663&gt;10,E663,10))*82)*0.89))))</f>
        <v>93.346545454545463</v>
      </c>
    </row>
    <row r="664" spans="1:49" x14ac:dyDescent="0.25">
      <c r="A664">
        <v>649</v>
      </c>
      <c r="B664" t="s">
        <v>298</v>
      </c>
      <c r="C664" t="s">
        <v>299</v>
      </c>
      <c r="D664" t="s">
        <v>73</v>
      </c>
      <c r="E664">
        <v>82</v>
      </c>
      <c r="F664">
        <v>1840.7833333333001</v>
      </c>
      <c r="G664">
        <v>8</v>
      </c>
      <c r="H664">
        <v>27</v>
      </c>
      <c r="I664">
        <v>9</v>
      </c>
      <c r="J664">
        <v>18</v>
      </c>
      <c r="K664">
        <v>35</v>
      </c>
      <c r="L664">
        <v>51.47</v>
      </c>
      <c r="M664">
        <v>181</v>
      </c>
      <c r="N664">
        <v>4.42</v>
      </c>
      <c r="O664">
        <v>9.09</v>
      </c>
      <c r="P664">
        <v>362</v>
      </c>
      <c r="Q664">
        <v>264</v>
      </c>
      <c r="R664">
        <v>111</v>
      </c>
      <c r="S664">
        <v>22</v>
      </c>
      <c r="T664">
        <v>7</v>
      </c>
      <c r="U664">
        <v>15</v>
      </c>
      <c r="V664">
        <v>56</v>
      </c>
      <c r="W664">
        <v>28</v>
      </c>
      <c r="X664">
        <v>28</v>
      </c>
      <c r="Y664">
        <v>0</v>
      </c>
      <c r="Z664">
        <v>0</v>
      </c>
      <c r="AA664">
        <v>13</v>
      </c>
      <c r="AB664">
        <v>74</v>
      </c>
      <c r="AC664">
        <v>31</v>
      </c>
      <c r="AD664">
        <v>99</v>
      </c>
      <c r="AE664">
        <v>118</v>
      </c>
      <c r="AF664">
        <v>121</v>
      </c>
      <c r="AG664">
        <v>0</v>
      </c>
      <c r="AH664">
        <v>0</v>
      </c>
      <c r="AI664" t="s">
        <v>97</v>
      </c>
      <c r="AJ664">
        <v>72</v>
      </c>
      <c r="AK664">
        <v>189</v>
      </c>
      <c r="AL664">
        <f>(AK664*703) / (AJ664*AJ664)</f>
        <v>25.630208333333332</v>
      </c>
      <c r="AM664">
        <f>VLOOKUP(A664,rel!A:M,10,FALSE)</f>
        <v>2.2599999999999998</v>
      </c>
      <c r="AN664">
        <f>VLOOKUP(A664,rel!A:M,13,FALSE)</f>
        <v>3.13</v>
      </c>
      <c r="AO664">
        <v>6</v>
      </c>
      <c r="AP664">
        <f>IF(E664&gt;25,IF(AN664&gt;5,99, IF(AN664 &gt; 3.5, 89, IF(AN664 &gt; 1.5, 79, IF(AN664 &gt; -1.1, 69, IF(AN664 &gt; -2.5, 59, IF(AN664 &gt;-4.5, 49,  IF(AN664 &gt; -5,39,30))))))),30)</f>
        <v>79</v>
      </c>
      <c r="AQ664">
        <f>((M664/E664) / 0.015 + (AO664/E664) / 0.015) / 3.5 + 25</f>
        <v>68.437862950058076</v>
      </c>
      <c r="AR664" s="2">
        <f>MIN(((AD664/MAX(F664,240)) / 0.0035) + ((AF664/MAX(F664,240)) / 0.0055) + ((AC664/MAX(F664,240)) / 0.0055) + 25, 99)</f>
        <v>55.379500351523681</v>
      </c>
      <c r="AS664" s="2">
        <f>MIN((((((AL664 / 32) * (AL664 - 21) / 11) * 74 + 25)) + (((AJ664 - 60) + (AK664 - 155) / 1.75) + 25)) / 1.825,93)</f>
        <v>58.288720819430701</v>
      </c>
      <c r="AT664" s="2">
        <f>((IF(F664&gt;240,89,79)-((V664/F664)/0.00341)))</f>
        <v>80.078641851731803</v>
      </c>
      <c r="AU664" s="2">
        <f>MIN((H664/(MAX(E664,25))) / 0.0117 + 35, 94)</f>
        <v>63.14258911819887</v>
      </c>
      <c r="AV664" s="2">
        <f>MIN(94,((AP664*0.35)+(AQ664*0.65)*0.9))</f>
        <v>67.686149825783986</v>
      </c>
      <c r="AW664" s="2">
        <f>IF(D665="D",(99-((30-(G664/(IF(E664&gt;10,E664,10))*82)*1.633))),(99-((55-(G664/(IF(E664&gt;10,E664,10))*82)*0.89))))</f>
        <v>51.12</v>
      </c>
    </row>
    <row r="665" spans="1:49" x14ac:dyDescent="0.25">
      <c r="A665">
        <v>19</v>
      </c>
      <c r="B665" t="s">
        <v>330</v>
      </c>
      <c r="C665" t="s">
        <v>135</v>
      </c>
      <c r="D665" t="s">
        <v>39</v>
      </c>
      <c r="E665">
        <v>72</v>
      </c>
      <c r="F665">
        <v>1027.7833333333001</v>
      </c>
      <c r="G665">
        <v>17</v>
      </c>
      <c r="H665">
        <v>14</v>
      </c>
      <c r="I665">
        <v>10</v>
      </c>
      <c r="J665">
        <v>4</v>
      </c>
      <c r="K665">
        <v>31</v>
      </c>
      <c r="L665">
        <v>65.959999999999994</v>
      </c>
      <c r="M665">
        <v>78</v>
      </c>
      <c r="N665">
        <v>21.79</v>
      </c>
      <c r="O665">
        <v>8.2100000000000009</v>
      </c>
      <c r="P665">
        <v>121</v>
      </c>
      <c r="Q665">
        <v>98</v>
      </c>
      <c r="R665">
        <v>84</v>
      </c>
      <c r="S665">
        <v>43</v>
      </c>
      <c r="T665">
        <v>9</v>
      </c>
      <c r="U665">
        <v>5</v>
      </c>
      <c r="V665">
        <v>16</v>
      </c>
      <c r="W665">
        <v>8</v>
      </c>
      <c r="X665">
        <v>8</v>
      </c>
      <c r="Y665">
        <v>0</v>
      </c>
      <c r="Z665">
        <v>0</v>
      </c>
      <c r="AA665">
        <v>16</v>
      </c>
      <c r="AB665">
        <v>27</v>
      </c>
      <c r="AC665">
        <v>36</v>
      </c>
      <c r="AD665">
        <v>12</v>
      </c>
      <c r="AE665">
        <v>56</v>
      </c>
      <c r="AF665">
        <v>34</v>
      </c>
      <c r="AG665">
        <v>398</v>
      </c>
      <c r="AH665">
        <v>413</v>
      </c>
      <c r="AI665">
        <v>49.08</v>
      </c>
      <c r="AJ665">
        <v>72</v>
      </c>
      <c r="AK665">
        <v>189</v>
      </c>
      <c r="AL665">
        <f>(AK665*703) / (AJ665*AJ665)</f>
        <v>25.630208333333332</v>
      </c>
      <c r="AM665">
        <f>VLOOKUP(A665,rel!A:M,10,FALSE)</f>
        <v>-3.75</v>
      </c>
      <c r="AN665">
        <f>VLOOKUP(A665,rel!A:M,13,FALSE)</f>
        <v>-3.44</v>
      </c>
      <c r="AO665">
        <v>0</v>
      </c>
      <c r="AP665">
        <f>IF(E665&gt;25,IF(AN665&gt;5,99, IF(AN665 &gt; 3.5, 89, IF(AN665 &gt; 1.5, 79, IF(AN665 &gt; -1.1, 69, IF(AN665 &gt; -2.5, 59, IF(AN665 &gt;-4.5, 49,  IF(AN665 &gt; -5,39,30))))))),30)</f>
        <v>49</v>
      </c>
      <c r="AQ665">
        <f>((M665/E665) / 0.015 + (AO665/E665) / 0.015) / 3.5 + 25</f>
        <v>45.634920634920633</v>
      </c>
      <c r="AR665" s="2">
        <f>MIN(((AD665/MAX(F665,240)) / 0.0035) + ((AF665/MAX(F665,240)) / 0.0055) + ((AC665/MAX(F665,240)) / 0.0055) + 25, 99)</f>
        <v>40.719114751012384</v>
      </c>
      <c r="AS665" s="2">
        <f>MIN((((((AL665 / 32) * (AL665 - 21) / 11) * 74 + 25)) + (((AJ665 - 60) + (AK665 - 155) / 1.75) + 25)) / 1.825,93)</f>
        <v>58.288720819430701</v>
      </c>
      <c r="AT665" s="2">
        <f>((IF(F665&gt;240,89,79)-((V665/F665)/0.00341)))</f>
        <v>84.434755595598517</v>
      </c>
      <c r="AU665" s="2">
        <f>MIN((H665/(MAX(E665,25))) / 0.0117 + 35, 94)</f>
        <v>51.619183285849957</v>
      </c>
      <c r="AV665" s="2">
        <f>MIN(94,((AP665*0.35)+(AQ665*0.65)*0.9))</f>
        <v>43.846428571428568</v>
      </c>
      <c r="AW665" s="2">
        <f>IF(D666="D",(99-((30-(G665/(IF(E665&gt;10,E665,10))*82)*1.633))),(99-((55-(G665/(IF(E665&gt;10,E665,10))*82)*0.89))))</f>
        <v>61.231388888888887</v>
      </c>
    </row>
    <row r="666" spans="1:49" x14ac:dyDescent="0.25">
      <c r="A666">
        <v>552</v>
      </c>
      <c r="B666" t="s">
        <v>403</v>
      </c>
      <c r="C666" t="s">
        <v>345</v>
      </c>
      <c r="D666" t="s">
        <v>36</v>
      </c>
      <c r="E666">
        <v>83</v>
      </c>
      <c r="F666">
        <v>1088.7833333333001</v>
      </c>
      <c r="G666">
        <v>12</v>
      </c>
      <c r="H666">
        <v>14</v>
      </c>
      <c r="I666">
        <v>6</v>
      </c>
      <c r="J666">
        <v>8</v>
      </c>
      <c r="K666">
        <v>26</v>
      </c>
      <c r="L666">
        <v>52</v>
      </c>
      <c r="M666">
        <v>145</v>
      </c>
      <c r="N666">
        <v>8.2799999999999994</v>
      </c>
      <c r="O666">
        <v>13.16</v>
      </c>
      <c r="P666">
        <v>245</v>
      </c>
      <c r="Q666">
        <v>190</v>
      </c>
      <c r="R666">
        <v>144</v>
      </c>
      <c r="S666">
        <v>64</v>
      </c>
      <c r="T666">
        <v>11</v>
      </c>
      <c r="U666">
        <v>14</v>
      </c>
      <c r="V666">
        <v>74</v>
      </c>
      <c r="W666">
        <v>29</v>
      </c>
      <c r="X666">
        <v>26</v>
      </c>
      <c r="Y666">
        <v>2</v>
      </c>
      <c r="Z666">
        <v>1</v>
      </c>
      <c r="AA666">
        <v>29</v>
      </c>
      <c r="AB666">
        <v>38</v>
      </c>
      <c r="AC666">
        <v>35</v>
      </c>
      <c r="AD666">
        <v>107</v>
      </c>
      <c r="AE666">
        <v>99</v>
      </c>
      <c r="AF666">
        <v>39</v>
      </c>
      <c r="AG666">
        <v>4</v>
      </c>
      <c r="AH666">
        <v>12</v>
      </c>
      <c r="AI666">
        <v>25</v>
      </c>
      <c r="AJ666">
        <v>72</v>
      </c>
      <c r="AK666">
        <v>189</v>
      </c>
      <c r="AL666">
        <f>(AK666*703) / (AJ666*AJ666)</f>
        <v>25.630208333333332</v>
      </c>
      <c r="AM666">
        <f>VLOOKUP(A666,rel!A:M,10,FALSE)</f>
        <v>-0.92</v>
      </c>
      <c r="AN666">
        <f>VLOOKUP(A666,rel!A:M,13,FALSE)</f>
        <v>-3.19</v>
      </c>
      <c r="AO666">
        <v>0</v>
      </c>
      <c r="AP666">
        <f>IF(E666&gt;25,IF(AN666&gt;5,99, IF(AN666 &gt; 3.5, 89, IF(AN666 &gt; 1.5, 79, IF(AN666 &gt; -1.1, 69, IF(AN666 &gt; -2.5, 59, IF(AN666 &gt;-4.5, 49,  IF(AN666 &gt; -5,39,30))))))),30)</f>
        <v>49</v>
      </c>
      <c r="AQ666">
        <f>((M666/E666) / 0.015 + (AO666/E666) / 0.015) / 3.5 + 25</f>
        <v>58.275960986804357</v>
      </c>
      <c r="AR666" s="2">
        <f>MIN(((AD666/MAX(F666,240)) / 0.0035) + ((AF666/MAX(F666,240)) / 0.0055) + ((AC666/MAX(F666,240)) / 0.0055) + 25, 99)</f>
        <v>65.435936772827802</v>
      </c>
      <c r="AS666" s="2">
        <f>MIN((((((AL666 / 32) * (AL666 - 21) / 11) * 74 + 25)) + (((AJ666 - 60) + (AK666 - 155) / 1.75) + 25)) / 1.825,93)</f>
        <v>58.288720819430701</v>
      </c>
      <c r="AT666" s="2">
        <f>((IF(F666&gt;240,89,79)-((V666/F666)/0.00341)))</f>
        <v>69.068688506684936</v>
      </c>
      <c r="AU666" s="2">
        <f>MIN((H666/(MAX(E666,25))) / 0.0117 + 35, 94)</f>
        <v>49.416640922665017</v>
      </c>
      <c r="AV666" s="2">
        <f>MIN(94,((AP666*0.35)+(AQ666*0.65)*0.9))</f>
        <v>51.241437177280552</v>
      </c>
      <c r="AW666" s="2">
        <f>IF(D667="D",(99-((30-(G666/(IF(E666&gt;10,E666,10))*82)*1.633))),(99-((55-(G666/(IF(E666&gt;10,E666,10))*82)*0.89))))</f>
        <v>88.359903614457835</v>
      </c>
    </row>
    <row r="667" spans="1:49" x14ac:dyDescent="0.25">
      <c r="A667">
        <v>891</v>
      </c>
      <c r="B667" t="s">
        <v>787</v>
      </c>
      <c r="C667" t="s">
        <v>44</v>
      </c>
      <c r="D667" t="s">
        <v>73</v>
      </c>
      <c r="E667">
        <v>37</v>
      </c>
      <c r="F667">
        <v>617.33333333332996</v>
      </c>
      <c r="G667">
        <v>2</v>
      </c>
      <c r="H667">
        <v>3</v>
      </c>
      <c r="I667">
        <v>1</v>
      </c>
      <c r="J667">
        <v>2</v>
      </c>
      <c r="K667">
        <v>5</v>
      </c>
      <c r="L667">
        <v>19.23</v>
      </c>
      <c r="M667">
        <v>43</v>
      </c>
      <c r="N667">
        <v>4.6500000000000004</v>
      </c>
      <c r="O667">
        <v>2.34</v>
      </c>
      <c r="P667">
        <v>97</v>
      </c>
      <c r="Q667">
        <v>59</v>
      </c>
      <c r="R667">
        <v>25</v>
      </c>
      <c r="S667">
        <v>5</v>
      </c>
      <c r="T667">
        <v>0</v>
      </c>
      <c r="U667">
        <v>4</v>
      </c>
      <c r="V667">
        <v>10</v>
      </c>
      <c r="W667">
        <v>5</v>
      </c>
      <c r="X667">
        <v>5</v>
      </c>
      <c r="Y667">
        <v>0</v>
      </c>
      <c r="Z667">
        <v>0</v>
      </c>
      <c r="AA667">
        <v>4</v>
      </c>
      <c r="AB667">
        <v>16</v>
      </c>
      <c r="AC667">
        <v>13</v>
      </c>
      <c r="AD667">
        <v>86</v>
      </c>
      <c r="AE667">
        <v>75</v>
      </c>
      <c r="AF667">
        <v>38</v>
      </c>
      <c r="AG667">
        <v>0</v>
      </c>
      <c r="AH667">
        <v>0</v>
      </c>
      <c r="AI667" t="s">
        <v>97</v>
      </c>
      <c r="AJ667">
        <v>72</v>
      </c>
      <c r="AK667">
        <v>189</v>
      </c>
      <c r="AL667">
        <f>(AK667*703) / (AJ667*AJ667)</f>
        <v>25.630208333333332</v>
      </c>
      <c r="AM667">
        <f>VLOOKUP(A667,rel!A:M,10,FALSE)</f>
        <v>-3.68</v>
      </c>
      <c r="AN667">
        <f>VLOOKUP(A667,rel!A:M,13,FALSE)</f>
        <v>-3.45</v>
      </c>
      <c r="AO667">
        <v>2</v>
      </c>
      <c r="AP667">
        <f>IF(E667&gt;25,IF(AN667&gt;5,99, IF(AN667 &gt; 3.5, 89, IF(AN667 &gt; 1.5, 79, IF(AN667 &gt; -1.1, 69, IF(AN667 &gt; -2.5, 59, IF(AN667 &gt;-4.5, 49,  IF(AN667 &gt; -5,39,30))))))),30)</f>
        <v>49</v>
      </c>
      <c r="AQ667">
        <f>((M667/E667) / 0.015 + (AO667/E667) / 0.015) / 3.5 + 25</f>
        <v>48.166023166023166</v>
      </c>
      <c r="AR667" s="2">
        <f>MIN(((AD667/MAX(F667,240)) / 0.0035) + ((AF667/MAX(F667,240)) / 0.0055) + ((AC667/MAX(F667,240)) / 0.0055) + 25, 99)</f>
        <v>79.823146615803495</v>
      </c>
      <c r="AS667" s="2">
        <f>MIN((((((AL667 / 32) * (AL667 - 21) / 11) * 74 + 25)) + (((AJ667 - 60) + (AK667 - 155) / 1.75) + 25)) / 1.825,93)</f>
        <v>58.288720819430701</v>
      </c>
      <c r="AT667" s="2">
        <f>((IF(F667&gt;240,89,79)-((V667/F667)/0.00341)))</f>
        <v>84.24964689041883</v>
      </c>
      <c r="AU667" s="2">
        <f>MIN((H667/(MAX(E667,25))) / 0.0117 + 35, 94)</f>
        <v>41.930006930006932</v>
      </c>
      <c r="AV667" s="2">
        <f>MIN(94,((AP667*0.35)+(AQ667*0.65)*0.9))</f>
        <v>45.327123552123552</v>
      </c>
      <c r="AW667" s="2">
        <f>IF(D668="D",(99-((30-(G667/(IF(E667&gt;10,E667,10))*82)*1.633))),(99-((55-(G667/(IF(E667&gt;10,E667,10))*82)*0.89))))</f>
        <v>47.944864864864869</v>
      </c>
    </row>
    <row r="668" spans="1:49" x14ac:dyDescent="0.25">
      <c r="A668">
        <v>883</v>
      </c>
      <c r="B668" t="s">
        <v>839</v>
      </c>
      <c r="C668" t="s">
        <v>106</v>
      </c>
      <c r="D668" t="s">
        <v>36</v>
      </c>
      <c r="E668">
        <v>9</v>
      </c>
      <c r="F668">
        <v>138.46666666666999</v>
      </c>
      <c r="G668">
        <v>1</v>
      </c>
      <c r="H668">
        <v>2</v>
      </c>
      <c r="I668">
        <v>0</v>
      </c>
      <c r="J668">
        <v>2</v>
      </c>
      <c r="K668">
        <v>3</v>
      </c>
      <c r="L668">
        <v>60</v>
      </c>
      <c r="M668">
        <v>18</v>
      </c>
      <c r="N668">
        <v>5.56</v>
      </c>
      <c r="O668">
        <v>1.24</v>
      </c>
      <c r="P668">
        <v>38</v>
      </c>
      <c r="Q668">
        <v>26</v>
      </c>
      <c r="R668">
        <v>16</v>
      </c>
      <c r="S668">
        <v>1</v>
      </c>
      <c r="T668">
        <v>0</v>
      </c>
      <c r="U668">
        <v>4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5</v>
      </c>
      <c r="AC668">
        <v>5</v>
      </c>
      <c r="AD668">
        <v>6</v>
      </c>
      <c r="AE668">
        <v>8</v>
      </c>
      <c r="AF668">
        <v>3</v>
      </c>
      <c r="AG668">
        <v>3</v>
      </c>
      <c r="AH668">
        <v>3</v>
      </c>
      <c r="AI668">
        <v>50</v>
      </c>
      <c r="AJ668">
        <v>72</v>
      </c>
      <c r="AK668">
        <v>189</v>
      </c>
      <c r="AL668">
        <f>(AK668*703) / (AJ668*AJ668)</f>
        <v>25.630208333333332</v>
      </c>
      <c r="AM668">
        <f>VLOOKUP(A668,rel!A:M,10,FALSE)</f>
        <v>-9.73</v>
      </c>
      <c r="AN668">
        <f>VLOOKUP(A668,rel!A:M,13,FALSE)</f>
        <v>-12.13</v>
      </c>
      <c r="AO668">
        <v>2</v>
      </c>
      <c r="AP668">
        <f>IF(E668&gt;25,IF(AN668&gt;5,99, IF(AN668 &gt; 3.5, 89, IF(AN668 &gt; 1.5, 79, IF(AN668 &gt; -1.1, 69, IF(AN668 &gt; -2.5, 59, IF(AN668 &gt;-4.5, 49,  IF(AN668 &gt; -5,39,30))))))),30)</f>
        <v>30</v>
      </c>
      <c r="AQ668">
        <f>((M668/E668) / 0.015 + (AO668/E668) / 0.015) / 3.5 + 25</f>
        <v>67.328042328042329</v>
      </c>
      <c r="AR668" s="2">
        <f>MIN(((AD668/MAX(F668,240)) / 0.0035) + ((AF668/MAX(F668,240)) / 0.0055) + ((AC668/MAX(F668,240)) / 0.0055) + 25, 99)</f>
        <v>38.203463203463201</v>
      </c>
      <c r="AS668" s="2">
        <f>MIN((((((AL668 / 32) * (AL668 - 21) / 11) * 74 + 25)) + (((AJ668 - 60) + (AK668 - 155) / 1.75) + 25)) / 1.825,93)</f>
        <v>58.288720819430701</v>
      </c>
      <c r="AT668" s="2">
        <f>((IF(F668&gt;240,89,79)-((V668/F668)/0.00341)))</f>
        <v>79</v>
      </c>
      <c r="AU668" s="2">
        <f>MIN((H668/(MAX(E668,25))) / 0.0117 + 35, 94)</f>
        <v>41.837606837606835</v>
      </c>
      <c r="AV668" s="2">
        <f>MIN(94,((AP668*0.35)+(AQ668*0.65)*0.9))</f>
        <v>49.886904761904759</v>
      </c>
      <c r="AW668" s="2">
        <f>IF(D669="D",(99-((30-(G668/(IF(E668&gt;10,E668,10))*82)*1.633))),(99-((55-(G668/(IF(E668&gt;10,E668,10))*82)*0.89))))</f>
        <v>82.390600000000006</v>
      </c>
    </row>
    <row r="669" spans="1:49" x14ac:dyDescent="0.25">
      <c r="A669">
        <v>797</v>
      </c>
      <c r="B669" t="s">
        <v>927</v>
      </c>
      <c r="C669" t="s">
        <v>131</v>
      </c>
      <c r="D669" t="s">
        <v>73</v>
      </c>
      <c r="E669">
        <v>4</v>
      </c>
      <c r="F669">
        <v>50.95</v>
      </c>
      <c r="G669">
        <v>1</v>
      </c>
      <c r="H669">
        <v>0</v>
      </c>
      <c r="I669">
        <v>0</v>
      </c>
      <c r="J669">
        <v>0</v>
      </c>
      <c r="K669">
        <v>1</v>
      </c>
      <c r="L669">
        <v>100</v>
      </c>
      <c r="M669">
        <v>5</v>
      </c>
      <c r="N669">
        <v>20</v>
      </c>
      <c r="O669">
        <v>0.08</v>
      </c>
      <c r="P669">
        <v>7</v>
      </c>
      <c r="Q669">
        <v>5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2</v>
      </c>
      <c r="AD669">
        <v>3</v>
      </c>
      <c r="AE669">
        <v>6</v>
      </c>
      <c r="AF669">
        <v>6</v>
      </c>
      <c r="AG669">
        <v>0</v>
      </c>
      <c r="AH669">
        <v>0</v>
      </c>
      <c r="AI669" t="s">
        <v>97</v>
      </c>
      <c r="AJ669">
        <v>72</v>
      </c>
      <c r="AK669">
        <v>189</v>
      </c>
      <c r="AL669">
        <f>(AK669*703) / (AJ669*AJ669)</f>
        <v>25.630208333333332</v>
      </c>
      <c r="AM669">
        <f>VLOOKUP(A669,rel!A:M,10,FALSE)</f>
        <v>0.36</v>
      </c>
      <c r="AN669">
        <f>VLOOKUP(A669,rel!A:M,13,FALSE)</f>
        <v>0.1</v>
      </c>
      <c r="AO669">
        <v>0</v>
      </c>
      <c r="AP669">
        <f>IF(E669&gt;25,IF(AN669&gt;5,99, IF(AN669 &gt; 3.5, 89, IF(AN669 &gt; 1.5, 79, IF(AN669 &gt; -1.1, 69, IF(AN669 &gt; -2.5, 59, IF(AN669 &gt;-4.5, 49,  IF(AN669 &gt; -5,39,30))))))),30)</f>
        <v>30</v>
      </c>
      <c r="AQ669">
        <f>((M669/E669) / 0.015 + (AO669/E669) / 0.015) / 3.5 + 25</f>
        <v>48.80952380952381</v>
      </c>
      <c r="AR669" s="2">
        <f>MIN(((AD669/MAX(F669,240)) / 0.0035) + ((AF669/MAX(F669,240)) / 0.0055) + ((AC669/MAX(F669,240)) / 0.0055) + 25, 99)</f>
        <v>34.632034632034632</v>
      </c>
      <c r="AS669" s="2">
        <f>MIN((((((AL669 / 32) * (AL669 - 21) / 11) * 74 + 25)) + (((AJ669 - 60) + (AK669 - 155) / 1.75) + 25)) / 1.825,93)</f>
        <v>58.288720819430701</v>
      </c>
      <c r="AT669" s="2">
        <f>((IF(F669&gt;240,89,79)-((V669/F669)/0.00341)))</f>
        <v>79</v>
      </c>
      <c r="AU669" s="2">
        <f>MIN((H669/(MAX(E669,25))) / 0.0117 + 35, 94)</f>
        <v>35</v>
      </c>
      <c r="AV669" s="2">
        <f>MIN(94,((AP669*0.35)+(AQ669*0.65)*0.9))</f>
        <v>39.053571428571431</v>
      </c>
      <c r="AW669" s="2">
        <f>IF(D670="D",(99-((30-(G669/(IF(E669&gt;10,E669,10))*82)*1.633))),(99-((55-(G669/(IF(E669&gt;10,E669,10))*82)*0.89))))</f>
        <v>82.390600000000006</v>
      </c>
    </row>
    <row r="670" spans="1:49" x14ac:dyDescent="0.25">
      <c r="A670">
        <v>582</v>
      </c>
      <c r="B670" t="s">
        <v>975</v>
      </c>
      <c r="C670" t="s">
        <v>69</v>
      </c>
      <c r="D670" t="s">
        <v>73</v>
      </c>
      <c r="E670">
        <v>5</v>
      </c>
      <c r="F670">
        <v>61.85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5</v>
      </c>
      <c r="N670">
        <v>0</v>
      </c>
      <c r="O670">
        <v>0.1</v>
      </c>
      <c r="P670">
        <v>9</v>
      </c>
      <c r="Q670">
        <v>5</v>
      </c>
      <c r="R670">
        <v>1</v>
      </c>
      <c r="S670">
        <v>0</v>
      </c>
      <c r="T670">
        <v>1</v>
      </c>
      <c r="U670">
        <v>1</v>
      </c>
      <c r="V670">
        <v>4</v>
      </c>
      <c r="W670">
        <v>2</v>
      </c>
      <c r="X670">
        <v>2</v>
      </c>
      <c r="Y670">
        <v>0</v>
      </c>
      <c r="Z670">
        <v>0</v>
      </c>
      <c r="AA670">
        <v>0</v>
      </c>
      <c r="AB670">
        <v>5</v>
      </c>
      <c r="AC670">
        <v>1</v>
      </c>
      <c r="AD670">
        <v>9</v>
      </c>
      <c r="AE670">
        <v>12</v>
      </c>
      <c r="AF670">
        <v>7</v>
      </c>
      <c r="AG670">
        <v>0</v>
      </c>
      <c r="AH670">
        <v>0</v>
      </c>
      <c r="AI670" t="s">
        <v>97</v>
      </c>
      <c r="AJ670">
        <v>78</v>
      </c>
      <c r="AK670">
        <v>202</v>
      </c>
      <c r="AL670">
        <f>(AK670*703) / (AJ670*AJ670)</f>
        <v>23.340894148586457</v>
      </c>
      <c r="AM670">
        <f>VLOOKUP(A670,rel!A:M,10,FALSE)</f>
        <v>1.43</v>
      </c>
      <c r="AN670">
        <f>VLOOKUP(A670,rel!A:M,13,FALSE)</f>
        <v>-0.2</v>
      </c>
      <c r="AO670">
        <v>0</v>
      </c>
      <c r="AP670">
        <f>IF(E670&gt;25,IF(AN670&gt;5,99, IF(AN670 &gt; 3.5, 89, IF(AN670 &gt; 1.5, 79, IF(AN670 &gt; -1.1, 69, IF(AN670 &gt; -2.5, 59, IF(AN670 &gt;-4.5, 49,  IF(AN670 &gt; -5,39,30))))))),30)</f>
        <v>30</v>
      </c>
      <c r="AQ670">
        <f>((M670/E670) / 0.015 + (AO670/E670) / 0.015) / 3.5 + 25</f>
        <v>44.047619047619051</v>
      </c>
      <c r="AR670" s="2">
        <f>MIN(((AD670/MAX(F670,240)) / 0.0035) + ((AF670/MAX(F670,240)) / 0.0055) + ((AC670/MAX(F670,240)) / 0.0055) + 25, 99)</f>
        <v>41.774891774891771</v>
      </c>
      <c r="AS670" s="2">
        <f>MIN((((((AL670 / 32) * (AL670 - 21) / 11) * 74 + 25)) + (((AJ670 - 60) + (AK670 - 155) / 1.75) + 25)) / 1.825,93)</f>
        <v>58.270497997072276</v>
      </c>
      <c r="AT670" s="2">
        <f>((IF(F670&gt;240,89,79)-((V670/F670)/0.00341)))</f>
        <v>60.034429622324367</v>
      </c>
      <c r="AU670" s="2">
        <f>MIN((H670/(MAX(E670,25))) / 0.0117 + 35, 94)</f>
        <v>35</v>
      </c>
      <c r="AV670" s="2">
        <f>MIN(94,((AP670*0.35)+(AQ670*0.65)*0.9))</f>
        <v>36.267857142857146</v>
      </c>
      <c r="AW670" s="2">
        <f>IF(D671="D",(99-((30-(G670/(IF(E670&gt;10,E670,10))*82)*1.633))),(99-((55-(G670/(IF(E670&gt;10,E670,10))*82)*0.89))))</f>
        <v>44</v>
      </c>
    </row>
    <row r="671" spans="1:49" x14ac:dyDescent="0.25">
      <c r="A671">
        <v>107</v>
      </c>
      <c r="B671" t="s">
        <v>45</v>
      </c>
      <c r="C671" t="s">
        <v>46</v>
      </c>
      <c r="D671" t="s">
        <v>47</v>
      </c>
      <c r="E671">
        <v>79</v>
      </c>
      <c r="F671">
        <v>1550.2666666667001</v>
      </c>
      <c r="G671">
        <v>36</v>
      </c>
      <c r="H671">
        <v>64</v>
      </c>
      <c r="I671">
        <v>35</v>
      </c>
      <c r="J671">
        <v>29</v>
      </c>
      <c r="K671">
        <v>100</v>
      </c>
      <c r="L671">
        <v>74.63</v>
      </c>
      <c r="M671">
        <v>231</v>
      </c>
      <c r="N671">
        <v>15.58</v>
      </c>
      <c r="O671">
        <v>24.9</v>
      </c>
      <c r="P671">
        <v>430</v>
      </c>
      <c r="Q671">
        <v>327</v>
      </c>
      <c r="R671">
        <v>236</v>
      </c>
      <c r="S671">
        <v>98</v>
      </c>
      <c r="T671">
        <v>24</v>
      </c>
      <c r="U671">
        <v>25</v>
      </c>
      <c r="V671">
        <v>96</v>
      </c>
      <c r="W671">
        <v>33</v>
      </c>
      <c r="X671">
        <v>28</v>
      </c>
      <c r="Y671">
        <v>2</v>
      </c>
      <c r="Z671">
        <v>3</v>
      </c>
      <c r="AA671">
        <v>36</v>
      </c>
      <c r="AB671">
        <v>84</v>
      </c>
      <c r="AC671">
        <v>59</v>
      </c>
      <c r="AD671">
        <v>46</v>
      </c>
      <c r="AE671">
        <v>80</v>
      </c>
      <c r="AF671">
        <v>19</v>
      </c>
      <c r="AG671">
        <v>45</v>
      </c>
      <c r="AH671">
        <v>60</v>
      </c>
      <c r="AI671">
        <v>42.86</v>
      </c>
      <c r="AJ671">
        <v>69</v>
      </c>
      <c r="AK671">
        <v>181</v>
      </c>
      <c r="AL671">
        <f>(AK671*703) / (AJ671*AJ671)</f>
        <v>26.726107960512497</v>
      </c>
      <c r="AM671">
        <f>VLOOKUP(A671,rel!A:M,10,FALSE)</f>
        <v>2.78</v>
      </c>
      <c r="AN671">
        <f>VLOOKUP(A671,rel!A:M,13,FALSE)</f>
        <v>2.73</v>
      </c>
      <c r="AO671">
        <v>34</v>
      </c>
      <c r="AP671">
        <f>IF(E671&gt;25,IF(AN671&gt;5,99, IF(AN671 &gt; 3.5, 89, IF(AN671 &gt; 1.5, 79, IF(AN671 &gt; -1.1, 69, IF(AN671 &gt; -2.5, 59, IF(AN671 &gt;-4.5, 49,  IF(AN671 &gt; -5,39,30))))))),30)</f>
        <v>79</v>
      </c>
      <c r="AQ671">
        <f>((M671/E671) / 0.015 + (AO671/E671) / 0.015) / 3.5 + 25</f>
        <v>88.893911995177817</v>
      </c>
      <c r="AR671" s="2">
        <f>MIN(((AD671/MAX(F671,240)) / 0.0035) + ((AF671/MAX(F671,240)) / 0.0055) + ((AC671/MAX(F671,240)) / 0.0055) + 25, 99)</f>
        <v>42.625790396066094</v>
      </c>
      <c r="AS671" s="2">
        <f>MIN((((((AL671 / 32) * (AL671 - 21) / 11) * 74 + 25)) + (((AJ671 - 60) + (AK671 - 155) / 1.75) + 25)) / 1.825,93)</f>
        <v>58.098414028850577</v>
      </c>
      <c r="AT671" s="2">
        <f>((IF(F671&gt;240,89,79)-((V671/F671)/0.00341)))</f>
        <v>70.840225766349164</v>
      </c>
      <c r="AU671" s="2">
        <f>MIN((H671/(MAX(E671,25))) / 0.0117 + 35, 94)</f>
        <v>94</v>
      </c>
      <c r="AV671" s="2">
        <f>MIN(94,((AP671*0.35)+(AQ671*0.65)*0.9))</f>
        <v>79.652938517179024</v>
      </c>
      <c r="AW671" s="2">
        <f>IF(D672="D",(99-((30-(G671/(IF(E671&gt;10,E671,10))*82)*1.633))),(99-((55-(G671/(IF(E671&gt;10,E671,10))*82)*0.89))))</f>
        <v>130.02045569620253</v>
      </c>
    </row>
    <row r="672" spans="1:49" x14ac:dyDescent="0.25">
      <c r="A672">
        <v>663</v>
      </c>
      <c r="B672" t="s">
        <v>527</v>
      </c>
      <c r="C672" t="s">
        <v>135</v>
      </c>
      <c r="D672" t="s">
        <v>73</v>
      </c>
      <c r="E672">
        <v>48</v>
      </c>
      <c r="F672">
        <v>858.98333333333005</v>
      </c>
      <c r="G672">
        <v>5</v>
      </c>
      <c r="H672">
        <v>13</v>
      </c>
      <c r="I672">
        <v>8</v>
      </c>
      <c r="J672">
        <v>5</v>
      </c>
      <c r="K672">
        <v>18</v>
      </c>
      <c r="L672">
        <v>51.43</v>
      </c>
      <c r="M672">
        <v>81</v>
      </c>
      <c r="N672">
        <v>6.17</v>
      </c>
      <c r="O672">
        <v>4.0999999999999996</v>
      </c>
      <c r="P672">
        <v>156</v>
      </c>
      <c r="Q672">
        <v>105</v>
      </c>
      <c r="R672">
        <v>39</v>
      </c>
      <c r="S672">
        <v>11</v>
      </c>
      <c r="T672">
        <v>2</v>
      </c>
      <c r="U672">
        <v>11</v>
      </c>
      <c r="V672">
        <v>4</v>
      </c>
      <c r="W672">
        <v>2</v>
      </c>
      <c r="X672">
        <v>2</v>
      </c>
      <c r="Y672">
        <v>0</v>
      </c>
      <c r="Z672">
        <v>0</v>
      </c>
      <c r="AA672">
        <v>3</v>
      </c>
      <c r="AB672">
        <v>28</v>
      </c>
      <c r="AC672">
        <v>14</v>
      </c>
      <c r="AD672">
        <v>24</v>
      </c>
      <c r="AE672">
        <v>34</v>
      </c>
      <c r="AF672">
        <v>30</v>
      </c>
      <c r="AG672">
        <v>0</v>
      </c>
      <c r="AH672">
        <v>1</v>
      </c>
      <c r="AI672">
        <v>0</v>
      </c>
      <c r="AJ672">
        <v>73</v>
      </c>
      <c r="AK672">
        <v>191</v>
      </c>
      <c r="AL672">
        <f>(AK672*703) / (AJ672*AJ672)</f>
        <v>25.196659786076186</v>
      </c>
      <c r="AM672">
        <f>VLOOKUP(A672,rel!A:M,10,FALSE)</f>
        <v>6.35</v>
      </c>
      <c r="AN672">
        <f>VLOOKUP(A672,rel!A:M,13,FALSE)</f>
        <v>6.22</v>
      </c>
      <c r="AO672">
        <v>4</v>
      </c>
      <c r="AP672">
        <f>IF(E672&gt;25,IF(AN672&gt;5,99, IF(AN672 &gt; 3.5, 89, IF(AN672 &gt; 1.5, 79, IF(AN672 &gt; -1.1, 69, IF(AN672 &gt; -2.5, 59, IF(AN672 &gt;-4.5, 49,  IF(AN672 &gt; -5,39,30))))))),30)</f>
        <v>99</v>
      </c>
      <c r="AQ672">
        <f>((M672/E672) / 0.015 + (AO672/E672) / 0.015) / 3.5 + 25</f>
        <v>58.730158730158728</v>
      </c>
      <c r="AR672" s="2">
        <f>MIN(((AD672/MAX(F672,240)) / 0.0035) + ((AF672/MAX(F672,240)) / 0.0055) + ((AC672/MAX(F672,240)) / 0.0055) + 25, 99)</f>
        <v>42.296194560014257</v>
      </c>
      <c r="AS672" s="2">
        <f>MIN((((((AL672 / 32) * (AL672 - 21) / 11) * 74 + 25)) + (((AJ672 - 60) + (AK672 - 155) / 1.75) + 25)) / 1.825,93)</f>
        <v>57.973282555028575</v>
      </c>
      <c r="AT672" s="2">
        <f>((IF(F672&gt;240,89,79)-((V672/F672)/0.00341)))</f>
        <v>87.634408279719153</v>
      </c>
      <c r="AU672" s="2">
        <f>MIN((H672/(MAX(E672,25))) / 0.0117 + 35, 94)</f>
        <v>58.148148148148145</v>
      </c>
      <c r="AV672" s="2">
        <f>MIN(94,((AP672*0.35)+(AQ672*0.65)*0.9))</f>
        <v>69.007142857142867</v>
      </c>
      <c r="AW672" s="2">
        <f>IF(D673="D",(99-((30-(G672/(IF(E672&gt;10,E672,10))*82)*1.633))),(99-((55-(G672/(IF(E672&gt;10,E672,10))*82)*0.89))))</f>
        <v>82.948541666666671</v>
      </c>
    </row>
    <row r="673" spans="1:49" x14ac:dyDescent="0.25">
      <c r="A673">
        <v>370</v>
      </c>
      <c r="B673" t="s">
        <v>465</v>
      </c>
      <c r="C673" t="s">
        <v>162</v>
      </c>
      <c r="D673" t="s">
        <v>73</v>
      </c>
      <c r="E673">
        <v>77</v>
      </c>
      <c r="F673">
        <v>1484.8833333333</v>
      </c>
      <c r="G673">
        <v>4</v>
      </c>
      <c r="H673">
        <v>18</v>
      </c>
      <c r="I673">
        <v>10</v>
      </c>
      <c r="J673">
        <v>8</v>
      </c>
      <c r="K673">
        <v>22</v>
      </c>
      <c r="L673">
        <v>26.19</v>
      </c>
      <c r="M673">
        <v>109</v>
      </c>
      <c r="N673">
        <v>3.67</v>
      </c>
      <c r="O673">
        <v>3.83</v>
      </c>
      <c r="P673">
        <v>215</v>
      </c>
      <c r="Q673">
        <v>152</v>
      </c>
      <c r="R673">
        <v>40</v>
      </c>
      <c r="S673">
        <v>5</v>
      </c>
      <c r="T673">
        <v>2</v>
      </c>
      <c r="U673">
        <v>16</v>
      </c>
      <c r="V673">
        <v>32</v>
      </c>
      <c r="W673">
        <v>16</v>
      </c>
      <c r="X673">
        <v>16</v>
      </c>
      <c r="Y673">
        <v>0</v>
      </c>
      <c r="Z673">
        <v>0</v>
      </c>
      <c r="AA673">
        <v>14</v>
      </c>
      <c r="AB673">
        <v>55</v>
      </c>
      <c r="AC673">
        <v>16</v>
      </c>
      <c r="AD673">
        <v>121</v>
      </c>
      <c r="AE673">
        <v>140</v>
      </c>
      <c r="AF673">
        <v>130</v>
      </c>
      <c r="AG673">
        <v>0</v>
      </c>
      <c r="AH673">
        <v>0</v>
      </c>
      <c r="AI673" t="s">
        <v>97</v>
      </c>
      <c r="AJ673">
        <v>73</v>
      </c>
      <c r="AK673">
        <v>191</v>
      </c>
      <c r="AL673">
        <f>(AK673*703) / (AJ673*AJ673)</f>
        <v>25.196659786076186</v>
      </c>
      <c r="AM673">
        <f>VLOOKUP(A673,rel!A:M,10,FALSE)</f>
        <v>3.12</v>
      </c>
      <c r="AN673">
        <f>VLOOKUP(A673,rel!A:M,13,FALSE)</f>
        <v>4.1399999999999997</v>
      </c>
      <c r="AO673">
        <v>3</v>
      </c>
      <c r="AP673">
        <f>IF(E673&gt;25,IF(AN673&gt;5,99, IF(AN673 &gt; 3.5, 89, IF(AN673 &gt; 1.5, 79, IF(AN673 &gt; -1.1, 69, IF(AN673 &gt; -2.5, 59, IF(AN673 &gt;-4.5, 49,  IF(AN673 &gt; -5,39,30))))))),30)</f>
        <v>89</v>
      </c>
      <c r="AQ673">
        <f>((M673/E673) / 0.015 + (AO673/E673) / 0.015) / 3.5 + 25</f>
        <v>52.705627705627705</v>
      </c>
      <c r="AR673" s="2">
        <f>MIN(((AD673/MAX(F673,240)) / 0.0035) + ((AF673/MAX(F673,240)) / 0.0055) + ((AC673/MAX(F673,240)) / 0.0055) + 25, 99)</f>
        <v>66.15938386868855</v>
      </c>
      <c r="AS673" s="2">
        <f>MIN((((((AL673 / 32) * (AL673 - 21) / 11) * 74 + 25)) + (((AJ673 - 60) + (AK673 - 155) / 1.75) + 25)) / 1.825,93)</f>
        <v>57.973282555028575</v>
      </c>
      <c r="AT673" s="2">
        <f>((IF(F673&gt;240,89,79)-((V673/F673)/0.00341)))</f>
        <v>82.680200988041179</v>
      </c>
      <c r="AU673" s="2">
        <f>MIN((H673/(MAX(E673,25))) / 0.0117 + 35, 94)</f>
        <v>54.980019980019975</v>
      </c>
      <c r="AV673" s="2">
        <f>MIN(94,((AP673*0.35)+(AQ673*0.65)*0.9))</f>
        <v>61.982792207792208</v>
      </c>
      <c r="AW673" s="2">
        <f>IF(D674="D",(99-((30-(G673/(IF(E673&gt;10,E673,10))*82)*1.633))),(99-((55-(G673/(IF(E673&gt;10,E673,10))*82)*0.89))))</f>
        <v>47.791168831168832</v>
      </c>
    </row>
    <row r="674" spans="1:49" x14ac:dyDescent="0.25">
      <c r="A674">
        <v>669</v>
      </c>
      <c r="B674" t="s">
        <v>318</v>
      </c>
      <c r="C674" t="s">
        <v>69</v>
      </c>
      <c r="D674" t="s">
        <v>47</v>
      </c>
      <c r="E674">
        <v>81</v>
      </c>
      <c r="F674">
        <v>1113.25</v>
      </c>
      <c r="G674">
        <v>17</v>
      </c>
      <c r="H674">
        <v>16</v>
      </c>
      <c r="I674">
        <v>12</v>
      </c>
      <c r="J674">
        <v>4</v>
      </c>
      <c r="K674">
        <v>33</v>
      </c>
      <c r="L674">
        <v>67.349999999999994</v>
      </c>
      <c r="M674">
        <v>162</v>
      </c>
      <c r="N674">
        <v>10.49</v>
      </c>
      <c r="O674">
        <v>18.440000000000001</v>
      </c>
      <c r="P674">
        <v>253</v>
      </c>
      <c r="Q674">
        <v>207</v>
      </c>
      <c r="R674">
        <v>164</v>
      </c>
      <c r="S674">
        <v>96</v>
      </c>
      <c r="T674">
        <v>7</v>
      </c>
      <c r="U674">
        <v>16</v>
      </c>
      <c r="V674">
        <v>18</v>
      </c>
      <c r="W674">
        <v>9</v>
      </c>
      <c r="X674">
        <v>9</v>
      </c>
      <c r="Y674">
        <v>0</v>
      </c>
      <c r="Z674">
        <v>0</v>
      </c>
      <c r="AA674">
        <v>17</v>
      </c>
      <c r="AB674">
        <v>28</v>
      </c>
      <c r="AC674">
        <v>26</v>
      </c>
      <c r="AD674">
        <v>68</v>
      </c>
      <c r="AE674">
        <v>84</v>
      </c>
      <c r="AF674">
        <v>52</v>
      </c>
      <c r="AG674">
        <v>3</v>
      </c>
      <c r="AH674">
        <v>7</v>
      </c>
      <c r="AI674">
        <v>30</v>
      </c>
      <c r="AJ674">
        <v>73</v>
      </c>
      <c r="AK674">
        <v>191</v>
      </c>
      <c r="AL674">
        <f>(AK674*703) / (AJ674*AJ674)</f>
        <v>25.196659786076186</v>
      </c>
      <c r="AM674">
        <f>VLOOKUP(A674,rel!A:M,10,FALSE)</f>
        <v>3.4</v>
      </c>
      <c r="AN674">
        <f>VLOOKUP(A674,rel!A:M,13,FALSE)</f>
        <v>4.12</v>
      </c>
      <c r="AO674">
        <v>3</v>
      </c>
      <c r="AP674">
        <f>IF(E674&gt;25,IF(AN674&gt;5,99, IF(AN674 &gt; 3.5, 89, IF(AN674 &gt; 1.5, 79, IF(AN674 &gt; -1.1, 69, IF(AN674 &gt; -2.5, 59, IF(AN674 &gt;-4.5, 49,  IF(AN674 &gt; -5,39,30))))))),30)</f>
        <v>89</v>
      </c>
      <c r="AQ674">
        <f>((M674/E674) / 0.015 + (AO674/E674) / 0.015) / 3.5 + 25</f>
        <v>63.80070546737214</v>
      </c>
      <c r="AR674" s="2">
        <f>MIN(((AD674/MAX(F674,240)) / 0.0035) + ((AF674/MAX(F674,240)) / 0.0055) + ((AC674/MAX(F674,240)) / 0.0055) + 25, 99)</f>
        <v>55.191232526736684</v>
      </c>
      <c r="AS674" s="2">
        <f>MIN((((((AL674 / 32) * (AL674 - 21) / 11) * 74 + 25)) + (((AJ674 - 60) + (AK674 - 155) / 1.75) + 25)) / 1.825,93)</f>
        <v>57.973282555028575</v>
      </c>
      <c r="AT674" s="2">
        <f>((IF(F674&gt;240,89,79)-((V674/F674)/0.00341)))</f>
        <v>84.25839445284835</v>
      </c>
      <c r="AU674" s="2">
        <f>MIN((H674/(MAX(E674,25))) / 0.0117 + 35, 94)</f>
        <v>51.882979845942806</v>
      </c>
      <c r="AV674" s="2">
        <f>MIN(94,((AP674*0.35)+(AQ674*0.65)*0.9))</f>
        <v>68.473412698412702</v>
      </c>
      <c r="AW674" s="2">
        <f>IF(D675="D",(99-((30-(G674/(IF(E674&gt;10,E674,10))*82)*1.633))),(99-((55-(G674/(IF(E674&gt;10,E674,10))*82)*0.89))))</f>
        <v>97.103728395061722</v>
      </c>
    </row>
    <row r="675" spans="1:49" x14ac:dyDescent="0.25">
      <c r="A675">
        <v>133</v>
      </c>
      <c r="B675" t="s">
        <v>844</v>
      </c>
      <c r="C675" t="s">
        <v>113</v>
      </c>
      <c r="D675" t="s">
        <v>73</v>
      </c>
      <c r="E675">
        <v>18</v>
      </c>
      <c r="F675">
        <v>357.2</v>
      </c>
      <c r="G675">
        <v>0</v>
      </c>
      <c r="H675">
        <v>2</v>
      </c>
      <c r="I675">
        <v>1</v>
      </c>
      <c r="J675">
        <v>1</v>
      </c>
      <c r="K675">
        <v>2</v>
      </c>
      <c r="L675">
        <v>12.5</v>
      </c>
      <c r="M675">
        <v>29</v>
      </c>
      <c r="N675">
        <v>0</v>
      </c>
      <c r="O675">
        <v>0.88</v>
      </c>
      <c r="P675">
        <v>75</v>
      </c>
      <c r="Q675">
        <v>42</v>
      </c>
      <c r="R675">
        <v>12</v>
      </c>
      <c r="S675">
        <v>2</v>
      </c>
      <c r="T675">
        <v>1</v>
      </c>
      <c r="U675">
        <v>4</v>
      </c>
      <c r="V675">
        <v>4</v>
      </c>
      <c r="W675">
        <v>2</v>
      </c>
      <c r="X675">
        <v>2</v>
      </c>
      <c r="Y675">
        <v>0</v>
      </c>
      <c r="Z675">
        <v>0</v>
      </c>
      <c r="AA675">
        <v>2</v>
      </c>
      <c r="AB675">
        <v>20</v>
      </c>
      <c r="AC675">
        <v>4</v>
      </c>
      <c r="AD675">
        <v>29</v>
      </c>
      <c r="AE675">
        <v>36</v>
      </c>
      <c r="AF675">
        <v>45</v>
      </c>
      <c r="AG675">
        <v>0</v>
      </c>
      <c r="AH675">
        <v>0</v>
      </c>
      <c r="AI675" t="s">
        <v>97</v>
      </c>
      <c r="AJ675">
        <v>73</v>
      </c>
      <c r="AK675">
        <v>191</v>
      </c>
      <c r="AL675">
        <f>(AK675*703) / (AJ675*AJ675)</f>
        <v>25.196659786076186</v>
      </c>
      <c r="AM675">
        <f>VLOOKUP(A675,rel!A:M,10,FALSE)</f>
        <v>4.1900000000000004</v>
      </c>
      <c r="AN675">
        <f>VLOOKUP(A675,rel!A:M,13,FALSE)</f>
        <v>6.41</v>
      </c>
      <c r="AO675">
        <v>2</v>
      </c>
      <c r="AP675">
        <f>IF(E675&gt;25,IF(AN675&gt;5,99, IF(AN675 &gt; 3.5, 89, IF(AN675 &gt; 1.5, 79, IF(AN675 &gt; -1.1, 69, IF(AN675 &gt; -2.5, 59, IF(AN675 &gt;-4.5, 49,  IF(AN675 &gt; -5,39,30))))))),30)</f>
        <v>30</v>
      </c>
      <c r="AQ675">
        <f>((M675/E675) / 0.015 + (AO675/E675) / 0.015) / 3.5 + 25</f>
        <v>57.804232804232804</v>
      </c>
      <c r="AR675" s="2">
        <f>MIN(((AD675/MAX(F675,240)) / 0.0035) + ((AF675/MAX(F675,240)) / 0.0055) + ((AC675/MAX(F675,240)) / 0.0055) + 25, 99)</f>
        <v>73.137752505053754</v>
      </c>
      <c r="AS675" s="2">
        <f>MIN((((((AL675 / 32) * (AL675 - 21) / 11) * 74 + 25)) + (((AJ675 - 60) + (AK675 - 155) / 1.75) + 25)) / 1.825,93)</f>
        <v>57.973282555028575</v>
      </c>
      <c r="AT675" s="2">
        <f>((IF(F675&gt;240,89,79)-((V675/F675)/0.00341)))</f>
        <v>85.716067951121957</v>
      </c>
      <c r="AU675" s="2">
        <f>MIN((H675/(MAX(E675,25))) / 0.0117 + 35, 94)</f>
        <v>41.837606837606835</v>
      </c>
      <c r="AV675" s="2">
        <f>MIN(94,((AP675*0.35)+(AQ675*0.65)*0.9))</f>
        <v>44.31547619047619</v>
      </c>
      <c r="AW675" s="2">
        <f>IF(D676="D",(99-((30-(G675/(IF(E675&gt;10,E675,10))*82)*1.633))),(99-((55-(G675/(IF(E675&gt;10,E675,10))*82)*0.89))))</f>
        <v>44</v>
      </c>
    </row>
    <row r="676" spans="1:49" x14ac:dyDescent="0.25">
      <c r="A676">
        <v>274</v>
      </c>
      <c r="B676" t="s">
        <v>888</v>
      </c>
      <c r="C676" t="s">
        <v>106</v>
      </c>
      <c r="D676" t="s">
        <v>39</v>
      </c>
      <c r="E676">
        <v>11</v>
      </c>
      <c r="F676">
        <v>86.65</v>
      </c>
      <c r="G676">
        <v>0</v>
      </c>
      <c r="H676">
        <v>1</v>
      </c>
      <c r="I676">
        <v>1</v>
      </c>
      <c r="J676">
        <v>0</v>
      </c>
      <c r="K676">
        <v>1</v>
      </c>
      <c r="L676">
        <v>50</v>
      </c>
      <c r="M676">
        <v>16</v>
      </c>
      <c r="N676">
        <v>0</v>
      </c>
      <c r="O676">
        <v>1.1399999999999999</v>
      </c>
      <c r="P676">
        <v>22</v>
      </c>
      <c r="Q676">
        <v>18</v>
      </c>
      <c r="R676">
        <v>12</v>
      </c>
      <c r="S676">
        <v>6</v>
      </c>
      <c r="T676">
        <v>0</v>
      </c>
      <c r="U676">
        <v>2</v>
      </c>
      <c r="V676">
        <v>2</v>
      </c>
      <c r="W676">
        <v>1</v>
      </c>
      <c r="X676">
        <v>1</v>
      </c>
      <c r="Y676">
        <v>0</v>
      </c>
      <c r="Z676">
        <v>0</v>
      </c>
      <c r="AA676">
        <v>2</v>
      </c>
      <c r="AB676">
        <v>3</v>
      </c>
      <c r="AC676">
        <v>2</v>
      </c>
      <c r="AD676">
        <v>4</v>
      </c>
      <c r="AE676">
        <v>10</v>
      </c>
      <c r="AF676">
        <v>4</v>
      </c>
      <c r="AG676">
        <v>28</v>
      </c>
      <c r="AH676">
        <v>23</v>
      </c>
      <c r="AI676">
        <v>54.9</v>
      </c>
      <c r="AJ676">
        <v>73</v>
      </c>
      <c r="AK676">
        <v>191</v>
      </c>
      <c r="AL676">
        <f>(AK676*703) / (AJ676*AJ676)</f>
        <v>25.196659786076186</v>
      </c>
      <c r="AM676">
        <f>VLOOKUP(A676,rel!A:M,10,FALSE)</f>
        <v>-0.04</v>
      </c>
      <c r="AN676">
        <f>VLOOKUP(A676,rel!A:M,13,FALSE)</f>
        <v>0.56999999999999995</v>
      </c>
      <c r="AO676">
        <v>0</v>
      </c>
      <c r="AP676">
        <f>IF(E676&gt;25,IF(AN676&gt;5,99, IF(AN676 &gt; 3.5, 89, IF(AN676 &gt; 1.5, 79, IF(AN676 &gt; -1.1, 69, IF(AN676 &gt; -2.5, 59, IF(AN676 &gt;-4.5, 49,  IF(AN676 &gt; -5,39,30))))))),30)</f>
        <v>30</v>
      </c>
      <c r="AQ676">
        <f>((M676/E676) / 0.015 + (AO676/E676) / 0.015) / 3.5 + 25</f>
        <v>52.705627705627705</v>
      </c>
      <c r="AR676" s="2">
        <f>MIN(((AD676/MAX(F676,240)) / 0.0035) + ((AF676/MAX(F676,240)) / 0.0055) + ((AC676/MAX(F676,240)) / 0.0055) + 25, 99)</f>
        <v>34.307359307359306</v>
      </c>
      <c r="AS676" s="2">
        <f>MIN((((((AL676 / 32) * (AL676 - 21) / 11) * 74 + 25)) + (((AJ676 - 60) + (AK676 - 155) / 1.75) + 25)) / 1.825,93)</f>
        <v>57.973282555028575</v>
      </c>
      <c r="AT676" s="2">
        <f>((IF(F676&gt;240,89,79)-((V676/F676)/0.00341)))</f>
        <v>72.23127219931196</v>
      </c>
      <c r="AU676" s="2">
        <f>MIN((H676/(MAX(E676,25))) / 0.0117 + 35, 94)</f>
        <v>38.418803418803421</v>
      </c>
      <c r="AV676" s="2">
        <f>MIN(94,((AP676*0.35)+(AQ676*0.65)*0.9))</f>
        <v>41.33279220779221</v>
      </c>
      <c r="AW676" s="2">
        <f>IF(D677="D",(99-((30-(G676/(IF(E676&gt;10,E676,10))*82)*1.633))),(99-((55-(G676/(IF(E676&gt;10,E676,10))*82)*0.89))))</f>
        <v>69</v>
      </c>
    </row>
    <row r="677" spans="1:49" x14ac:dyDescent="0.25">
      <c r="A677">
        <v>100</v>
      </c>
      <c r="B677" t="s">
        <v>537</v>
      </c>
      <c r="C677" t="s">
        <v>35</v>
      </c>
      <c r="D677" t="s">
        <v>73</v>
      </c>
      <c r="E677">
        <v>47</v>
      </c>
      <c r="F677">
        <v>964.58333333332996</v>
      </c>
      <c r="G677">
        <v>2</v>
      </c>
      <c r="H677">
        <v>15</v>
      </c>
      <c r="I677">
        <v>5</v>
      </c>
      <c r="J677">
        <v>10</v>
      </c>
      <c r="K677">
        <v>17</v>
      </c>
      <c r="L677">
        <v>35.42</v>
      </c>
      <c r="M677">
        <v>57</v>
      </c>
      <c r="N677">
        <v>3.51</v>
      </c>
      <c r="O677">
        <v>2.0099999999999998</v>
      </c>
      <c r="P677">
        <v>121</v>
      </c>
      <c r="Q677">
        <v>78</v>
      </c>
      <c r="R677">
        <v>25</v>
      </c>
      <c r="S677">
        <v>4</v>
      </c>
      <c r="T677">
        <v>1</v>
      </c>
      <c r="U677">
        <v>10</v>
      </c>
      <c r="V677">
        <v>8</v>
      </c>
      <c r="W677">
        <v>4</v>
      </c>
      <c r="X677">
        <v>4</v>
      </c>
      <c r="Y677">
        <v>0</v>
      </c>
      <c r="Z677">
        <v>0</v>
      </c>
      <c r="AA677">
        <v>2</v>
      </c>
      <c r="AB677">
        <v>16</v>
      </c>
      <c r="AC677">
        <v>25</v>
      </c>
      <c r="AD677">
        <v>59</v>
      </c>
      <c r="AE677">
        <v>68</v>
      </c>
      <c r="AF677">
        <v>71</v>
      </c>
      <c r="AG677">
        <v>0</v>
      </c>
      <c r="AH677">
        <v>0</v>
      </c>
      <c r="AI677" t="s">
        <v>97</v>
      </c>
      <c r="AJ677">
        <v>71</v>
      </c>
      <c r="AK677">
        <v>186</v>
      </c>
      <c r="AL677">
        <f>(AK677*703) / (AJ677*AJ677)</f>
        <v>25.938901011704026</v>
      </c>
      <c r="AM677">
        <f>VLOOKUP(A677,rel!A:M,10,FALSE)</f>
        <v>-3.39</v>
      </c>
      <c r="AN677">
        <f>VLOOKUP(A677,rel!A:M,13,FALSE)</f>
        <v>-5.57</v>
      </c>
      <c r="AO677">
        <v>1</v>
      </c>
      <c r="AP677">
        <f>IF(E677&gt;25,IF(AN677&gt;5,99, IF(AN677 &gt; 3.5, 89, IF(AN677 &gt; 1.5, 79, IF(AN677 &gt; -1.1, 69, IF(AN677 &gt; -2.5, 59, IF(AN677 &gt;-4.5, 49,  IF(AN677 &gt; -5,39,30))))))),30)</f>
        <v>30</v>
      </c>
      <c r="AQ677">
        <f>((M677/E677) / 0.015 + (AO677/E677) / 0.015) / 3.5 + 25</f>
        <v>48.505572441742657</v>
      </c>
      <c r="AR677" s="2">
        <f>MIN(((AD677/MAX(F677,240)) / 0.0035) + ((AF677/MAX(F677,240)) / 0.0055) + ((AC677/MAX(F677,240)) / 0.0055) + 25, 99)</f>
        <v>60.571512720540923</v>
      </c>
      <c r="AS677" s="2">
        <f>MIN((((((AL677 / 32) * (AL677 - 21) / 11) * 74 + 25)) + (((AJ677 - 60) + (AK677 - 155) / 1.75) + 25)) / 1.825,93)</f>
        <v>57.888455387093778</v>
      </c>
      <c r="AT677" s="2">
        <f>((IF(F677&gt;240,89,79)-((V677/F677)/0.00341)))</f>
        <v>86.567819207894445</v>
      </c>
      <c r="AU677" s="2">
        <f>MIN((H677/(MAX(E677,25))) / 0.0117 + 35, 94)</f>
        <v>62.277686852154943</v>
      </c>
      <c r="AV677" s="2">
        <f>MIN(94,((AP677*0.35)+(AQ677*0.65)*0.9))</f>
        <v>38.875759878419458</v>
      </c>
      <c r="AW677" s="2">
        <f>IF(D678="D",(99-((30-(G677/(IF(E677&gt;10,E677,10))*82)*1.633))),(99-((55-(G677/(IF(E677&gt;10,E677,10))*82)*0.89))))</f>
        <v>47.105531914893618</v>
      </c>
    </row>
    <row r="678" spans="1:49" x14ac:dyDescent="0.25">
      <c r="A678">
        <v>294</v>
      </c>
      <c r="B678" t="s">
        <v>399</v>
      </c>
      <c r="C678" t="s">
        <v>131</v>
      </c>
      <c r="D678" t="s">
        <v>39</v>
      </c>
      <c r="E678">
        <v>79</v>
      </c>
      <c r="F678">
        <v>1219</v>
      </c>
      <c r="G678">
        <v>10</v>
      </c>
      <c r="H678">
        <v>16</v>
      </c>
      <c r="I678">
        <v>7</v>
      </c>
      <c r="J678">
        <v>9</v>
      </c>
      <c r="K678">
        <v>26</v>
      </c>
      <c r="L678">
        <v>50</v>
      </c>
      <c r="M678">
        <v>106</v>
      </c>
      <c r="N678">
        <v>9.43</v>
      </c>
      <c r="O678">
        <v>10</v>
      </c>
      <c r="P678">
        <v>196</v>
      </c>
      <c r="Q678">
        <v>145</v>
      </c>
      <c r="R678">
        <v>111</v>
      </c>
      <c r="S678">
        <v>50</v>
      </c>
      <c r="T678">
        <v>10</v>
      </c>
      <c r="U678">
        <v>8</v>
      </c>
      <c r="V678">
        <v>12</v>
      </c>
      <c r="W678">
        <v>6</v>
      </c>
      <c r="X678">
        <v>6</v>
      </c>
      <c r="Y678">
        <v>0</v>
      </c>
      <c r="Z678">
        <v>0</v>
      </c>
      <c r="AA678">
        <v>13</v>
      </c>
      <c r="AB678">
        <v>21</v>
      </c>
      <c r="AC678">
        <v>25</v>
      </c>
      <c r="AD678">
        <v>56</v>
      </c>
      <c r="AE678">
        <v>79</v>
      </c>
      <c r="AF678">
        <v>22</v>
      </c>
      <c r="AG678">
        <v>166</v>
      </c>
      <c r="AH678">
        <v>165</v>
      </c>
      <c r="AI678">
        <v>50.15</v>
      </c>
      <c r="AJ678">
        <v>71</v>
      </c>
      <c r="AK678">
        <v>186</v>
      </c>
      <c r="AL678">
        <f>(AK678*703) / (AJ678*AJ678)</f>
        <v>25.938901011704026</v>
      </c>
      <c r="AM678">
        <f>VLOOKUP(A678,rel!A:M,10,FALSE)</f>
        <v>-1.2</v>
      </c>
      <c r="AN678">
        <f>VLOOKUP(A678,rel!A:M,13,FALSE)</f>
        <v>-1.69</v>
      </c>
      <c r="AO678">
        <v>2</v>
      </c>
      <c r="AP678">
        <f>IF(E678&gt;25,IF(AN678&gt;5,99, IF(AN678 &gt; 3.5, 89, IF(AN678 &gt; 1.5, 79, IF(AN678 &gt; -1.1, 69, IF(AN678 &gt; -2.5, 59, IF(AN678 &gt;-4.5, 49,  IF(AN678 &gt; -5,39,30))))))),30)</f>
        <v>59</v>
      </c>
      <c r="AQ678">
        <f>((M678/E678) / 0.015 + (AO678/E678) / 0.015) / 3.5 + 25</f>
        <v>51.039783001808324</v>
      </c>
      <c r="AR678" s="2">
        <f>MIN(((AD678/MAX(F678,240)) / 0.0035) + ((AF678/MAX(F678,240)) / 0.0055) + ((AC678/MAX(F678,240)) / 0.0055) + 25, 99)</f>
        <v>45.135729733760911</v>
      </c>
      <c r="AS678" s="2">
        <f>MIN((((((AL678 / 32) * (AL678 - 21) / 11) * 74 + 25)) + (((AJ678 - 60) + (AK678 - 155) / 1.75) + 25)) / 1.825,93)</f>
        <v>57.888455387093778</v>
      </c>
      <c r="AT678" s="2">
        <f>((IF(F678&gt;240,89,79)-((V678/F678)/0.00341)))</f>
        <v>86.113157027417785</v>
      </c>
      <c r="AU678" s="2">
        <f>MIN((H678/(MAX(E678,25))) / 0.0117 + 35, 94)</f>
        <v>52.3103970572325</v>
      </c>
      <c r="AV678" s="2">
        <f>MIN(94,((AP678*0.35)+(AQ678*0.65)*0.9))</f>
        <v>50.508273056057874</v>
      </c>
      <c r="AW678" s="2">
        <f>IF(D679="D",(99-((30-(G678/(IF(E678&gt;10,E678,10))*82)*1.633))),(99-((55-(G678/(IF(E678&gt;10,E678,10))*82)*0.89))))</f>
        <v>53.237974683544302</v>
      </c>
    </row>
    <row r="679" spans="1:49" x14ac:dyDescent="0.25">
      <c r="A679">
        <v>215</v>
      </c>
      <c r="B679" t="s">
        <v>396</v>
      </c>
      <c r="C679" t="s">
        <v>51</v>
      </c>
      <c r="D679" t="s">
        <v>47</v>
      </c>
      <c r="E679">
        <v>82</v>
      </c>
      <c r="F679">
        <v>1163.7333333332999</v>
      </c>
      <c r="G679">
        <v>11</v>
      </c>
      <c r="H679">
        <v>15</v>
      </c>
      <c r="I679">
        <v>11</v>
      </c>
      <c r="J679">
        <v>4</v>
      </c>
      <c r="K679">
        <v>26</v>
      </c>
      <c r="L679">
        <v>61.9</v>
      </c>
      <c r="M679">
        <v>141</v>
      </c>
      <c r="N679">
        <v>7.8</v>
      </c>
      <c r="O679">
        <v>12.5</v>
      </c>
      <c r="P679">
        <v>212</v>
      </c>
      <c r="Q679">
        <v>168</v>
      </c>
      <c r="R679">
        <v>137</v>
      </c>
      <c r="S679">
        <v>66</v>
      </c>
      <c r="T679">
        <v>10</v>
      </c>
      <c r="U679">
        <v>16</v>
      </c>
      <c r="V679">
        <v>58</v>
      </c>
      <c r="W679">
        <v>20</v>
      </c>
      <c r="X679">
        <v>14</v>
      </c>
      <c r="Y679">
        <v>6</v>
      </c>
      <c r="Z679">
        <v>0</v>
      </c>
      <c r="AA679">
        <v>18</v>
      </c>
      <c r="AB679">
        <v>20</v>
      </c>
      <c r="AC679">
        <v>43</v>
      </c>
      <c r="AD679">
        <v>115</v>
      </c>
      <c r="AE679">
        <v>111</v>
      </c>
      <c r="AF679">
        <v>51</v>
      </c>
      <c r="AG679">
        <v>41</v>
      </c>
      <c r="AH679">
        <v>53</v>
      </c>
      <c r="AI679">
        <v>43.62</v>
      </c>
      <c r="AJ679">
        <v>71</v>
      </c>
      <c r="AK679">
        <v>186</v>
      </c>
      <c r="AL679">
        <f>(AK679*703) / (AJ679*AJ679)</f>
        <v>25.938901011704026</v>
      </c>
      <c r="AM679">
        <f>VLOOKUP(A679,rel!A:M,10,FALSE)</f>
        <v>1.07</v>
      </c>
      <c r="AN679">
        <f>VLOOKUP(A679,rel!A:M,13,FALSE)</f>
        <v>1.43</v>
      </c>
      <c r="AO679">
        <v>2</v>
      </c>
      <c r="AP679">
        <f>IF(E679&gt;25,IF(AN679&gt;5,99, IF(AN679 &gt; 3.5, 89, IF(AN679 &gt; 1.5, 79, IF(AN679 &gt; -1.1, 69, IF(AN679 &gt; -2.5, 59, IF(AN679 &gt;-4.5, 49,  IF(AN679 &gt; -5,39,30))))))),30)</f>
        <v>69</v>
      </c>
      <c r="AQ679">
        <f>((M679/E679) / 0.015 + (AO679/E679) / 0.015) / 3.5 + 25</f>
        <v>58.217189314750293</v>
      </c>
      <c r="AR679" s="2">
        <f>MIN(((AD679/MAX(F679,240)) / 0.0035) + ((AF679/MAX(F679,240)) / 0.0055) + ((AC679/MAX(F679,240)) / 0.0055) + 25, 99)</f>
        <v>67.92053043198905</v>
      </c>
      <c r="AS679" s="2">
        <f>MIN((((((AL679 / 32) * (AL679 - 21) / 11) * 74 + 25)) + (((AJ679 - 60) + (AK679 - 155) / 1.75) + 25)) / 1.825,93)</f>
        <v>57.888455387093778</v>
      </c>
      <c r="AT679" s="2">
        <f>((IF(F679&gt;240,89,79)-((V679/F679)/0.00341)))</f>
        <v>74.384282492587559</v>
      </c>
      <c r="AU679" s="2">
        <f>MIN((H679/(MAX(E679,25))) / 0.0117 + 35, 94)</f>
        <v>50.634771732332709</v>
      </c>
      <c r="AV679" s="2">
        <f>MIN(94,((AP679*0.35)+(AQ679*0.65)*0.9))</f>
        <v>58.207055749128919</v>
      </c>
      <c r="AW679" s="2">
        <f>IF(D680="D",(99-((30-(G679/(IF(E679&gt;10,E679,10))*82)*1.633))),(99-((55-(G679/(IF(E679&gt;10,E679,10))*82)*0.89))))</f>
        <v>53.79</v>
      </c>
    </row>
    <row r="680" spans="1:49" x14ac:dyDescent="0.25">
      <c r="A680">
        <v>372</v>
      </c>
      <c r="B680" t="s">
        <v>639</v>
      </c>
      <c r="C680" t="s">
        <v>38</v>
      </c>
      <c r="D680" t="s">
        <v>36</v>
      </c>
      <c r="E680">
        <v>67</v>
      </c>
      <c r="F680">
        <v>847.15</v>
      </c>
      <c r="G680">
        <v>0</v>
      </c>
      <c r="H680">
        <v>11</v>
      </c>
      <c r="I680">
        <v>7</v>
      </c>
      <c r="J680">
        <v>4</v>
      </c>
      <c r="K680">
        <v>11</v>
      </c>
      <c r="L680">
        <v>84.62</v>
      </c>
      <c r="M680">
        <v>92</v>
      </c>
      <c r="N680">
        <v>0</v>
      </c>
      <c r="O680">
        <v>7.77</v>
      </c>
      <c r="P680">
        <v>161</v>
      </c>
      <c r="Q680">
        <v>118</v>
      </c>
      <c r="R680">
        <v>82</v>
      </c>
      <c r="S680">
        <v>40</v>
      </c>
      <c r="T680">
        <v>6</v>
      </c>
      <c r="U680">
        <v>8</v>
      </c>
      <c r="V680">
        <v>8</v>
      </c>
      <c r="W680">
        <v>4</v>
      </c>
      <c r="X680">
        <v>4</v>
      </c>
      <c r="Y680">
        <v>0</v>
      </c>
      <c r="Z680">
        <v>0</v>
      </c>
      <c r="AA680">
        <v>6</v>
      </c>
      <c r="AB680">
        <v>12</v>
      </c>
      <c r="AC680">
        <v>35</v>
      </c>
      <c r="AD680">
        <v>69</v>
      </c>
      <c r="AE680">
        <v>104</v>
      </c>
      <c r="AF680">
        <v>44</v>
      </c>
      <c r="AG680">
        <v>5</v>
      </c>
      <c r="AH680">
        <v>20</v>
      </c>
      <c r="AI680">
        <v>20</v>
      </c>
      <c r="AJ680">
        <v>71</v>
      </c>
      <c r="AK680">
        <v>186</v>
      </c>
      <c r="AL680">
        <f>(AK680*703) / (AJ680*AJ680)</f>
        <v>25.938901011704026</v>
      </c>
      <c r="AM680">
        <f>VLOOKUP(A680,rel!A:M,10,FALSE)</f>
        <v>-2.4300000000000002</v>
      </c>
      <c r="AN680">
        <f>VLOOKUP(A680,rel!A:M,13,FALSE)</f>
        <v>-2.68</v>
      </c>
      <c r="AO680">
        <v>2</v>
      </c>
      <c r="AP680">
        <f>IF(E680&gt;25,IF(AN680&gt;5,99, IF(AN680 &gt; 3.5, 89, IF(AN680 &gt; 1.5, 79, IF(AN680 &gt; -1.1, 69, IF(AN680 &gt; -2.5, 59, IF(AN680 &gt;-4.5, 49,  IF(AN680 &gt; -5,39,30))))))),30)</f>
        <v>49</v>
      </c>
      <c r="AQ680">
        <f>((M680/E680) / 0.015 + (AO680/E680) / 0.015) / 3.5 + 25</f>
        <v>51.723525230987917</v>
      </c>
      <c r="AR680" s="2">
        <f>MIN(((AD680/MAX(F680,240)) / 0.0035) + ((AF680/MAX(F680,240)) / 0.0055) + ((AC680/MAX(F680,240)) / 0.0055) + 25, 99)</f>
        <v>65.226550289703212</v>
      </c>
      <c r="AS680" s="2">
        <f>MIN((((((AL680 / 32) * (AL680 - 21) / 11) * 74 + 25)) + (((AJ680 - 60) + (AK680 - 155) / 1.75) + 25)) / 1.825,93)</f>
        <v>57.888455387093778</v>
      </c>
      <c r="AT680" s="2">
        <f>((IF(F680&gt;240,89,79)-((V680/F680)/0.00341)))</f>
        <v>86.230666286114058</v>
      </c>
      <c r="AU680" s="2">
        <f>MIN((H680/(MAX(E680,25))) / 0.0117 + 35, 94)</f>
        <v>49.032402092103581</v>
      </c>
      <c r="AV680" s="2">
        <f>MIN(94,((AP680*0.35)+(AQ680*0.65)*0.9))</f>
        <v>47.408262260127934</v>
      </c>
      <c r="AW680" s="2">
        <f>IF(D681="D",(99-((30-(G680/(IF(E680&gt;10,E680,10))*82)*1.633))),(99-((55-(G680/(IF(E680&gt;10,E680,10))*82)*0.89))))</f>
        <v>44</v>
      </c>
    </row>
    <row r="681" spans="1:49" x14ac:dyDescent="0.25">
      <c r="A681">
        <v>364</v>
      </c>
      <c r="B681" t="s">
        <v>822</v>
      </c>
      <c r="C681" t="s">
        <v>79</v>
      </c>
      <c r="D681" t="s">
        <v>47</v>
      </c>
      <c r="E681">
        <v>15</v>
      </c>
      <c r="F681">
        <v>171.75</v>
      </c>
      <c r="G681">
        <v>0</v>
      </c>
      <c r="H681">
        <v>3</v>
      </c>
      <c r="I681">
        <v>2</v>
      </c>
      <c r="J681">
        <v>1</v>
      </c>
      <c r="K681">
        <v>3</v>
      </c>
      <c r="L681">
        <v>100</v>
      </c>
      <c r="M681">
        <v>25</v>
      </c>
      <c r="N681">
        <v>0</v>
      </c>
      <c r="O681">
        <v>1.68</v>
      </c>
      <c r="P681">
        <v>38</v>
      </c>
      <c r="Q681">
        <v>29</v>
      </c>
      <c r="R681">
        <v>17</v>
      </c>
      <c r="S681">
        <v>9</v>
      </c>
      <c r="T681">
        <v>3</v>
      </c>
      <c r="U681">
        <v>2</v>
      </c>
      <c r="V681">
        <v>4</v>
      </c>
      <c r="W681">
        <v>1</v>
      </c>
      <c r="X681">
        <v>1</v>
      </c>
      <c r="Y681">
        <v>0</v>
      </c>
      <c r="Z681">
        <v>0</v>
      </c>
      <c r="AA681">
        <v>0</v>
      </c>
      <c r="AB681">
        <v>4</v>
      </c>
      <c r="AC681">
        <v>4</v>
      </c>
      <c r="AD681">
        <v>29</v>
      </c>
      <c r="AE681">
        <v>16</v>
      </c>
      <c r="AF681">
        <v>2</v>
      </c>
      <c r="AG681">
        <v>1</v>
      </c>
      <c r="AH681">
        <v>2</v>
      </c>
      <c r="AI681">
        <v>33.33</v>
      </c>
      <c r="AJ681">
        <v>71</v>
      </c>
      <c r="AK681">
        <v>186</v>
      </c>
      <c r="AL681">
        <f>(AK681*703) / (AJ681*AJ681)</f>
        <v>25.938901011704026</v>
      </c>
      <c r="AM681">
        <f>VLOOKUP(A681,rel!A:M,10,FALSE)</f>
        <v>-1.1000000000000001</v>
      </c>
      <c r="AN681">
        <f>VLOOKUP(A681,rel!A:M,13,FALSE)</f>
        <v>-3.86</v>
      </c>
      <c r="AO681">
        <v>0</v>
      </c>
      <c r="AP681">
        <f>IF(E681&gt;25,IF(AN681&gt;5,99, IF(AN681 &gt; 3.5, 89, IF(AN681 &gt; 1.5, 79, IF(AN681 &gt; -1.1, 69, IF(AN681 &gt; -2.5, 59, IF(AN681 &gt;-4.5, 49,  IF(AN681 &gt; -5,39,30))))))),30)</f>
        <v>30</v>
      </c>
      <c r="AQ681">
        <f>((M681/E681) / 0.015 + (AO681/E681) / 0.015) / 3.5 + 25</f>
        <v>56.746031746031747</v>
      </c>
      <c r="AR681" s="2">
        <f>MIN(((AD681/MAX(F681,240)) / 0.0035) + ((AF681/MAX(F681,240)) / 0.0055) + ((AC681/MAX(F681,240)) / 0.0055) + 25, 99)</f>
        <v>64.069264069264079</v>
      </c>
      <c r="AS681" s="2">
        <f>MIN((((((AL681 / 32) * (AL681 - 21) / 11) * 74 + 25)) + (((AJ681 - 60) + (AK681 - 155) / 1.75) + 25)) / 1.825,93)</f>
        <v>57.888455387093778</v>
      </c>
      <c r="AT681" s="2">
        <f>((IF(F681&gt;240,89,79)-((V681/F681)/0.00341)))</f>
        <v>72.170186155113612</v>
      </c>
      <c r="AU681" s="2">
        <f>MIN((H681/(MAX(E681,25))) / 0.0117 + 35, 94)</f>
        <v>45.256410256410255</v>
      </c>
      <c r="AV681" s="2">
        <f>MIN(94,((AP681*0.35)+(AQ681*0.65)*0.9))</f>
        <v>43.696428571428577</v>
      </c>
      <c r="AW681" s="2">
        <f>IF(D682="D",(99-((30-(G681/(IF(E681&gt;10,E681,10))*82)*1.633))),(99-((55-(G681/(IF(E681&gt;10,E681,10))*82)*0.89))))</f>
        <v>44</v>
      </c>
    </row>
    <row r="682" spans="1:49" x14ac:dyDescent="0.25">
      <c r="A682">
        <v>293</v>
      </c>
      <c r="B682" t="s">
        <v>249</v>
      </c>
      <c r="C682" t="s">
        <v>250</v>
      </c>
      <c r="D682" t="s">
        <v>57</v>
      </c>
      <c r="E682">
        <v>48</v>
      </c>
      <c r="F682">
        <v>952.86666666666997</v>
      </c>
      <c r="G682">
        <v>12</v>
      </c>
      <c r="H682">
        <v>28</v>
      </c>
      <c r="I682">
        <v>17</v>
      </c>
      <c r="J682">
        <v>11</v>
      </c>
      <c r="K682">
        <v>40</v>
      </c>
      <c r="L682">
        <v>66.67</v>
      </c>
      <c r="M682">
        <v>104</v>
      </c>
      <c r="N682">
        <v>11.54</v>
      </c>
      <c r="O682">
        <v>11.08</v>
      </c>
      <c r="P682">
        <v>182</v>
      </c>
      <c r="Q682">
        <v>147</v>
      </c>
      <c r="R682">
        <v>99</v>
      </c>
      <c r="S682">
        <v>49</v>
      </c>
      <c r="T682">
        <v>9</v>
      </c>
      <c r="U682">
        <v>14</v>
      </c>
      <c r="V682">
        <v>24</v>
      </c>
      <c r="W682">
        <v>8</v>
      </c>
      <c r="X682">
        <v>7</v>
      </c>
      <c r="Y682">
        <v>0</v>
      </c>
      <c r="Z682">
        <v>1</v>
      </c>
      <c r="AA682">
        <v>11</v>
      </c>
      <c r="AB682">
        <v>29</v>
      </c>
      <c r="AC682">
        <v>38</v>
      </c>
      <c r="AD682">
        <v>57</v>
      </c>
      <c r="AE682">
        <v>35</v>
      </c>
      <c r="AF682">
        <v>43</v>
      </c>
      <c r="AG682">
        <v>10</v>
      </c>
      <c r="AH682">
        <v>20</v>
      </c>
      <c r="AI682">
        <v>33.33</v>
      </c>
      <c r="AJ682">
        <v>68</v>
      </c>
      <c r="AK682">
        <v>178</v>
      </c>
      <c r="AL682">
        <f>(AK682*703) / (AJ682*AJ682)</f>
        <v>27.061851211072664</v>
      </c>
      <c r="AM682">
        <f>VLOOKUP(A682,rel!A:M,10,FALSE)</f>
        <v>3.53</v>
      </c>
      <c r="AN682">
        <f>VLOOKUP(A682,rel!A:M,13,FALSE)</f>
        <v>3.06</v>
      </c>
      <c r="AO682">
        <v>15</v>
      </c>
      <c r="AP682">
        <f>IF(E682&gt;25,IF(AN682&gt;5,99, IF(AN682 &gt; 3.5, 89, IF(AN682 &gt; 1.5, 79, IF(AN682 &gt; -1.1, 69, IF(AN682 &gt; -2.5, 59, IF(AN682 &gt;-4.5, 49,  IF(AN682 &gt; -5,39,30))))))),30)</f>
        <v>79</v>
      </c>
      <c r="AQ682">
        <f>((M682/E682) / 0.015 + (AO682/E682) / 0.015) / 3.5 + 25</f>
        <v>72.222222222222229</v>
      </c>
      <c r="AR682" s="2">
        <f>MIN(((AD682/MAX(F682,240)) / 0.0035) + ((AF682/MAX(F682,240)) / 0.0055) + ((AC682/MAX(F682,240)) / 0.0055) + 25, 99)</f>
        <v>57.547037374575218</v>
      </c>
      <c r="AS682" s="2">
        <f>MIN((((((AL682 / 32) * (AL682 - 21) / 11) * 74 + 25)) + (((AJ682 - 60) + (AK682 - 155) / 1.75) + 25)) / 1.825,93)</f>
        <v>57.879217721164672</v>
      </c>
      <c r="AT682" s="2">
        <f>((IF(F682&gt;240,89,79)-((V682/F682)/0.00341)))</f>
        <v>81.613737668276002</v>
      </c>
      <c r="AU682" s="2">
        <f>MIN((H682/(MAX(E682,25))) / 0.0117 + 35, 94)</f>
        <v>84.857549857549856</v>
      </c>
      <c r="AV682" s="2">
        <f>MIN(94,((AP682*0.35)+(AQ682*0.65)*0.9))</f>
        <v>69.900000000000006</v>
      </c>
      <c r="AW682" s="2">
        <f>IF(D683="D",(99-((30-(G682/(IF(E682&gt;10,E682,10))*82)*1.633))),(99-((55-(G682/(IF(E682&gt;10,E682,10))*82)*0.89))))</f>
        <v>102.4765</v>
      </c>
    </row>
    <row r="683" spans="1:49" x14ac:dyDescent="0.25">
      <c r="A683">
        <v>201</v>
      </c>
      <c r="B683" t="s">
        <v>567</v>
      </c>
      <c r="C683" t="s">
        <v>44</v>
      </c>
      <c r="D683" t="s">
        <v>73</v>
      </c>
      <c r="E683">
        <v>29</v>
      </c>
      <c r="F683">
        <v>594.53333333333001</v>
      </c>
      <c r="G683">
        <v>2</v>
      </c>
      <c r="H683">
        <v>13</v>
      </c>
      <c r="I683">
        <v>5</v>
      </c>
      <c r="J683">
        <v>8</v>
      </c>
      <c r="K683">
        <v>15</v>
      </c>
      <c r="L683">
        <v>42.86</v>
      </c>
      <c r="M683">
        <v>47</v>
      </c>
      <c r="N683">
        <v>4.26</v>
      </c>
      <c r="O683">
        <v>2.83</v>
      </c>
      <c r="P683">
        <v>99</v>
      </c>
      <c r="Q683">
        <v>73</v>
      </c>
      <c r="R683">
        <v>28</v>
      </c>
      <c r="S683">
        <v>3</v>
      </c>
      <c r="T683">
        <v>1</v>
      </c>
      <c r="U683">
        <v>4</v>
      </c>
      <c r="V683">
        <v>4</v>
      </c>
      <c r="W683">
        <v>2</v>
      </c>
      <c r="X683">
        <v>2</v>
      </c>
      <c r="Y683">
        <v>0</v>
      </c>
      <c r="Z683">
        <v>0</v>
      </c>
      <c r="AA683">
        <v>2</v>
      </c>
      <c r="AB683">
        <v>27</v>
      </c>
      <c r="AC683">
        <v>5</v>
      </c>
      <c r="AD683">
        <v>25</v>
      </c>
      <c r="AE683">
        <v>45</v>
      </c>
      <c r="AF683">
        <v>41</v>
      </c>
      <c r="AG683">
        <v>0</v>
      </c>
      <c r="AH683">
        <v>0</v>
      </c>
      <c r="AI683" t="s">
        <v>97</v>
      </c>
      <c r="AJ683">
        <v>74</v>
      </c>
      <c r="AK683">
        <v>193</v>
      </c>
      <c r="AL683">
        <f>(AK683*703) / (AJ683*AJ683)</f>
        <v>24.777027027027028</v>
      </c>
      <c r="AM683">
        <f>VLOOKUP(A683,rel!A:M,10,FALSE)</f>
        <v>-8.4499999999999993</v>
      </c>
      <c r="AN683">
        <f>VLOOKUP(A683,rel!A:M,13,FALSE)</f>
        <v>-9.5299999999999994</v>
      </c>
      <c r="AO683">
        <v>6</v>
      </c>
      <c r="AP683">
        <f>IF(E683&gt;25,IF(AN683&gt;5,99, IF(AN683 &gt; 3.5, 89, IF(AN683 &gt; 1.5, 79, IF(AN683 &gt; -1.1, 69, IF(AN683 &gt; -2.5, 59, IF(AN683 &gt;-4.5, 49,  IF(AN683 &gt; -5,39,30))))))),30)</f>
        <v>30</v>
      </c>
      <c r="AQ683">
        <f>((M683/E683) / 0.015 + (AO683/E683) / 0.015) / 3.5 + 25</f>
        <v>59.811165845648603</v>
      </c>
      <c r="AR683" s="2">
        <f>MIN(((AD683/MAX(F683,240)) / 0.0035) + ((AF683/MAX(F683,240)) / 0.0055) + ((AC683/MAX(F683,240)) / 0.0055) + 25, 99)</f>
        <v>51.081789930186574</v>
      </c>
      <c r="AS683" s="2">
        <f>MIN((((((AL683 / 32) * (AL683 - 21) / 11) * 74 + 25)) + (((AJ683 - 60) + (AK683 - 155) / 1.75) + 25)) / 1.825,93)</f>
        <v>57.74689854527184</v>
      </c>
      <c r="AT683" s="2">
        <f>((IF(F683&gt;240,89,79)-((V683/F683)/0.00341)))</f>
        <v>87.02698946872745</v>
      </c>
      <c r="AU683" s="2">
        <f>MIN((H683/(MAX(E683,25))) / 0.0117 + 35, 94)</f>
        <v>73.314176245210717</v>
      </c>
      <c r="AV683" s="2">
        <f>MIN(94,((AP683*0.35)+(AQ683*0.65)*0.9))</f>
        <v>45.489532019704434</v>
      </c>
      <c r="AW683" s="2">
        <f>IF(D684="D",(99-((30-(G683/(IF(E683&gt;10,E683,10))*82)*1.633))),(99-((55-(G683/(IF(E683&gt;10,E683,10))*82)*0.89))))</f>
        <v>49.03310344827586</v>
      </c>
    </row>
    <row r="684" spans="1:49" x14ac:dyDescent="0.25">
      <c r="A684">
        <v>761</v>
      </c>
      <c r="B684" t="s">
        <v>669</v>
      </c>
      <c r="C684" t="s">
        <v>61</v>
      </c>
      <c r="D684" t="s">
        <v>39</v>
      </c>
      <c r="E684">
        <v>36</v>
      </c>
      <c r="F684">
        <v>295.35000000000002</v>
      </c>
      <c r="G684">
        <v>3</v>
      </c>
      <c r="H684">
        <v>7</v>
      </c>
      <c r="I684">
        <v>5</v>
      </c>
      <c r="J684">
        <v>2</v>
      </c>
      <c r="K684">
        <v>10</v>
      </c>
      <c r="L684">
        <v>58.82</v>
      </c>
      <c r="M684">
        <v>29</v>
      </c>
      <c r="N684">
        <v>10.34</v>
      </c>
      <c r="O684">
        <v>2.34</v>
      </c>
      <c r="P684">
        <v>53</v>
      </c>
      <c r="Q684">
        <v>41</v>
      </c>
      <c r="R684">
        <v>30</v>
      </c>
      <c r="S684">
        <v>16</v>
      </c>
      <c r="T684">
        <v>1</v>
      </c>
      <c r="U684">
        <v>3</v>
      </c>
      <c r="V684">
        <v>4</v>
      </c>
      <c r="W684">
        <v>2</v>
      </c>
      <c r="X684">
        <v>2</v>
      </c>
      <c r="Y684">
        <v>0</v>
      </c>
      <c r="Z684">
        <v>0</v>
      </c>
      <c r="AA684">
        <v>0</v>
      </c>
      <c r="AB684">
        <v>5</v>
      </c>
      <c r="AC684">
        <v>4</v>
      </c>
      <c r="AD684">
        <v>28</v>
      </c>
      <c r="AE684">
        <v>30</v>
      </c>
      <c r="AF684">
        <v>12</v>
      </c>
      <c r="AG684">
        <v>0</v>
      </c>
      <c r="AH684">
        <v>1</v>
      </c>
      <c r="AI684">
        <v>0</v>
      </c>
      <c r="AJ684">
        <v>74</v>
      </c>
      <c r="AK684">
        <v>193</v>
      </c>
      <c r="AL684">
        <f>(AK684*703) / (AJ684*AJ684)</f>
        <v>24.777027027027028</v>
      </c>
      <c r="AM684">
        <f>VLOOKUP(A684,rel!A:M,10,FALSE)</f>
        <v>0.01</v>
      </c>
      <c r="AN684">
        <f>VLOOKUP(A684,rel!A:M,13,FALSE)</f>
        <v>0.99</v>
      </c>
      <c r="AO684">
        <v>0</v>
      </c>
      <c r="AP684">
        <f>IF(E684&gt;25,IF(AN684&gt;5,99, IF(AN684 &gt; 3.5, 89, IF(AN684 &gt; 1.5, 79, IF(AN684 &gt; -1.1, 69, IF(AN684 &gt; -2.5, 59, IF(AN684 &gt;-4.5, 49,  IF(AN684 &gt; -5,39,30))))))),30)</f>
        <v>69</v>
      </c>
      <c r="AQ684">
        <f>((M684/E684) / 0.015 + (AO684/E684) / 0.015) / 3.5 + 25</f>
        <v>40.343915343915342</v>
      </c>
      <c r="AR684" s="2">
        <f>MIN(((AD684/MAX(F684,240)) / 0.0035) + ((AF684/MAX(F684,240)) / 0.0055) + ((AC684/MAX(F684,240)) / 0.0055) + 25, 99)</f>
        <v>61.936146636502144</v>
      </c>
      <c r="AS684" s="2">
        <f>MIN((((((AL684 / 32) * (AL684 - 21) / 11) * 74 + 25)) + (((AJ684 - 60) + (AK684 - 155) / 1.75) + 25)) / 1.825,93)</f>
        <v>57.74689854527184</v>
      </c>
      <c r="AT684" s="2">
        <f>((IF(F684&gt;240,89,79)-((V684/F684)/0.00341)))</f>
        <v>85.028371329408373</v>
      </c>
      <c r="AU684" s="2">
        <f>MIN((H684/(MAX(E684,25))) / 0.0117 + 35, 94)</f>
        <v>51.619183285849957</v>
      </c>
      <c r="AV684" s="2">
        <f>MIN(94,((AP684*0.35)+(AQ684*0.65)*0.9))</f>
        <v>47.751190476190473</v>
      </c>
      <c r="AW684" s="2">
        <f>IF(D685="D",(99-((30-(G684/(IF(E684&gt;10,E684,10))*82)*1.633))),(99-((55-(G684/(IF(E684&gt;10,E684,10))*82)*0.89))))</f>
        <v>80.158833333333334</v>
      </c>
    </row>
    <row r="685" spans="1:49" x14ac:dyDescent="0.25">
      <c r="A685">
        <v>716</v>
      </c>
      <c r="B685" t="s">
        <v>779</v>
      </c>
      <c r="C685" t="s">
        <v>113</v>
      </c>
      <c r="D685" t="s">
        <v>73</v>
      </c>
      <c r="E685">
        <v>21</v>
      </c>
      <c r="F685">
        <v>359.41666666666998</v>
      </c>
      <c r="G685">
        <v>1</v>
      </c>
      <c r="H685">
        <v>4</v>
      </c>
      <c r="I685">
        <v>0</v>
      </c>
      <c r="J685">
        <v>4</v>
      </c>
      <c r="K685">
        <v>5</v>
      </c>
      <c r="L685">
        <v>26.32</v>
      </c>
      <c r="M685">
        <v>22</v>
      </c>
      <c r="N685">
        <v>4.55</v>
      </c>
      <c r="O685">
        <v>0.56999999999999995</v>
      </c>
      <c r="P685">
        <v>48</v>
      </c>
      <c r="Q685">
        <v>29</v>
      </c>
      <c r="R685">
        <v>12</v>
      </c>
      <c r="S685">
        <v>1</v>
      </c>
      <c r="T685">
        <v>0</v>
      </c>
      <c r="U685">
        <v>0</v>
      </c>
      <c r="V685">
        <v>6</v>
      </c>
      <c r="W685">
        <v>3</v>
      </c>
      <c r="X685">
        <v>3</v>
      </c>
      <c r="Y685">
        <v>0</v>
      </c>
      <c r="Z685">
        <v>0</v>
      </c>
      <c r="AA685">
        <v>1</v>
      </c>
      <c r="AB685">
        <v>17</v>
      </c>
      <c r="AC685">
        <v>6</v>
      </c>
      <c r="AD685">
        <v>60</v>
      </c>
      <c r="AE685">
        <v>46</v>
      </c>
      <c r="AF685">
        <v>39</v>
      </c>
      <c r="AG685">
        <v>0</v>
      </c>
      <c r="AH685">
        <v>0</v>
      </c>
      <c r="AI685" t="s">
        <v>97</v>
      </c>
      <c r="AJ685">
        <v>74</v>
      </c>
      <c r="AK685">
        <v>193</v>
      </c>
      <c r="AL685">
        <f>(AK685*703) / (AJ685*AJ685)</f>
        <v>24.777027027027028</v>
      </c>
      <c r="AM685">
        <f>VLOOKUP(A685,rel!A:M,10,FALSE)</f>
        <v>-5.62</v>
      </c>
      <c r="AN685">
        <f>VLOOKUP(A685,rel!A:M,13,FALSE)</f>
        <v>-5.99</v>
      </c>
      <c r="AO685">
        <v>0</v>
      </c>
      <c r="AP685">
        <f>IF(E685&gt;25,IF(AN685&gt;5,99, IF(AN685 &gt; 3.5, 89, IF(AN685 &gt; 1.5, 79, IF(AN685 &gt; -1.1, 69, IF(AN685 &gt; -2.5, 59, IF(AN685 &gt;-4.5, 49,  IF(AN685 &gt; -5,39,30))))))),30)</f>
        <v>30</v>
      </c>
      <c r="AQ685">
        <f>((M685/E685) / 0.015 + (AO685/E685) / 0.015) / 3.5 + 25</f>
        <v>44.954648526077101</v>
      </c>
      <c r="AR685" s="2">
        <f>MIN(((AD685/MAX(F685,240)) / 0.0035) + ((AF685/MAX(F685,240)) / 0.0055) + ((AC685/MAX(F685,240)) / 0.0055) + 25, 99)</f>
        <v>95.460492440552073</v>
      </c>
      <c r="AS685" s="2">
        <f>MIN((((((AL685 / 32) * (AL685 - 21) / 11) * 74 + 25)) + (((AJ685 - 60) + (AK685 - 155) / 1.75) + 25)) / 1.825,93)</f>
        <v>57.74689854527184</v>
      </c>
      <c r="AT685" s="2">
        <f>((IF(F685&gt;240,89,79)-((V685/F685)/0.00341)))</f>
        <v>84.104481914800346</v>
      </c>
      <c r="AU685" s="2">
        <f>MIN((H685/(MAX(E685,25))) / 0.0117 + 35, 94)</f>
        <v>48.675213675213676</v>
      </c>
      <c r="AV685" s="2">
        <f>MIN(94,((AP685*0.35)+(AQ685*0.65)*0.9))</f>
        <v>36.798469387755105</v>
      </c>
      <c r="AW685" s="2">
        <f>IF(D686="D",(99-((30-(G685/(IF(E685&gt;10,E685,10))*82)*1.633))),(99-((55-(G685/(IF(E685&gt;10,E685,10))*82)*0.89))))</f>
        <v>75.376476190476183</v>
      </c>
    </row>
    <row r="686" spans="1:49" x14ac:dyDescent="0.25">
      <c r="A686">
        <v>465</v>
      </c>
      <c r="B686" t="s">
        <v>743</v>
      </c>
      <c r="C686" t="s">
        <v>708</v>
      </c>
      <c r="D686" t="s">
        <v>73</v>
      </c>
      <c r="E686">
        <v>31</v>
      </c>
      <c r="F686">
        <v>490.78333333333001</v>
      </c>
      <c r="G686">
        <v>2</v>
      </c>
      <c r="H686">
        <v>4</v>
      </c>
      <c r="I686">
        <v>2</v>
      </c>
      <c r="J686">
        <v>2</v>
      </c>
      <c r="K686">
        <v>6</v>
      </c>
      <c r="L686">
        <v>23.08</v>
      </c>
      <c r="M686">
        <v>36</v>
      </c>
      <c r="N686">
        <v>5.56</v>
      </c>
      <c r="O686">
        <v>1.3</v>
      </c>
      <c r="P686">
        <v>69</v>
      </c>
      <c r="Q686">
        <v>46</v>
      </c>
      <c r="R686">
        <v>18</v>
      </c>
      <c r="S686">
        <v>1</v>
      </c>
      <c r="T686">
        <v>1</v>
      </c>
      <c r="U686">
        <v>5</v>
      </c>
      <c r="V686">
        <v>14</v>
      </c>
      <c r="W686">
        <v>7</v>
      </c>
      <c r="X686">
        <v>7</v>
      </c>
      <c r="Y686">
        <v>0</v>
      </c>
      <c r="Z686">
        <v>0</v>
      </c>
      <c r="AA686">
        <v>5</v>
      </c>
      <c r="AB686">
        <v>7</v>
      </c>
      <c r="AC686">
        <v>4</v>
      </c>
      <c r="AD686">
        <v>54</v>
      </c>
      <c r="AE686">
        <v>57</v>
      </c>
      <c r="AF686">
        <v>48</v>
      </c>
      <c r="AG686">
        <v>0</v>
      </c>
      <c r="AH686">
        <v>0</v>
      </c>
      <c r="AI686" t="s">
        <v>97</v>
      </c>
      <c r="AJ686">
        <v>74</v>
      </c>
      <c r="AK686">
        <v>193</v>
      </c>
      <c r="AL686">
        <f>(AK686*703) / (AJ686*AJ686)</f>
        <v>24.777027027027028</v>
      </c>
      <c r="AM686">
        <f>VLOOKUP(A686,rel!A:M,10,FALSE)</f>
        <v>-0.3</v>
      </c>
      <c r="AN686">
        <f>VLOOKUP(A686,rel!A:M,13,FALSE)</f>
        <v>0.25</v>
      </c>
      <c r="AO686">
        <v>0</v>
      </c>
      <c r="AP686">
        <f>IF(E686&gt;25,IF(AN686&gt;5,99, IF(AN686 &gt; 3.5, 89, IF(AN686 &gt; 1.5, 79, IF(AN686 &gt; -1.1, 69, IF(AN686 &gt; -2.5, 59, IF(AN686 &gt;-4.5, 49,  IF(AN686 &gt; -5,39,30))))))),30)</f>
        <v>69</v>
      </c>
      <c r="AQ686">
        <f>((M686/E686) / 0.015 + (AO686/E686) / 0.015) / 3.5 + 25</f>
        <v>47.119815668202762</v>
      </c>
      <c r="AR686" s="2">
        <f>MIN(((AD686/MAX(F686,240)) / 0.0035) + ((AF686/MAX(F686,240)) / 0.0055) + ((AC686/MAX(F686,240)) / 0.0055) + 25, 99)</f>
        <v>75.700818860563828</v>
      </c>
      <c r="AS686" s="2">
        <f>MIN((((((AL686 / 32) * (AL686 - 21) / 11) * 74 + 25)) + (((AJ686 - 60) + (AK686 - 155) / 1.75) + 25)) / 1.825,93)</f>
        <v>57.74689854527184</v>
      </c>
      <c r="AT686" s="2">
        <f>((IF(F686&gt;240,89,79)-((V686/F686)/0.00341)))</f>
        <v>80.634655114258109</v>
      </c>
      <c r="AU686" s="2">
        <f>MIN((H686/(MAX(E686,25))) / 0.0117 + 35, 94)</f>
        <v>46.028398125172316</v>
      </c>
      <c r="AV686" s="2">
        <f>MIN(94,((AP686*0.35)+(AQ686*0.65)*0.9))</f>
        <v>51.715092165898618</v>
      </c>
      <c r="AW686" s="2">
        <f>IF(D687="D",(99-((30-(G686/(IF(E686&gt;10,E686,10))*82)*1.633))),(99-((55-(G686/(IF(E686&gt;10,E686,10))*82)*0.89))))</f>
        <v>48.708387096774196</v>
      </c>
    </row>
    <row r="687" spans="1:49" x14ac:dyDescent="0.25">
      <c r="A687">
        <v>396</v>
      </c>
      <c r="B687" t="s">
        <v>681</v>
      </c>
      <c r="C687" t="s">
        <v>174</v>
      </c>
      <c r="D687" t="s">
        <v>39</v>
      </c>
      <c r="E687">
        <v>49</v>
      </c>
      <c r="F687">
        <v>593.08333333332996</v>
      </c>
      <c r="G687">
        <v>3</v>
      </c>
      <c r="H687">
        <v>6</v>
      </c>
      <c r="I687">
        <v>3</v>
      </c>
      <c r="J687">
        <v>3</v>
      </c>
      <c r="K687">
        <v>9</v>
      </c>
      <c r="L687">
        <v>52.94</v>
      </c>
      <c r="M687">
        <v>55</v>
      </c>
      <c r="N687">
        <v>5.45</v>
      </c>
      <c r="O687">
        <v>4.3899999999999997</v>
      </c>
      <c r="P687">
        <v>100</v>
      </c>
      <c r="Q687">
        <v>77</v>
      </c>
      <c r="R687">
        <v>49</v>
      </c>
      <c r="S687">
        <v>19</v>
      </c>
      <c r="T687">
        <v>6</v>
      </c>
      <c r="U687">
        <v>5</v>
      </c>
      <c r="V687">
        <v>8</v>
      </c>
      <c r="W687">
        <v>4</v>
      </c>
      <c r="X687">
        <v>4</v>
      </c>
      <c r="Y687">
        <v>0</v>
      </c>
      <c r="Z687">
        <v>0</v>
      </c>
      <c r="AA687">
        <v>4</v>
      </c>
      <c r="AB687">
        <v>18</v>
      </c>
      <c r="AC687">
        <v>13</v>
      </c>
      <c r="AD687">
        <v>40</v>
      </c>
      <c r="AE687">
        <v>41</v>
      </c>
      <c r="AF687">
        <v>12</v>
      </c>
      <c r="AG687">
        <v>204</v>
      </c>
      <c r="AH687">
        <v>226</v>
      </c>
      <c r="AI687">
        <v>47.44</v>
      </c>
      <c r="AJ687">
        <v>74</v>
      </c>
      <c r="AK687">
        <v>193</v>
      </c>
      <c r="AL687">
        <f>(AK687*703) / (AJ687*AJ687)</f>
        <v>24.777027027027028</v>
      </c>
      <c r="AM687">
        <f>VLOOKUP(A687,rel!A:M,10,FALSE)</f>
        <v>-2.99</v>
      </c>
      <c r="AN687">
        <f>VLOOKUP(A687,rel!A:M,13,FALSE)</f>
        <v>-4.3600000000000003</v>
      </c>
      <c r="AO687">
        <v>2</v>
      </c>
      <c r="AP687">
        <f>IF(E687&gt;25,IF(AN687&gt;5,99, IF(AN687 &gt; 3.5, 89, IF(AN687 &gt; 1.5, 79, IF(AN687 &gt; -1.1, 69, IF(AN687 &gt; -2.5, 59, IF(AN687 &gt;-4.5, 49,  IF(AN687 &gt; -5,39,30))))))),30)</f>
        <v>49</v>
      </c>
      <c r="AQ687">
        <f>((M687/E687) / 0.015 + (AO687/E687) / 0.015) / 3.5 + 25</f>
        <v>47.157434402332363</v>
      </c>
      <c r="AR687" s="2">
        <f>MIN(((AD687/MAX(F687,240)) / 0.0035) + ((AF687/MAX(F687,240)) / 0.0055) + ((AC687/MAX(F687,240)) / 0.0055) + 25, 99)</f>
        <v>51.933864224857771</v>
      </c>
      <c r="AS687" s="2">
        <f>MIN((((((AL687 / 32) * (AL687 - 21) / 11) * 74 + 25)) + (((AJ687 - 60) + (AK687 - 155) / 1.75) + 25)) / 1.825,93)</f>
        <v>57.74689854527184</v>
      </c>
      <c r="AT687" s="2">
        <f>((IF(F687&gt;240,89,79)-((V687/F687)/0.00341)))</f>
        <v>85.044331506446269</v>
      </c>
      <c r="AU687" s="2">
        <f>MIN((H687/(MAX(E687,25))) / 0.0117 + 35, 94)</f>
        <v>45.465724751439041</v>
      </c>
      <c r="AV687" s="2">
        <f>MIN(94,((AP687*0.35)+(AQ687*0.65)*0.9))</f>
        <v>44.737099125364438</v>
      </c>
      <c r="AW687" s="2">
        <f>IF(D688="D",(99-((30-(G687/(IF(E687&gt;10,E687,10))*82)*1.633))),(99-((55-(G687/(IF(E687&gt;10,E687,10))*82)*0.89))))</f>
        <v>48.468163265306124</v>
      </c>
    </row>
    <row r="688" spans="1:49" x14ac:dyDescent="0.25">
      <c r="A688">
        <v>57</v>
      </c>
      <c r="B688" t="s">
        <v>108</v>
      </c>
      <c r="C688" t="s">
        <v>44</v>
      </c>
      <c r="D688" t="s">
        <v>39</v>
      </c>
      <c r="E688">
        <v>68</v>
      </c>
      <c r="F688">
        <v>1278.6666666666999</v>
      </c>
      <c r="G688">
        <v>21</v>
      </c>
      <c r="H688">
        <v>51</v>
      </c>
      <c r="I688">
        <v>31</v>
      </c>
      <c r="J688">
        <v>20</v>
      </c>
      <c r="K688">
        <v>72</v>
      </c>
      <c r="L688">
        <v>79.12</v>
      </c>
      <c r="M688">
        <v>188</v>
      </c>
      <c r="N688">
        <v>11.17</v>
      </c>
      <c r="O688">
        <v>17.59</v>
      </c>
      <c r="P688">
        <v>324</v>
      </c>
      <c r="Q688">
        <v>245</v>
      </c>
      <c r="R688">
        <v>196</v>
      </c>
      <c r="S688">
        <v>76</v>
      </c>
      <c r="T688">
        <v>10</v>
      </c>
      <c r="U688">
        <v>25</v>
      </c>
      <c r="V688">
        <v>89</v>
      </c>
      <c r="W688">
        <v>31</v>
      </c>
      <c r="X688">
        <v>27</v>
      </c>
      <c r="Y688">
        <v>1</v>
      </c>
      <c r="Z688">
        <v>3</v>
      </c>
      <c r="AA688">
        <v>26</v>
      </c>
      <c r="AB688">
        <v>84</v>
      </c>
      <c r="AC688">
        <v>64</v>
      </c>
      <c r="AD688">
        <v>54</v>
      </c>
      <c r="AE688">
        <v>94</v>
      </c>
      <c r="AF688">
        <v>33</v>
      </c>
      <c r="AG688">
        <v>381</v>
      </c>
      <c r="AH688">
        <v>453</v>
      </c>
      <c r="AI688">
        <v>45.68</v>
      </c>
      <c r="AJ688">
        <v>75</v>
      </c>
      <c r="AK688">
        <v>195</v>
      </c>
      <c r="AL688">
        <f>(AK688*703) / (AJ688*AJ688)</f>
        <v>24.370666666666665</v>
      </c>
      <c r="AM688">
        <f>VLOOKUP(A688,rel!A:M,10,FALSE)</f>
        <v>0.27</v>
      </c>
      <c r="AN688">
        <f>VLOOKUP(A688,rel!A:M,13,FALSE)</f>
        <v>-1.26</v>
      </c>
      <c r="AO688">
        <v>26</v>
      </c>
      <c r="AP688">
        <f>IF(E688&gt;25,IF(AN688&gt;5,99, IF(AN688 &gt; 3.5, 89, IF(AN688 &gt; 1.5, 79, IF(AN688 &gt; -1.1, 69, IF(AN688 &gt; -2.5, 59, IF(AN688 &gt;-4.5, 49,  IF(AN688 &gt; -5,39,30))))))),30)</f>
        <v>59</v>
      </c>
      <c r="AQ688">
        <f>((M688/E688) / 0.015 + (AO688/E688) / 0.015) / 3.5 + 25</f>
        <v>84.943977591036415</v>
      </c>
      <c r="AR688" s="2">
        <f>MIN(((AD688/MAX(F688,240)) / 0.0035) + ((AF688/MAX(F688,240)) / 0.0055) + ((AC688/MAX(F688,240)) / 0.0055) + 25, 99)</f>
        <v>50.858916891241556</v>
      </c>
      <c r="AS688" s="2">
        <f>MIN((((((AL688 / 32) * (AL688 - 21) / 11) * 74 + 25)) + (((AJ688 - 60) + (AK688 - 155) / 1.75) + 25)) / 1.825,93)</f>
        <v>57.603476689398882</v>
      </c>
      <c r="AT688" s="2">
        <f>((IF(F688&gt;240,89,79)-((V688/F688)/0.00341)))</f>
        <v>68.588341961782561</v>
      </c>
      <c r="AU688" s="2">
        <f>MIN((H688/(MAX(E688,25))) / 0.0117 + 35, 94)</f>
        <v>94</v>
      </c>
      <c r="AV688" s="2">
        <f>MIN(94,((AP688*0.35)+(AQ688*0.65)*0.9))</f>
        <v>70.342226890756308</v>
      </c>
      <c r="AW688" s="2">
        <f>IF(D689="D",(99-((30-(G688/(IF(E688&gt;10,E688,10))*82)*1.633))),(99-((55-(G688/(IF(E688&gt;10,E688,10))*82)*0.89))))</f>
        <v>110.35332352941177</v>
      </c>
    </row>
    <row r="689" spans="1:49" x14ac:dyDescent="0.25">
      <c r="A689">
        <v>309</v>
      </c>
      <c r="B689" t="s">
        <v>568</v>
      </c>
      <c r="C689" t="s">
        <v>147</v>
      </c>
      <c r="D689" t="s">
        <v>73</v>
      </c>
      <c r="E689">
        <v>57</v>
      </c>
      <c r="F689">
        <v>1019.0666666667</v>
      </c>
      <c r="G689">
        <v>3</v>
      </c>
      <c r="H689">
        <v>12</v>
      </c>
      <c r="I689">
        <v>5</v>
      </c>
      <c r="J689">
        <v>7</v>
      </c>
      <c r="K689">
        <v>15</v>
      </c>
      <c r="L689">
        <v>31.25</v>
      </c>
      <c r="M689">
        <v>72</v>
      </c>
      <c r="N689">
        <v>4.17</v>
      </c>
      <c r="O689">
        <v>3.03</v>
      </c>
      <c r="P689">
        <v>159</v>
      </c>
      <c r="Q689">
        <v>108</v>
      </c>
      <c r="R689">
        <v>39</v>
      </c>
      <c r="S689">
        <v>6</v>
      </c>
      <c r="T689">
        <v>2</v>
      </c>
      <c r="U689">
        <v>13</v>
      </c>
      <c r="V689">
        <v>53</v>
      </c>
      <c r="W689">
        <v>20</v>
      </c>
      <c r="X689">
        <v>18</v>
      </c>
      <c r="Y689">
        <v>1</v>
      </c>
      <c r="Z689">
        <v>1</v>
      </c>
      <c r="AA689">
        <v>4</v>
      </c>
      <c r="AB689">
        <v>26</v>
      </c>
      <c r="AC689">
        <v>16</v>
      </c>
      <c r="AD689">
        <v>71</v>
      </c>
      <c r="AE689">
        <v>164</v>
      </c>
      <c r="AF689">
        <v>72</v>
      </c>
      <c r="AG689">
        <v>0</v>
      </c>
      <c r="AH689">
        <v>0</v>
      </c>
      <c r="AI689" t="s">
        <v>97</v>
      </c>
      <c r="AJ689">
        <v>75</v>
      </c>
      <c r="AK689">
        <v>195</v>
      </c>
      <c r="AL689">
        <f>(AK689*703) / (AJ689*AJ689)</f>
        <v>24.370666666666665</v>
      </c>
      <c r="AM689">
        <f>VLOOKUP(A689,rel!A:M,10,FALSE)</f>
        <v>4.68</v>
      </c>
      <c r="AN689">
        <f>VLOOKUP(A689,rel!A:M,13,FALSE)</f>
        <v>4.78</v>
      </c>
      <c r="AO689">
        <v>0</v>
      </c>
      <c r="AP689">
        <f>IF(E689&gt;25,IF(AN689&gt;5,99, IF(AN689 &gt; 3.5, 89, IF(AN689 &gt; 1.5, 79, IF(AN689 &gt; -1.1, 69, IF(AN689 &gt; -2.5, 59, IF(AN689 &gt;-4.5, 49,  IF(AN689 &gt; -5,39,30))))))),30)</f>
        <v>89</v>
      </c>
      <c r="AQ689">
        <f>((M689/E689) / 0.015 + (AO689/E689) / 0.015) / 3.5 + 25</f>
        <v>49.060150375939848</v>
      </c>
      <c r="AR689" s="2">
        <f>MIN(((AD689/MAX(F689,240)) / 0.0035) + ((AF689/MAX(F689,240)) / 0.0055) + ((AC689/MAX(F689,240)) / 0.0055) + 25, 99)</f>
        <v>60.606811087642058</v>
      </c>
      <c r="AS689" s="2">
        <f>MIN((((((AL689 / 32) * (AL689 - 21) / 11) * 74 + 25)) + (((AJ689 - 60) + (AK689 - 155) / 1.75) + 25)) / 1.825,93)</f>
        <v>57.603476689398882</v>
      </c>
      <c r="AT689" s="2">
        <f>((IF(F689&gt;240,89,79)-((V689/F689)/0.00341)))</f>
        <v>73.748277514587471</v>
      </c>
      <c r="AU689" s="2">
        <f>MIN((H689/(MAX(E689,25))) / 0.0117 + 35, 94)</f>
        <v>52.993702204228519</v>
      </c>
      <c r="AV689" s="2">
        <f>MIN(94,((AP689*0.35)+(AQ689*0.65)*0.9))</f>
        <v>59.850187969924811</v>
      </c>
      <c r="AW689" s="2">
        <f>IF(D690="D",(99-((30-(G689/(IF(E689&gt;10,E689,10))*82)*1.633))),(99-((55-(G689/(IF(E689&gt;10,E689,10))*82)*0.89))))</f>
        <v>47.841052631578947</v>
      </c>
    </row>
    <row r="690" spans="1:49" x14ac:dyDescent="0.25">
      <c r="A690">
        <v>662</v>
      </c>
      <c r="B690" t="s">
        <v>684</v>
      </c>
      <c r="C690" t="s">
        <v>106</v>
      </c>
      <c r="D690" t="s">
        <v>39</v>
      </c>
      <c r="E690">
        <v>60</v>
      </c>
      <c r="F690">
        <v>637.01666666666995</v>
      </c>
      <c r="G690">
        <v>3</v>
      </c>
      <c r="H690">
        <v>6</v>
      </c>
      <c r="I690">
        <v>2</v>
      </c>
      <c r="J690">
        <v>4</v>
      </c>
      <c r="K690">
        <v>9</v>
      </c>
      <c r="L690">
        <v>64.290000000000006</v>
      </c>
      <c r="M690">
        <v>49</v>
      </c>
      <c r="N690">
        <v>6.12</v>
      </c>
      <c r="O690">
        <v>3.84</v>
      </c>
      <c r="P690">
        <v>92</v>
      </c>
      <c r="Q690">
        <v>65</v>
      </c>
      <c r="R690">
        <v>44</v>
      </c>
      <c r="S690">
        <v>16</v>
      </c>
      <c r="T690">
        <v>5</v>
      </c>
      <c r="U690">
        <v>5</v>
      </c>
      <c r="V690">
        <v>6</v>
      </c>
      <c r="W690">
        <v>3</v>
      </c>
      <c r="X690">
        <v>3</v>
      </c>
      <c r="Y690">
        <v>0</v>
      </c>
      <c r="Z690">
        <v>0</v>
      </c>
      <c r="AA690">
        <v>8</v>
      </c>
      <c r="AB690">
        <v>15</v>
      </c>
      <c r="AC690">
        <v>10</v>
      </c>
      <c r="AD690">
        <v>70</v>
      </c>
      <c r="AE690">
        <v>77</v>
      </c>
      <c r="AF690">
        <v>39</v>
      </c>
      <c r="AG690">
        <v>84</v>
      </c>
      <c r="AH690">
        <v>93</v>
      </c>
      <c r="AI690">
        <v>47.46</v>
      </c>
      <c r="AJ690">
        <v>75</v>
      </c>
      <c r="AK690">
        <v>195</v>
      </c>
      <c r="AL690">
        <f>(AK690*703) / (AJ690*AJ690)</f>
        <v>24.370666666666665</v>
      </c>
      <c r="AM690">
        <f>VLOOKUP(A690,rel!A:M,10,FALSE)</f>
        <v>-6.55</v>
      </c>
      <c r="AN690">
        <f>VLOOKUP(A690,rel!A:M,13,FALSE)</f>
        <v>-5.82</v>
      </c>
      <c r="AO690">
        <v>0</v>
      </c>
      <c r="AP690">
        <f>IF(E690&gt;25,IF(AN690&gt;5,99, IF(AN690 &gt; 3.5, 89, IF(AN690 &gt; 1.5, 79, IF(AN690 &gt; -1.1, 69, IF(AN690 &gt; -2.5, 59, IF(AN690 &gt;-4.5, 49,  IF(AN690 &gt; -5,39,30))))))),30)</f>
        <v>30</v>
      </c>
      <c r="AQ690">
        <f>((M690/E690) / 0.015 + (AO690/E690) / 0.015) / 3.5 + 25</f>
        <v>40.555555555555557</v>
      </c>
      <c r="AR690" s="2">
        <f>MIN(((AD690/MAX(F690,240)) / 0.0035) + ((AF690/MAX(F690,240)) / 0.0055) + ((AC690/MAX(F690,240)) / 0.0055) + 25, 99)</f>
        <v>70.382000851506916</v>
      </c>
      <c r="AS690" s="2">
        <f>MIN((((((AL690 / 32) * (AL690 - 21) / 11) * 74 + 25)) + (((AJ690 - 60) + (AK690 - 155) / 1.75) + 25)) / 1.825,93)</f>
        <v>57.603476689398882</v>
      </c>
      <c r="AT690" s="2">
        <f>((IF(F690&gt;240,89,79)-((V690/F690)/0.00341)))</f>
        <v>86.237857525775595</v>
      </c>
      <c r="AU690" s="2">
        <f>MIN((H690/(MAX(E690,25))) / 0.0117 + 35, 94)</f>
        <v>43.547008547008545</v>
      </c>
      <c r="AV690" s="2">
        <f>MIN(94,((AP690*0.35)+(AQ690*0.65)*0.9))</f>
        <v>34.225000000000009</v>
      </c>
      <c r="AW690" s="2">
        <f>IF(D691="D",(99-((30-(G690/(IF(E690&gt;10,E690,10))*82)*1.633))),(99-((55-(G690/(IF(E690&gt;10,E690,10))*82)*0.89))))</f>
        <v>47.649000000000001</v>
      </c>
    </row>
    <row r="691" spans="1:49" x14ac:dyDescent="0.25">
      <c r="A691">
        <v>378</v>
      </c>
      <c r="B691" t="s">
        <v>309</v>
      </c>
      <c r="C691" t="s">
        <v>54</v>
      </c>
      <c r="D691" t="s">
        <v>39</v>
      </c>
      <c r="E691">
        <v>55</v>
      </c>
      <c r="F691">
        <v>1081.2666666667001</v>
      </c>
      <c r="G691">
        <v>10</v>
      </c>
      <c r="H691">
        <v>24</v>
      </c>
      <c r="I691">
        <v>11</v>
      </c>
      <c r="J691">
        <v>13</v>
      </c>
      <c r="K691">
        <v>34</v>
      </c>
      <c r="L691">
        <v>57.63</v>
      </c>
      <c r="M691">
        <v>158</v>
      </c>
      <c r="N691">
        <v>6.33</v>
      </c>
      <c r="O691">
        <v>13.51</v>
      </c>
      <c r="P691">
        <v>281</v>
      </c>
      <c r="Q691">
        <v>235</v>
      </c>
      <c r="R691">
        <v>138</v>
      </c>
      <c r="S691">
        <v>49</v>
      </c>
      <c r="T691">
        <v>10</v>
      </c>
      <c r="U691">
        <v>21</v>
      </c>
      <c r="V691">
        <v>54</v>
      </c>
      <c r="W691">
        <v>27</v>
      </c>
      <c r="X691">
        <v>27</v>
      </c>
      <c r="Y691">
        <v>0</v>
      </c>
      <c r="Z691">
        <v>0</v>
      </c>
      <c r="AA691">
        <v>19</v>
      </c>
      <c r="AB691">
        <v>57</v>
      </c>
      <c r="AC691">
        <v>55</v>
      </c>
      <c r="AD691">
        <v>112</v>
      </c>
      <c r="AE691">
        <v>96</v>
      </c>
      <c r="AF691">
        <v>42</v>
      </c>
      <c r="AG691">
        <v>498</v>
      </c>
      <c r="AH691">
        <v>463</v>
      </c>
      <c r="AI691">
        <v>51.82</v>
      </c>
      <c r="AJ691">
        <v>70</v>
      </c>
      <c r="AK691">
        <v>183</v>
      </c>
      <c r="AL691">
        <f>(AK691*703) / (AJ691*AJ691)</f>
        <v>26.254897959183673</v>
      </c>
      <c r="AM691">
        <f>VLOOKUP(A691,rel!A:M,10,FALSE)</f>
        <v>2.91</v>
      </c>
      <c r="AN691">
        <f>VLOOKUP(A691,rel!A:M,13,FALSE)</f>
        <v>4.4000000000000004</v>
      </c>
      <c r="AO691">
        <v>13</v>
      </c>
      <c r="AP691">
        <f>IF(E691&gt;25,IF(AN691&gt;5,99, IF(AN691 &gt; 3.5, 89, IF(AN691 &gt; 1.5, 79, IF(AN691 &gt; -1.1, 69, IF(AN691 &gt; -2.5, 59, IF(AN691 &gt;-4.5, 49,  IF(AN691 &gt; -5,39,30))))))),30)</f>
        <v>89</v>
      </c>
      <c r="AQ691">
        <f>((M691/E691) / 0.015 + (AO691/E691) / 0.015) / 3.5 + 25</f>
        <v>84.220779220779207</v>
      </c>
      <c r="AR691" s="2">
        <f>MIN(((AD691/MAX(F691,240)) / 0.0035) + ((AF691/MAX(F691,240)) / 0.0055) + ((AC691/MAX(F691,240)) / 0.0055) + 25, 99)</f>
        <v>70.90575587554298</v>
      </c>
      <c r="AS691" s="2">
        <f>MIN((((((AL691 / 32) * (AL691 - 21) / 11) * 74 + 25)) + (((AJ691 - 60) + (AK691 - 155) / 1.75) + 25)) / 1.825,93)</f>
        <v>57.536649934803002</v>
      </c>
      <c r="AT691" s="2">
        <f>((IF(F691&gt;240,89,79)-((V691/F691)/0.00341)))</f>
        <v>74.354420316203942</v>
      </c>
      <c r="AU691" s="2">
        <f>MIN((H691/(MAX(E691,25))) / 0.0117 + 35, 94)</f>
        <v>72.296037296037298</v>
      </c>
      <c r="AV691" s="2">
        <f>MIN(94,((AP691*0.35)+(AQ691*0.65)*0.9))</f>
        <v>80.419155844155839</v>
      </c>
      <c r="AW691" s="2">
        <f>IF(D692="D",(99-((30-(G691/(IF(E691&gt;10,E691,10))*82)*1.633))),(99-((55-(G691/(IF(E691&gt;10,E691,10))*82)*0.89))))</f>
        <v>57.269090909090906</v>
      </c>
    </row>
    <row r="692" spans="1:49" x14ac:dyDescent="0.25">
      <c r="A692">
        <v>255</v>
      </c>
      <c r="B692" t="s">
        <v>148</v>
      </c>
      <c r="C692" t="s">
        <v>113</v>
      </c>
      <c r="D692" t="s">
        <v>47</v>
      </c>
      <c r="E692">
        <v>80</v>
      </c>
      <c r="F692">
        <v>1311.9166666666999</v>
      </c>
      <c r="G692">
        <v>25</v>
      </c>
      <c r="H692">
        <v>33</v>
      </c>
      <c r="I692">
        <v>21</v>
      </c>
      <c r="J692">
        <v>12</v>
      </c>
      <c r="K692">
        <v>58</v>
      </c>
      <c r="L692">
        <v>75.319999999999993</v>
      </c>
      <c r="M692">
        <v>195</v>
      </c>
      <c r="N692">
        <v>12.82</v>
      </c>
      <c r="O692">
        <v>18.52</v>
      </c>
      <c r="P692">
        <v>340</v>
      </c>
      <c r="Q692">
        <v>262</v>
      </c>
      <c r="R692">
        <v>199</v>
      </c>
      <c r="S692">
        <v>85</v>
      </c>
      <c r="T692">
        <v>17</v>
      </c>
      <c r="U692">
        <v>23</v>
      </c>
      <c r="V692">
        <v>34</v>
      </c>
      <c r="W692">
        <v>17</v>
      </c>
      <c r="X692">
        <v>17</v>
      </c>
      <c r="Y692">
        <v>0</v>
      </c>
      <c r="Z692">
        <v>0</v>
      </c>
      <c r="AA692">
        <v>12</v>
      </c>
      <c r="AB692">
        <v>44</v>
      </c>
      <c r="AC692">
        <v>52</v>
      </c>
      <c r="AD692">
        <v>77</v>
      </c>
      <c r="AE692">
        <v>84</v>
      </c>
      <c r="AF692">
        <v>30</v>
      </c>
      <c r="AG692">
        <v>10</v>
      </c>
      <c r="AH692">
        <v>29</v>
      </c>
      <c r="AI692">
        <v>25.64</v>
      </c>
      <c r="AJ692">
        <v>70</v>
      </c>
      <c r="AK692">
        <v>183</v>
      </c>
      <c r="AL692">
        <f>(AK692*703) / (AJ692*AJ692)</f>
        <v>26.254897959183673</v>
      </c>
      <c r="AM692">
        <f>VLOOKUP(A692,rel!A:M,10,FALSE)</f>
        <v>6.86</v>
      </c>
      <c r="AN692">
        <f>VLOOKUP(A692,rel!A:M,13,FALSE)</f>
        <v>6.71</v>
      </c>
      <c r="AO692">
        <v>8</v>
      </c>
      <c r="AP692">
        <f>IF(E692&gt;25,IF(AN692&gt;5,99, IF(AN692 &gt; 3.5, 89, IF(AN692 &gt; 1.5, 79, IF(AN692 &gt; -1.1, 69, IF(AN692 &gt; -2.5, 59, IF(AN692 &gt;-4.5, 49,  IF(AN692 &gt; -5,39,30))))))),30)</f>
        <v>99</v>
      </c>
      <c r="AQ692">
        <f>((M692/E692) / 0.015 + (AO692/E692) / 0.015) / 3.5 + 25</f>
        <v>73.333333333333329</v>
      </c>
      <c r="AR692" s="2">
        <f>MIN(((AD692/MAX(F692,240)) / 0.0035) + ((AF692/MAX(F692,240)) / 0.0055) + ((AC692/MAX(F692,240)) / 0.0055) + 25, 99)</f>
        <v>53.133715994986957</v>
      </c>
      <c r="AS692" s="2">
        <f>MIN((((((AL692 / 32) * (AL692 - 21) / 11) * 74 + 25)) + (((AJ692 - 60) + (AK692 - 155) / 1.75) + 25)) / 1.825,93)</f>
        <v>57.536649934803002</v>
      </c>
      <c r="AT692" s="2">
        <f>((IF(F692&gt;240,89,79)-((V692/F692)/0.00341)))</f>
        <v>81.399917814797732</v>
      </c>
      <c r="AU692" s="2">
        <f>MIN((H692/(MAX(E692,25))) / 0.0117 + 35, 94)</f>
        <v>70.256410256410248</v>
      </c>
      <c r="AV692" s="2">
        <f>MIN(94,((AP692*0.35)+(AQ692*0.65)*0.9))</f>
        <v>77.55</v>
      </c>
      <c r="AW692" s="2">
        <f>IF(D693="D",(99-((30-(G692/(IF(E692&gt;10,E692,10))*82)*1.633))),(99-((55-(G692/(IF(E692&gt;10,E692,10))*82)*0.89))))</f>
        <v>66.806250000000006</v>
      </c>
    </row>
    <row r="693" spans="1:49" x14ac:dyDescent="0.25">
      <c r="A693">
        <v>68</v>
      </c>
      <c r="B693" t="s">
        <v>102</v>
      </c>
      <c r="C693" t="s">
        <v>46</v>
      </c>
      <c r="D693" t="s">
        <v>39</v>
      </c>
      <c r="E693">
        <v>81</v>
      </c>
      <c r="F693">
        <v>1431.9333333333</v>
      </c>
      <c r="G693">
        <v>20</v>
      </c>
      <c r="H693">
        <v>53</v>
      </c>
      <c r="I693">
        <v>31</v>
      </c>
      <c r="J693">
        <v>22</v>
      </c>
      <c r="K693">
        <v>73</v>
      </c>
      <c r="L693">
        <v>78.489999999999995</v>
      </c>
      <c r="M693">
        <v>139</v>
      </c>
      <c r="N693">
        <v>14.39</v>
      </c>
      <c r="O693">
        <v>13.25</v>
      </c>
      <c r="P693">
        <v>241</v>
      </c>
      <c r="Q693">
        <v>203</v>
      </c>
      <c r="R693">
        <v>138</v>
      </c>
      <c r="S693">
        <v>53</v>
      </c>
      <c r="T693">
        <v>12</v>
      </c>
      <c r="U693">
        <v>9</v>
      </c>
      <c r="V693">
        <v>16</v>
      </c>
      <c r="W693">
        <v>8</v>
      </c>
      <c r="X693">
        <v>8</v>
      </c>
      <c r="Y693">
        <v>0</v>
      </c>
      <c r="Z693">
        <v>0</v>
      </c>
      <c r="AA693">
        <v>17</v>
      </c>
      <c r="AB693">
        <v>44</v>
      </c>
      <c r="AC693">
        <v>54</v>
      </c>
      <c r="AD693">
        <v>28</v>
      </c>
      <c r="AE693">
        <v>80</v>
      </c>
      <c r="AF693">
        <v>24</v>
      </c>
      <c r="AG693">
        <v>530</v>
      </c>
      <c r="AH693">
        <v>565</v>
      </c>
      <c r="AI693">
        <v>48.4</v>
      </c>
      <c r="AJ693">
        <v>72</v>
      </c>
      <c r="AK693">
        <v>188</v>
      </c>
      <c r="AL693">
        <f>(AK693*703) / (AJ693*AJ693)</f>
        <v>25.494598765432098</v>
      </c>
      <c r="AM693">
        <f>VLOOKUP(A693,rel!A:M,10,FALSE)</f>
        <v>4.1900000000000004</v>
      </c>
      <c r="AN693">
        <f>VLOOKUP(A693,rel!A:M,13,FALSE)</f>
        <v>2.73</v>
      </c>
      <c r="AO693">
        <v>16</v>
      </c>
      <c r="AP693">
        <f>IF(E693&gt;25,IF(AN693&gt;5,99, IF(AN693 &gt; 3.5, 89, IF(AN693 &gt; 1.5, 79, IF(AN693 &gt; -1.1, 69, IF(AN693 &gt; -2.5, 59, IF(AN693 &gt;-4.5, 49,  IF(AN693 &gt; -5,39,30))))))),30)</f>
        <v>79</v>
      </c>
      <c r="AQ693">
        <f>((M693/E693) / 0.015 + (AO693/E693) / 0.015) / 3.5 + 25</f>
        <v>61.449147560258673</v>
      </c>
      <c r="AR693" s="2">
        <f>MIN(((AD693/MAX(F693,240)) / 0.0035) + ((AF693/MAX(F693,240)) / 0.0055) + ((AC693/MAX(F693,240)) / 0.0055) + 25, 99)</f>
        <v>40.490817669690415</v>
      </c>
      <c r="AS693" s="2">
        <f>MIN((((((AL693 / 32) * (AL693 - 21) / 11) * 74 + 25)) + (((AJ693 - 60) + (AK693 - 155) / 1.75) + 25)) / 1.825,93)</f>
        <v>57.505021332192285</v>
      </c>
      <c r="AT693" s="2">
        <f>((IF(F693&gt;240,89,79)-((V693/F693)/0.00341)))</f>
        <v>85.723253798055964</v>
      </c>
      <c r="AU693" s="2">
        <f>MIN((H693/(MAX(E693,25))) / 0.0117 + 35, 94)</f>
        <v>90.924870739685559</v>
      </c>
      <c r="AV693" s="2">
        <f>MIN(94,((AP693*0.35)+(AQ693*0.65)*0.9))</f>
        <v>63.597751322751321</v>
      </c>
      <c r="AW693" s="2">
        <f>IF(D694="D",(99-((30-(G693/(IF(E693&gt;10,E693,10))*82)*1.633))),(99-((55-(G693/(IF(E693&gt;10,E693,10))*82)*0.89))))</f>
        <v>62.019753086419755</v>
      </c>
    </row>
    <row r="694" spans="1:49" x14ac:dyDescent="0.25">
      <c r="A694">
        <v>846</v>
      </c>
      <c r="B694" t="s">
        <v>321</v>
      </c>
      <c r="C694" t="s">
        <v>87</v>
      </c>
      <c r="D694" t="s">
        <v>39</v>
      </c>
      <c r="E694">
        <v>70</v>
      </c>
      <c r="F694">
        <v>915.08333333332996</v>
      </c>
      <c r="G694">
        <v>9</v>
      </c>
      <c r="H694">
        <v>24</v>
      </c>
      <c r="I694">
        <v>12</v>
      </c>
      <c r="J694">
        <v>12</v>
      </c>
      <c r="K694">
        <v>33</v>
      </c>
      <c r="L694">
        <v>70.209999999999994</v>
      </c>
      <c r="M694">
        <v>80</v>
      </c>
      <c r="N694">
        <v>11.25</v>
      </c>
      <c r="O694">
        <v>8.2899999999999991</v>
      </c>
      <c r="P694">
        <v>126</v>
      </c>
      <c r="Q694">
        <v>99</v>
      </c>
      <c r="R694">
        <v>93</v>
      </c>
      <c r="S694">
        <v>43</v>
      </c>
      <c r="T694">
        <v>3</v>
      </c>
      <c r="U694">
        <v>9</v>
      </c>
      <c r="V694">
        <v>14</v>
      </c>
      <c r="W694">
        <v>7</v>
      </c>
      <c r="X694">
        <v>7</v>
      </c>
      <c r="Y694">
        <v>0</v>
      </c>
      <c r="Z694">
        <v>0</v>
      </c>
      <c r="AA694">
        <v>5</v>
      </c>
      <c r="AB694">
        <v>30</v>
      </c>
      <c r="AC694">
        <v>36</v>
      </c>
      <c r="AD694">
        <v>13</v>
      </c>
      <c r="AE694">
        <v>75</v>
      </c>
      <c r="AF694">
        <v>22</v>
      </c>
      <c r="AG694">
        <v>97</v>
      </c>
      <c r="AH694">
        <v>123</v>
      </c>
      <c r="AI694">
        <v>44.09</v>
      </c>
      <c r="AJ694">
        <v>72</v>
      </c>
      <c r="AK694">
        <v>188</v>
      </c>
      <c r="AL694">
        <f>(AK694*703) / (AJ694*AJ694)</f>
        <v>25.494598765432098</v>
      </c>
      <c r="AM694">
        <f>VLOOKUP(A694,rel!A:M,10,FALSE)</f>
        <v>-0.27</v>
      </c>
      <c r="AN694">
        <f>VLOOKUP(A694,rel!A:M,13,FALSE)</f>
        <v>-0.66</v>
      </c>
      <c r="AO694">
        <v>7</v>
      </c>
      <c r="AP694">
        <f>IF(E694&gt;25,IF(AN694&gt;5,99, IF(AN694 &gt; 3.5, 89, IF(AN694 &gt; 1.5, 79, IF(AN694 &gt; -1.1, 69, IF(AN694 &gt; -2.5, 59, IF(AN694 &gt;-4.5, 49,  IF(AN694 &gt; -5,39,30))))))),30)</f>
        <v>69</v>
      </c>
      <c r="AQ694">
        <f>((M694/E694) / 0.015 + (AO694/E694) / 0.015) / 3.5 + 25</f>
        <v>48.673469387755105</v>
      </c>
      <c r="AR694" s="2">
        <f>MIN(((AD694/MAX(F694,240)) / 0.0035) + ((AF694/MAX(F694,240)) / 0.0055) + ((AC694/MAX(F694,240)) / 0.0055) + 25, 99)</f>
        <v>40.582996367988684</v>
      </c>
      <c r="AS694" s="2">
        <f>MIN((((((AL694 / 32) * (AL694 - 21) / 11) * 74 + 25)) + (((AJ694 - 60) + (AK694 - 155) / 1.75) + 25)) / 1.825,93)</f>
        <v>57.505021332192285</v>
      </c>
      <c r="AT694" s="2">
        <f>((IF(F694&gt;240,89,79)-((V694/F694)/0.00341)))</f>
        <v>84.513444843813119</v>
      </c>
      <c r="AU694" s="2">
        <f>MIN((H694/(MAX(E694,25))) / 0.0117 + 35, 94)</f>
        <v>64.304029304029299</v>
      </c>
      <c r="AV694" s="2">
        <f>MIN(94,((AP694*0.35)+(AQ694*0.65)*0.9))</f>
        <v>52.623979591836736</v>
      </c>
      <c r="AW694" s="2">
        <f>IF(D695="D",(99-((30-(G694/(IF(E694&gt;10,E694,10))*82)*1.633))),(99-((55-(G694/(IF(E694&gt;10,E694,10))*82)*0.89))))</f>
        <v>53.383142857142857</v>
      </c>
    </row>
    <row r="695" spans="1:49" x14ac:dyDescent="0.25">
      <c r="A695">
        <v>209</v>
      </c>
      <c r="B695" t="s">
        <v>234</v>
      </c>
      <c r="C695" t="s">
        <v>193</v>
      </c>
      <c r="D695" t="s">
        <v>39</v>
      </c>
      <c r="E695">
        <v>82</v>
      </c>
      <c r="F695">
        <v>1349</v>
      </c>
      <c r="G695">
        <v>18</v>
      </c>
      <c r="H695">
        <v>24</v>
      </c>
      <c r="I695">
        <v>15</v>
      </c>
      <c r="J695">
        <v>9</v>
      </c>
      <c r="K695">
        <v>42</v>
      </c>
      <c r="L695">
        <v>61.76</v>
      </c>
      <c r="M695">
        <v>122</v>
      </c>
      <c r="N695">
        <v>14.75</v>
      </c>
      <c r="O695">
        <v>16.059999999999999</v>
      </c>
      <c r="P695">
        <v>224</v>
      </c>
      <c r="Q695">
        <v>190</v>
      </c>
      <c r="R695">
        <v>150</v>
      </c>
      <c r="S695">
        <v>88</v>
      </c>
      <c r="T695">
        <v>5</v>
      </c>
      <c r="U695">
        <v>13</v>
      </c>
      <c r="V695">
        <v>24</v>
      </c>
      <c r="W695">
        <v>12</v>
      </c>
      <c r="X695">
        <v>12</v>
      </c>
      <c r="Y695">
        <v>0</v>
      </c>
      <c r="Z695">
        <v>0</v>
      </c>
      <c r="AA695">
        <v>15</v>
      </c>
      <c r="AB695">
        <v>26</v>
      </c>
      <c r="AC695">
        <v>39</v>
      </c>
      <c r="AD695">
        <v>78</v>
      </c>
      <c r="AE695">
        <v>69</v>
      </c>
      <c r="AF695">
        <v>71</v>
      </c>
      <c r="AG695">
        <v>571</v>
      </c>
      <c r="AH695">
        <v>512</v>
      </c>
      <c r="AI695">
        <v>52.72</v>
      </c>
      <c r="AJ695">
        <v>72</v>
      </c>
      <c r="AK695">
        <v>188</v>
      </c>
      <c r="AL695">
        <f>(AK695*703) / (AJ695*AJ695)</f>
        <v>25.494598765432098</v>
      </c>
      <c r="AM695">
        <f>VLOOKUP(A695,rel!A:M,10,FALSE)</f>
        <v>-1.92</v>
      </c>
      <c r="AN695">
        <f>VLOOKUP(A695,rel!A:M,13,FALSE)</f>
        <v>-1.34</v>
      </c>
      <c r="AO695">
        <v>13</v>
      </c>
      <c r="AP695">
        <f>IF(E695&gt;25,IF(AN695&gt;5,99, IF(AN695 &gt; 3.5, 89, IF(AN695 &gt; 1.5, 79, IF(AN695 &gt; -1.1, 69, IF(AN695 &gt; -2.5, 59, IF(AN695 &gt;-4.5, 49,  IF(AN695 &gt; -5,39,30))))))),30)</f>
        <v>59</v>
      </c>
      <c r="AQ695">
        <f>((M695/E695) / 0.015 + (AO695/E695) / 0.015) / 3.5 + 25</f>
        <v>56.358885017421599</v>
      </c>
      <c r="AR695" s="2">
        <f>MIN(((AD695/MAX(F695,240)) / 0.0035) + ((AF695/MAX(F695,240)) / 0.0055) + ((AC695/MAX(F695,240)) / 0.0055) + 25, 99)</f>
        <v>56.345970560203327</v>
      </c>
      <c r="AS695" s="2">
        <f>MIN((((((AL695 / 32) * (AL695 - 21) / 11) * 74 + 25)) + (((AJ695 - 60) + (AK695 - 155) / 1.75) + 25)) / 1.825,93)</f>
        <v>57.505021332192285</v>
      </c>
      <c r="AT695" s="2">
        <f>((IF(F695&gt;240,89,79)-((V695/F695)/0.00341)))</f>
        <v>83.782710773050098</v>
      </c>
      <c r="AU695" s="2">
        <f>MIN((H695/(MAX(E695,25))) / 0.0117 + 35, 94)</f>
        <v>60.01563477173233</v>
      </c>
      <c r="AV695" s="2">
        <f>MIN(94,((AP695*0.35)+(AQ695*0.65)*0.9))</f>
        <v>53.61994773519163</v>
      </c>
      <c r="AW695" s="2">
        <f>IF(D696="D",(99-((30-(G695/(IF(E695&gt;10,E695,10))*82)*1.633))),(99-((55-(G695/(IF(E695&gt;10,E695,10))*82)*0.89))))</f>
        <v>60.019999999999996</v>
      </c>
    </row>
    <row r="696" spans="1:49" x14ac:dyDescent="0.25">
      <c r="A696">
        <v>735</v>
      </c>
      <c r="B696" t="s">
        <v>237</v>
      </c>
      <c r="C696" t="s">
        <v>46</v>
      </c>
      <c r="D696" t="s">
        <v>47</v>
      </c>
      <c r="E696">
        <v>68</v>
      </c>
      <c r="F696">
        <v>1099</v>
      </c>
      <c r="G696">
        <v>27</v>
      </c>
      <c r="H696">
        <v>15</v>
      </c>
      <c r="I696">
        <v>8</v>
      </c>
      <c r="J696">
        <v>7</v>
      </c>
      <c r="K696">
        <v>42</v>
      </c>
      <c r="L696">
        <v>56.76</v>
      </c>
      <c r="M696">
        <v>156</v>
      </c>
      <c r="N696">
        <v>17.309999999999999</v>
      </c>
      <c r="O696">
        <v>15.43</v>
      </c>
      <c r="P696">
        <v>260</v>
      </c>
      <c r="Q696">
        <v>214</v>
      </c>
      <c r="R696">
        <v>153</v>
      </c>
      <c r="S696">
        <v>93</v>
      </c>
      <c r="T696">
        <v>10</v>
      </c>
      <c r="U696">
        <v>9</v>
      </c>
      <c r="V696">
        <v>18</v>
      </c>
      <c r="W696">
        <v>9</v>
      </c>
      <c r="X696">
        <v>9</v>
      </c>
      <c r="Y696">
        <v>0</v>
      </c>
      <c r="Z696">
        <v>0</v>
      </c>
      <c r="AA696">
        <v>12</v>
      </c>
      <c r="AB696">
        <v>27</v>
      </c>
      <c r="AC696">
        <v>42</v>
      </c>
      <c r="AD696">
        <v>45</v>
      </c>
      <c r="AE696">
        <v>116</v>
      </c>
      <c r="AF696">
        <v>24</v>
      </c>
      <c r="AG696">
        <v>8</v>
      </c>
      <c r="AH696">
        <v>30</v>
      </c>
      <c r="AI696">
        <v>21.05</v>
      </c>
      <c r="AJ696">
        <v>72</v>
      </c>
      <c r="AK696">
        <v>188</v>
      </c>
      <c r="AL696">
        <f>(AK696*703) / (AJ696*AJ696)</f>
        <v>25.494598765432098</v>
      </c>
      <c r="AM696">
        <f>VLOOKUP(A696,rel!A:M,10,FALSE)</f>
        <v>3.91</v>
      </c>
      <c r="AN696">
        <f>VLOOKUP(A696,rel!A:M,13,FALSE)</f>
        <v>3.44</v>
      </c>
      <c r="AO696">
        <v>11</v>
      </c>
      <c r="AP696">
        <f>IF(E696&gt;25,IF(AN696&gt;5,99, IF(AN696 &gt; 3.5, 89, IF(AN696 &gt; 1.5, 79, IF(AN696 &gt; -1.1, 69, IF(AN696 &gt; -2.5, 59, IF(AN696 &gt;-4.5, 49,  IF(AN696 &gt; -5,39,30))))))),30)</f>
        <v>79</v>
      </c>
      <c r="AQ696">
        <f>((M696/E696) / 0.015 + (AO696/E696) / 0.015) / 3.5 + 25</f>
        <v>71.778711484593828</v>
      </c>
      <c r="AR696" s="2">
        <f>MIN(((AD696/MAX(F696,240)) / 0.0035) + ((AF696/MAX(F696,240)) / 0.0055) + ((AC696/MAX(F696,240)) / 0.0055) + 25, 99)</f>
        <v>47.617964383205518</v>
      </c>
      <c r="AS696" s="2">
        <f>MIN((((((AL696 / 32) * (AL696 - 21) / 11) * 74 + 25)) + (((AJ696 - 60) + (AK696 - 155) / 1.75) + 25)) / 1.825,93)</f>
        <v>57.505021332192285</v>
      </c>
      <c r="AT696" s="2">
        <f>((IF(F696&gt;240,89,79)-((V696/F696)/0.00341)))</f>
        <v>84.19691321622696</v>
      </c>
      <c r="AU696" s="2">
        <f>MIN((H696/(MAX(E696,25))) / 0.0117 + 35, 94)</f>
        <v>53.853695324283564</v>
      </c>
      <c r="AV696" s="2">
        <f>MIN(94,((AP696*0.35)+(AQ696*0.65)*0.9))</f>
        <v>69.640546218487387</v>
      </c>
      <c r="AW696" s="2">
        <f>IF(D697="D",(99-((30-(G696/(IF(E696&gt;10,E696,10))*82)*1.633))),(99-((55-(G696/(IF(E696&gt;10,E696,10))*82)*0.89))))</f>
        <v>72.977352941176463</v>
      </c>
    </row>
    <row r="697" spans="1:49" x14ac:dyDescent="0.25">
      <c r="A697">
        <v>859</v>
      </c>
      <c r="B697" t="s">
        <v>323</v>
      </c>
      <c r="C697" t="s">
        <v>141</v>
      </c>
      <c r="D697" t="s">
        <v>47</v>
      </c>
      <c r="E697">
        <v>82</v>
      </c>
      <c r="F697">
        <v>1380.0333333333001</v>
      </c>
      <c r="G697">
        <v>15</v>
      </c>
      <c r="H697">
        <v>18</v>
      </c>
      <c r="I697">
        <v>10</v>
      </c>
      <c r="J697">
        <v>8</v>
      </c>
      <c r="K697">
        <v>33</v>
      </c>
      <c r="L697">
        <v>58.93</v>
      </c>
      <c r="M697">
        <v>148</v>
      </c>
      <c r="N697">
        <v>10.14</v>
      </c>
      <c r="O697">
        <v>13.41</v>
      </c>
      <c r="P697">
        <v>237</v>
      </c>
      <c r="Q697">
        <v>198</v>
      </c>
      <c r="R697">
        <v>137</v>
      </c>
      <c r="S697">
        <v>58</v>
      </c>
      <c r="T697">
        <v>4</v>
      </c>
      <c r="U697">
        <v>10</v>
      </c>
      <c r="V697">
        <v>22</v>
      </c>
      <c r="W697">
        <v>10</v>
      </c>
      <c r="X697">
        <v>10</v>
      </c>
      <c r="Y697">
        <v>0</v>
      </c>
      <c r="Z697">
        <v>0</v>
      </c>
      <c r="AA697">
        <v>6</v>
      </c>
      <c r="AB697">
        <v>19</v>
      </c>
      <c r="AC697">
        <v>26</v>
      </c>
      <c r="AD697">
        <v>87</v>
      </c>
      <c r="AE697">
        <v>88</v>
      </c>
      <c r="AF697">
        <v>54</v>
      </c>
      <c r="AG697">
        <v>7</v>
      </c>
      <c r="AH697">
        <v>17</v>
      </c>
      <c r="AI697">
        <v>29.17</v>
      </c>
      <c r="AJ697">
        <v>72</v>
      </c>
      <c r="AK697">
        <v>188</v>
      </c>
      <c r="AL697">
        <f>(AK697*703) / (AJ697*AJ697)</f>
        <v>25.494598765432098</v>
      </c>
      <c r="AM697">
        <f>VLOOKUP(A697,rel!A:M,10,FALSE)</f>
        <v>-1.17</v>
      </c>
      <c r="AN697">
        <f>VLOOKUP(A697,rel!A:M,13,FALSE)</f>
        <v>-0.93</v>
      </c>
      <c r="AO697">
        <v>6</v>
      </c>
      <c r="AP697">
        <f>IF(E697&gt;25,IF(AN697&gt;5,99, IF(AN697 &gt; 3.5, 89, IF(AN697 &gt; 1.5, 79, IF(AN697 &gt; -1.1, 69, IF(AN697 &gt; -2.5, 59, IF(AN697 &gt;-4.5, 49,  IF(AN697 &gt; -5,39,30))))))),30)</f>
        <v>69</v>
      </c>
      <c r="AQ697">
        <f>((M697/E697) / 0.015 + (AO697/E697) / 0.015) / 3.5 + 25</f>
        <v>60.772357723577237</v>
      </c>
      <c r="AR697" s="2">
        <f>MIN(((AD697/MAX(F697,240)) / 0.0035) + ((AF697/MAX(F697,240)) / 0.0055) + ((AC697/MAX(F697,240)) / 0.0055) + 25, 99)</f>
        <v>53.551917153642435</v>
      </c>
      <c r="AS697" s="2">
        <f>MIN((((((AL697 / 32) * (AL697 - 21) / 11) * 74 + 25)) + (((AJ697 - 60) + (AK697 - 155) / 1.75) + 25)) / 1.825,93)</f>
        <v>57.505021332192285</v>
      </c>
      <c r="AT697" s="2">
        <f>((IF(F697&gt;240,89,79)-((V697/F697)/0.00341)))</f>
        <v>84.32503110802206</v>
      </c>
      <c r="AU697" s="2">
        <f>MIN((H697/(MAX(E697,25))) / 0.0117 + 35, 94)</f>
        <v>53.761726078799249</v>
      </c>
      <c r="AV697" s="2">
        <f>MIN(94,((AP697*0.35)+(AQ697*0.65)*0.9))</f>
        <v>59.701829268292684</v>
      </c>
      <c r="AW697" s="2">
        <f>IF(D698="D",(99-((30-(G697/(IF(E697&gt;10,E697,10))*82)*1.633))),(99-((55-(G697/(IF(E697&gt;10,E697,10))*82)*0.89))))</f>
        <v>57.35</v>
      </c>
    </row>
    <row r="698" spans="1:49" x14ac:dyDescent="0.25">
      <c r="A698">
        <v>27</v>
      </c>
      <c r="B698" t="s">
        <v>650</v>
      </c>
      <c r="C698" t="s">
        <v>41</v>
      </c>
      <c r="D698" t="s">
        <v>47</v>
      </c>
      <c r="E698">
        <v>56</v>
      </c>
      <c r="F698">
        <v>507.3</v>
      </c>
      <c r="G698">
        <v>5</v>
      </c>
      <c r="H698">
        <v>5</v>
      </c>
      <c r="I698">
        <v>3</v>
      </c>
      <c r="J698">
        <v>2</v>
      </c>
      <c r="K698">
        <v>10</v>
      </c>
      <c r="L698">
        <v>66.67</v>
      </c>
      <c r="M698">
        <v>44</v>
      </c>
      <c r="N698">
        <v>11.36</v>
      </c>
      <c r="O698">
        <v>5.07</v>
      </c>
      <c r="P698">
        <v>87</v>
      </c>
      <c r="Q698">
        <v>61</v>
      </c>
      <c r="R698">
        <v>53</v>
      </c>
      <c r="S698">
        <v>27</v>
      </c>
      <c r="T698">
        <v>5</v>
      </c>
      <c r="U698">
        <v>5</v>
      </c>
      <c r="V698">
        <v>23</v>
      </c>
      <c r="W698">
        <v>6</v>
      </c>
      <c r="X698">
        <v>4</v>
      </c>
      <c r="Y698">
        <v>1</v>
      </c>
      <c r="Z698">
        <v>1</v>
      </c>
      <c r="AA698">
        <v>4</v>
      </c>
      <c r="AB698">
        <v>18</v>
      </c>
      <c r="AC698">
        <v>13</v>
      </c>
      <c r="AD698">
        <v>85</v>
      </c>
      <c r="AE698">
        <v>54</v>
      </c>
      <c r="AF698">
        <v>15</v>
      </c>
      <c r="AG698">
        <v>2</v>
      </c>
      <c r="AH698">
        <v>5</v>
      </c>
      <c r="AI698">
        <v>28.57</v>
      </c>
      <c r="AJ698">
        <v>72</v>
      </c>
      <c r="AK698">
        <v>188</v>
      </c>
      <c r="AL698">
        <f>(AK698*703) / (AJ698*AJ698)</f>
        <v>25.494598765432098</v>
      </c>
      <c r="AM698">
        <f>VLOOKUP(A698,rel!A:M,10,FALSE)</f>
        <v>0.71</v>
      </c>
      <c r="AN698">
        <f>VLOOKUP(A698,rel!A:M,13,FALSE)</f>
        <v>0.4</v>
      </c>
      <c r="AO698">
        <v>0</v>
      </c>
      <c r="AP698">
        <f>IF(E698&gt;25,IF(AN698&gt;5,99, IF(AN698 &gt; 3.5, 89, IF(AN698 &gt; 1.5, 79, IF(AN698 &gt; -1.1, 69, IF(AN698 &gt; -2.5, 59, IF(AN698 &gt;-4.5, 49,  IF(AN698 &gt; -5,39,30))))))),30)</f>
        <v>69</v>
      </c>
      <c r="AQ698">
        <f>((M698/E698) / 0.015 + (AO698/E698) / 0.015) / 3.5 + 25</f>
        <v>39.965986394557824</v>
      </c>
      <c r="AR698" s="2">
        <f>MIN(((AD698/MAX(F698,240)) / 0.0035) + ((AF698/MAX(F698,240)) / 0.0055) + ((AC698/MAX(F698,240)) / 0.0055) + 25, 99)</f>
        <v>82.907792975800064</v>
      </c>
      <c r="AS698" s="2">
        <f>MIN((((((AL698 / 32) * (AL698 - 21) / 11) * 74 + 25)) + (((AJ698 - 60) + (AK698 - 155) / 1.75) + 25)) / 1.825,93)</f>
        <v>57.505021332192285</v>
      </c>
      <c r="AT698" s="2">
        <f>((IF(F698&gt;240,89,79)-((V698/F698)/0.00341)))</f>
        <v>75.704379981883278</v>
      </c>
      <c r="AU698" s="2">
        <f>MIN((H698/(MAX(E698,25))) / 0.0117 + 35, 94)</f>
        <v>42.631257631257633</v>
      </c>
      <c r="AV698" s="2">
        <f>MIN(94,((AP698*0.35)+(AQ698*0.65)*0.9))</f>
        <v>47.530102040816331</v>
      </c>
      <c r="AW698" s="2">
        <f>IF(D699="D",(99-((30-(G698/(IF(E698&gt;10,E698,10))*82)*1.633))),(99-((55-(G698/(IF(E698&gt;10,E698,10))*82)*0.89))))</f>
        <v>80.955892857142857</v>
      </c>
    </row>
    <row r="699" spans="1:49" x14ac:dyDescent="0.25">
      <c r="A699">
        <v>523</v>
      </c>
      <c r="B699" t="s">
        <v>971</v>
      </c>
      <c r="C699" t="s">
        <v>100</v>
      </c>
      <c r="D699" t="s">
        <v>73</v>
      </c>
      <c r="E699">
        <v>5</v>
      </c>
      <c r="F699">
        <v>80.383333333332999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9</v>
      </c>
      <c r="N699">
        <v>0</v>
      </c>
      <c r="O699">
        <v>0.27</v>
      </c>
      <c r="P699">
        <v>19</v>
      </c>
      <c r="Q699">
        <v>13</v>
      </c>
      <c r="R699">
        <v>4</v>
      </c>
      <c r="S699">
        <v>0</v>
      </c>
      <c r="T699">
        <v>0</v>
      </c>
      <c r="U699">
        <v>1</v>
      </c>
      <c r="V699">
        <v>4</v>
      </c>
      <c r="W699">
        <v>2</v>
      </c>
      <c r="X699">
        <v>2</v>
      </c>
      <c r="Y699">
        <v>0</v>
      </c>
      <c r="Z699">
        <v>0</v>
      </c>
      <c r="AA699">
        <v>0</v>
      </c>
      <c r="AB699">
        <v>3</v>
      </c>
      <c r="AC699">
        <v>1</v>
      </c>
      <c r="AD699">
        <v>3</v>
      </c>
      <c r="AE699">
        <v>3</v>
      </c>
      <c r="AF699">
        <v>13</v>
      </c>
      <c r="AG699">
        <v>0</v>
      </c>
      <c r="AH699">
        <v>0</v>
      </c>
      <c r="AI699" t="s">
        <v>97</v>
      </c>
      <c r="AJ699">
        <v>72</v>
      </c>
      <c r="AK699">
        <v>188</v>
      </c>
      <c r="AL699">
        <f>(AK699*703) / (AJ699*AJ699)</f>
        <v>25.494598765432098</v>
      </c>
      <c r="AM699">
        <f>VLOOKUP(A699,rel!A:M,10,FALSE)</f>
        <v>-13.11</v>
      </c>
      <c r="AN699">
        <f>VLOOKUP(A699,rel!A:M,13,FALSE)</f>
        <v>-8.49</v>
      </c>
      <c r="AO699">
        <v>0</v>
      </c>
      <c r="AP699">
        <f>IF(E699&gt;25,IF(AN699&gt;5,99, IF(AN699 &gt; 3.5, 89, IF(AN699 &gt; 1.5, 79, IF(AN699 &gt; -1.1, 69, IF(AN699 &gt; -2.5, 59, IF(AN699 &gt;-4.5, 49,  IF(AN699 &gt; -5,39,30))))))),30)</f>
        <v>30</v>
      </c>
      <c r="AQ699">
        <f>((M699/E699) / 0.015 + (AO699/E699) / 0.015) / 3.5 + 25</f>
        <v>59.285714285714292</v>
      </c>
      <c r="AR699" s="2">
        <f>MIN(((AD699/MAX(F699,240)) / 0.0035) + ((AF699/MAX(F699,240)) / 0.0055) + ((AC699/MAX(F699,240)) / 0.0055) + 25, 99)</f>
        <v>39.177489177489178</v>
      </c>
      <c r="AS699" s="2">
        <f>MIN((((((AL699 / 32) * (AL699 - 21) / 11) * 74 + 25)) + (((AJ699 - 60) + (AK699 - 155) / 1.75) + 25)) / 1.825,93)</f>
        <v>57.505021332192285</v>
      </c>
      <c r="AT699" s="2">
        <f>((IF(F699&gt;240,89,79)-((V699/F699)/0.00341)))</f>
        <v>64.407167391342625</v>
      </c>
      <c r="AU699" s="2">
        <f>MIN((H699/(MAX(E699,25))) / 0.0117 + 35, 94)</f>
        <v>35</v>
      </c>
      <c r="AV699" s="2">
        <f>MIN(94,((AP699*0.35)+(AQ699*0.65)*0.9))</f>
        <v>45.182142857142864</v>
      </c>
      <c r="AW699" s="2">
        <f>IF(D700="D",(99-((30-(G699/(IF(E699&gt;10,E699,10))*82)*1.633))),(99-((55-(G699/(IF(E699&gt;10,E699,10))*82)*0.89))))</f>
        <v>44</v>
      </c>
    </row>
    <row r="700" spans="1:49" x14ac:dyDescent="0.25">
      <c r="A700">
        <v>432</v>
      </c>
      <c r="B700" t="s">
        <v>146</v>
      </c>
      <c r="C700" t="s">
        <v>147</v>
      </c>
      <c r="D700" t="s">
        <v>39</v>
      </c>
      <c r="E700">
        <v>82</v>
      </c>
      <c r="F700">
        <v>1488.0166666667001</v>
      </c>
      <c r="G700">
        <v>25</v>
      </c>
      <c r="H700">
        <v>34</v>
      </c>
      <c r="I700">
        <v>16</v>
      </c>
      <c r="J700">
        <v>18</v>
      </c>
      <c r="K700">
        <v>59</v>
      </c>
      <c r="L700">
        <v>62.11</v>
      </c>
      <c r="M700">
        <v>278</v>
      </c>
      <c r="N700">
        <v>8.99</v>
      </c>
      <c r="O700">
        <v>27.39</v>
      </c>
      <c r="P700">
        <v>486</v>
      </c>
      <c r="Q700">
        <v>378</v>
      </c>
      <c r="R700">
        <v>246</v>
      </c>
      <c r="S700">
        <v>88</v>
      </c>
      <c r="T700">
        <v>13</v>
      </c>
      <c r="U700">
        <v>25</v>
      </c>
      <c r="V700">
        <v>52</v>
      </c>
      <c r="W700">
        <v>26</v>
      </c>
      <c r="X700">
        <v>26</v>
      </c>
      <c r="Y700">
        <v>0</v>
      </c>
      <c r="Z700">
        <v>0</v>
      </c>
      <c r="AA700">
        <v>24</v>
      </c>
      <c r="AB700">
        <v>68</v>
      </c>
      <c r="AC700">
        <v>51</v>
      </c>
      <c r="AD700">
        <v>98</v>
      </c>
      <c r="AE700">
        <v>106</v>
      </c>
      <c r="AF700">
        <v>22</v>
      </c>
      <c r="AG700">
        <v>92</v>
      </c>
      <c r="AH700">
        <v>155</v>
      </c>
      <c r="AI700">
        <v>37.25</v>
      </c>
      <c r="AJ700">
        <v>69</v>
      </c>
      <c r="AK700">
        <v>180</v>
      </c>
      <c r="AL700">
        <f>(AK700*703) / (AJ700*AJ700)</f>
        <v>26.578449905482042</v>
      </c>
      <c r="AM700">
        <f>VLOOKUP(A700,rel!A:M,10,FALSE)</f>
        <v>-2.37</v>
      </c>
      <c r="AN700">
        <f>VLOOKUP(A700,rel!A:M,13,FALSE)</f>
        <v>-1.43</v>
      </c>
      <c r="AO700">
        <v>16</v>
      </c>
      <c r="AP700">
        <f>IF(E700&gt;25,IF(AN700&gt;5,99, IF(AN700 &gt; 3.5, 89, IF(AN700 &gt; 1.5, 79, IF(AN700 &gt; -1.1, 69, IF(AN700 &gt; -2.5, 59, IF(AN700 &gt;-4.5, 49,  IF(AN700 &gt; -5,39,30))))))),30)</f>
        <v>59</v>
      </c>
      <c r="AQ700">
        <f>((M700/E700) / 0.015 + (AO700/E700) / 0.015) / 3.5 + 25</f>
        <v>93.292682926829272</v>
      </c>
      <c r="AR700" s="2">
        <f>MIN(((AD700/MAX(F700,240)) / 0.0035) + ((AF700/MAX(F700,240)) / 0.0055) + ((AC700/MAX(F700,240)) / 0.0055) + 25, 99)</f>
        <v>52.73673722699769</v>
      </c>
      <c r="AS700" s="2">
        <f>MIN((((((AL700 / 32) * (AL700 - 21) / 11) * 74 + 25)) + (((AJ700 - 60) + (AK700 - 155) / 1.75) + 25)) / 1.825,93)</f>
        <v>57.2358285016197</v>
      </c>
      <c r="AT700" s="2">
        <f>((IF(F700&gt;240,89,79)-((V700/F700)/0.00341)))</f>
        <v>78.751951571664918</v>
      </c>
      <c r="AU700" s="2">
        <f>MIN((H700/(MAX(E700,25))) / 0.0117 + 35, 94)</f>
        <v>70.438815926620805</v>
      </c>
      <c r="AV700" s="2">
        <f>MIN(94,((AP700*0.35)+(AQ700*0.65)*0.9))</f>
        <v>75.226219512195129</v>
      </c>
      <c r="AW700" s="2">
        <f>IF(D701="D",(99-((30-(G700/(IF(E700&gt;10,E700,10))*82)*1.633))),(99-((55-(G700/(IF(E700&gt;10,E700,10))*82)*0.89))))</f>
        <v>66.25</v>
      </c>
    </row>
    <row r="701" spans="1:49" x14ac:dyDescent="0.25">
      <c r="A701">
        <v>664</v>
      </c>
      <c r="B701" t="s">
        <v>198</v>
      </c>
      <c r="C701" t="s">
        <v>131</v>
      </c>
      <c r="D701" t="s">
        <v>94</v>
      </c>
      <c r="E701">
        <v>58</v>
      </c>
      <c r="F701">
        <v>1110.45</v>
      </c>
      <c r="G701">
        <v>34</v>
      </c>
      <c r="H701">
        <v>14</v>
      </c>
      <c r="I701">
        <v>7</v>
      </c>
      <c r="J701">
        <v>7</v>
      </c>
      <c r="K701">
        <v>48</v>
      </c>
      <c r="L701">
        <v>63.16</v>
      </c>
      <c r="M701">
        <v>196</v>
      </c>
      <c r="N701">
        <v>17.350000000000001</v>
      </c>
      <c r="O701">
        <v>18.98</v>
      </c>
      <c r="P701">
        <v>337</v>
      </c>
      <c r="Q701">
        <v>273</v>
      </c>
      <c r="R701">
        <v>188</v>
      </c>
      <c r="S701">
        <v>87</v>
      </c>
      <c r="T701">
        <v>16</v>
      </c>
      <c r="U701">
        <v>19</v>
      </c>
      <c r="V701">
        <v>26</v>
      </c>
      <c r="W701">
        <v>13</v>
      </c>
      <c r="X701">
        <v>13</v>
      </c>
      <c r="Y701">
        <v>0</v>
      </c>
      <c r="Z701">
        <v>0</v>
      </c>
      <c r="AA701">
        <v>27</v>
      </c>
      <c r="AB701">
        <v>37</v>
      </c>
      <c r="AC701">
        <v>41</v>
      </c>
      <c r="AD701">
        <v>18</v>
      </c>
      <c r="AE701">
        <v>81</v>
      </c>
      <c r="AF701">
        <v>23</v>
      </c>
      <c r="AG701">
        <v>2</v>
      </c>
      <c r="AH701">
        <v>15</v>
      </c>
      <c r="AI701">
        <v>11.76</v>
      </c>
      <c r="AJ701">
        <v>69</v>
      </c>
      <c r="AK701">
        <v>180</v>
      </c>
      <c r="AL701">
        <f>(AK701*703) / (AJ701*AJ701)</f>
        <v>26.578449905482042</v>
      </c>
      <c r="AM701">
        <f>VLOOKUP(A701,rel!A:M,10,FALSE)</f>
        <v>4.63</v>
      </c>
      <c r="AN701">
        <f>VLOOKUP(A701,rel!A:M,13,FALSE)</f>
        <v>1.66</v>
      </c>
      <c r="AO701">
        <v>4</v>
      </c>
      <c r="AP701">
        <f>IF(E701&gt;25,IF(AN701&gt;5,99, IF(AN701 &gt; 3.5, 89, IF(AN701 &gt; 1.5, 79, IF(AN701 &gt; -1.1, 69, IF(AN701 &gt; -2.5, 59, IF(AN701 &gt;-4.5, 49,  IF(AN701 &gt; -5,39,30))))))),30)</f>
        <v>79</v>
      </c>
      <c r="AQ701">
        <f>((M701/E701) / 0.015 + (AO701/E701) / 0.015) / 3.5 + 25</f>
        <v>90.681444991789832</v>
      </c>
      <c r="AR701" s="2">
        <f>MIN(((AD701/MAX(F701,240)) / 0.0035) + ((AF701/MAX(F701,240)) / 0.0055) + ((AC701/MAX(F701,240)) / 0.0055) + 25, 99)</f>
        <v>40.110289323446153</v>
      </c>
      <c r="AS701" s="2">
        <f>MIN((((((AL701 / 32) * (AL701 - 21) / 11) * 74 + 25)) + (((AJ701 - 60) + (AK701 - 155) / 1.75) + 25)) / 1.825,93)</f>
        <v>57.2358285016197</v>
      </c>
      <c r="AT701" s="2">
        <f>((IF(F701&gt;240,89,79)-((V701/F701)/0.00341)))</f>
        <v>82.13374448999501</v>
      </c>
      <c r="AU701" s="2">
        <f>MIN((H701/(MAX(E701,25))) / 0.0117 + 35, 94)</f>
        <v>55.630710285882699</v>
      </c>
      <c r="AV701" s="2">
        <f>MIN(94,((AP701*0.35)+(AQ701*0.65)*0.9))</f>
        <v>80.698645320197045</v>
      </c>
      <c r="AW701" s="2">
        <f>IF(D702="D",(99-((30-(G701/(IF(E701&gt;10,E701,10))*82)*1.633))),(99-((55-(G701/(IF(E701&gt;10,E701,10))*82)*0.89))))</f>
        <v>86.781379310344818</v>
      </c>
    </row>
    <row r="702" spans="1:49" x14ac:dyDescent="0.25">
      <c r="A702">
        <v>870</v>
      </c>
      <c r="B702" t="s">
        <v>758</v>
      </c>
      <c r="C702" t="s">
        <v>51</v>
      </c>
      <c r="D702" t="s">
        <v>39</v>
      </c>
      <c r="E702">
        <v>40</v>
      </c>
      <c r="F702">
        <v>362.95</v>
      </c>
      <c r="G702">
        <v>3</v>
      </c>
      <c r="H702">
        <v>3</v>
      </c>
      <c r="I702">
        <v>2</v>
      </c>
      <c r="J702">
        <v>1</v>
      </c>
      <c r="K702">
        <v>6</v>
      </c>
      <c r="L702">
        <v>60</v>
      </c>
      <c r="M702">
        <v>44</v>
      </c>
      <c r="N702">
        <v>6.82</v>
      </c>
      <c r="O702">
        <v>4.18</v>
      </c>
      <c r="P702">
        <v>69</v>
      </c>
      <c r="Q702">
        <v>57</v>
      </c>
      <c r="R702">
        <v>47</v>
      </c>
      <c r="S702">
        <v>25</v>
      </c>
      <c r="T702">
        <v>6</v>
      </c>
      <c r="U702">
        <v>6</v>
      </c>
      <c r="V702">
        <v>26</v>
      </c>
      <c r="W702">
        <v>9</v>
      </c>
      <c r="X702">
        <v>8</v>
      </c>
      <c r="Y702">
        <v>0</v>
      </c>
      <c r="Z702">
        <v>1</v>
      </c>
      <c r="AA702">
        <v>7</v>
      </c>
      <c r="AB702">
        <v>7</v>
      </c>
      <c r="AC702">
        <v>7</v>
      </c>
      <c r="AD702">
        <v>66</v>
      </c>
      <c r="AE702">
        <v>20</v>
      </c>
      <c r="AF702">
        <v>20</v>
      </c>
      <c r="AG702">
        <v>66</v>
      </c>
      <c r="AH702">
        <v>65</v>
      </c>
      <c r="AI702">
        <v>50.38</v>
      </c>
      <c r="AJ702">
        <v>69</v>
      </c>
      <c r="AK702">
        <v>180</v>
      </c>
      <c r="AL702">
        <f>(AK702*703) / (AJ702*AJ702)</f>
        <v>26.578449905482042</v>
      </c>
      <c r="AM702">
        <f>VLOOKUP(A702,rel!A:M,10,FALSE)</f>
        <v>-6.3</v>
      </c>
      <c r="AN702">
        <f>VLOOKUP(A702,rel!A:M,13,FALSE)</f>
        <v>-3.95</v>
      </c>
      <c r="AO702">
        <v>0</v>
      </c>
      <c r="AP702">
        <f>IF(E702&gt;25,IF(AN702&gt;5,99, IF(AN702 &gt; 3.5, 89, IF(AN702 &gt; 1.5, 79, IF(AN702 &gt; -1.1, 69, IF(AN702 &gt; -2.5, 59, IF(AN702 &gt;-4.5, 49,  IF(AN702 &gt; -5,39,30))))))),30)</f>
        <v>49</v>
      </c>
      <c r="AQ702">
        <f>((M702/E702) / 0.015 + (AO702/E702) / 0.015) / 3.5 + 25</f>
        <v>45.952380952380956</v>
      </c>
      <c r="AR702" s="2">
        <f>MIN(((AD702/MAX(F702,240)) / 0.0035) + ((AF702/MAX(F702,240)) / 0.0055) + ((AC702/MAX(F702,240)) / 0.0055) + 25, 99)</f>
        <v>90.480737749645314</v>
      </c>
      <c r="AS702" s="2">
        <f>MIN((((((AL702 / 32) * (AL702 - 21) / 11) * 74 + 25)) + (((AJ702 - 60) + (AK702 - 155) / 1.75) + 25)) / 1.825,93)</f>
        <v>57.2358285016197</v>
      </c>
      <c r="AT702" s="2">
        <f>((IF(F702&gt;240,89,79)-((V702/F702)/0.00341)))</f>
        <v>67.992606609491546</v>
      </c>
      <c r="AU702" s="2">
        <f>MIN((H702/(MAX(E702,25))) / 0.0117 + 35, 94)</f>
        <v>41.410256410256409</v>
      </c>
      <c r="AV702" s="2">
        <f>MIN(94,((AP702*0.35)+(AQ702*0.65)*0.9))</f>
        <v>44.032142857142858</v>
      </c>
      <c r="AW702" s="2">
        <f>IF(D703="D",(99-((30-(G702/(IF(E702&gt;10,E702,10))*82)*1.633))),(99-((55-(G702/(IF(E702&gt;10,E702,10))*82)*0.89))))</f>
        <v>49.473500000000001</v>
      </c>
    </row>
    <row r="703" spans="1:49" x14ac:dyDescent="0.25">
      <c r="A703">
        <v>809</v>
      </c>
      <c r="B703" t="s">
        <v>1014</v>
      </c>
      <c r="C703" t="s">
        <v>162</v>
      </c>
      <c r="D703" t="s">
        <v>36</v>
      </c>
      <c r="E703">
        <v>1</v>
      </c>
      <c r="F703">
        <v>13.866666666666999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97</v>
      </c>
      <c r="M703">
        <v>0</v>
      </c>
      <c r="N703" t="s">
        <v>97</v>
      </c>
      <c r="O703">
        <v>0.21</v>
      </c>
      <c r="P703">
        <v>5</v>
      </c>
      <c r="Q703">
        <v>3</v>
      </c>
      <c r="R703">
        <v>3</v>
      </c>
      <c r="S703">
        <v>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2</v>
      </c>
      <c r="AC703">
        <v>4</v>
      </c>
      <c r="AD703">
        <v>0</v>
      </c>
      <c r="AE703">
        <v>1</v>
      </c>
      <c r="AF703">
        <v>1</v>
      </c>
      <c r="AG703">
        <v>0</v>
      </c>
      <c r="AH703">
        <v>0</v>
      </c>
      <c r="AI703" t="s">
        <v>97</v>
      </c>
      <c r="AJ703">
        <v>69</v>
      </c>
      <c r="AK703">
        <v>180</v>
      </c>
      <c r="AL703">
        <f>(AK703*703) / (AJ703*AJ703)</f>
        <v>26.578449905482042</v>
      </c>
      <c r="AM703">
        <f>VLOOKUP(A703,rel!A:M,10,FALSE)</f>
        <v>-3.54</v>
      </c>
      <c r="AN703">
        <f>VLOOKUP(A703,rel!A:M,13,FALSE)</f>
        <v>-13.68</v>
      </c>
      <c r="AO703">
        <v>0</v>
      </c>
      <c r="AP703">
        <f>IF(E703&gt;25,IF(AN703&gt;5,99, IF(AN703 &gt; 3.5, 89, IF(AN703 &gt; 1.5, 79, IF(AN703 &gt; -1.1, 69, IF(AN703 &gt; -2.5, 59, IF(AN703 &gt;-4.5, 49,  IF(AN703 &gt; -5,39,30))))))),30)</f>
        <v>30</v>
      </c>
      <c r="AQ703">
        <f>((M703/E703) / 0.015 + (AO703/E703) / 0.015) / 3.5 + 25</f>
        <v>25</v>
      </c>
      <c r="AR703" s="2">
        <f>MIN(((AD703/MAX(F703,240)) / 0.0035) + ((AF703/MAX(F703,240)) / 0.0055) + ((AC703/MAX(F703,240)) / 0.0055) + 25, 99)</f>
        <v>28.787878787878789</v>
      </c>
      <c r="AS703" s="2">
        <f>MIN((((((AL703 / 32) * (AL703 - 21) / 11) * 74 + 25)) + (((AJ703 - 60) + (AK703 - 155) / 1.75) + 25)) / 1.825,93)</f>
        <v>57.2358285016197</v>
      </c>
      <c r="AT703" s="2">
        <f>((IF(F703&gt;240,89,79)-((V703/F703)/0.00341)))</f>
        <v>79</v>
      </c>
      <c r="AU703" s="2">
        <f>MIN((H703/(MAX(E703,25))) / 0.0117 + 35, 94)</f>
        <v>35</v>
      </c>
      <c r="AV703" s="2">
        <f>MIN(94,((AP703*0.35)+(AQ703*0.65)*0.9))</f>
        <v>25.125</v>
      </c>
      <c r="AW703" s="2">
        <f>IF(D704="D",(99-((30-(G703/(IF(E703&gt;10,E703,10))*82)*1.633))),(99-((55-(G703/(IF(E703&gt;10,E703,10))*82)*0.89))))</f>
        <v>44</v>
      </c>
    </row>
    <row r="704" spans="1:49" x14ac:dyDescent="0.25">
      <c r="A704">
        <v>156</v>
      </c>
      <c r="B704" t="s">
        <v>445</v>
      </c>
      <c r="C704" t="s">
        <v>131</v>
      </c>
      <c r="D704" t="s">
        <v>39</v>
      </c>
      <c r="E704">
        <v>55</v>
      </c>
      <c r="F704">
        <v>863.06666666667002</v>
      </c>
      <c r="G704">
        <v>7</v>
      </c>
      <c r="H704">
        <v>16</v>
      </c>
      <c r="I704">
        <v>13</v>
      </c>
      <c r="J704">
        <v>3</v>
      </c>
      <c r="K704">
        <v>23</v>
      </c>
      <c r="L704">
        <v>65.709999999999994</v>
      </c>
      <c r="M704">
        <v>78</v>
      </c>
      <c r="N704">
        <v>8.9700000000000006</v>
      </c>
      <c r="O704">
        <v>6.4</v>
      </c>
      <c r="P704">
        <v>146</v>
      </c>
      <c r="Q704">
        <v>114</v>
      </c>
      <c r="R704">
        <v>74</v>
      </c>
      <c r="S704">
        <v>25</v>
      </c>
      <c r="T704">
        <v>1</v>
      </c>
      <c r="U704">
        <v>10</v>
      </c>
      <c r="V704">
        <v>33</v>
      </c>
      <c r="W704">
        <v>15</v>
      </c>
      <c r="X704">
        <v>14</v>
      </c>
      <c r="Y704">
        <v>1</v>
      </c>
      <c r="Z704">
        <v>0</v>
      </c>
      <c r="AA704">
        <v>6</v>
      </c>
      <c r="AB704">
        <v>26</v>
      </c>
      <c r="AC704">
        <v>19</v>
      </c>
      <c r="AD704">
        <v>24</v>
      </c>
      <c r="AE704">
        <v>54</v>
      </c>
      <c r="AF704">
        <v>15</v>
      </c>
      <c r="AG704">
        <v>281</v>
      </c>
      <c r="AH704">
        <v>272</v>
      </c>
      <c r="AI704">
        <v>50.81</v>
      </c>
      <c r="AJ704">
        <v>73</v>
      </c>
      <c r="AK704">
        <v>190</v>
      </c>
      <c r="AL704">
        <f>(AK704*703) / (AJ704*AJ704)</f>
        <v>25.064740101332333</v>
      </c>
      <c r="AM704">
        <f>VLOOKUP(A704,rel!A:M,10,FALSE)</f>
        <v>-2.71</v>
      </c>
      <c r="AN704">
        <f>VLOOKUP(A704,rel!A:M,13,FALSE)</f>
        <v>-1.77</v>
      </c>
      <c r="AO704">
        <v>6</v>
      </c>
      <c r="AP704">
        <f>IF(E704&gt;25,IF(AN704&gt;5,99, IF(AN704 &gt; 3.5, 89, IF(AN704 &gt; 1.5, 79, IF(AN704 &gt; -1.1, 69, IF(AN704 &gt; -2.5, 59, IF(AN704 &gt;-4.5, 49,  IF(AN704 &gt; -5,39,30))))))),30)</f>
        <v>59</v>
      </c>
      <c r="AQ704">
        <f>((M704/E704) / 0.015 + (AO704/E704) / 0.015) / 3.5 + 25</f>
        <v>54.090909090909093</v>
      </c>
      <c r="AR704" s="2">
        <f>MIN(((AD704/MAX(F704,240)) / 0.0035) + ((AF704/MAX(F704,240)) / 0.0055) + ((AC704/MAX(F704,240)) / 0.0055) + 25, 99)</f>
        <v>40.107710148649375</v>
      </c>
      <c r="AS704" s="2">
        <f>MIN((((((AL704 / 32) * (AL704 - 21) / 11) * 74 + 25)) + (((AJ704 - 60) + (AK704 - 155) / 1.75) + 25)) / 1.825,93)</f>
        <v>57.215508113686965</v>
      </c>
      <c r="AT704" s="2">
        <f>((IF(F704&gt;240,89,79)-((V704/F704)/0.00341)))</f>
        <v>77.787170529694109</v>
      </c>
      <c r="AU704" s="2">
        <f>MIN((H704/(MAX(E704,25))) / 0.0117 + 35, 94)</f>
        <v>59.864024864024863</v>
      </c>
      <c r="AV704" s="2">
        <f>MIN(94,((AP704*0.35)+(AQ704*0.65)*0.9))</f>
        <v>52.293181818181822</v>
      </c>
      <c r="AW704" s="2">
        <f>IF(D705="D",(99-((30-(G704/(IF(E704&gt;10,E704,10))*82)*1.633))),(99-((55-(G704/(IF(E704&gt;10,E704,10))*82)*0.89))))</f>
        <v>53.288363636363634</v>
      </c>
    </row>
    <row r="705" spans="1:49" x14ac:dyDescent="0.25">
      <c r="A705">
        <v>127</v>
      </c>
      <c r="B705" t="s">
        <v>303</v>
      </c>
      <c r="C705" t="s">
        <v>49</v>
      </c>
      <c r="D705" t="s">
        <v>36</v>
      </c>
      <c r="E705">
        <v>65</v>
      </c>
      <c r="F705">
        <v>868.48333333333005</v>
      </c>
      <c r="G705">
        <v>16</v>
      </c>
      <c r="H705">
        <v>18</v>
      </c>
      <c r="I705">
        <v>11</v>
      </c>
      <c r="J705">
        <v>7</v>
      </c>
      <c r="K705">
        <v>34</v>
      </c>
      <c r="L705">
        <v>65.38</v>
      </c>
      <c r="M705">
        <v>132</v>
      </c>
      <c r="N705">
        <v>12.12</v>
      </c>
      <c r="O705">
        <v>12.07</v>
      </c>
      <c r="P705">
        <v>217</v>
      </c>
      <c r="Q705">
        <v>177</v>
      </c>
      <c r="R705">
        <v>127</v>
      </c>
      <c r="S705">
        <v>48</v>
      </c>
      <c r="T705">
        <v>10</v>
      </c>
      <c r="U705">
        <v>11</v>
      </c>
      <c r="V705">
        <v>26</v>
      </c>
      <c r="W705">
        <v>13</v>
      </c>
      <c r="X705">
        <v>13</v>
      </c>
      <c r="Y705">
        <v>0</v>
      </c>
      <c r="Z705">
        <v>0</v>
      </c>
      <c r="AA705">
        <v>11</v>
      </c>
      <c r="AB705">
        <v>49</v>
      </c>
      <c r="AC705">
        <v>33</v>
      </c>
      <c r="AD705">
        <v>57</v>
      </c>
      <c r="AE705">
        <v>84</v>
      </c>
      <c r="AF705">
        <v>22</v>
      </c>
      <c r="AG705">
        <v>13</v>
      </c>
      <c r="AH705">
        <v>25</v>
      </c>
      <c r="AI705">
        <v>34.21</v>
      </c>
      <c r="AJ705">
        <v>73</v>
      </c>
      <c r="AK705">
        <v>190</v>
      </c>
      <c r="AL705">
        <f>(AK705*703) / (AJ705*AJ705)</f>
        <v>25.064740101332333</v>
      </c>
      <c r="AM705">
        <f>VLOOKUP(A705,rel!A:M,10,FALSE)</f>
        <v>2.61</v>
      </c>
      <c r="AN705">
        <f>VLOOKUP(A705,rel!A:M,13,FALSE)</f>
        <v>3.25</v>
      </c>
      <c r="AO705">
        <v>0</v>
      </c>
      <c r="AP705">
        <f>IF(E705&gt;25,IF(AN705&gt;5,99, IF(AN705 &gt; 3.5, 89, IF(AN705 &gt; 1.5, 79, IF(AN705 &gt; -1.1, 69, IF(AN705 &gt; -2.5, 59, IF(AN705 &gt;-4.5, 49,  IF(AN705 &gt; -5,39,30))))))),30)</f>
        <v>79</v>
      </c>
      <c r="AQ705">
        <f>((M705/E705) / 0.015 + (AO705/E705) / 0.015) / 3.5 + 25</f>
        <v>63.681318681318679</v>
      </c>
      <c r="AR705" s="2">
        <f>MIN(((AD705/MAX(F705,240)) / 0.0035) + ((AF705/MAX(F705,240)) / 0.0055) + ((AC705/MAX(F705,240)) / 0.0055) + 25, 99)</f>
        <v>55.266227660152047</v>
      </c>
      <c r="AS705" s="2">
        <f>MIN((((((AL705 / 32) * (AL705 - 21) / 11) * 74 + 25)) + (((AJ705 - 60) + (AK705 - 155) / 1.75) + 25)) / 1.825,93)</f>
        <v>57.215508113686965</v>
      </c>
      <c r="AT705" s="2">
        <f>((IF(F705&gt;240,89,79)-((V705/F705)/0.00341)))</f>
        <v>80.220748702429432</v>
      </c>
      <c r="AU705" s="2">
        <f>MIN((H705/(MAX(E705,25))) / 0.0117 + 35, 94)</f>
        <v>58.668639053254438</v>
      </c>
      <c r="AV705" s="2">
        <f>MIN(94,((AP705*0.35)+(AQ705*0.65)*0.9))</f>
        <v>64.903571428571439</v>
      </c>
      <c r="AW705" s="2">
        <f>IF(D706="D",(99-((30-(G705/(IF(E705&gt;10,E705,10))*82)*1.633))),(99-((55-(G705/(IF(E705&gt;10,E705,10))*82)*0.89))))</f>
        <v>101.96147692307693</v>
      </c>
    </row>
    <row r="706" spans="1:49" x14ac:dyDescent="0.25">
      <c r="A706">
        <v>850</v>
      </c>
      <c r="B706" t="s">
        <v>322</v>
      </c>
      <c r="C706" t="s">
        <v>83</v>
      </c>
      <c r="D706" t="s">
        <v>73</v>
      </c>
      <c r="E706">
        <v>82</v>
      </c>
      <c r="F706">
        <v>1895.2833333333001</v>
      </c>
      <c r="G706">
        <v>12</v>
      </c>
      <c r="H706">
        <v>21</v>
      </c>
      <c r="I706">
        <v>11</v>
      </c>
      <c r="J706">
        <v>10</v>
      </c>
      <c r="K706">
        <v>33</v>
      </c>
      <c r="L706">
        <v>41.25</v>
      </c>
      <c r="M706">
        <v>182</v>
      </c>
      <c r="N706">
        <v>6.59</v>
      </c>
      <c r="O706">
        <v>10.64</v>
      </c>
      <c r="P706">
        <v>364</v>
      </c>
      <c r="Q706">
        <v>243</v>
      </c>
      <c r="R706">
        <v>127</v>
      </c>
      <c r="S706">
        <v>24</v>
      </c>
      <c r="T706">
        <v>7</v>
      </c>
      <c r="U706">
        <v>26</v>
      </c>
      <c r="V706">
        <v>16</v>
      </c>
      <c r="W706">
        <v>8</v>
      </c>
      <c r="X706">
        <v>8</v>
      </c>
      <c r="Y706">
        <v>0</v>
      </c>
      <c r="Z706">
        <v>0</v>
      </c>
      <c r="AA706">
        <v>8</v>
      </c>
      <c r="AB706">
        <v>96</v>
      </c>
      <c r="AC706">
        <v>35</v>
      </c>
      <c r="AD706">
        <v>34</v>
      </c>
      <c r="AE706">
        <v>150</v>
      </c>
      <c r="AF706">
        <v>71</v>
      </c>
      <c r="AG706">
        <v>0</v>
      </c>
      <c r="AH706">
        <v>0</v>
      </c>
      <c r="AI706" t="s">
        <v>97</v>
      </c>
      <c r="AJ706">
        <v>73</v>
      </c>
      <c r="AK706">
        <v>190</v>
      </c>
      <c r="AL706">
        <f>(AK706*703) / (AJ706*AJ706)</f>
        <v>25.064740101332333</v>
      </c>
      <c r="AM706">
        <f>VLOOKUP(A706,rel!A:M,10,FALSE)</f>
        <v>3.09</v>
      </c>
      <c r="AN706">
        <f>VLOOKUP(A706,rel!A:M,13,FALSE)</f>
        <v>2.96</v>
      </c>
      <c r="AO706">
        <v>8</v>
      </c>
      <c r="AP706">
        <f>IF(E706&gt;25,IF(AN706&gt;5,99, IF(AN706 &gt; 3.5, 89, IF(AN706 &gt; 1.5, 79, IF(AN706 &gt; -1.1, 69, IF(AN706 &gt; -2.5, 59, IF(AN706 &gt;-4.5, 49,  IF(AN706 &gt; -5,39,30))))))),30)</f>
        <v>79</v>
      </c>
      <c r="AQ706">
        <f>((M706/E706) / 0.015 + (AO706/E706) / 0.015) / 3.5 + 25</f>
        <v>69.134727061556333</v>
      </c>
      <c r="AR706" s="2">
        <f>MIN(((AD706/MAX(F706,240)) / 0.0035) + ((AF706/MAX(F706,240)) / 0.0055) + ((AC706/MAX(F706,240)) / 0.0055) + 25, 99)</f>
        <v>40.29429002893859</v>
      </c>
      <c r="AS706" s="2">
        <f>MIN((((((AL706 / 32) * (AL706 - 21) / 11) * 74 + 25)) + (((AJ706 - 60) + (AK706 - 155) / 1.75) + 25)) / 1.825,93)</f>
        <v>57.215508113686965</v>
      </c>
      <c r="AT706" s="2">
        <f>((IF(F706&gt;240,89,79)-((V706/F706)/0.00341)))</f>
        <v>86.524337375359693</v>
      </c>
      <c r="AU706" s="2">
        <f>MIN((H706/(MAX(E706,25))) / 0.0117 + 35, 94)</f>
        <v>56.88868042526579</v>
      </c>
      <c r="AV706" s="2">
        <f>MIN(94,((AP706*0.35)+(AQ706*0.65)*0.9))</f>
        <v>68.093815331010461</v>
      </c>
      <c r="AW706" s="2">
        <f>IF(D707="D",(99-((30-(G706/(IF(E706&gt;10,E706,10))*82)*1.633))),(99-((55-(G706/(IF(E706&gt;10,E706,10))*82)*0.89))))</f>
        <v>54.68</v>
      </c>
    </row>
    <row r="707" spans="1:49" x14ac:dyDescent="0.25">
      <c r="A707">
        <v>453</v>
      </c>
      <c r="B707" t="s">
        <v>324</v>
      </c>
      <c r="C707" t="s">
        <v>69</v>
      </c>
      <c r="D707" t="s">
        <v>39</v>
      </c>
      <c r="E707">
        <v>82</v>
      </c>
      <c r="F707">
        <v>1217.8</v>
      </c>
      <c r="G707">
        <v>12</v>
      </c>
      <c r="H707">
        <v>20</v>
      </c>
      <c r="I707">
        <v>11</v>
      </c>
      <c r="J707">
        <v>9</v>
      </c>
      <c r="K707">
        <v>32</v>
      </c>
      <c r="L707">
        <v>66.67</v>
      </c>
      <c r="M707">
        <v>130</v>
      </c>
      <c r="N707">
        <v>9.23</v>
      </c>
      <c r="O707">
        <v>15.53</v>
      </c>
      <c r="P707">
        <v>211</v>
      </c>
      <c r="Q707">
        <v>173</v>
      </c>
      <c r="R707">
        <v>124</v>
      </c>
      <c r="S707">
        <v>67</v>
      </c>
      <c r="T707">
        <v>10</v>
      </c>
      <c r="U707">
        <v>21</v>
      </c>
      <c r="V707">
        <v>53</v>
      </c>
      <c r="W707">
        <v>21</v>
      </c>
      <c r="X707">
        <v>19</v>
      </c>
      <c r="Y707">
        <v>1</v>
      </c>
      <c r="Z707">
        <v>1</v>
      </c>
      <c r="AA707">
        <v>20</v>
      </c>
      <c r="AB707">
        <v>42</v>
      </c>
      <c r="AC707">
        <v>42</v>
      </c>
      <c r="AD707">
        <v>146</v>
      </c>
      <c r="AE707">
        <v>64</v>
      </c>
      <c r="AF707">
        <v>46</v>
      </c>
      <c r="AG707">
        <v>344</v>
      </c>
      <c r="AH707">
        <v>291</v>
      </c>
      <c r="AI707">
        <v>54.17</v>
      </c>
      <c r="AJ707">
        <v>73</v>
      </c>
      <c r="AK707">
        <v>190</v>
      </c>
      <c r="AL707">
        <f>(AK707*703) / (AJ707*AJ707)</f>
        <v>25.064740101332333</v>
      </c>
      <c r="AM707">
        <f>VLOOKUP(A707,rel!A:M,10,FALSE)</f>
        <v>-5.6</v>
      </c>
      <c r="AN707">
        <f>VLOOKUP(A707,rel!A:M,13,FALSE)</f>
        <v>-4.34</v>
      </c>
      <c r="AO707">
        <v>0</v>
      </c>
      <c r="AP707">
        <f>IF(E707&gt;25,IF(AN707&gt;5,99, IF(AN707 &gt; 3.5, 89, IF(AN707 &gt; 1.5, 79, IF(AN707 &gt; -1.1, 69, IF(AN707 &gt; -2.5, 59, IF(AN707 &gt;-4.5, 49,  IF(AN707 &gt; -5,39,30))))))),30)</f>
        <v>49</v>
      </c>
      <c r="AQ707">
        <f>((M707/E707) / 0.015 + (AO707/E707) / 0.015) / 3.5 + 25</f>
        <v>55.197444831591177</v>
      </c>
      <c r="AR707" s="2">
        <f>MIN(((AD707/MAX(F707,240)) / 0.0035) + ((AF707/MAX(F707,240)) / 0.0055) + ((AC707/MAX(F707,240)) / 0.0055) + 25, 99)</f>
        <v>72.392253008938837</v>
      </c>
      <c r="AS707" s="2">
        <f>MIN((((((AL707 / 32) * (AL707 - 21) / 11) * 74 + 25)) + (((AJ707 - 60) + (AK707 - 155) / 1.75) + 25)) / 1.825,93)</f>
        <v>57.215508113686965</v>
      </c>
      <c r="AT707" s="2">
        <f>((IF(F707&gt;240,89,79)-((V707/F707)/0.00341)))</f>
        <v>76.237213011878055</v>
      </c>
      <c r="AU707" s="2">
        <f>MIN((H707/(MAX(E707,25))) / 0.0117 + 35, 94)</f>
        <v>55.846362309776943</v>
      </c>
      <c r="AV707" s="2">
        <f>MIN(94,((AP707*0.35)+(AQ707*0.65)*0.9))</f>
        <v>49.440505226480838</v>
      </c>
      <c r="AW707" s="2">
        <f>IF(D708="D",(99-((30-(G707/(IF(E707&gt;10,E707,10))*82)*1.633))),(99-((55-(G707/(IF(E707&gt;10,E707,10))*82)*0.89))))</f>
        <v>54.68</v>
      </c>
    </row>
    <row r="708" spans="1:49" x14ac:dyDescent="0.25">
      <c r="A708">
        <v>726</v>
      </c>
      <c r="B708" t="s">
        <v>405</v>
      </c>
      <c r="C708" t="s">
        <v>35</v>
      </c>
      <c r="D708" t="s">
        <v>36</v>
      </c>
      <c r="E708">
        <v>70</v>
      </c>
      <c r="F708">
        <v>795.1</v>
      </c>
      <c r="G708">
        <v>13</v>
      </c>
      <c r="H708">
        <v>13</v>
      </c>
      <c r="I708">
        <v>10</v>
      </c>
      <c r="J708">
        <v>3</v>
      </c>
      <c r="K708">
        <v>26</v>
      </c>
      <c r="L708">
        <v>65</v>
      </c>
      <c r="M708">
        <v>95</v>
      </c>
      <c r="N708">
        <v>13.68</v>
      </c>
      <c r="O708">
        <v>7.5</v>
      </c>
      <c r="P708">
        <v>162</v>
      </c>
      <c r="Q708">
        <v>126</v>
      </c>
      <c r="R708">
        <v>106</v>
      </c>
      <c r="S708">
        <v>40</v>
      </c>
      <c r="T708">
        <v>9</v>
      </c>
      <c r="U708">
        <v>12</v>
      </c>
      <c r="V708">
        <v>26</v>
      </c>
      <c r="W708">
        <v>13</v>
      </c>
      <c r="X708">
        <v>13</v>
      </c>
      <c r="Y708">
        <v>0</v>
      </c>
      <c r="Z708">
        <v>0</v>
      </c>
      <c r="AA708">
        <v>15</v>
      </c>
      <c r="AB708">
        <v>24</v>
      </c>
      <c r="AC708">
        <v>28</v>
      </c>
      <c r="AD708">
        <v>129</v>
      </c>
      <c r="AE708">
        <v>118</v>
      </c>
      <c r="AF708">
        <v>14</v>
      </c>
      <c r="AG708">
        <v>10</v>
      </c>
      <c r="AH708">
        <v>24</v>
      </c>
      <c r="AI708">
        <v>29.41</v>
      </c>
      <c r="AJ708">
        <v>73</v>
      </c>
      <c r="AK708">
        <v>190</v>
      </c>
      <c r="AL708">
        <f>(AK708*703) / (AJ708*AJ708)</f>
        <v>25.064740101332333</v>
      </c>
      <c r="AM708">
        <f>VLOOKUP(A708,rel!A:M,10,FALSE)</f>
        <v>0.11</v>
      </c>
      <c r="AN708">
        <f>VLOOKUP(A708,rel!A:M,13,FALSE)</f>
        <v>-1.57</v>
      </c>
      <c r="AO708">
        <v>0</v>
      </c>
      <c r="AP708">
        <f>IF(E708&gt;25,IF(AN708&gt;5,99, IF(AN708 &gt; 3.5, 89, IF(AN708 &gt; 1.5, 79, IF(AN708 &gt; -1.1, 69, IF(AN708 &gt; -2.5, 59, IF(AN708 &gt;-4.5, 49,  IF(AN708 &gt; -5,39,30))))))),30)</f>
        <v>59</v>
      </c>
      <c r="AQ708">
        <f>((M708/E708) / 0.015 + (AO708/E708) / 0.015) / 3.5 + 25</f>
        <v>50.850340136054427</v>
      </c>
      <c r="AR708" s="2">
        <f>MIN(((AD708/MAX(F708,240)) / 0.0035) + ((AF708/MAX(F708,240)) / 0.0055) + ((AC708/MAX(F708,240)) / 0.0055) + 25, 99)</f>
        <v>80.959635886689085</v>
      </c>
      <c r="AS708" s="2">
        <f>MIN((((((AL708 / 32) * (AL708 - 21) / 11) * 74 + 25)) + (((AJ708 - 60) + (AK708 - 155) / 1.75) + 25)) / 1.825,93)</f>
        <v>57.215508113686965</v>
      </c>
      <c r="AT708" s="2">
        <f>((IF(F708&gt;240,89,79)-((V708/F708)/0.00341)))</f>
        <v>79.410472354313868</v>
      </c>
      <c r="AU708" s="2">
        <f>MIN((H708/(MAX(E708,25))) / 0.0117 + 35, 94)</f>
        <v>50.873015873015873</v>
      </c>
      <c r="AV708" s="2">
        <f>MIN(94,((AP708*0.35)+(AQ708*0.65)*0.9))</f>
        <v>50.397448979591843</v>
      </c>
      <c r="AW708" s="2">
        <f>IF(D709="D",(99-((30-(G708/(IF(E708&gt;10,E708,10))*82)*1.633))),(99-((55-(G708/(IF(E708&gt;10,E708,10))*82)*0.89))))</f>
        <v>93.868257142857146</v>
      </c>
    </row>
    <row r="709" spans="1:49" x14ac:dyDescent="0.25">
      <c r="A709">
        <v>259</v>
      </c>
      <c r="B709" t="s">
        <v>887</v>
      </c>
      <c r="C709" t="s">
        <v>162</v>
      </c>
      <c r="D709" t="s">
        <v>73</v>
      </c>
      <c r="E709">
        <v>3</v>
      </c>
      <c r="F709">
        <v>26.95</v>
      </c>
      <c r="G709">
        <v>0</v>
      </c>
      <c r="H709">
        <v>1</v>
      </c>
      <c r="I709">
        <v>0</v>
      </c>
      <c r="J709">
        <v>1</v>
      </c>
      <c r="K709">
        <v>1</v>
      </c>
      <c r="L709">
        <v>50</v>
      </c>
      <c r="M709">
        <v>3</v>
      </c>
      <c r="N709">
        <v>0</v>
      </c>
      <c r="O709">
        <v>0.04</v>
      </c>
      <c r="P709">
        <v>8</v>
      </c>
      <c r="Q709">
        <v>3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2</v>
      </c>
      <c r="AE709">
        <v>4</v>
      </c>
      <c r="AF709">
        <v>1</v>
      </c>
      <c r="AG709">
        <v>0</v>
      </c>
      <c r="AH709">
        <v>0</v>
      </c>
      <c r="AI709" t="s">
        <v>97</v>
      </c>
      <c r="AJ709">
        <v>73</v>
      </c>
      <c r="AK709">
        <v>190</v>
      </c>
      <c r="AL709">
        <f>(AK709*703) / (AJ709*AJ709)</f>
        <v>25.064740101332333</v>
      </c>
      <c r="AM709">
        <f>VLOOKUP(A709,rel!A:M,10,FALSE)</f>
        <v>12.88</v>
      </c>
      <c r="AN709">
        <f>VLOOKUP(A709,rel!A:M,13,FALSE)</f>
        <v>13.31</v>
      </c>
      <c r="AO709">
        <v>0</v>
      </c>
      <c r="AP709">
        <f>IF(E709&gt;25,IF(AN709&gt;5,99, IF(AN709 &gt; 3.5, 89, IF(AN709 &gt; 1.5, 79, IF(AN709 &gt; -1.1, 69, IF(AN709 &gt; -2.5, 59, IF(AN709 &gt;-4.5, 49,  IF(AN709 &gt; -5,39,30))))))),30)</f>
        <v>30</v>
      </c>
      <c r="AQ709">
        <f>((M709/E709) / 0.015 + (AO709/E709) / 0.015) / 3.5 + 25</f>
        <v>44.047619047619051</v>
      </c>
      <c r="AR709" s="2">
        <f>MIN(((AD709/MAX(F709,240)) / 0.0035) + ((AF709/MAX(F709,240)) / 0.0055) + ((AC709/MAX(F709,240)) / 0.0055) + 25, 99)</f>
        <v>28.138528138528137</v>
      </c>
      <c r="AS709" s="2">
        <f>MIN((((((AL709 / 32) * (AL709 - 21) / 11) * 74 + 25)) + (((AJ709 - 60) + (AK709 - 155) / 1.75) + 25)) / 1.825,93)</f>
        <v>57.215508113686965</v>
      </c>
      <c r="AT709" s="2">
        <f>((IF(F709&gt;240,89,79)-((V709/F709)/0.00341)))</f>
        <v>79</v>
      </c>
      <c r="AU709" s="2">
        <f>MIN((H709/(MAX(E709,25))) / 0.0117 + 35, 94)</f>
        <v>38.418803418803421</v>
      </c>
      <c r="AV709" s="2">
        <f>MIN(94,((AP709*0.35)+(AQ709*0.65)*0.9))</f>
        <v>36.267857142857146</v>
      </c>
      <c r="AW709" s="2">
        <f>IF(D710="D",(99-((30-(G709/(IF(E709&gt;10,E709,10))*82)*1.633))),(99-((55-(G709/(IF(E709&gt;10,E709,10))*82)*0.89))))</f>
        <v>69</v>
      </c>
    </row>
    <row r="710" spans="1:49" x14ac:dyDescent="0.25">
      <c r="A710">
        <v>199</v>
      </c>
      <c r="B710" t="s">
        <v>953</v>
      </c>
      <c r="C710" t="s">
        <v>162</v>
      </c>
      <c r="D710" t="s">
        <v>73</v>
      </c>
      <c r="E710">
        <v>5</v>
      </c>
      <c r="F710">
        <v>54.116666666667001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3</v>
      </c>
      <c r="N710">
        <v>0</v>
      </c>
      <c r="O710">
        <v>0.1</v>
      </c>
      <c r="P710">
        <v>6</v>
      </c>
      <c r="Q710">
        <v>4</v>
      </c>
      <c r="R710">
        <v>0</v>
      </c>
      <c r="S710">
        <v>0</v>
      </c>
      <c r="T710">
        <v>0</v>
      </c>
      <c r="U710">
        <v>1</v>
      </c>
      <c r="V710">
        <v>2</v>
      </c>
      <c r="W710">
        <v>1</v>
      </c>
      <c r="X710">
        <v>1</v>
      </c>
      <c r="Y710">
        <v>0</v>
      </c>
      <c r="Z710">
        <v>0</v>
      </c>
      <c r="AA710">
        <v>0</v>
      </c>
      <c r="AB710">
        <v>2</v>
      </c>
      <c r="AC710">
        <v>0</v>
      </c>
      <c r="AD710">
        <v>13</v>
      </c>
      <c r="AE710">
        <v>4</v>
      </c>
      <c r="AF710">
        <v>5</v>
      </c>
      <c r="AG710">
        <v>0</v>
      </c>
      <c r="AH710">
        <v>0</v>
      </c>
      <c r="AI710" t="s">
        <v>97</v>
      </c>
      <c r="AJ710">
        <v>73</v>
      </c>
      <c r="AK710">
        <v>190</v>
      </c>
      <c r="AL710">
        <f>(AK710*703) / (AJ710*AJ710)</f>
        <v>25.064740101332333</v>
      </c>
      <c r="AM710">
        <f>VLOOKUP(A710,rel!A:M,10,FALSE)</f>
        <v>-6.67</v>
      </c>
      <c r="AN710">
        <f>VLOOKUP(A710,rel!A:M,13,FALSE)</f>
        <v>-7.52</v>
      </c>
      <c r="AO710">
        <v>0</v>
      </c>
      <c r="AP710">
        <f>IF(E710&gt;25,IF(AN710&gt;5,99, IF(AN710 &gt; 3.5, 89, IF(AN710 &gt; 1.5, 79, IF(AN710 &gt; -1.1, 69, IF(AN710 &gt; -2.5, 59, IF(AN710 &gt;-4.5, 49,  IF(AN710 &gt; -5,39,30))))))),30)</f>
        <v>30</v>
      </c>
      <c r="AQ710">
        <f>((M710/E710) / 0.015 + (AO710/E710) / 0.015) / 3.5 + 25</f>
        <v>36.428571428571431</v>
      </c>
      <c r="AR710" s="2">
        <f>MIN(((AD710/MAX(F710,240)) / 0.0035) + ((AF710/MAX(F710,240)) / 0.0055) + ((AC710/MAX(F710,240)) / 0.0055) + 25, 99)</f>
        <v>44.264069264069263</v>
      </c>
      <c r="AS710" s="2">
        <f>MIN((((((AL710 / 32) * (AL710 - 21) / 11) * 74 + 25)) + (((AJ710 - 60) + (AK710 - 155) / 1.75) + 25)) / 1.825,93)</f>
        <v>57.215508113686965</v>
      </c>
      <c r="AT710" s="2">
        <f>((IF(F710&gt;240,89,79)-((V710/F710)/0.00341)))</f>
        <v>68.162114001916564</v>
      </c>
      <c r="AU710" s="2">
        <f>MIN((H710/(MAX(E710,25))) / 0.0117 + 35, 94)</f>
        <v>35</v>
      </c>
      <c r="AV710" s="2">
        <f>MIN(94,((AP710*0.35)+(AQ710*0.65)*0.9))</f>
        <v>31.810714285714287</v>
      </c>
      <c r="AW710" s="2">
        <f>IF(D711="D",(99-((30-(G710/(IF(E710&gt;10,E710,10))*82)*1.633))),(99-((55-(G710/(IF(E710&gt;10,E710,10))*82)*0.89))))</f>
        <v>44</v>
      </c>
    </row>
    <row r="711" spans="1:49" x14ac:dyDescent="0.25">
      <c r="A711">
        <v>119</v>
      </c>
      <c r="B711" t="s">
        <v>68</v>
      </c>
      <c r="C711" t="s">
        <v>69</v>
      </c>
      <c r="D711" t="s">
        <v>39</v>
      </c>
      <c r="E711">
        <v>82</v>
      </c>
      <c r="F711">
        <v>1759.45</v>
      </c>
      <c r="G711">
        <v>22</v>
      </c>
      <c r="H711">
        <v>63</v>
      </c>
      <c r="I711">
        <v>37</v>
      </c>
      <c r="J711">
        <v>26</v>
      </c>
      <c r="K711">
        <v>85</v>
      </c>
      <c r="L711">
        <v>69.67</v>
      </c>
      <c r="M711">
        <v>229</v>
      </c>
      <c r="N711">
        <v>9.61</v>
      </c>
      <c r="O711">
        <v>16.59</v>
      </c>
      <c r="P711">
        <v>419</v>
      </c>
      <c r="Q711">
        <v>317</v>
      </c>
      <c r="R711">
        <v>188</v>
      </c>
      <c r="S711">
        <v>53</v>
      </c>
      <c r="T711">
        <v>6</v>
      </c>
      <c r="U711">
        <v>20</v>
      </c>
      <c r="V711">
        <v>24</v>
      </c>
      <c r="W711">
        <v>12</v>
      </c>
      <c r="X711">
        <v>12</v>
      </c>
      <c r="Y711">
        <v>0</v>
      </c>
      <c r="Z711">
        <v>0</v>
      </c>
      <c r="AA711">
        <v>14</v>
      </c>
      <c r="AB711">
        <v>48</v>
      </c>
      <c r="AC711">
        <v>46</v>
      </c>
      <c r="AD711">
        <v>28</v>
      </c>
      <c r="AE711">
        <v>59</v>
      </c>
      <c r="AF711">
        <v>19</v>
      </c>
      <c r="AG711">
        <v>674</v>
      </c>
      <c r="AH711">
        <v>490</v>
      </c>
      <c r="AI711">
        <v>57.9</v>
      </c>
      <c r="AJ711">
        <v>71</v>
      </c>
      <c r="AK711">
        <v>185</v>
      </c>
      <c r="AL711">
        <f>(AK711*703) / (AJ711*AJ711)</f>
        <v>25.799444554651856</v>
      </c>
      <c r="AM711">
        <f>VLOOKUP(A711,rel!A:M,10,FALSE)</f>
        <v>5.42</v>
      </c>
      <c r="AN711">
        <f>VLOOKUP(A711,rel!A:M,13,FALSE)</f>
        <v>5.15</v>
      </c>
      <c r="AO711">
        <v>23</v>
      </c>
      <c r="AP711">
        <f>IF(E711&gt;25,IF(AN711&gt;5,99, IF(AN711 &gt; 3.5, 89, IF(AN711 &gt; 1.5, 79, IF(AN711 &gt; -1.1, 69, IF(AN711 &gt; -2.5, 59, IF(AN711 &gt;-4.5, 49,  IF(AN711 &gt; -5,39,30))))))),30)</f>
        <v>99</v>
      </c>
      <c r="AQ711">
        <f>((M711/E711) / 0.015 + (AO711/E711) / 0.015) / 3.5 + 25</f>
        <v>83.536585365853654</v>
      </c>
      <c r="AR711" s="2">
        <f>MIN(((AD711/MAX(F711,240)) / 0.0035) + ((AF711/MAX(F711,240)) / 0.0055) + ((AC711/MAX(F711,240)) / 0.0055) + 25, 99)</f>
        <v>36.263850531803584</v>
      </c>
      <c r="AS711" s="2">
        <f>MIN((((((AL711 / 32) * (AL711 - 21) / 11) * 74 + 25)) + (((AJ711 - 60) + (AK711 - 155) / 1.75) + 25)) / 1.825,93)</f>
        <v>57.081550415114918</v>
      </c>
      <c r="AT711" s="2">
        <f>((IF(F711&gt;240,89,79)-((V711/F711)/0.00341)))</f>
        <v>84.999816324899584</v>
      </c>
      <c r="AU711" s="2">
        <f>MIN((H711/(MAX(E711,25))) / 0.0117 + 35, 94)</f>
        <v>94</v>
      </c>
      <c r="AV711" s="2">
        <f>MIN(94,((AP711*0.35)+(AQ711*0.65)*0.9))</f>
        <v>83.518902439024387</v>
      </c>
      <c r="AW711" s="2">
        <f>IF(D712="D",(99-((30-(G711/(IF(E711&gt;10,E711,10))*82)*1.633))),(99-((55-(G711/(IF(E711&gt;10,E711,10))*82)*0.89))))</f>
        <v>63.58</v>
      </c>
    </row>
    <row r="712" spans="1:49" x14ac:dyDescent="0.25">
      <c r="A712">
        <v>167</v>
      </c>
      <c r="B712" t="s">
        <v>115</v>
      </c>
      <c r="C712" t="s">
        <v>54</v>
      </c>
      <c r="D712" t="s">
        <v>36</v>
      </c>
      <c r="E712">
        <v>82</v>
      </c>
      <c r="F712">
        <v>1506.4333333333</v>
      </c>
      <c r="G712">
        <v>28</v>
      </c>
      <c r="H712">
        <v>42</v>
      </c>
      <c r="I712">
        <v>22</v>
      </c>
      <c r="J712">
        <v>20</v>
      </c>
      <c r="K712">
        <v>70</v>
      </c>
      <c r="L712">
        <v>56</v>
      </c>
      <c r="M712">
        <v>195</v>
      </c>
      <c r="N712">
        <v>14.36</v>
      </c>
      <c r="O712">
        <v>26.26</v>
      </c>
      <c r="P712">
        <v>359</v>
      </c>
      <c r="Q712">
        <v>280</v>
      </c>
      <c r="R712">
        <v>238</v>
      </c>
      <c r="S712">
        <v>110</v>
      </c>
      <c r="T712">
        <v>12</v>
      </c>
      <c r="U712">
        <v>19</v>
      </c>
      <c r="V712">
        <v>8</v>
      </c>
      <c r="W712">
        <v>4</v>
      </c>
      <c r="X712">
        <v>4</v>
      </c>
      <c r="Y712">
        <v>0</v>
      </c>
      <c r="Z712">
        <v>0</v>
      </c>
      <c r="AA712">
        <v>15</v>
      </c>
      <c r="AB712">
        <v>59</v>
      </c>
      <c r="AC712">
        <v>45</v>
      </c>
      <c r="AD712">
        <v>33</v>
      </c>
      <c r="AE712">
        <v>125</v>
      </c>
      <c r="AF712">
        <v>42</v>
      </c>
      <c r="AG712">
        <v>2</v>
      </c>
      <c r="AH712">
        <v>3</v>
      </c>
      <c r="AI712">
        <v>40</v>
      </c>
      <c r="AJ712">
        <v>71</v>
      </c>
      <c r="AK712">
        <v>185</v>
      </c>
      <c r="AL712">
        <f>(AK712*703) / (AJ712*AJ712)</f>
        <v>25.799444554651856</v>
      </c>
      <c r="AM712">
        <f>VLOOKUP(A712,rel!A:M,10,FALSE)</f>
        <v>0.05</v>
      </c>
      <c r="AN712">
        <f>VLOOKUP(A712,rel!A:M,13,FALSE)</f>
        <v>0.1</v>
      </c>
      <c r="AO712">
        <v>17</v>
      </c>
      <c r="AP712">
        <f>IF(E712&gt;25,IF(AN712&gt;5,99, IF(AN712 &gt; 3.5, 89, IF(AN712 &gt; 1.5, 79, IF(AN712 &gt; -1.1, 69, IF(AN712 &gt; -2.5, 59, IF(AN712 &gt;-4.5, 49,  IF(AN712 &gt; -5,39,30))))))),30)</f>
        <v>69</v>
      </c>
      <c r="AQ712">
        <f>((M712/E712) / 0.015 + (AO712/E712) / 0.015) / 3.5 + 25</f>
        <v>74.245063879210221</v>
      </c>
      <c r="AR712" s="2">
        <f>MIN(((AD712/MAX(F712,240)) / 0.0035) + ((AF712/MAX(F712,240)) / 0.0055) + ((AC712/MAX(F712,240)) / 0.0055) + 25, 99)</f>
        <v>41.759290098081877</v>
      </c>
      <c r="AS712" s="2">
        <f>MIN((((((AL712 / 32) * (AL712 - 21) / 11) * 74 + 25)) + (((AJ712 - 60) + (AK712 - 155) / 1.75) + 25)) / 1.825,93)</f>
        <v>57.081550415114918</v>
      </c>
      <c r="AT712" s="2">
        <f>((IF(F712&gt;240,89,79)-((V712/F712)/0.00341)))</f>
        <v>87.442651922387185</v>
      </c>
      <c r="AU712" s="2">
        <f>MIN((H712/(MAX(E712,25))) / 0.0117 + 35, 94)</f>
        <v>78.777360850531579</v>
      </c>
      <c r="AV712" s="2">
        <f>MIN(94,((AP712*0.35)+(AQ712*0.65)*0.9))</f>
        <v>67.583362369337976</v>
      </c>
      <c r="AW712" s="2">
        <f>IF(D713="D",(99-((30-(G712/(IF(E712&gt;10,E712,10))*82)*1.633))),(99-((55-(G712/(IF(E712&gt;10,E712,10))*82)*0.89))))</f>
        <v>68.92</v>
      </c>
    </row>
    <row r="713" spans="1:49" x14ac:dyDescent="0.25">
      <c r="A713">
        <v>673</v>
      </c>
      <c r="B713" t="s">
        <v>157</v>
      </c>
      <c r="C713" t="s">
        <v>72</v>
      </c>
      <c r="D713" t="s">
        <v>36</v>
      </c>
      <c r="E713">
        <v>82</v>
      </c>
      <c r="F713">
        <v>1149.6166666667</v>
      </c>
      <c r="G713">
        <v>17</v>
      </c>
      <c r="H713">
        <v>39</v>
      </c>
      <c r="I713">
        <v>18</v>
      </c>
      <c r="J713">
        <v>21</v>
      </c>
      <c r="K713">
        <v>56</v>
      </c>
      <c r="L713">
        <v>70.89</v>
      </c>
      <c r="M713">
        <v>130</v>
      </c>
      <c r="N713">
        <v>13.08</v>
      </c>
      <c r="O713">
        <v>13.44</v>
      </c>
      <c r="P713">
        <v>253</v>
      </c>
      <c r="Q713">
        <v>191</v>
      </c>
      <c r="R713">
        <v>147</v>
      </c>
      <c r="S713">
        <v>51</v>
      </c>
      <c r="T713">
        <v>6</v>
      </c>
      <c r="U713">
        <v>8</v>
      </c>
      <c r="V713">
        <v>36</v>
      </c>
      <c r="W713">
        <v>18</v>
      </c>
      <c r="X713">
        <v>18</v>
      </c>
      <c r="Y713">
        <v>0</v>
      </c>
      <c r="Z713">
        <v>0</v>
      </c>
      <c r="AA713">
        <v>14</v>
      </c>
      <c r="AB713">
        <v>51</v>
      </c>
      <c r="AC713">
        <v>22</v>
      </c>
      <c r="AD713">
        <v>66</v>
      </c>
      <c r="AE713">
        <v>89</v>
      </c>
      <c r="AF713">
        <v>16</v>
      </c>
      <c r="AG713">
        <v>9</v>
      </c>
      <c r="AH713">
        <v>14</v>
      </c>
      <c r="AI713">
        <v>39.130000000000003</v>
      </c>
      <c r="AJ713">
        <v>71</v>
      </c>
      <c r="AK713">
        <v>185</v>
      </c>
      <c r="AL713">
        <f>(AK713*703) / (AJ713*AJ713)</f>
        <v>25.799444554651856</v>
      </c>
      <c r="AM713">
        <f>VLOOKUP(A713,rel!A:M,10,FALSE)</f>
        <v>0.95</v>
      </c>
      <c r="AN713">
        <f>VLOOKUP(A713,rel!A:M,13,FALSE)</f>
        <v>-2.02</v>
      </c>
      <c r="AO713">
        <v>20</v>
      </c>
      <c r="AP713">
        <f>IF(E713&gt;25,IF(AN713&gt;5,99, IF(AN713 &gt; 3.5, 89, IF(AN713 &gt; 1.5, 79, IF(AN713 &gt; -1.1, 69, IF(AN713 &gt; -2.5, 59, IF(AN713 &gt;-4.5, 49,  IF(AN713 &gt; -5,39,30))))))),30)</f>
        <v>59</v>
      </c>
      <c r="AQ713">
        <f>((M713/E713) / 0.015 + (AO713/E713) / 0.015) / 3.5 + 25</f>
        <v>59.843205574912893</v>
      </c>
      <c r="AR713" s="2">
        <f>MIN(((AD713/MAX(F713,240)) / 0.0035) + ((AF713/MAX(F713,240)) / 0.0055) + ((AC713/MAX(F713,240)) / 0.0055) + 25, 99)</f>
        <v>47.412891630166307</v>
      </c>
      <c r="AS713" s="2">
        <f>MIN((((((AL713 / 32) * (AL713 - 21) / 11) * 74 + 25)) + (((AJ713 - 60) + (AK713 - 155) / 1.75) + 25)) / 1.825,93)</f>
        <v>57.081550415114918</v>
      </c>
      <c r="AT713" s="2">
        <f>((IF(F713&gt;240,89,79)-((V713/F713)/0.00341)))</f>
        <v>79.816778273279937</v>
      </c>
      <c r="AU713" s="2">
        <f>MIN((H713/(MAX(E713,25))) / 0.0117 + 35, 94)</f>
        <v>75.650406504065046</v>
      </c>
      <c r="AV713" s="2">
        <f>MIN(94,((AP713*0.35)+(AQ713*0.65)*0.9))</f>
        <v>55.658275261324043</v>
      </c>
      <c r="AW713" s="2">
        <f>IF(D714="D",(99-((30-(G713/(IF(E713&gt;10,E713,10))*82)*1.633))),(99-((55-(G713/(IF(E713&gt;10,E713,10))*82)*0.89))))</f>
        <v>96.760999999999996</v>
      </c>
    </row>
    <row r="714" spans="1:49" x14ac:dyDescent="0.25">
      <c r="A714">
        <v>67</v>
      </c>
      <c r="B714" t="s">
        <v>384</v>
      </c>
      <c r="C714" t="s">
        <v>209</v>
      </c>
      <c r="D714" t="s">
        <v>73</v>
      </c>
      <c r="E714">
        <v>76</v>
      </c>
      <c r="F714">
        <v>1581.8833333333</v>
      </c>
      <c r="G714">
        <v>3</v>
      </c>
      <c r="H714">
        <v>24</v>
      </c>
      <c r="I714">
        <v>12</v>
      </c>
      <c r="J714">
        <v>12</v>
      </c>
      <c r="K714">
        <v>27</v>
      </c>
      <c r="L714">
        <v>38.57</v>
      </c>
      <c r="M714">
        <v>102</v>
      </c>
      <c r="N714">
        <v>2.94</v>
      </c>
      <c r="O714">
        <v>4.22</v>
      </c>
      <c r="P714">
        <v>231</v>
      </c>
      <c r="Q714">
        <v>144</v>
      </c>
      <c r="R714">
        <v>45</v>
      </c>
      <c r="S714">
        <v>7</v>
      </c>
      <c r="T714">
        <v>10</v>
      </c>
      <c r="U714">
        <v>10</v>
      </c>
      <c r="V714">
        <v>16</v>
      </c>
      <c r="W714">
        <v>8</v>
      </c>
      <c r="X714">
        <v>8</v>
      </c>
      <c r="Y714">
        <v>0</v>
      </c>
      <c r="Z714">
        <v>0</v>
      </c>
      <c r="AA714">
        <v>9</v>
      </c>
      <c r="AB714">
        <v>59</v>
      </c>
      <c r="AC714">
        <v>19</v>
      </c>
      <c r="AD714">
        <v>79</v>
      </c>
      <c r="AE714">
        <v>105</v>
      </c>
      <c r="AF714">
        <v>154</v>
      </c>
      <c r="AG714">
        <v>1</v>
      </c>
      <c r="AH714">
        <v>0</v>
      </c>
      <c r="AI714">
        <v>100</v>
      </c>
      <c r="AJ714">
        <v>71</v>
      </c>
      <c r="AK714">
        <v>185</v>
      </c>
      <c r="AL714">
        <f>(AK714*703) / (AJ714*AJ714)</f>
        <v>25.799444554651856</v>
      </c>
      <c r="AM714">
        <f>VLOOKUP(A714,rel!A:M,10,FALSE)</f>
        <v>-0.5</v>
      </c>
      <c r="AN714">
        <f>VLOOKUP(A714,rel!A:M,13,FALSE)</f>
        <v>0.57999999999999996</v>
      </c>
      <c r="AO714">
        <v>7</v>
      </c>
      <c r="AP714">
        <f>IF(E714&gt;25,IF(AN714&gt;5,99, IF(AN714 &gt; 3.5, 89, IF(AN714 &gt; 1.5, 79, IF(AN714 &gt; -1.1, 69, IF(AN714 &gt; -2.5, 59, IF(AN714 &gt;-4.5, 49,  IF(AN714 &gt; -5,39,30))))))),30)</f>
        <v>69</v>
      </c>
      <c r="AQ714">
        <f>((M714/E714) / 0.015 + (AO714/E714) / 0.015) / 3.5 + 25</f>
        <v>52.318295739348372</v>
      </c>
      <c r="AR714" s="2">
        <f>MIN(((AD714/MAX(F714,240)) / 0.0035) + ((AF714/MAX(F714,240)) / 0.0055) + ((AC714/MAX(F714,240)) / 0.0055) + 25, 99)</f>
        <v>59.152944713142666</v>
      </c>
      <c r="AS714" s="2">
        <f>MIN((((((AL714 / 32) * (AL714 - 21) / 11) * 74 + 25)) + (((AJ714 - 60) + (AK714 - 155) / 1.75) + 25)) / 1.825,93)</f>
        <v>57.081550415114918</v>
      </c>
      <c r="AT714" s="2">
        <f>((IF(F714&gt;240,89,79)-((V714/F714)/0.00341)))</f>
        <v>86.033863362382149</v>
      </c>
      <c r="AU714" s="2">
        <f>MIN((H714/(MAX(E714,25))) / 0.0117 + 35, 94)</f>
        <v>61.990553306342775</v>
      </c>
      <c r="AV714" s="2">
        <f>MIN(94,((AP714*0.35)+(AQ714*0.65)*0.9))</f>
        <v>54.756203007518792</v>
      </c>
      <c r="AW714" s="2">
        <f>IF(D715="D",(99-((30-(G714/(IF(E714&gt;10,E714,10))*82)*1.633))),(99-((55-(G714/(IF(E714&gt;10,E714,10))*82)*0.89))))</f>
        <v>46.88078947368421</v>
      </c>
    </row>
    <row r="715" spans="1:49" x14ac:dyDescent="0.25">
      <c r="A715">
        <v>233</v>
      </c>
      <c r="B715" t="s">
        <v>185</v>
      </c>
      <c r="C715" t="s">
        <v>186</v>
      </c>
      <c r="D715" t="s">
        <v>36</v>
      </c>
      <c r="E715">
        <v>74</v>
      </c>
      <c r="F715">
        <v>1343.4833333332999</v>
      </c>
      <c r="G715">
        <v>27</v>
      </c>
      <c r="H715">
        <v>23</v>
      </c>
      <c r="I715">
        <v>15</v>
      </c>
      <c r="J715">
        <v>8</v>
      </c>
      <c r="K715">
        <v>50</v>
      </c>
      <c r="L715">
        <v>59.52</v>
      </c>
      <c r="M715">
        <v>224</v>
      </c>
      <c r="N715">
        <v>12.05</v>
      </c>
      <c r="O715">
        <v>19.7</v>
      </c>
      <c r="P715">
        <v>383</v>
      </c>
      <c r="Q715">
        <v>300</v>
      </c>
      <c r="R715">
        <v>174</v>
      </c>
      <c r="S715">
        <v>64</v>
      </c>
      <c r="T715">
        <v>6</v>
      </c>
      <c r="U715">
        <v>17</v>
      </c>
      <c r="V715">
        <v>42</v>
      </c>
      <c r="W715">
        <v>21</v>
      </c>
      <c r="X715">
        <v>21</v>
      </c>
      <c r="Y715">
        <v>0</v>
      </c>
      <c r="Z715">
        <v>0</v>
      </c>
      <c r="AA715">
        <v>26</v>
      </c>
      <c r="AB715">
        <v>37</v>
      </c>
      <c r="AC715">
        <v>36</v>
      </c>
      <c r="AD715">
        <v>98</v>
      </c>
      <c r="AE715">
        <v>117</v>
      </c>
      <c r="AF715">
        <v>35</v>
      </c>
      <c r="AG715">
        <v>24</v>
      </c>
      <c r="AH715">
        <v>62</v>
      </c>
      <c r="AI715">
        <v>27.91</v>
      </c>
      <c r="AJ715">
        <v>71</v>
      </c>
      <c r="AK715">
        <v>185</v>
      </c>
      <c r="AL715">
        <f>(AK715*703) / (AJ715*AJ715)</f>
        <v>25.799444554651856</v>
      </c>
      <c r="AM715">
        <f>VLOOKUP(A715,rel!A:M,10,FALSE)</f>
        <v>1.18</v>
      </c>
      <c r="AN715">
        <f>VLOOKUP(A715,rel!A:M,13,FALSE)</f>
        <v>1.75</v>
      </c>
      <c r="AO715">
        <v>18</v>
      </c>
      <c r="AP715">
        <f>IF(E715&gt;25,IF(AN715&gt;5,99, IF(AN715 &gt; 3.5, 89, IF(AN715 &gt; 1.5, 79, IF(AN715 &gt; -1.1, 69, IF(AN715 &gt; -2.5, 59, IF(AN715 &gt;-4.5, 49,  IF(AN715 &gt; -5,39,30))))))),30)</f>
        <v>79</v>
      </c>
      <c r="AQ715">
        <f>((M715/E715) / 0.015 + (AO715/E715) / 0.015) / 3.5 + 25</f>
        <v>87.290862290862293</v>
      </c>
      <c r="AR715" s="2">
        <f>MIN(((AD715/MAX(F715,240)) / 0.0035) + ((AF715/MAX(F715,240)) / 0.0055) + ((AC715/MAX(F715,240)) / 0.0055) + 25, 99)</f>
        <v>55.450017424177389</v>
      </c>
      <c r="AS715" s="2">
        <f>MIN((((((AL715 / 32) * (AL715 - 21) / 11) * 74 + 25)) + (((AJ715 - 60) + (AK715 - 155) / 1.75) + 25)) / 1.825,93)</f>
        <v>57.081550415114918</v>
      </c>
      <c r="AT715" s="2">
        <f>((IF(F715&gt;240,89,79)-((V715/F715)/0.00341)))</f>
        <v>79.832252818527238</v>
      </c>
      <c r="AU715" s="2">
        <f>MIN((H715/(MAX(E715,25))) / 0.0117 + 35, 94)</f>
        <v>61.565026565026564</v>
      </c>
      <c r="AV715" s="2">
        <f>MIN(94,((AP715*0.35)+(AQ715*0.65)*0.9))</f>
        <v>78.715154440154436</v>
      </c>
      <c r="AW715" s="2">
        <f>IF(D716="D",(99-((30-(G715/(IF(E715&gt;10,E715,10))*82)*1.633))),(99-((55-(G715/(IF(E715&gt;10,E715,10))*82)*0.89))))</f>
        <v>70.627837837837831</v>
      </c>
    </row>
    <row r="716" spans="1:49" x14ac:dyDescent="0.25">
      <c r="A716">
        <v>747</v>
      </c>
      <c r="B716" t="s">
        <v>264</v>
      </c>
      <c r="C716" t="s">
        <v>49</v>
      </c>
      <c r="D716" t="s">
        <v>39</v>
      </c>
      <c r="E716">
        <v>81</v>
      </c>
      <c r="F716">
        <v>1118.1166666667</v>
      </c>
      <c r="G716">
        <v>13</v>
      </c>
      <c r="H716">
        <v>25</v>
      </c>
      <c r="I716">
        <v>15</v>
      </c>
      <c r="J716">
        <v>10</v>
      </c>
      <c r="K716">
        <v>38</v>
      </c>
      <c r="L716">
        <v>67.86</v>
      </c>
      <c r="M716">
        <v>103</v>
      </c>
      <c r="N716">
        <v>12.62</v>
      </c>
      <c r="O716">
        <v>10.17</v>
      </c>
      <c r="P716">
        <v>179</v>
      </c>
      <c r="Q716">
        <v>141</v>
      </c>
      <c r="R716">
        <v>100</v>
      </c>
      <c r="S716">
        <v>52</v>
      </c>
      <c r="T716">
        <v>9</v>
      </c>
      <c r="U716">
        <v>5</v>
      </c>
      <c r="V716">
        <v>24</v>
      </c>
      <c r="W716">
        <v>12</v>
      </c>
      <c r="X716">
        <v>12</v>
      </c>
      <c r="Y716">
        <v>0</v>
      </c>
      <c r="Z716">
        <v>0</v>
      </c>
      <c r="AA716">
        <v>13</v>
      </c>
      <c r="AB716">
        <v>54</v>
      </c>
      <c r="AC716">
        <v>54</v>
      </c>
      <c r="AD716">
        <v>19</v>
      </c>
      <c r="AE716">
        <v>93</v>
      </c>
      <c r="AF716">
        <v>19</v>
      </c>
      <c r="AG716">
        <v>440</v>
      </c>
      <c r="AH716">
        <v>316</v>
      </c>
      <c r="AI716">
        <v>58.2</v>
      </c>
      <c r="AJ716">
        <v>71</v>
      </c>
      <c r="AK716">
        <v>185</v>
      </c>
      <c r="AL716">
        <f>(AK716*703) / (AJ716*AJ716)</f>
        <v>25.799444554651856</v>
      </c>
      <c r="AM716">
        <f>VLOOKUP(A716,rel!A:M,10,FALSE)</f>
        <v>1.04</v>
      </c>
      <c r="AN716">
        <f>VLOOKUP(A716,rel!A:M,13,FALSE)</f>
        <v>1.46</v>
      </c>
      <c r="AO716">
        <v>7</v>
      </c>
      <c r="AP716">
        <f>IF(E716&gt;25,IF(AN716&gt;5,99, IF(AN716 &gt; 3.5, 89, IF(AN716 &gt; 1.5, 79, IF(AN716 &gt; -1.1, 69, IF(AN716 &gt; -2.5, 59, IF(AN716 &gt;-4.5, 49,  IF(AN716 &gt; -5,39,30))))))),30)</f>
        <v>69</v>
      </c>
      <c r="AQ716">
        <f>((M716/E716) / 0.015 + (AO716/E716) / 0.015) / 3.5 + 25</f>
        <v>50.867136978248091</v>
      </c>
      <c r="AR716" s="2">
        <f>MIN(((AD716/MAX(F716,240)) / 0.0035) + ((AF716/MAX(F716,240)) / 0.0055) + ((AC716/MAX(F716,240)) / 0.0055) + 25, 99)</f>
        <v>41.725713209383173</v>
      </c>
      <c r="AS716" s="2">
        <f>MIN((((((AL716 / 32) * (AL716 - 21) / 11) * 74 + 25)) + (((AJ716 - 60) + (AK716 - 155) / 1.75) + 25)) / 1.825,93)</f>
        <v>57.081550415114918</v>
      </c>
      <c r="AT716" s="2">
        <f>((IF(F716&gt;240,89,79)-((V716/F716)/0.00341)))</f>
        <v>82.705376749156869</v>
      </c>
      <c r="AU716" s="2">
        <f>MIN((H716/(MAX(E716,25))) / 0.0117 + 35, 94)</f>
        <v>61.37965600928564</v>
      </c>
      <c r="AV716" s="2">
        <f>MIN(94,((AP716*0.35)+(AQ716*0.65)*0.9))</f>
        <v>53.907275132275132</v>
      </c>
      <c r="AW716" s="2">
        <f>IF(D717="D",(99-((30-(G716/(IF(E716&gt;10,E716,10))*82)*1.633))),(99-((55-(G716/(IF(E716&gt;10,E716,10))*82)*0.89))))</f>
        <v>55.712839506172841</v>
      </c>
    </row>
    <row r="717" spans="1:49" x14ac:dyDescent="0.25">
      <c r="A717">
        <v>401</v>
      </c>
      <c r="B717" t="s">
        <v>449</v>
      </c>
      <c r="C717" t="s">
        <v>51</v>
      </c>
      <c r="D717" t="s">
        <v>47</v>
      </c>
      <c r="E717">
        <v>64</v>
      </c>
      <c r="F717">
        <v>881.31666666667002</v>
      </c>
      <c r="G717">
        <v>4</v>
      </c>
      <c r="H717">
        <v>19</v>
      </c>
      <c r="I717">
        <v>13</v>
      </c>
      <c r="J717">
        <v>6</v>
      </c>
      <c r="K717">
        <v>23</v>
      </c>
      <c r="L717">
        <v>60.53</v>
      </c>
      <c r="M717">
        <v>86</v>
      </c>
      <c r="N717">
        <v>4.6500000000000004</v>
      </c>
      <c r="O717">
        <v>8.2200000000000006</v>
      </c>
      <c r="P717">
        <v>140</v>
      </c>
      <c r="Q717">
        <v>117</v>
      </c>
      <c r="R717">
        <v>88</v>
      </c>
      <c r="S717">
        <v>38</v>
      </c>
      <c r="T717">
        <v>3</v>
      </c>
      <c r="U717">
        <v>11</v>
      </c>
      <c r="V717">
        <v>8</v>
      </c>
      <c r="W717">
        <v>4</v>
      </c>
      <c r="X717">
        <v>4</v>
      </c>
      <c r="Y717">
        <v>0</v>
      </c>
      <c r="Z717">
        <v>0</v>
      </c>
      <c r="AA717">
        <v>6</v>
      </c>
      <c r="AB717">
        <v>11</v>
      </c>
      <c r="AC717">
        <v>19</v>
      </c>
      <c r="AD717">
        <v>50</v>
      </c>
      <c r="AE717">
        <v>73</v>
      </c>
      <c r="AF717">
        <v>26</v>
      </c>
      <c r="AG717">
        <v>9</v>
      </c>
      <c r="AH717">
        <v>8</v>
      </c>
      <c r="AI717">
        <v>52.94</v>
      </c>
      <c r="AJ717">
        <v>71</v>
      </c>
      <c r="AK717">
        <v>185</v>
      </c>
      <c r="AL717">
        <f>(AK717*703) / (AJ717*AJ717)</f>
        <v>25.799444554651856</v>
      </c>
      <c r="AM717">
        <f>VLOOKUP(A717,rel!A:M,10,FALSE)</f>
        <v>2.2000000000000002</v>
      </c>
      <c r="AN717">
        <f>VLOOKUP(A717,rel!A:M,13,FALSE)</f>
        <v>2.66</v>
      </c>
      <c r="AO717">
        <v>0</v>
      </c>
      <c r="AP717">
        <f>IF(E717&gt;25,IF(AN717&gt;5,99, IF(AN717 &gt; 3.5, 89, IF(AN717 &gt; 1.5, 79, IF(AN717 &gt; -1.1, 69, IF(AN717 &gt; -2.5, 59, IF(AN717 &gt;-4.5, 49,  IF(AN717 &gt; -5,39,30))))))),30)</f>
        <v>79</v>
      </c>
      <c r="AQ717">
        <f>((M717/E717) / 0.015 + (AO717/E717) / 0.015) / 3.5 + 25</f>
        <v>50.595238095238102</v>
      </c>
      <c r="AR717" s="2">
        <f>MIN(((AD717/MAX(F717,240)) / 0.0035) + ((AF717/MAX(F717,240)) / 0.0055) + ((AC717/MAX(F717,240)) / 0.0055) + 25, 99)</f>
        <v>50.493143744245224</v>
      </c>
      <c r="AS717" s="2">
        <f>MIN((((((AL717 / 32) * (AL717 - 21) / 11) * 74 + 25)) + (((AJ717 - 60) + (AK717 - 155) / 1.75) + 25)) / 1.825,93)</f>
        <v>57.081550415114918</v>
      </c>
      <c r="AT717" s="2">
        <f>((IF(F717&gt;240,89,79)-((V717/F717)/0.00341)))</f>
        <v>86.3380271309384</v>
      </c>
      <c r="AU717" s="2">
        <f>MIN((H717/(MAX(E717,25))) / 0.0117 + 35, 94)</f>
        <v>60.373931623931625</v>
      </c>
      <c r="AV717" s="2">
        <f>MIN(94,((AP717*0.35)+(AQ717*0.65)*0.9))</f>
        <v>57.24821428571429</v>
      </c>
      <c r="AW717" s="2">
        <f>IF(D718="D",(99-((30-(G717/(IF(E717&gt;10,E717,10))*82)*1.633))),(99-((55-(G717/(IF(E717&gt;10,E717,10))*82)*0.89))))</f>
        <v>48.561250000000001</v>
      </c>
    </row>
    <row r="718" spans="1:49" x14ac:dyDescent="0.25">
      <c r="A718">
        <v>174</v>
      </c>
      <c r="B718" t="s">
        <v>503</v>
      </c>
      <c r="C718" t="s">
        <v>504</v>
      </c>
      <c r="D718" t="s">
        <v>47</v>
      </c>
      <c r="E718">
        <v>58</v>
      </c>
      <c r="F718">
        <v>854.3</v>
      </c>
      <c r="G718">
        <v>5</v>
      </c>
      <c r="H718">
        <v>14</v>
      </c>
      <c r="I718">
        <v>6</v>
      </c>
      <c r="J718">
        <v>8</v>
      </c>
      <c r="K718">
        <v>19</v>
      </c>
      <c r="L718">
        <v>51.35</v>
      </c>
      <c r="M718">
        <v>99</v>
      </c>
      <c r="N718">
        <v>5.05</v>
      </c>
      <c r="O718">
        <v>8.82</v>
      </c>
      <c r="P718">
        <v>178</v>
      </c>
      <c r="Q718">
        <v>140</v>
      </c>
      <c r="R718">
        <v>97</v>
      </c>
      <c r="S718">
        <v>43</v>
      </c>
      <c r="T718">
        <v>6</v>
      </c>
      <c r="U718">
        <v>13</v>
      </c>
      <c r="V718">
        <v>28</v>
      </c>
      <c r="W718">
        <v>14</v>
      </c>
      <c r="X718">
        <v>14</v>
      </c>
      <c r="Y718">
        <v>0</v>
      </c>
      <c r="Z718">
        <v>0</v>
      </c>
      <c r="AA718">
        <v>10</v>
      </c>
      <c r="AB718">
        <v>19</v>
      </c>
      <c r="AC718">
        <v>30</v>
      </c>
      <c r="AD718">
        <v>64</v>
      </c>
      <c r="AE718">
        <v>57</v>
      </c>
      <c r="AF718">
        <v>20</v>
      </c>
      <c r="AG718">
        <v>6</v>
      </c>
      <c r="AH718">
        <v>21</v>
      </c>
      <c r="AI718">
        <v>22.22</v>
      </c>
      <c r="AJ718">
        <v>71</v>
      </c>
      <c r="AK718">
        <v>185</v>
      </c>
      <c r="AL718">
        <f>(AK718*703) / (AJ718*AJ718)</f>
        <v>25.799444554651856</v>
      </c>
      <c r="AM718">
        <f>VLOOKUP(A718,rel!A:M,10,FALSE)</f>
        <v>4.99</v>
      </c>
      <c r="AN718">
        <f>VLOOKUP(A718,rel!A:M,13,FALSE)</f>
        <v>5.16</v>
      </c>
      <c r="AO718">
        <v>0</v>
      </c>
      <c r="AP718">
        <f>IF(E718&gt;25,IF(AN718&gt;5,99, IF(AN718 &gt; 3.5, 89, IF(AN718 &gt; 1.5, 79, IF(AN718 &gt; -1.1, 69, IF(AN718 &gt; -2.5, 59, IF(AN718 &gt;-4.5, 49,  IF(AN718 &gt; -5,39,30))))))),30)</f>
        <v>99</v>
      </c>
      <c r="AQ718">
        <f>((M718/E718) / 0.015 + (AO718/E718) / 0.015) / 3.5 + 25</f>
        <v>57.512315270935957</v>
      </c>
      <c r="AR718" s="2">
        <f>MIN(((AD718/MAX(F718,240)) / 0.0035) + ((AF718/MAX(F718,240)) / 0.0055) + ((AC718/MAX(F718,240)) / 0.0055) + 25, 99)</f>
        <v>57.045678773994354</v>
      </c>
      <c r="AS718" s="2">
        <f>MIN((((((AL718 / 32) * (AL718 - 21) / 11) * 74 + 25)) + (((AJ718 - 60) + (AK718 - 155) / 1.75) + 25)) / 1.825,93)</f>
        <v>57.081550415114918</v>
      </c>
      <c r="AT718" s="2">
        <f>((IF(F718&gt;240,89,79)-((V718/F718)/0.00341)))</f>
        <v>79.388454061787826</v>
      </c>
      <c r="AU718" s="2">
        <f>MIN((H718/(MAX(E718,25))) / 0.0117 + 35, 94)</f>
        <v>55.630710285882699</v>
      </c>
      <c r="AV718" s="2">
        <f>MIN(94,((AP718*0.35)+(AQ718*0.65)*0.9))</f>
        <v>68.294704433497543</v>
      </c>
      <c r="AW718" s="2">
        <f>IF(D719="D",(99-((30-(G718/(IF(E718&gt;10,E718,10))*82)*1.633))),(99-((55-(G718/(IF(E718&gt;10,E718,10))*82)*0.89))))</f>
        <v>80.543620689655171</v>
      </c>
    </row>
    <row r="719" spans="1:49" x14ac:dyDescent="0.25">
      <c r="A719">
        <v>512</v>
      </c>
      <c r="B719" t="s">
        <v>725</v>
      </c>
      <c r="C719" t="s">
        <v>72</v>
      </c>
      <c r="D719" t="s">
        <v>73</v>
      </c>
      <c r="E719">
        <v>44</v>
      </c>
      <c r="F719">
        <v>562.06666666667002</v>
      </c>
      <c r="G719">
        <v>0</v>
      </c>
      <c r="H719">
        <v>7</v>
      </c>
      <c r="I719">
        <v>0</v>
      </c>
      <c r="J719">
        <v>7</v>
      </c>
      <c r="K719">
        <v>7</v>
      </c>
      <c r="L719">
        <v>23.33</v>
      </c>
      <c r="M719">
        <v>35</v>
      </c>
      <c r="N719">
        <v>0</v>
      </c>
      <c r="O719">
        <v>1.3</v>
      </c>
      <c r="P719">
        <v>80</v>
      </c>
      <c r="Q719">
        <v>48</v>
      </c>
      <c r="R719">
        <v>12</v>
      </c>
      <c r="S719">
        <v>2</v>
      </c>
      <c r="T719">
        <v>1</v>
      </c>
      <c r="U719">
        <v>6</v>
      </c>
      <c r="V719">
        <v>15</v>
      </c>
      <c r="W719">
        <v>6</v>
      </c>
      <c r="X719">
        <v>5</v>
      </c>
      <c r="Y719">
        <v>1</v>
      </c>
      <c r="Z719">
        <v>0</v>
      </c>
      <c r="AA719">
        <v>5</v>
      </c>
      <c r="AB719">
        <v>9</v>
      </c>
      <c r="AC719">
        <v>11</v>
      </c>
      <c r="AD719">
        <v>43</v>
      </c>
      <c r="AE719">
        <v>59</v>
      </c>
      <c r="AF719">
        <v>39</v>
      </c>
      <c r="AG719">
        <v>0</v>
      </c>
      <c r="AH719">
        <v>0</v>
      </c>
      <c r="AI719" t="s">
        <v>97</v>
      </c>
      <c r="AJ719">
        <v>71</v>
      </c>
      <c r="AK719">
        <v>185</v>
      </c>
      <c r="AL719">
        <f>(AK719*703) / (AJ719*AJ719)</f>
        <v>25.799444554651856</v>
      </c>
      <c r="AM719">
        <f>VLOOKUP(A719,rel!A:M,10,FALSE)</f>
        <v>-1.36</v>
      </c>
      <c r="AN719">
        <f>VLOOKUP(A719,rel!A:M,13,FALSE)</f>
        <v>-1.83</v>
      </c>
      <c r="AO719">
        <v>0</v>
      </c>
      <c r="AP719">
        <f>IF(E719&gt;25,IF(AN719&gt;5,99, IF(AN719 &gt; 3.5, 89, IF(AN719 &gt; 1.5, 79, IF(AN719 &gt; -1.1, 69, IF(AN719 &gt; -2.5, 59, IF(AN719 &gt;-4.5, 49,  IF(AN719 &gt; -5,39,30))))))),30)</f>
        <v>59</v>
      </c>
      <c r="AQ719">
        <f>((M719/E719) / 0.015 + (AO719/E719) / 0.015) / 3.5 + 25</f>
        <v>40.151515151515156</v>
      </c>
      <c r="AR719" s="2">
        <f>MIN(((AD719/MAX(F719,240)) / 0.0035) + ((AF719/MAX(F719,240)) / 0.0055) + ((AC719/MAX(F719,240)) / 0.0055) + 25, 99)</f>
        <v>63.032184871231024</v>
      </c>
      <c r="AS719" s="2">
        <f>MIN((((((AL719 / 32) * (AL719 - 21) / 11) * 74 + 25)) + (((AJ719 - 60) + (AK719 - 155) / 1.75) + 25)) / 1.825,93)</f>
        <v>57.081550415114918</v>
      </c>
      <c r="AT719" s="2">
        <f>((IF(F719&gt;240,89,79)-((V719/F719)/0.00341)))</f>
        <v>81.173834101283148</v>
      </c>
      <c r="AU719" s="2">
        <f>MIN((H719/(MAX(E719,25))) / 0.0117 + 35, 94)</f>
        <v>48.597513597513597</v>
      </c>
      <c r="AV719" s="2">
        <f>MIN(94,((AP719*0.35)+(AQ719*0.65)*0.9))</f>
        <v>44.138636363636365</v>
      </c>
      <c r="AW719" s="2">
        <f>IF(D720="D",(99-((30-(G719/(IF(E719&gt;10,E719,10))*82)*1.633))),(99-((55-(G719/(IF(E719&gt;10,E719,10))*82)*0.89))))</f>
        <v>44</v>
      </c>
    </row>
    <row r="720" spans="1:49" x14ac:dyDescent="0.25">
      <c r="A720">
        <v>887</v>
      </c>
      <c r="B720" t="s">
        <v>786</v>
      </c>
      <c r="C720" t="s">
        <v>46</v>
      </c>
      <c r="D720" t="s">
        <v>39</v>
      </c>
      <c r="E720">
        <v>11</v>
      </c>
      <c r="F720">
        <v>133.6</v>
      </c>
      <c r="G720">
        <v>3</v>
      </c>
      <c r="H720">
        <v>2</v>
      </c>
      <c r="I720">
        <v>1</v>
      </c>
      <c r="J720">
        <v>1</v>
      </c>
      <c r="K720">
        <v>5</v>
      </c>
      <c r="L720">
        <v>55.56</v>
      </c>
      <c r="M720">
        <v>15</v>
      </c>
      <c r="N720">
        <v>20</v>
      </c>
      <c r="O720">
        <v>0.95</v>
      </c>
      <c r="P720">
        <v>31</v>
      </c>
      <c r="Q720">
        <v>21</v>
      </c>
      <c r="R720">
        <v>11</v>
      </c>
      <c r="S720">
        <v>5</v>
      </c>
      <c r="T720">
        <v>2</v>
      </c>
      <c r="U720">
        <v>1</v>
      </c>
      <c r="V720">
        <v>2</v>
      </c>
      <c r="W720">
        <v>1</v>
      </c>
      <c r="X720">
        <v>1</v>
      </c>
      <c r="Y720">
        <v>0</v>
      </c>
      <c r="Z720">
        <v>0</v>
      </c>
      <c r="AA720">
        <v>0</v>
      </c>
      <c r="AB720">
        <v>3</v>
      </c>
      <c r="AC720">
        <v>3</v>
      </c>
      <c r="AD720">
        <v>6</v>
      </c>
      <c r="AE720">
        <v>23</v>
      </c>
      <c r="AF720">
        <v>4</v>
      </c>
      <c r="AG720">
        <v>1</v>
      </c>
      <c r="AH720">
        <v>0</v>
      </c>
      <c r="AI720">
        <v>100</v>
      </c>
      <c r="AJ720">
        <v>71</v>
      </c>
      <c r="AK720">
        <v>185</v>
      </c>
      <c r="AL720">
        <f>(AK720*703) / (AJ720*AJ720)</f>
        <v>25.799444554651856</v>
      </c>
      <c r="AM720">
        <f>VLOOKUP(A720,rel!A:M,10,FALSE)</f>
        <v>6.68</v>
      </c>
      <c r="AN720">
        <f>VLOOKUP(A720,rel!A:M,13,FALSE)</f>
        <v>3.78</v>
      </c>
      <c r="AO720">
        <v>0</v>
      </c>
      <c r="AP720">
        <f>IF(E720&gt;25,IF(AN720&gt;5,99, IF(AN720 &gt; 3.5, 89, IF(AN720 &gt; 1.5, 79, IF(AN720 &gt; -1.1, 69, IF(AN720 &gt; -2.5, 59, IF(AN720 &gt;-4.5, 49,  IF(AN720 &gt; -5,39,30))))))),30)</f>
        <v>30</v>
      </c>
      <c r="AQ720">
        <f>((M720/E720) / 0.015 + (AO720/E720) / 0.015) / 3.5 + 25</f>
        <v>50.974025974025977</v>
      </c>
      <c r="AR720" s="2">
        <f>MIN(((AD720/MAX(F720,240)) / 0.0035) + ((AF720/MAX(F720,240)) / 0.0055) + ((AC720/MAX(F720,240)) / 0.0055) + 25, 99)</f>
        <v>37.44588744588745</v>
      </c>
      <c r="AS720" s="2">
        <f>MIN((((((AL720 / 32) * (AL720 - 21) / 11) * 74 + 25)) + (((AJ720 - 60) + (AK720 - 155) / 1.75) + 25)) / 1.825,93)</f>
        <v>57.081550415114918</v>
      </c>
      <c r="AT720" s="2">
        <f>((IF(F720&gt;240,89,79)-((V720/F720)/0.00341)))</f>
        <v>74.609953114299259</v>
      </c>
      <c r="AU720" s="2">
        <f>MIN((H720/(MAX(E720,25))) / 0.0117 + 35, 94)</f>
        <v>41.837606837606835</v>
      </c>
      <c r="AV720" s="2">
        <f>MIN(94,((AP720*0.35)+(AQ720*0.65)*0.9))</f>
        <v>40.319805194805198</v>
      </c>
      <c r="AW720" s="2">
        <f>IF(D721="D",(99-((30-(G720/(IF(E720&gt;10,E720,10))*82)*1.633))),(99-((55-(G720/(IF(E720&gt;10,E720,10))*82)*0.89))))</f>
        <v>63.903636363636366</v>
      </c>
    </row>
    <row r="721" spans="1:49" x14ac:dyDescent="0.25">
      <c r="A721">
        <v>833</v>
      </c>
      <c r="B721" t="s">
        <v>834</v>
      </c>
      <c r="C721" t="s">
        <v>100</v>
      </c>
      <c r="D721" t="s">
        <v>39</v>
      </c>
      <c r="E721">
        <v>27</v>
      </c>
      <c r="F721">
        <v>274.2</v>
      </c>
      <c r="G721">
        <v>1</v>
      </c>
      <c r="H721">
        <v>2</v>
      </c>
      <c r="I721">
        <v>1</v>
      </c>
      <c r="J721">
        <v>1</v>
      </c>
      <c r="K721">
        <v>3</v>
      </c>
      <c r="L721">
        <v>50</v>
      </c>
      <c r="M721">
        <v>40</v>
      </c>
      <c r="N721">
        <v>2.5</v>
      </c>
      <c r="O721">
        <v>3.88</v>
      </c>
      <c r="P721">
        <v>70</v>
      </c>
      <c r="Q721">
        <v>58</v>
      </c>
      <c r="R721">
        <v>37</v>
      </c>
      <c r="S721">
        <v>13</v>
      </c>
      <c r="T721">
        <v>3</v>
      </c>
      <c r="U721">
        <v>1</v>
      </c>
      <c r="V721">
        <v>14</v>
      </c>
      <c r="W721">
        <v>7</v>
      </c>
      <c r="X721">
        <v>7</v>
      </c>
      <c r="Y721">
        <v>0</v>
      </c>
      <c r="Z721">
        <v>0</v>
      </c>
      <c r="AA721">
        <v>2</v>
      </c>
      <c r="AB721">
        <v>9</v>
      </c>
      <c r="AC721">
        <v>7</v>
      </c>
      <c r="AD721">
        <v>41</v>
      </c>
      <c r="AE721">
        <v>32</v>
      </c>
      <c r="AF721">
        <v>11</v>
      </c>
      <c r="AG721">
        <v>7</v>
      </c>
      <c r="AH721">
        <v>6</v>
      </c>
      <c r="AI721">
        <v>53.85</v>
      </c>
      <c r="AJ721">
        <v>71</v>
      </c>
      <c r="AK721">
        <v>185</v>
      </c>
      <c r="AL721">
        <f>(AK721*703) / (AJ721*AJ721)</f>
        <v>25.799444554651856</v>
      </c>
      <c r="AM721">
        <f>VLOOKUP(A721,rel!A:M,10,FALSE)</f>
        <v>-4.4400000000000004</v>
      </c>
      <c r="AN721">
        <f>VLOOKUP(A721,rel!A:M,13,FALSE)</f>
        <v>-4.5199999999999996</v>
      </c>
      <c r="AO721">
        <v>2</v>
      </c>
      <c r="AP721">
        <f>IF(E721&gt;25,IF(AN721&gt;5,99, IF(AN721 &gt; 3.5, 89, IF(AN721 &gt; 1.5, 79, IF(AN721 &gt; -1.1, 69, IF(AN721 &gt; -2.5, 59, IF(AN721 &gt;-4.5, 49,  IF(AN721 &gt; -5,39,30))))))),30)</f>
        <v>39</v>
      </c>
      <c r="AQ721">
        <f>((M721/E721) / 0.015 + (AO721/E721) / 0.015) / 3.5 + 25</f>
        <v>54.629629629629626</v>
      </c>
      <c r="AR721" s="2">
        <f>MIN(((AD721/MAX(F721,240)) / 0.0035) + ((AF721/MAX(F721,240)) / 0.0055) + ((AC721/MAX(F721,240)) / 0.0055) + 25, 99)</f>
        <v>79.657231900120308</v>
      </c>
      <c r="AS721" s="2">
        <f>MIN((((((AL721 / 32) * (AL721 - 21) / 11) * 74 + 25)) + (((AJ721 - 60) + (AK721 - 155) / 1.75) + 25)) / 1.825,93)</f>
        <v>57.081550415114918</v>
      </c>
      <c r="AT721" s="2">
        <f>((IF(F721&gt;240,89,79)-((V721/F721)/0.00341)))</f>
        <v>74.027090271672748</v>
      </c>
      <c r="AU721" s="2">
        <f>MIN((H721/(MAX(E721,25))) / 0.0117 + 35, 94)</f>
        <v>41.331117442228553</v>
      </c>
      <c r="AV721" s="2">
        <f>MIN(94,((AP721*0.35)+(AQ721*0.65)*0.9))</f>
        <v>45.608333333333334</v>
      </c>
      <c r="AW721" s="2">
        <f>IF(D722="D",(99-((30-(G721/(IF(E721&gt;10,E721,10))*82)*1.633))),(99-((55-(G721/(IF(E721&gt;10,E721,10))*82)*0.89))))</f>
        <v>46.702962962962964</v>
      </c>
    </row>
    <row r="722" spans="1:49" x14ac:dyDescent="0.25">
      <c r="A722">
        <v>96</v>
      </c>
      <c r="B722" t="s">
        <v>843</v>
      </c>
      <c r="C722" t="s">
        <v>162</v>
      </c>
      <c r="D722" t="s">
        <v>47</v>
      </c>
      <c r="E722">
        <v>37</v>
      </c>
      <c r="F722">
        <v>433.4</v>
      </c>
      <c r="G722">
        <v>0</v>
      </c>
      <c r="H722">
        <v>2</v>
      </c>
      <c r="I722">
        <v>1</v>
      </c>
      <c r="J722">
        <v>1</v>
      </c>
      <c r="K722">
        <v>2</v>
      </c>
      <c r="L722">
        <v>33.33</v>
      </c>
      <c r="M722">
        <v>29</v>
      </c>
      <c r="N722">
        <v>0</v>
      </c>
      <c r="O722">
        <v>2.65</v>
      </c>
      <c r="P722">
        <v>53</v>
      </c>
      <c r="Q722">
        <v>41</v>
      </c>
      <c r="R722">
        <v>35</v>
      </c>
      <c r="S722">
        <v>21</v>
      </c>
      <c r="T722">
        <v>1</v>
      </c>
      <c r="U722">
        <v>1</v>
      </c>
      <c r="V722">
        <v>2</v>
      </c>
      <c r="W722">
        <v>1</v>
      </c>
      <c r="X722">
        <v>1</v>
      </c>
      <c r="Y722">
        <v>0</v>
      </c>
      <c r="Z722">
        <v>0</v>
      </c>
      <c r="AA722">
        <v>3</v>
      </c>
      <c r="AB722">
        <v>9</v>
      </c>
      <c r="AC722">
        <v>4</v>
      </c>
      <c r="AD722">
        <v>15</v>
      </c>
      <c r="AE722">
        <v>62</v>
      </c>
      <c r="AF722">
        <v>46</v>
      </c>
      <c r="AG722">
        <v>56</v>
      </c>
      <c r="AH722">
        <v>92</v>
      </c>
      <c r="AI722">
        <v>37.840000000000003</v>
      </c>
      <c r="AJ722">
        <v>71</v>
      </c>
      <c r="AK722">
        <v>185</v>
      </c>
      <c r="AL722">
        <f>(AK722*703) / (AJ722*AJ722)</f>
        <v>25.799444554651856</v>
      </c>
      <c r="AM722">
        <f>VLOOKUP(A722,rel!A:M,10,FALSE)</f>
        <v>-10.15</v>
      </c>
      <c r="AN722">
        <f>VLOOKUP(A722,rel!A:M,13,FALSE)</f>
        <v>-10.08</v>
      </c>
      <c r="AO722">
        <v>0</v>
      </c>
      <c r="AP722">
        <f>IF(E722&gt;25,IF(AN722&gt;5,99, IF(AN722 &gt; 3.5, 89, IF(AN722 &gt; 1.5, 79, IF(AN722 &gt; -1.1, 69, IF(AN722 &gt; -2.5, 59, IF(AN722 &gt;-4.5, 49,  IF(AN722 &gt; -5,39,30))))))),30)</f>
        <v>30</v>
      </c>
      <c r="AQ722">
        <f>((M722/E722) / 0.015 + (AO722/E722) / 0.015) / 3.5 + 25</f>
        <v>39.929214929214929</v>
      </c>
      <c r="AR722" s="2">
        <f>MIN(((AD722/MAX(F722,240)) / 0.0035) + ((AF722/MAX(F722,240)) / 0.0055) + ((AC722/MAX(F722,240)) / 0.0055) + 25, 99)</f>
        <v>55.864382502592008</v>
      </c>
      <c r="AS722" s="2">
        <f>MIN((((((AL722 / 32) * (AL722 - 21) / 11) * 74 + 25)) + (((AJ722 - 60) + (AK722 - 155) / 1.75) + 25)) / 1.825,93)</f>
        <v>57.081550415114918</v>
      </c>
      <c r="AT722" s="2">
        <f>((IF(F722&gt;240,89,79)-((V722/F722)/0.00341)))</f>
        <v>87.646722972012881</v>
      </c>
      <c r="AU722" s="2">
        <f>MIN((H722/(MAX(E722,25))) / 0.0117 + 35, 94)</f>
        <v>39.620004620004622</v>
      </c>
      <c r="AV722" s="2">
        <f>MIN(94,((AP722*0.35)+(AQ722*0.65)*0.9))</f>
        <v>33.858590733590731</v>
      </c>
      <c r="AW722" s="2">
        <f>IF(D723="D",(99-((30-(G722/(IF(E722&gt;10,E722,10))*82)*1.633))),(99-((55-(G722/(IF(E722&gt;10,E722,10))*82)*0.89))))</f>
        <v>44</v>
      </c>
    </row>
    <row r="723" spans="1:49" x14ac:dyDescent="0.25">
      <c r="A723">
        <v>130</v>
      </c>
      <c r="B723" t="s">
        <v>877</v>
      </c>
      <c r="C723" t="s">
        <v>83</v>
      </c>
      <c r="D723" t="s">
        <v>36</v>
      </c>
      <c r="E723">
        <v>6</v>
      </c>
      <c r="F723">
        <v>76.099999999999994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100</v>
      </c>
      <c r="M723">
        <v>10</v>
      </c>
      <c r="N723">
        <v>10</v>
      </c>
      <c r="O723">
        <v>1.02</v>
      </c>
      <c r="P723">
        <v>14</v>
      </c>
      <c r="Q723">
        <v>13</v>
      </c>
      <c r="R723">
        <v>7</v>
      </c>
      <c r="S723">
        <v>6</v>
      </c>
      <c r="T723">
        <v>2</v>
      </c>
      <c r="U723">
        <v>0</v>
      </c>
      <c r="V723">
        <v>2</v>
      </c>
      <c r="W723">
        <v>1</v>
      </c>
      <c r="X723">
        <v>1</v>
      </c>
      <c r="Y723">
        <v>0</v>
      </c>
      <c r="Z723">
        <v>0</v>
      </c>
      <c r="AA723">
        <v>0</v>
      </c>
      <c r="AB723">
        <v>6</v>
      </c>
      <c r="AC723">
        <v>0</v>
      </c>
      <c r="AD723">
        <v>3</v>
      </c>
      <c r="AE723">
        <v>6</v>
      </c>
      <c r="AF723">
        <v>1</v>
      </c>
      <c r="AG723">
        <v>0</v>
      </c>
      <c r="AH723">
        <v>1</v>
      </c>
      <c r="AI723">
        <v>0</v>
      </c>
      <c r="AJ723">
        <v>71</v>
      </c>
      <c r="AK723">
        <v>185</v>
      </c>
      <c r="AL723">
        <f>(AK723*703) / (AJ723*AJ723)</f>
        <v>25.799444554651856</v>
      </c>
      <c r="AM723">
        <f>VLOOKUP(A723,rel!A:M,10,FALSE)</f>
        <v>10.27</v>
      </c>
      <c r="AN723">
        <f>VLOOKUP(A723,rel!A:M,13,FALSE)</f>
        <v>15.4</v>
      </c>
      <c r="AO723">
        <v>0</v>
      </c>
      <c r="AP723">
        <f>IF(E723&gt;25,IF(AN723&gt;5,99, IF(AN723 &gt; 3.5, 89, IF(AN723 &gt; 1.5, 79, IF(AN723 &gt; -1.1, 69, IF(AN723 &gt; -2.5, 59, IF(AN723 &gt;-4.5, 49,  IF(AN723 &gt; -5,39,30))))))),30)</f>
        <v>30</v>
      </c>
      <c r="AQ723">
        <f>((M723/E723) / 0.015 + (AO723/E723) / 0.015) / 3.5 + 25</f>
        <v>56.746031746031747</v>
      </c>
      <c r="AR723" s="2">
        <f>MIN(((AD723/MAX(F723,240)) / 0.0035) + ((AF723/MAX(F723,240)) / 0.0055) + ((AC723/MAX(F723,240)) / 0.0055) + 25, 99)</f>
        <v>29.329004329004327</v>
      </c>
      <c r="AS723" s="2">
        <f>MIN((((((AL723 / 32) * (AL723 - 21) / 11) * 74 + 25)) + (((AJ723 - 60) + (AK723 - 155) / 1.75) + 25)) / 1.825,93)</f>
        <v>57.081550415114918</v>
      </c>
      <c r="AT723" s="2">
        <f>((IF(F723&gt;240,89,79)-((V723/F723)/0.00341)))</f>
        <v>71.29290060539266</v>
      </c>
      <c r="AU723" s="2">
        <f>MIN((H723/(MAX(E723,25))) / 0.0117 + 35, 94)</f>
        <v>35</v>
      </c>
      <c r="AV723" s="2">
        <f>MIN(94,((AP723*0.35)+(AQ723*0.65)*0.9))</f>
        <v>43.696428571428577</v>
      </c>
      <c r="AW723" s="2">
        <f>IF(D724="D",(99-((30-(G723/(IF(E723&gt;10,E723,10))*82)*1.633))),(99-((55-(G723/(IF(E723&gt;10,E723,10))*82)*0.89))))</f>
        <v>82.390600000000006</v>
      </c>
    </row>
    <row r="724" spans="1:49" x14ac:dyDescent="0.25">
      <c r="A724">
        <v>657</v>
      </c>
      <c r="B724" t="s">
        <v>986</v>
      </c>
      <c r="C724" t="s">
        <v>69</v>
      </c>
      <c r="D724" t="s">
        <v>73</v>
      </c>
      <c r="E724">
        <v>1</v>
      </c>
      <c r="F724">
        <v>12.55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97</v>
      </c>
      <c r="M724">
        <v>1</v>
      </c>
      <c r="N724">
        <v>0</v>
      </c>
      <c r="O724">
        <v>0.01</v>
      </c>
      <c r="P724">
        <v>1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2</v>
      </c>
      <c r="AF724">
        <v>0</v>
      </c>
      <c r="AG724">
        <v>0</v>
      </c>
      <c r="AH724">
        <v>0</v>
      </c>
      <c r="AI724" t="s">
        <v>97</v>
      </c>
      <c r="AJ724">
        <v>71</v>
      </c>
      <c r="AK724">
        <v>185</v>
      </c>
      <c r="AL724">
        <f>(AK724*703) / (AJ724*AJ724)</f>
        <v>25.799444554651856</v>
      </c>
      <c r="AM724">
        <f>VLOOKUP(A724,rel!A:M,10,FALSE)</f>
        <v>0.21</v>
      </c>
      <c r="AN724">
        <f>VLOOKUP(A724,rel!A:M,13,FALSE)</f>
        <v>14.62</v>
      </c>
      <c r="AO724">
        <v>0</v>
      </c>
      <c r="AP724">
        <f>IF(E724&gt;25,IF(AN724&gt;5,99, IF(AN724 &gt; 3.5, 89, IF(AN724 &gt; 1.5, 79, IF(AN724 &gt; -1.1, 69, IF(AN724 &gt; -2.5, 59, IF(AN724 &gt;-4.5, 49,  IF(AN724 &gt; -5,39,30))))))),30)</f>
        <v>30</v>
      </c>
      <c r="AQ724">
        <f>((M724/E724) / 0.015 + (AO724/E724) / 0.015) / 3.5 + 25</f>
        <v>44.047619047619051</v>
      </c>
      <c r="AR724" s="2">
        <f>MIN(((AD724/MAX(F724,240)) / 0.0035) + ((AF724/MAX(F724,240)) / 0.0055) + ((AC724/MAX(F724,240)) / 0.0055) + 25, 99)</f>
        <v>26.19047619047619</v>
      </c>
      <c r="AS724" s="2">
        <f>MIN((((((AL724 / 32) * (AL724 - 21) / 11) * 74 + 25)) + (((AJ724 - 60) + (AK724 - 155) / 1.75) + 25)) / 1.825,93)</f>
        <v>57.081550415114918</v>
      </c>
      <c r="AT724" s="2">
        <f>((IF(F724&gt;240,89,79)-((V724/F724)/0.00341)))</f>
        <v>79</v>
      </c>
      <c r="AU724" s="2">
        <f>MIN((H724/(MAX(E724,25))) / 0.0117 + 35, 94)</f>
        <v>35</v>
      </c>
      <c r="AV724" s="2">
        <f>MIN(94,((AP724*0.35)+(AQ724*0.65)*0.9))</f>
        <v>36.267857142857146</v>
      </c>
      <c r="AW724" s="2">
        <f>IF(D725="D",(99-((30-(G724/(IF(E724&gt;10,E724,10))*82)*1.633))),(99-((55-(G724/(IF(E724&gt;10,E724,10))*82)*0.89))))</f>
        <v>44</v>
      </c>
    </row>
    <row r="725" spans="1:49" x14ac:dyDescent="0.25">
      <c r="A725">
        <v>685</v>
      </c>
      <c r="B725" t="s">
        <v>992</v>
      </c>
      <c r="C725" t="s">
        <v>87</v>
      </c>
      <c r="D725" t="s">
        <v>36</v>
      </c>
      <c r="E725">
        <v>5</v>
      </c>
      <c r="F725">
        <v>35.833333333333002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0.11</v>
      </c>
      <c r="P725">
        <v>5</v>
      </c>
      <c r="Q725">
        <v>2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5</v>
      </c>
      <c r="AE725">
        <v>7</v>
      </c>
      <c r="AF725">
        <v>2</v>
      </c>
      <c r="AG725">
        <v>0</v>
      </c>
      <c r="AH725">
        <v>0</v>
      </c>
      <c r="AI725" t="s">
        <v>97</v>
      </c>
      <c r="AJ725">
        <v>71</v>
      </c>
      <c r="AK725">
        <v>185</v>
      </c>
      <c r="AL725">
        <f>(AK725*703) / (AJ725*AJ725)</f>
        <v>25.799444554651856</v>
      </c>
      <c r="AM725">
        <f>VLOOKUP(A725,rel!A:M,10,FALSE)</f>
        <v>-13.75</v>
      </c>
      <c r="AN725">
        <f>VLOOKUP(A725,rel!A:M,13,FALSE)</f>
        <v>-13.38</v>
      </c>
      <c r="AO725">
        <v>0</v>
      </c>
      <c r="AP725">
        <f>IF(E725&gt;25,IF(AN725&gt;5,99, IF(AN725 &gt; 3.5, 89, IF(AN725 &gt; 1.5, 79, IF(AN725 &gt; -1.1, 69, IF(AN725 &gt; -2.5, 59, IF(AN725 &gt;-4.5, 49,  IF(AN725 &gt; -5,39,30))))))),30)</f>
        <v>30</v>
      </c>
      <c r="AQ725">
        <f>((M725/E725) / 0.015 + (AO725/E725) / 0.015) / 3.5 + 25</f>
        <v>28.80952380952381</v>
      </c>
      <c r="AR725" s="2">
        <f>MIN(((AD725/MAX(F725,240)) / 0.0035) + ((AF725/MAX(F725,240)) / 0.0055) + ((AC725/MAX(F725,240)) / 0.0055) + 25, 99)</f>
        <v>32.467532467532465</v>
      </c>
      <c r="AS725" s="2">
        <f>MIN((((((AL725 / 32) * (AL725 - 21) / 11) * 74 + 25)) + (((AJ725 - 60) + (AK725 - 155) / 1.75) + 25)) / 1.825,93)</f>
        <v>57.081550415114918</v>
      </c>
      <c r="AT725" s="2">
        <f>((IF(F725&gt;240,89,79)-((V725/F725)/0.00341)))</f>
        <v>79</v>
      </c>
      <c r="AU725" s="2">
        <f>MIN((H725/(MAX(E725,25))) / 0.0117 + 35, 94)</f>
        <v>35</v>
      </c>
      <c r="AV725" s="2">
        <f>MIN(94,((AP725*0.35)+(AQ725*0.65)*0.9))</f>
        <v>27.353571428571431</v>
      </c>
      <c r="AW725" s="2">
        <f>IF(D726="D",(99-((30-(G725/(IF(E725&gt;10,E725,10))*82)*1.633))),(99-((55-(G725/(IF(E725&gt;10,E725,10))*82)*0.89))))</f>
        <v>69</v>
      </c>
    </row>
    <row r="726" spans="1:49" x14ac:dyDescent="0.25">
      <c r="A726">
        <v>745</v>
      </c>
      <c r="B726" t="s">
        <v>781</v>
      </c>
      <c r="C726" t="s">
        <v>67</v>
      </c>
      <c r="D726" t="s">
        <v>73</v>
      </c>
      <c r="E726">
        <v>25</v>
      </c>
      <c r="F726">
        <v>336.63333333332997</v>
      </c>
      <c r="G726">
        <v>0</v>
      </c>
      <c r="H726">
        <v>5</v>
      </c>
      <c r="I726">
        <v>3</v>
      </c>
      <c r="J726">
        <v>2</v>
      </c>
      <c r="K726">
        <v>5</v>
      </c>
      <c r="L726">
        <v>38.46</v>
      </c>
      <c r="M726">
        <v>16</v>
      </c>
      <c r="N726">
        <v>0</v>
      </c>
      <c r="O726">
        <v>0.75</v>
      </c>
      <c r="P726">
        <v>36</v>
      </c>
      <c r="Q726">
        <v>21</v>
      </c>
      <c r="R726">
        <v>8</v>
      </c>
      <c r="S726">
        <v>3</v>
      </c>
      <c r="T726">
        <v>1</v>
      </c>
      <c r="U726">
        <v>0</v>
      </c>
      <c r="V726">
        <v>6</v>
      </c>
      <c r="W726">
        <v>3</v>
      </c>
      <c r="X726">
        <v>3</v>
      </c>
      <c r="Y726">
        <v>0</v>
      </c>
      <c r="Z726">
        <v>0</v>
      </c>
      <c r="AA726">
        <v>1</v>
      </c>
      <c r="AB726">
        <v>5</v>
      </c>
      <c r="AC726">
        <v>4</v>
      </c>
      <c r="AD726">
        <v>16</v>
      </c>
      <c r="AE726">
        <v>24</v>
      </c>
      <c r="AF726">
        <v>21</v>
      </c>
      <c r="AG726">
        <v>0</v>
      </c>
      <c r="AH726">
        <v>0</v>
      </c>
      <c r="AI726" t="s">
        <v>97</v>
      </c>
      <c r="AJ726">
        <v>74</v>
      </c>
      <c r="AK726">
        <v>192</v>
      </c>
      <c r="AL726">
        <f>(AK726*703) / (AJ726*AJ726)</f>
        <v>24.648648648648649</v>
      </c>
      <c r="AM726">
        <f>VLOOKUP(A726,rel!A:M,10,FALSE)</f>
        <v>1.53</v>
      </c>
      <c r="AN726">
        <f>VLOOKUP(A726,rel!A:M,13,FALSE)</f>
        <v>2.21</v>
      </c>
      <c r="AO726">
        <v>0</v>
      </c>
      <c r="AP726">
        <f>IF(E726&gt;25,IF(AN726&gt;5,99, IF(AN726 &gt; 3.5, 89, IF(AN726 &gt; 1.5, 79, IF(AN726 &gt; -1.1, 69, IF(AN726 &gt; -2.5, 59, IF(AN726 &gt;-4.5, 49,  IF(AN726 &gt; -5,39,30))))))),30)</f>
        <v>30</v>
      </c>
      <c r="AQ726">
        <f>((M726/E726) / 0.015 + (AO726/E726) / 0.015) / 3.5 + 25</f>
        <v>37.19047619047619</v>
      </c>
      <c r="AR726" s="2">
        <f>MIN(((AD726/MAX(F726,240)) / 0.0035) + ((AF726/MAX(F726,240)) / 0.0055) + ((AC726/MAX(F726,240)) / 0.0055) + 25, 99)</f>
        <v>52.08253228106706</v>
      </c>
      <c r="AS726" s="2">
        <f>MIN((((((AL726 / 32) * (AL726 - 21) / 11) * 74 + 25)) + (((AJ726 - 60) + (AK726 - 155) / 1.75) + 25)) / 1.825,93)</f>
        <v>57.013419753145783</v>
      </c>
      <c r="AT726" s="2">
        <f>((IF(F726&gt;240,89,79)-((V726/F726)/0.00341)))</f>
        <v>83.773153405914826</v>
      </c>
      <c r="AU726" s="2">
        <f>MIN((H726/(MAX(E726,25))) / 0.0117 + 35, 94)</f>
        <v>52.09401709401709</v>
      </c>
      <c r="AV726" s="2">
        <f>MIN(94,((AP726*0.35)+(AQ726*0.65)*0.9))</f>
        <v>32.256428571428572</v>
      </c>
      <c r="AW726" s="2">
        <f>IF(D727="D",(99-((30-(G726/(IF(E726&gt;10,E726,10))*82)*1.633))),(99-((55-(G726/(IF(E726&gt;10,E726,10))*82)*0.89))))</f>
        <v>69</v>
      </c>
    </row>
    <row r="727" spans="1:49" x14ac:dyDescent="0.25">
      <c r="A727">
        <v>601</v>
      </c>
      <c r="B727" t="s">
        <v>585</v>
      </c>
      <c r="C727" t="s">
        <v>75</v>
      </c>
      <c r="D727" t="s">
        <v>73</v>
      </c>
      <c r="E727">
        <v>78</v>
      </c>
      <c r="F727">
        <v>1174.5666666667</v>
      </c>
      <c r="G727">
        <v>3</v>
      </c>
      <c r="H727">
        <v>11</v>
      </c>
      <c r="I727">
        <v>5</v>
      </c>
      <c r="J727">
        <v>6</v>
      </c>
      <c r="K727">
        <v>14</v>
      </c>
      <c r="L727">
        <v>35.9</v>
      </c>
      <c r="M727">
        <v>102</v>
      </c>
      <c r="N727">
        <v>2.94</v>
      </c>
      <c r="O727">
        <v>4.03</v>
      </c>
      <c r="P727">
        <v>204</v>
      </c>
      <c r="Q727">
        <v>145</v>
      </c>
      <c r="R727">
        <v>44</v>
      </c>
      <c r="S727">
        <v>7</v>
      </c>
      <c r="T727">
        <v>2</v>
      </c>
      <c r="U727">
        <v>19</v>
      </c>
      <c r="V727">
        <v>10</v>
      </c>
      <c r="W727">
        <v>5</v>
      </c>
      <c r="X727">
        <v>5</v>
      </c>
      <c r="Y727">
        <v>0</v>
      </c>
      <c r="Z727">
        <v>0</v>
      </c>
      <c r="AA727">
        <v>4</v>
      </c>
      <c r="AB727">
        <v>35</v>
      </c>
      <c r="AC727">
        <v>28</v>
      </c>
      <c r="AD727">
        <v>42</v>
      </c>
      <c r="AE727">
        <v>79</v>
      </c>
      <c r="AF727">
        <v>84</v>
      </c>
      <c r="AG727">
        <v>0</v>
      </c>
      <c r="AH727">
        <v>0</v>
      </c>
      <c r="AI727" t="s">
        <v>97</v>
      </c>
      <c r="AJ727">
        <v>74</v>
      </c>
      <c r="AK727">
        <v>192</v>
      </c>
      <c r="AL727">
        <f>(AK727*703) / (AJ727*AJ727)</f>
        <v>24.648648648648649</v>
      </c>
      <c r="AM727">
        <f>VLOOKUP(A727,rel!A:M,10,FALSE)</f>
        <v>-0.53</v>
      </c>
      <c r="AN727">
        <f>VLOOKUP(A727,rel!A:M,13,FALSE)</f>
        <v>-0.52</v>
      </c>
      <c r="AO727">
        <v>0</v>
      </c>
      <c r="AP727">
        <f>IF(E727&gt;25,IF(AN727&gt;5,99, IF(AN727 &gt; 3.5, 89, IF(AN727 &gt; 1.5, 79, IF(AN727 &gt; -1.1, 69, IF(AN727 &gt; -2.5, 59, IF(AN727 &gt;-4.5, 49,  IF(AN727 &gt; -5,39,30))))))),30)</f>
        <v>69</v>
      </c>
      <c r="AQ727">
        <f>((M727/E727) / 0.015 + (AO727/E727) / 0.015) / 3.5 + 25</f>
        <v>49.908424908424905</v>
      </c>
      <c r="AR727" s="2">
        <f>MIN(((AD727/MAX(F727,240)) / 0.0035) + ((AF727/MAX(F727,240)) / 0.0055) + ((AC727/MAX(F727,240)) / 0.0055) + 25, 99)</f>
        <v>52.553681951047579</v>
      </c>
      <c r="AS727" s="2">
        <f>MIN((((((AL727 / 32) * (AL727 - 21) / 11) * 74 + 25)) + (((AJ727 - 60) + (AK727 - 155) / 1.75) + 25)) / 1.825,93)</f>
        <v>57.013419753145783</v>
      </c>
      <c r="AT727" s="2">
        <f>((IF(F727&gt;240,89,79)-((V727/F727)/0.00341)))</f>
        <v>86.5032908706916</v>
      </c>
      <c r="AU727" s="2">
        <f>MIN((H727/(MAX(E727,25))) / 0.0117 + 35, 94)</f>
        <v>47.053473591935131</v>
      </c>
      <c r="AV727" s="2">
        <f>MIN(94,((AP727*0.35)+(AQ727*0.65)*0.9))</f>
        <v>53.346428571428575</v>
      </c>
      <c r="AW727" s="2">
        <f>IF(D728="D",(99-((30-(G727/(IF(E727&gt;10,E727,10))*82)*1.633))),(99-((55-(G727/(IF(E727&gt;10,E727,10))*82)*0.89))))</f>
        <v>46.806923076923077</v>
      </c>
    </row>
    <row r="728" spans="1:49" x14ac:dyDescent="0.25">
      <c r="A728">
        <v>385</v>
      </c>
      <c r="B728" t="s">
        <v>435</v>
      </c>
      <c r="C728" t="s">
        <v>436</v>
      </c>
      <c r="D728" t="s">
        <v>47</v>
      </c>
      <c r="E728">
        <v>76</v>
      </c>
      <c r="F728">
        <v>1066.2833333333001</v>
      </c>
      <c r="G728">
        <v>14</v>
      </c>
      <c r="H728">
        <v>10</v>
      </c>
      <c r="I728">
        <v>8</v>
      </c>
      <c r="J728">
        <v>2</v>
      </c>
      <c r="K728">
        <v>24</v>
      </c>
      <c r="L728">
        <v>43.64</v>
      </c>
      <c r="M728">
        <v>151</v>
      </c>
      <c r="N728">
        <v>9.27</v>
      </c>
      <c r="O728">
        <v>14.63</v>
      </c>
      <c r="P728">
        <v>276</v>
      </c>
      <c r="Q728">
        <v>214</v>
      </c>
      <c r="R728">
        <v>160</v>
      </c>
      <c r="S728">
        <v>70</v>
      </c>
      <c r="T728">
        <v>8</v>
      </c>
      <c r="U728">
        <v>18</v>
      </c>
      <c r="V728">
        <v>32</v>
      </c>
      <c r="W728">
        <v>9</v>
      </c>
      <c r="X728">
        <v>6</v>
      </c>
      <c r="Y728">
        <v>2</v>
      </c>
      <c r="Z728">
        <v>1</v>
      </c>
      <c r="AA728">
        <v>10</v>
      </c>
      <c r="AB728">
        <v>32</v>
      </c>
      <c r="AC728">
        <v>37</v>
      </c>
      <c r="AD728">
        <v>44</v>
      </c>
      <c r="AE728">
        <v>68</v>
      </c>
      <c r="AF728">
        <v>23</v>
      </c>
      <c r="AG728">
        <v>15</v>
      </c>
      <c r="AH728">
        <v>26</v>
      </c>
      <c r="AI728">
        <v>36.590000000000003</v>
      </c>
      <c r="AJ728">
        <v>74</v>
      </c>
      <c r="AK728">
        <v>192</v>
      </c>
      <c r="AL728">
        <f>(AK728*703) / (AJ728*AJ728)</f>
        <v>24.648648648648649</v>
      </c>
      <c r="AM728">
        <f>VLOOKUP(A728,rel!A:M,10,FALSE)</f>
        <v>5.47</v>
      </c>
      <c r="AN728">
        <f>VLOOKUP(A728,rel!A:M,13,FALSE)</f>
        <v>4.6100000000000003</v>
      </c>
      <c r="AO728">
        <v>7</v>
      </c>
      <c r="AP728">
        <f>IF(E728&gt;25,IF(AN728&gt;5,99, IF(AN728 &gt; 3.5, 89, IF(AN728 &gt; 1.5, 79, IF(AN728 &gt; -1.1, 69, IF(AN728 &gt; -2.5, 59, IF(AN728 &gt;-4.5, 49,  IF(AN728 &gt; -5,39,30))))))),30)</f>
        <v>89</v>
      </c>
      <c r="AQ728">
        <f>((M728/E728) / 0.015 + (AO728/E728) / 0.015) / 3.5 + 25</f>
        <v>64.598997493734345</v>
      </c>
      <c r="AR728" s="2">
        <f>MIN(((AD728/MAX(F728,240)) / 0.0035) + ((AF728/MAX(F728,240)) / 0.0055) + ((AC728/MAX(F728,240)) / 0.0055) + 25, 99)</f>
        <v>47.020900774203426</v>
      </c>
      <c r="AS728" s="2">
        <f>MIN((((((AL728 / 32) * (AL728 - 21) / 11) * 74 + 25)) + (((AJ728 - 60) + (AK728 - 155) / 1.75) + 25)) / 1.825,93)</f>
        <v>57.013419753145783</v>
      </c>
      <c r="AT728" s="2">
        <f>((IF(F728&gt;240,89,79)-((V728/F728)/0.00341)))</f>
        <v>80.199183247535032</v>
      </c>
      <c r="AU728" s="2">
        <f>MIN((H728/(MAX(E728,25))) / 0.0117 + 35, 94)</f>
        <v>46.246063877642825</v>
      </c>
      <c r="AV728" s="2">
        <f>MIN(94,((AP728*0.35)+(AQ728*0.65)*0.9))</f>
        <v>68.940413533834601</v>
      </c>
      <c r="AW728" s="2">
        <f>IF(D729="D",(99-((30-(G728/(IF(E728&gt;10,E728,10))*82)*1.633))),(99-((55-(G728/(IF(E728&gt;10,E728,10))*82)*0.89))))</f>
        <v>57.443684210526314</v>
      </c>
    </row>
    <row r="729" spans="1:49" x14ac:dyDescent="0.25">
      <c r="A729">
        <v>636</v>
      </c>
      <c r="B729" t="s">
        <v>915</v>
      </c>
      <c r="C729" t="s">
        <v>141</v>
      </c>
      <c r="D729" t="s">
        <v>36</v>
      </c>
      <c r="E729">
        <v>8</v>
      </c>
      <c r="F729">
        <v>81.416666666666998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50</v>
      </c>
      <c r="M729">
        <v>12</v>
      </c>
      <c r="N729">
        <v>8.33</v>
      </c>
      <c r="O729">
        <v>1.1599999999999999</v>
      </c>
      <c r="P729">
        <v>17</v>
      </c>
      <c r="Q729">
        <v>16</v>
      </c>
      <c r="R729">
        <v>11</v>
      </c>
      <c r="S729">
        <v>3</v>
      </c>
      <c r="T729">
        <v>0</v>
      </c>
      <c r="U729">
        <v>2</v>
      </c>
      <c r="V729">
        <v>2</v>
      </c>
      <c r="W729">
        <v>1</v>
      </c>
      <c r="X729">
        <v>1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9</v>
      </c>
      <c r="AE729">
        <v>10</v>
      </c>
      <c r="AF729">
        <v>1</v>
      </c>
      <c r="AG729">
        <v>0</v>
      </c>
      <c r="AH729">
        <v>0</v>
      </c>
      <c r="AI729" t="s">
        <v>97</v>
      </c>
      <c r="AJ729">
        <v>74</v>
      </c>
      <c r="AK729">
        <v>192</v>
      </c>
      <c r="AL729">
        <f>(AK729*703) / (AJ729*AJ729)</f>
        <v>24.648648648648649</v>
      </c>
      <c r="AM729">
        <f>VLOOKUP(A729,rel!A:M,10,FALSE)</f>
        <v>6.15</v>
      </c>
      <c r="AN729">
        <f>VLOOKUP(A729,rel!A:M,13,FALSE)</f>
        <v>8.3000000000000007</v>
      </c>
      <c r="AO729">
        <v>0</v>
      </c>
      <c r="AP729">
        <f>IF(E729&gt;25,IF(AN729&gt;5,99, IF(AN729 &gt; 3.5, 89, IF(AN729 &gt; 1.5, 79, IF(AN729 &gt; -1.1, 69, IF(AN729 &gt; -2.5, 59, IF(AN729 &gt;-4.5, 49,  IF(AN729 &gt; -5,39,30))))))),30)</f>
        <v>30</v>
      </c>
      <c r="AQ729">
        <f>((M729/E729) / 0.015 + (AO729/E729) / 0.015) / 3.5 + 25</f>
        <v>53.571428571428569</v>
      </c>
      <c r="AR729" s="2">
        <f>MIN(((AD729/MAX(F729,240)) / 0.0035) + ((AF729/MAX(F729,240)) / 0.0055) + ((AC729/MAX(F729,240)) / 0.0055) + 25, 99)</f>
        <v>36.471861471861473</v>
      </c>
      <c r="AS729" s="2">
        <f>MIN((((((AL729 / 32) * (AL729 - 21) / 11) * 74 + 25)) + (((AJ729 - 60) + (AK729 - 155) / 1.75) + 25)) / 1.825,93)</f>
        <v>57.013419753145783</v>
      </c>
      <c r="AT729" s="2">
        <f>((IF(F729&gt;240,89,79)-((V729/F729)/0.00341)))</f>
        <v>71.796189184078401</v>
      </c>
      <c r="AU729" s="2">
        <f>MIN((H729/(MAX(E729,25))) / 0.0117 + 35, 94)</f>
        <v>35</v>
      </c>
      <c r="AV729" s="2">
        <f>MIN(94,((AP729*0.35)+(AQ729*0.65)*0.9))</f>
        <v>41.839285714285708</v>
      </c>
      <c r="AW729" s="2">
        <f>IF(D730="D",(99-((30-(G729/(IF(E729&gt;10,E729,10))*82)*1.633))),(99-((55-(G729/(IF(E729&gt;10,E729,10))*82)*0.89))))</f>
        <v>51.298000000000002</v>
      </c>
    </row>
    <row r="730" spans="1:49" x14ac:dyDescent="0.25">
      <c r="A730">
        <v>713</v>
      </c>
      <c r="B730" t="s">
        <v>134</v>
      </c>
      <c r="C730" t="s">
        <v>135</v>
      </c>
      <c r="D730" t="s">
        <v>39</v>
      </c>
      <c r="E730">
        <v>82</v>
      </c>
      <c r="F730">
        <v>1469.6833333333</v>
      </c>
      <c r="G730">
        <v>18</v>
      </c>
      <c r="H730">
        <v>44</v>
      </c>
      <c r="I730">
        <v>23</v>
      </c>
      <c r="J730">
        <v>21</v>
      </c>
      <c r="K730">
        <v>62</v>
      </c>
      <c r="L730">
        <v>82.67</v>
      </c>
      <c r="M730">
        <v>179</v>
      </c>
      <c r="N730">
        <v>10.06</v>
      </c>
      <c r="O730">
        <v>19.239999999999998</v>
      </c>
      <c r="P730">
        <v>293</v>
      </c>
      <c r="Q730">
        <v>230</v>
      </c>
      <c r="R730">
        <v>208</v>
      </c>
      <c r="S730">
        <v>92</v>
      </c>
      <c r="T730">
        <v>8</v>
      </c>
      <c r="U730">
        <v>21</v>
      </c>
      <c r="V730">
        <v>46</v>
      </c>
      <c r="W730">
        <v>23</v>
      </c>
      <c r="X730">
        <v>23</v>
      </c>
      <c r="Y730">
        <v>0</v>
      </c>
      <c r="Z730">
        <v>0</v>
      </c>
      <c r="AA730">
        <v>32</v>
      </c>
      <c r="AB730">
        <v>117</v>
      </c>
      <c r="AC730">
        <v>66</v>
      </c>
      <c r="AD730">
        <v>25</v>
      </c>
      <c r="AE730">
        <v>111</v>
      </c>
      <c r="AF730">
        <v>56</v>
      </c>
      <c r="AG730">
        <v>241</v>
      </c>
      <c r="AH730">
        <v>339</v>
      </c>
      <c r="AI730">
        <v>41.55</v>
      </c>
      <c r="AJ730">
        <v>72</v>
      </c>
      <c r="AK730">
        <v>187</v>
      </c>
      <c r="AL730">
        <f>(AK730*703) / (AJ730*AJ730)</f>
        <v>25.358989197530864</v>
      </c>
      <c r="AM730">
        <f>VLOOKUP(A730,rel!A:M,10,FALSE)</f>
        <v>5.36</v>
      </c>
      <c r="AN730">
        <f>VLOOKUP(A730,rel!A:M,13,FALSE)</f>
        <v>4.82</v>
      </c>
      <c r="AO730">
        <v>18</v>
      </c>
      <c r="AP730">
        <f>IF(E730&gt;25,IF(AN730&gt;5,99, IF(AN730 &gt; 3.5, 89, IF(AN730 &gt; 1.5, 79, IF(AN730 &gt; -1.1, 69, IF(AN730 &gt; -2.5, 59, IF(AN730 &gt;-4.5, 49,  IF(AN730 &gt; -5,39,30))))))),30)</f>
        <v>89</v>
      </c>
      <c r="AQ730">
        <f>((M730/E730) / 0.015 + (AO730/E730) / 0.015) / 3.5 + 25</f>
        <v>70.760743321718934</v>
      </c>
      <c r="AR730" s="2">
        <f>MIN(((AD730/MAX(F730,240)) / 0.0035) + ((AF730/MAX(F730,240)) / 0.0055) + ((AC730/MAX(F730,240)) / 0.0055) + 25, 99)</f>
        <v>44.953057001854816</v>
      </c>
      <c r="AS730" s="2">
        <f>MIN((((((AL730 / 32) * (AL730 - 21) / 11) * 74 + 25)) + (((AJ730 - 60) + (AK730 - 155) / 1.75) + 25)) / 1.825,93)</f>
        <v>56.725558634066793</v>
      </c>
      <c r="AT730" s="2">
        <f>((IF(F730&gt;240,89,79)-((V730/F730)/0.00341)))</f>
        <v>79.821331531476261</v>
      </c>
      <c r="AU730" s="2">
        <f>MIN((H730/(MAX(E730,25))) / 0.0117 + 35, 94)</f>
        <v>80.861997081509287</v>
      </c>
      <c r="AV730" s="2">
        <f>MIN(94,((AP730*0.35)+(AQ730*0.65)*0.9))</f>
        <v>72.54503484320557</v>
      </c>
      <c r="AW730" s="2">
        <f>IF(D731="D",(99-((30-(G730/(IF(E730&gt;10,E730,10))*82)*1.633))),(99-((55-(G730/(IF(E730&gt;10,E730,10))*82)*0.89))))</f>
        <v>60.019999999999996</v>
      </c>
    </row>
    <row r="731" spans="1:49" x14ac:dyDescent="0.25">
      <c r="A731">
        <v>488</v>
      </c>
      <c r="B731" t="s">
        <v>402</v>
      </c>
      <c r="C731" t="s">
        <v>75</v>
      </c>
      <c r="D731" t="s">
        <v>47</v>
      </c>
      <c r="E731">
        <v>82</v>
      </c>
      <c r="F731">
        <v>1173.3833333333</v>
      </c>
      <c r="G731">
        <v>10</v>
      </c>
      <c r="H731">
        <v>16</v>
      </c>
      <c r="I731">
        <v>7</v>
      </c>
      <c r="J731">
        <v>9</v>
      </c>
      <c r="K731">
        <v>26</v>
      </c>
      <c r="L731">
        <v>55.32</v>
      </c>
      <c r="M731">
        <v>123</v>
      </c>
      <c r="N731">
        <v>8.1300000000000008</v>
      </c>
      <c r="O731">
        <v>15.91</v>
      </c>
      <c r="P731">
        <v>252</v>
      </c>
      <c r="Q731">
        <v>187</v>
      </c>
      <c r="R731">
        <v>147</v>
      </c>
      <c r="S731">
        <v>74</v>
      </c>
      <c r="T731">
        <v>14</v>
      </c>
      <c r="U731">
        <v>12</v>
      </c>
      <c r="V731">
        <v>20</v>
      </c>
      <c r="W731">
        <v>10</v>
      </c>
      <c r="X731">
        <v>10</v>
      </c>
      <c r="Y731">
        <v>0</v>
      </c>
      <c r="Z731">
        <v>0</v>
      </c>
      <c r="AA731">
        <v>21</v>
      </c>
      <c r="AB731">
        <v>30</v>
      </c>
      <c r="AC731">
        <v>54</v>
      </c>
      <c r="AD731">
        <v>137</v>
      </c>
      <c r="AE731">
        <v>88</v>
      </c>
      <c r="AF731">
        <v>38</v>
      </c>
      <c r="AG731">
        <v>26</v>
      </c>
      <c r="AH731">
        <v>35</v>
      </c>
      <c r="AI731">
        <v>42.62</v>
      </c>
      <c r="AJ731">
        <v>72</v>
      </c>
      <c r="AK731">
        <v>187</v>
      </c>
      <c r="AL731">
        <f>(AK731*703) / (AJ731*AJ731)</f>
        <v>25.358989197530864</v>
      </c>
      <c r="AM731">
        <f>VLOOKUP(A731,rel!A:M,10,FALSE)</f>
        <v>-4.6900000000000004</v>
      </c>
      <c r="AN731">
        <f>VLOOKUP(A731,rel!A:M,13,FALSE)</f>
        <v>-4.92</v>
      </c>
      <c r="AO731">
        <v>0</v>
      </c>
      <c r="AP731">
        <f>IF(E731&gt;25,IF(AN731&gt;5,99, IF(AN731 &gt; 3.5, 89, IF(AN731 &gt; 1.5, 79, IF(AN731 &gt; -1.1, 69, IF(AN731 &gt; -2.5, 59, IF(AN731 &gt;-4.5, 49,  IF(AN731 &gt; -5,39,30))))))),30)</f>
        <v>39</v>
      </c>
      <c r="AQ731">
        <f>((M731/E731) / 0.015 + (AO731/E731) / 0.015) / 3.5 + 25</f>
        <v>53.571428571428569</v>
      </c>
      <c r="AR731" s="2">
        <f>MIN(((AD731/MAX(F731,240)) / 0.0035) + ((AF731/MAX(F731,240)) / 0.0055) + ((AC731/MAX(F731,240)) / 0.0055) + 25, 99)</f>
        <v>72.61455892799863</v>
      </c>
      <c r="AS731" s="2">
        <f>MIN((((((AL731 / 32) * (AL731 - 21) / 11) * 74 + 25)) + (((AJ731 - 60) + (AK731 - 155) / 1.75) + 25)) / 1.825,93)</f>
        <v>56.725558634066793</v>
      </c>
      <c r="AT731" s="2">
        <f>((IF(F731&gt;240,89,79)-((V731/F731)/0.00341)))</f>
        <v>84.001545980174413</v>
      </c>
      <c r="AU731" s="2">
        <f>MIN((H731/(MAX(E731,25))) / 0.0117 + 35, 94)</f>
        <v>51.677089847821556</v>
      </c>
      <c r="AV731" s="2">
        <f>MIN(94,((AP731*0.35)+(AQ731*0.65)*0.9))</f>
        <v>44.989285714285714</v>
      </c>
      <c r="AW731" s="2">
        <f>IF(D732="D",(99-((30-(G731/(IF(E731&gt;10,E731,10))*82)*1.633))),(99-((55-(G731/(IF(E731&gt;10,E731,10))*82)*0.89))))</f>
        <v>52.9</v>
      </c>
    </row>
    <row r="732" spans="1:49" x14ac:dyDescent="0.25">
      <c r="A732">
        <v>643</v>
      </c>
      <c r="B732" t="s">
        <v>404</v>
      </c>
      <c r="C732" t="s">
        <v>87</v>
      </c>
      <c r="D732" t="s">
        <v>39</v>
      </c>
      <c r="E732">
        <v>80</v>
      </c>
      <c r="F732">
        <v>921.13333333333003</v>
      </c>
      <c r="G732">
        <v>14</v>
      </c>
      <c r="H732">
        <v>12</v>
      </c>
      <c r="I732">
        <v>8</v>
      </c>
      <c r="J732">
        <v>4</v>
      </c>
      <c r="K732">
        <v>26</v>
      </c>
      <c r="L732">
        <v>86.67</v>
      </c>
      <c r="M732">
        <v>60</v>
      </c>
      <c r="N732">
        <v>23.33</v>
      </c>
      <c r="O732">
        <v>8.8699999999999992</v>
      </c>
      <c r="P732">
        <v>109</v>
      </c>
      <c r="Q732">
        <v>84</v>
      </c>
      <c r="R732">
        <v>82</v>
      </c>
      <c r="S732">
        <v>44</v>
      </c>
      <c r="T732">
        <v>2</v>
      </c>
      <c r="U732">
        <v>9</v>
      </c>
      <c r="V732">
        <v>17</v>
      </c>
      <c r="W732">
        <v>7</v>
      </c>
      <c r="X732">
        <v>6</v>
      </c>
      <c r="Y732">
        <v>1</v>
      </c>
      <c r="Z732">
        <v>0</v>
      </c>
      <c r="AA732">
        <v>18</v>
      </c>
      <c r="AB732">
        <v>14</v>
      </c>
      <c r="AC732">
        <v>36</v>
      </c>
      <c r="AD732">
        <v>86</v>
      </c>
      <c r="AE732">
        <v>63</v>
      </c>
      <c r="AF732">
        <v>31</v>
      </c>
      <c r="AG732">
        <v>201</v>
      </c>
      <c r="AH732">
        <v>240</v>
      </c>
      <c r="AI732">
        <v>45.58</v>
      </c>
      <c r="AJ732">
        <v>72</v>
      </c>
      <c r="AK732">
        <v>187</v>
      </c>
      <c r="AL732">
        <f>(AK732*703) / (AJ732*AJ732)</f>
        <v>25.358989197530864</v>
      </c>
      <c r="AM732">
        <f>VLOOKUP(A732,rel!A:M,10,FALSE)</f>
        <v>-3.46</v>
      </c>
      <c r="AN732">
        <f>VLOOKUP(A732,rel!A:M,13,FALSE)</f>
        <v>-3.21</v>
      </c>
      <c r="AO732">
        <v>0</v>
      </c>
      <c r="AP732">
        <f>IF(E732&gt;25,IF(AN732&gt;5,99, IF(AN732 &gt; 3.5, 89, IF(AN732 &gt; 1.5, 79, IF(AN732 &gt; -1.1, 69, IF(AN732 &gt; -2.5, 59, IF(AN732 &gt;-4.5, 49,  IF(AN732 &gt; -5,39,30))))))),30)</f>
        <v>49</v>
      </c>
      <c r="AQ732">
        <f>((M732/E732) / 0.015 + (AO732/E732) / 0.015) / 3.5 + 25</f>
        <v>39.285714285714285</v>
      </c>
      <c r="AR732" s="2">
        <f>MIN(((AD732/MAX(F732,240)) / 0.0035) + ((AF732/MAX(F732,240)) / 0.0055) + ((AC732/MAX(F732,240)) / 0.0055) + 25, 99)</f>
        <v>64.900029043837549</v>
      </c>
      <c r="AS732" s="2">
        <f>MIN((((((AL732 / 32) * (AL732 - 21) / 11) * 74 + 25)) + (((AJ732 - 60) + (AK732 - 155) / 1.75) + 25)) / 1.825,93)</f>
        <v>56.725558634066793</v>
      </c>
      <c r="AT732" s="2">
        <f>((IF(F732&gt;240,89,79)-((V732/F732)/0.00341)))</f>
        <v>83.587822345586844</v>
      </c>
      <c r="AU732" s="2">
        <f>MIN((H732/(MAX(E732,25))) / 0.0117 + 35, 94)</f>
        <v>47.820512820512818</v>
      </c>
      <c r="AV732" s="2">
        <f>MIN(94,((AP732*0.35)+(AQ732*0.65)*0.9))</f>
        <v>40.132142857142853</v>
      </c>
      <c r="AW732" s="2">
        <f>IF(D733="D",(99-((30-(G732/(IF(E732&gt;10,E732,10))*82)*1.633))),(99-((55-(G732/(IF(E732&gt;10,E732,10))*82)*0.89))))</f>
        <v>56.771500000000003</v>
      </c>
    </row>
    <row r="733" spans="1:49" x14ac:dyDescent="0.25">
      <c r="A733">
        <v>882</v>
      </c>
      <c r="B733" t="s">
        <v>872</v>
      </c>
      <c r="C733" t="s">
        <v>193</v>
      </c>
      <c r="D733" t="s">
        <v>39</v>
      </c>
      <c r="E733">
        <v>15</v>
      </c>
      <c r="F733">
        <v>195.43333333333001</v>
      </c>
      <c r="G733">
        <v>0</v>
      </c>
      <c r="H733">
        <v>2</v>
      </c>
      <c r="I733">
        <v>1</v>
      </c>
      <c r="J733">
        <v>1</v>
      </c>
      <c r="K733">
        <v>2</v>
      </c>
      <c r="L733">
        <v>33.33</v>
      </c>
      <c r="M733">
        <v>13</v>
      </c>
      <c r="N733">
        <v>0</v>
      </c>
      <c r="O733">
        <v>1</v>
      </c>
      <c r="P733">
        <v>18</v>
      </c>
      <c r="Q733">
        <v>15</v>
      </c>
      <c r="R733">
        <v>13</v>
      </c>
      <c r="S733">
        <v>6</v>
      </c>
      <c r="T733">
        <v>1</v>
      </c>
      <c r="U733">
        <v>0</v>
      </c>
      <c r="V733">
        <v>2</v>
      </c>
      <c r="W733">
        <v>1</v>
      </c>
      <c r="X733">
        <v>1</v>
      </c>
      <c r="Y733">
        <v>0</v>
      </c>
      <c r="Z733">
        <v>0</v>
      </c>
      <c r="AA733">
        <v>4</v>
      </c>
      <c r="AB733">
        <v>5</v>
      </c>
      <c r="AC733">
        <v>3</v>
      </c>
      <c r="AD733">
        <v>4</v>
      </c>
      <c r="AE733">
        <v>13</v>
      </c>
      <c r="AF733">
        <v>5</v>
      </c>
      <c r="AG733">
        <v>21</v>
      </c>
      <c r="AH733">
        <v>43</v>
      </c>
      <c r="AI733">
        <v>32.81</v>
      </c>
      <c r="AJ733">
        <v>72</v>
      </c>
      <c r="AK733">
        <v>187</v>
      </c>
      <c r="AL733">
        <f>(AK733*703) / (AJ733*AJ733)</f>
        <v>25.358989197530864</v>
      </c>
      <c r="AM733">
        <f>VLOOKUP(A733,rel!A:M,10,FALSE)</f>
        <v>-2.85</v>
      </c>
      <c r="AN733">
        <f>VLOOKUP(A733,rel!A:M,13,FALSE)</f>
        <v>-4.2</v>
      </c>
      <c r="AO733">
        <v>0</v>
      </c>
      <c r="AP733">
        <f>IF(E733&gt;25,IF(AN733&gt;5,99, IF(AN733 &gt; 3.5, 89, IF(AN733 &gt; 1.5, 79, IF(AN733 &gt; -1.1, 69, IF(AN733 &gt; -2.5, 59, IF(AN733 &gt;-4.5, 49,  IF(AN733 &gt; -5,39,30))))))),30)</f>
        <v>30</v>
      </c>
      <c r="AQ733">
        <f>((M733/E733) / 0.015 + (AO733/E733) / 0.015) / 3.5 + 25</f>
        <v>41.507936507936506</v>
      </c>
      <c r="AR733" s="2">
        <f>MIN(((AD733/MAX(F733,240)) / 0.0035) + ((AF733/MAX(F733,240)) / 0.0055) + ((AC733/MAX(F733,240)) / 0.0055) + 25, 99)</f>
        <v>35.822510822510822</v>
      </c>
      <c r="AS733" s="2">
        <f>MIN((((((AL733 / 32) * (AL733 - 21) / 11) * 74 + 25)) + (((AJ733 - 60) + (AK733 - 155) / 1.75) + 25)) / 1.825,93)</f>
        <v>56.725558634066793</v>
      </c>
      <c r="AT733" s="2">
        <f>((IF(F733&gt;240,89,79)-((V733/F733)/0.00341)))</f>
        <v>75.998924114294923</v>
      </c>
      <c r="AU733" s="2">
        <f>MIN((H733/(MAX(E733,25))) / 0.0117 + 35, 94)</f>
        <v>41.837606837606835</v>
      </c>
      <c r="AV733" s="2">
        <f>MIN(94,((AP733*0.35)+(AQ733*0.65)*0.9))</f>
        <v>34.782142857142858</v>
      </c>
      <c r="AW733" s="2">
        <f>IF(D734="D",(99-((30-(G733/(IF(E733&gt;10,E733,10))*82)*1.633))),(99-((55-(G733/(IF(E733&gt;10,E733,10))*82)*0.89))))</f>
        <v>44</v>
      </c>
    </row>
    <row r="734" spans="1:49" x14ac:dyDescent="0.25">
      <c r="A734">
        <v>506</v>
      </c>
      <c r="B734" t="s">
        <v>968</v>
      </c>
      <c r="C734" t="s">
        <v>424</v>
      </c>
      <c r="D734" t="s">
        <v>39</v>
      </c>
      <c r="E734">
        <v>9</v>
      </c>
      <c r="F734">
        <v>67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8</v>
      </c>
      <c r="N734">
        <v>0</v>
      </c>
      <c r="O734">
        <v>0.78</v>
      </c>
      <c r="P734">
        <v>15</v>
      </c>
      <c r="Q734">
        <v>11</v>
      </c>
      <c r="R734">
        <v>7</v>
      </c>
      <c r="S734">
        <v>4</v>
      </c>
      <c r="T734">
        <v>1</v>
      </c>
      <c r="U734">
        <v>2</v>
      </c>
      <c r="V734">
        <v>6</v>
      </c>
      <c r="W734">
        <v>3</v>
      </c>
      <c r="X734">
        <v>3</v>
      </c>
      <c r="Y734">
        <v>0</v>
      </c>
      <c r="Z734">
        <v>0</v>
      </c>
      <c r="AA734">
        <v>2</v>
      </c>
      <c r="AB734">
        <v>0</v>
      </c>
      <c r="AC734">
        <v>3</v>
      </c>
      <c r="AD734">
        <v>10</v>
      </c>
      <c r="AE734">
        <v>7</v>
      </c>
      <c r="AF734">
        <v>1</v>
      </c>
      <c r="AG734">
        <v>0</v>
      </c>
      <c r="AH734">
        <v>0</v>
      </c>
      <c r="AI734" t="s">
        <v>97</v>
      </c>
      <c r="AJ734">
        <v>72</v>
      </c>
      <c r="AK734">
        <v>187</v>
      </c>
      <c r="AL734">
        <f>(AK734*703) / (AJ734*AJ734)</f>
        <v>25.358989197530864</v>
      </c>
      <c r="AM734">
        <f>VLOOKUP(A734,rel!A:M,10,FALSE)</f>
        <v>-6.82</v>
      </c>
      <c r="AN734">
        <f>VLOOKUP(A734,rel!A:M,13,FALSE)</f>
        <v>-8.82</v>
      </c>
      <c r="AO734">
        <v>0</v>
      </c>
      <c r="AP734">
        <f>IF(E734&gt;25,IF(AN734&gt;5,99, IF(AN734 &gt; 3.5, 89, IF(AN734 &gt; 1.5, 79, IF(AN734 &gt; -1.1, 69, IF(AN734 &gt; -2.5, 59, IF(AN734 &gt;-4.5, 49,  IF(AN734 &gt; -5,39,30))))))),30)</f>
        <v>30</v>
      </c>
      <c r="AQ734">
        <f>((M734/E734) / 0.015 + (AO734/E734) / 0.015) / 3.5 + 25</f>
        <v>41.93121693121693</v>
      </c>
      <c r="AR734" s="2">
        <f>MIN(((AD734/MAX(F734,240)) / 0.0035) + ((AF734/MAX(F734,240)) / 0.0055) + ((AC734/MAX(F734,240)) / 0.0055) + 25, 99)</f>
        <v>39.935064935064936</v>
      </c>
      <c r="AS734" s="2">
        <f>MIN((((((AL734 / 32) * (AL734 - 21) / 11) * 74 + 25)) + (((AJ734 - 60) + (AK734 - 155) / 1.75) + 25)) / 1.825,93)</f>
        <v>56.725558634066793</v>
      </c>
      <c r="AT734" s="2">
        <f>((IF(F734&gt;240,89,79)-((V734/F734)/0.00341)))</f>
        <v>52.738346391211095</v>
      </c>
      <c r="AU734" s="2">
        <f>MIN((H734/(MAX(E734,25))) / 0.0117 + 35, 94)</f>
        <v>35</v>
      </c>
      <c r="AV734" s="2">
        <f>MIN(94,((AP734*0.35)+(AQ734*0.65)*0.9))</f>
        <v>35.029761904761905</v>
      </c>
      <c r="AW734" s="2">
        <f>IF(D735="D",(99-((30-(G734/(IF(E734&gt;10,E734,10))*82)*1.633))),(99-((55-(G734/(IF(E734&gt;10,E734,10))*82)*0.89))))</f>
        <v>44</v>
      </c>
    </row>
    <row r="735" spans="1:49" x14ac:dyDescent="0.25">
      <c r="A735">
        <v>439</v>
      </c>
      <c r="B735" t="s">
        <v>700</v>
      </c>
      <c r="C735" t="s">
        <v>137</v>
      </c>
      <c r="D735" t="s">
        <v>36</v>
      </c>
      <c r="E735">
        <v>56</v>
      </c>
      <c r="F735">
        <v>513.5</v>
      </c>
      <c r="G735">
        <v>3</v>
      </c>
      <c r="H735">
        <v>5</v>
      </c>
      <c r="I735">
        <v>3</v>
      </c>
      <c r="J735">
        <v>2</v>
      </c>
      <c r="K735">
        <v>8</v>
      </c>
      <c r="L735">
        <v>47.06</v>
      </c>
      <c r="M735">
        <v>56</v>
      </c>
      <c r="N735">
        <v>5.36</v>
      </c>
      <c r="O735">
        <v>5.05</v>
      </c>
      <c r="P735">
        <v>96</v>
      </c>
      <c r="Q735">
        <v>71</v>
      </c>
      <c r="R735">
        <v>45</v>
      </c>
      <c r="S735">
        <v>23</v>
      </c>
      <c r="T735">
        <v>6</v>
      </c>
      <c r="U735">
        <v>11</v>
      </c>
      <c r="V735">
        <v>29</v>
      </c>
      <c r="W735">
        <v>9</v>
      </c>
      <c r="X735">
        <v>7</v>
      </c>
      <c r="Y735">
        <v>1</v>
      </c>
      <c r="Z735">
        <v>1</v>
      </c>
      <c r="AA735">
        <v>8</v>
      </c>
      <c r="AB735">
        <v>9</v>
      </c>
      <c r="AC735">
        <v>16</v>
      </c>
      <c r="AD735">
        <v>99</v>
      </c>
      <c r="AE735">
        <v>45</v>
      </c>
      <c r="AF735">
        <v>16</v>
      </c>
      <c r="AG735">
        <v>5</v>
      </c>
      <c r="AH735">
        <v>13</v>
      </c>
      <c r="AI735">
        <v>27.78</v>
      </c>
      <c r="AJ735">
        <v>70</v>
      </c>
      <c r="AK735">
        <v>182</v>
      </c>
      <c r="AL735">
        <f>(AK735*703) / (AJ735*AJ735)</f>
        <v>26.111428571428572</v>
      </c>
      <c r="AM735">
        <f>VLOOKUP(A735,rel!A:M,10,FALSE)</f>
        <v>-3.84</v>
      </c>
      <c r="AN735">
        <f>VLOOKUP(A735,rel!A:M,13,FALSE)</f>
        <v>-3.47</v>
      </c>
      <c r="AO735">
        <v>0</v>
      </c>
      <c r="AP735">
        <f>IF(E735&gt;25,IF(AN735&gt;5,99, IF(AN735 &gt; 3.5, 89, IF(AN735 &gt; 1.5, 79, IF(AN735 &gt; -1.1, 69, IF(AN735 &gt; -2.5, 59, IF(AN735 &gt;-4.5, 49,  IF(AN735 &gt; -5,39,30))))))),30)</f>
        <v>49</v>
      </c>
      <c r="AQ735">
        <f>((M735/E735) / 0.015 + (AO735/E735) / 0.015) / 3.5 + 25</f>
        <v>44.047619047619051</v>
      </c>
      <c r="AR735" s="2">
        <f>MIN(((AD735/MAX(F735,240)) / 0.0035) + ((AF735/MAX(F735,240)) / 0.0055) + ((AC735/MAX(F735,240)) / 0.0055) + 25, 99)</f>
        <v>91.414598060167677</v>
      </c>
      <c r="AS735" s="2">
        <f>MIN((((((AL735 / 32) * (AL735 - 21) / 11) * 74 + 25)) + (((AJ735 - 60) + (AK735 - 155) / 1.75) + 25)) / 1.825,93)</f>
        <v>56.705157369049743</v>
      </c>
      <c r="AT735" s="2">
        <f>((IF(F735&gt;240,89,79)-((V735/F735)/0.00341)))</f>
        <v>72.438366451841347</v>
      </c>
      <c r="AU735" s="2">
        <f>MIN((H735/(MAX(E735,25))) / 0.0117 + 35, 94)</f>
        <v>42.631257631257633</v>
      </c>
      <c r="AV735" s="2">
        <f>MIN(94,((AP735*0.35)+(AQ735*0.65)*0.9))</f>
        <v>42.917857142857144</v>
      </c>
      <c r="AW735" s="2">
        <f>IF(D736="D",(99-((30-(G735/(IF(E735&gt;10,E735,10))*82)*1.633))),(99-((55-(G735/(IF(E735&gt;10,E735,10))*82)*0.89))))</f>
        <v>47.909642857142856</v>
      </c>
    </row>
    <row r="736" spans="1:49" x14ac:dyDescent="0.25">
      <c r="A736">
        <v>771</v>
      </c>
      <c r="B736" t="s">
        <v>925</v>
      </c>
      <c r="C736" t="s">
        <v>193</v>
      </c>
      <c r="D736" t="s">
        <v>39</v>
      </c>
      <c r="E736">
        <v>8</v>
      </c>
      <c r="F736">
        <v>82.433333333332996</v>
      </c>
      <c r="G736">
        <v>1</v>
      </c>
      <c r="H736">
        <v>0</v>
      </c>
      <c r="I736">
        <v>0</v>
      </c>
      <c r="J736">
        <v>0</v>
      </c>
      <c r="K736">
        <v>1</v>
      </c>
      <c r="L736">
        <v>100</v>
      </c>
      <c r="M736">
        <v>11</v>
      </c>
      <c r="N736">
        <v>9.09</v>
      </c>
      <c r="O736">
        <v>0.53</v>
      </c>
      <c r="P736">
        <v>17</v>
      </c>
      <c r="Q736">
        <v>12</v>
      </c>
      <c r="R736">
        <v>8</v>
      </c>
      <c r="S736">
        <v>3</v>
      </c>
      <c r="T736">
        <v>1</v>
      </c>
      <c r="U736">
        <v>0</v>
      </c>
      <c r="V736">
        <v>4</v>
      </c>
      <c r="W736">
        <v>2</v>
      </c>
      <c r="X736">
        <v>2</v>
      </c>
      <c r="Y736">
        <v>0</v>
      </c>
      <c r="Z736">
        <v>0</v>
      </c>
      <c r="AA736">
        <v>0</v>
      </c>
      <c r="AB736">
        <v>2</v>
      </c>
      <c r="AC736">
        <v>0</v>
      </c>
      <c r="AD736">
        <v>5</v>
      </c>
      <c r="AE736">
        <v>9</v>
      </c>
      <c r="AF736">
        <v>3</v>
      </c>
      <c r="AG736">
        <v>30</v>
      </c>
      <c r="AH736">
        <v>28</v>
      </c>
      <c r="AI736">
        <v>51.72</v>
      </c>
      <c r="AJ736">
        <v>70</v>
      </c>
      <c r="AK736">
        <v>182</v>
      </c>
      <c r="AL736">
        <f>(AK736*703) / (AJ736*AJ736)</f>
        <v>26.111428571428572</v>
      </c>
      <c r="AM736">
        <f>VLOOKUP(A736,rel!A:M,10,FALSE)</f>
        <v>0.44</v>
      </c>
      <c r="AN736">
        <f>VLOOKUP(A736,rel!A:M,13,FALSE)</f>
        <v>-1.64</v>
      </c>
      <c r="AO736">
        <v>0</v>
      </c>
      <c r="AP736">
        <f>IF(E736&gt;25,IF(AN736&gt;5,99, IF(AN736 &gt; 3.5, 89, IF(AN736 &gt; 1.5, 79, IF(AN736 &gt; -1.1, 69, IF(AN736 &gt; -2.5, 59, IF(AN736 &gt;-4.5, 49,  IF(AN736 &gt; -5,39,30))))))),30)</f>
        <v>30</v>
      </c>
      <c r="AQ736">
        <f>((M736/E736) / 0.015 + (AO736/E736) / 0.015) / 3.5 + 25</f>
        <v>51.19047619047619</v>
      </c>
      <c r="AR736" s="2">
        <f>MIN(((AD736/MAX(F736,240)) / 0.0035) + ((AF736/MAX(F736,240)) / 0.0055) + ((AC736/MAX(F736,240)) / 0.0055) + 25, 99)</f>
        <v>33.225108225108222</v>
      </c>
      <c r="AS736" s="2">
        <f>MIN((((((AL736 / 32) * (AL736 - 21) / 11) * 74 + 25)) + (((AJ736 - 60) + (AK736 - 155) / 1.75) + 25)) / 1.825,93)</f>
        <v>56.705157369049743</v>
      </c>
      <c r="AT736" s="2">
        <f>((IF(F736&gt;240,89,79)-((V736/F736)/0.00341)))</f>
        <v>64.77007042629306</v>
      </c>
      <c r="AU736" s="2">
        <f>MIN((H736/(MAX(E736,25))) / 0.0117 + 35, 94)</f>
        <v>35</v>
      </c>
      <c r="AV736" s="2">
        <f>MIN(94,((AP736*0.35)+(AQ736*0.65)*0.9))</f>
        <v>40.446428571428569</v>
      </c>
      <c r="AW736" s="2">
        <f>IF(D737="D",(99-((30-(G736/(IF(E736&gt;10,E736,10))*82)*1.633))),(99-((55-(G736/(IF(E736&gt;10,E736,10))*82)*0.89))))</f>
        <v>51.298000000000002</v>
      </c>
    </row>
    <row r="737" spans="1:49" x14ac:dyDescent="0.25">
      <c r="A737">
        <v>851</v>
      </c>
      <c r="B737" t="s">
        <v>868</v>
      </c>
      <c r="C737" t="s">
        <v>75</v>
      </c>
      <c r="D737" t="s">
        <v>39</v>
      </c>
      <c r="E737">
        <v>7</v>
      </c>
      <c r="F737">
        <v>70.166666666666998</v>
      </c>
      <c r="G737">
        <v>1</v>
      </c>
      <c r="H737">
        <v>1</v>
      </c>
      <c r="I737">
        <v>0</v>
      </c>
      <c r="J737">
        <v>1</v>
      </c>
      <c r="K737">
        <v>2</v>
      </c>
      <c r="L737">
        <v>100</v>
      </c>
      <c r="M737">
        <v>6</v>
      </c>
      <c r="N737">
        <v>16.670000000000002</v>
      </c>
      <c r="O737">
        <v>0.64</v>
      </c>
      <c r="P737">
        <v>10</v>
      </c>
      <c r="Q737">
        <v>9</v>
      </c>
      <c r="R737">
        <v>6</v>
      </c>
      <c r="S737">
        <v>3</v>
      </c>
      <c r="T737">
        <v>0</v>
      </c>
      <c r="U737">
        <v>0</v>
      </c>
      <c r="V737">
        <v>2</v>
      </c>
      <c r="W737">
        <v>1</v>
      </c>
      <c r="X737">
        <v>1</v>
      </c>
      <c r="Y737">
        <v>0</v>
      </c>
      <c r="Z737">
        <v>0</v>
      </c>
      <c r="AA737">
        <v>1</v>
      </c>
      <c r="AB737">
        <v>7</v>
      </c>
      <c r="AC737">
        <v>3</v>
      </c>
      <c r="AD737">
        <v>3</v>
      </c>
      <c r="AE737">
        <v>6</v>
      </c>
      <c r="AF737">
        <v>2</v>
      </c>
      <c r="AG737">
        <v>16</v>
      </c>
      <c r="AH737">
        <v>28</v>
      </c>
      <c r="AI737">
        <v>36.36</v>
      </c>
      <c r="AJ737">
        <v>73</v>
      </c>
      <c r="AK737">
        <v>189</v>
      </c>
      <c r="AL737">
        <f>(AK737*703) / (AJ737*AJ737)</f>
        <v>24.932820416588477</v>
      </c>
      <c r="AM737">
        <f>VLOOKUP(A737,rel!A:M,10,FALSE)</f>
        <v>-11.31</v>
      </c>
      <c r="AN737">
        <f>VLOOKUP(A737,rel!A:M,13,FALSE)</f>
        <v>-11.56</v>
      </c>
      <c r="AO737">
        <v>0</v>
      </c>
      <c r="AP737">
        <f>IF(E737&gt;25,IF(AN737&gt;5,99, IF(AN737 &gt; 3.5, 89, IF(AN737 &gt; 1.5, 79, IF(AN737 &gt; -1.1, 69, IF(AN737 &gt; -2.5, 59, IF(AN737 &gt;-4.5, 49,  IF(AN737 &gt; -5,39,30))))))),30)</f>
        <v>30</v>
      </c>
      <c r="AQ737">
        <f>((M737/E737) / 0.015 + (AO737/E737) / 0.015) / 3.5 + 25</f>
        <v>41.326530612244895</v>
      </c>
      <c r="AR737" s="2">
        <f>MIN(((AD737/MAX(F737,240)) / 0.0035) + ((AF737/MAX(F737,240)) / 0.0055) + ((AC737/MAX(F737,240)) / 0.0055) + 25, 99)</f>
        <v>32.359307359307358</v>
      </c>
      <c r="AS737" s="2">
        <f>MIN((((((AL737 / 32) * (AL737 - 21) / 11) * 74 + 25)) + (((AJ737 - 60) + (AK737 - 155) / 1.75) + 25)) / 1.825,93)</f>
        <v>56.461743035478889</v>
      </c>
      <c r="AT737" s="2">
        <f>((IF(F737&gt;240,89,79)-((V737/F737)/0.00341)))</f>
        <v>70.641183886988841</v>
      </c>
      <c r="AU737" s="2">
        <f>MIN((H737/(MAX(E737,25))) / 0.0117 + 35, 94)</f>
        <v>38.418803418803421</v>
      </c>
      <c r="AV737" s="2">
        <f>MIN(94,((AP737*0.35)+(AQ737*0.65)*0.9))</f>
        <v>34.676020408163268</v>
      </c>
      <c r="AW737" s="2">
        <f>IF(D738="D",(99-((30-(G737/(IF(E737&gt;10,E737,10))*82)*1.633))),(99-((55-(G737/(IF(E737&gt;10,E737,10))*82)*0.89))))</f>
        <v>51.298000000000002</v>
      </c>
    </row>
    <row r="738" spans="1:49" x14ac:dyDescent="0.25">
      <c r="A738">
        <v>653</v>
      </c>
      <c r="B738" t="s">
        <v>751</v>
      </c>
      <c r="C738" t="s">
        <v>54</v>
      </c>
      <c r="D738" t="s">
        <v>36</v>
      </c>
      <c r="E738">
        <v>40</v>
      </c>
      <c r="F738">
        <v>437.26666666667001</v>
      </c>
      <c r="G738">
        <v>0</v>
      </c>
      <c r="H738">
        <v>6</v>
      </c>
      <c r="I738">
        <v>5</v>
      </c>
      <c r="J738">
        <v>1</v>
      </c>
      <c r="K738">
        <v>6</v>
      </c>
      <c r="L738">
        <v>66.67</v>
      </c>
      <c r="M738">
        <v>39</v>
      </c>
      <c r="N738">
        <v>0</v>
      </c>
      <c r="O738">
        <v>3.28</v>
      </c>
      <c r="P738">
        <v>74</v>
      </c>
      <c r="Q738">
        <v>54</v>
      </c>
      <c r="R738">
        <v>33</v>
      </c>
      <c r="S738">
        <v>17</v>
      </c>
      <c r="T738">
        <v>3</v>
      </c>
      <c r="U738">
        <v>5</v>
      </c>
      <c r="V738">
        <v>6</v>
      </c>
      <c r="W738">
        <v>3</v>
      </c>
      <c r="X738">
        <v>3</v>
      </c>
      <c r="Y738">
        <v>0</v>
      </c>
      <c r="Z738">
        <v>0</v>
      </c>
      <c r="AA738">
        <v>2</v>
      </c>
      <c r="AB738">
        <v>12</v>
      </c>
      <c r="AC738">
        <v>12</v>
      </c>
      <c r="AD738">
        <v>45</v>
      </c>
      <c r="AE738">
        <v>12</v>
      </c>
      <c r="AF738">
        <v>21</v>
      </c>
      <c r="AG738">
        <v>142</v>
      </c>
      <c r="AH738">
        <v>190</v>
      </c>
      <c r="AI738">
        <v>42.77</v>
      </c>
      <c r="AJ738">
        <v>74</v>
      </c>
      <c r="AK738">
        <v>191</v>
      </c>
      <c r="AL738">
        <f>(AK738*703) / (AJ738*AJ738)</f>
        <v>24.52027027027027</v>
      </c>
      <c r="AM738">
        <f>VLOOKUP(A738,rel!A:M,10,FALSE)</f>
        <v>-4.3600000000000003</v>
      </c>
      <c r="AN738">
        <f>VLOOKUP(A738,rel!A:M,13,FALSE)</f>
        <v>-2.96</v>
      </c>
      <c r="AO738">
        <v>0</v>
      </c>
      <c r="AP738">
        <f>IF(E738&gt;25,IF(AN738&gt;5,99, IF(AN738 &gt; 3.5, 89, IF(AN738 &gt; 1.5, 79, IF(AN738 &gt; -1.1, 69, IF(AN738 &gt; -2.5, 59, IF(AN738 &gt;-4.5, 49,  IF(AN738 &gt; -5,39,30))))))),30)</f>
        <v>49</v>
      </c>
      <c r="AQ738">
        <f>((M738/E738) / 0.015 + (AO738/E738) / 0.015) / 3.5 + 25</f>
        <v>43.571428571428569</v>
      </c>
      <c r="AR738" s="2">
        <f>MIN(((AD738/MAX(F738,240)) / 0.0035) + ((AF738/MAX(F738,240)) / 0.0055) + ((AC738/MAX(F738,240)) / 0.0055) + 25, 99)</f>
        <v>68.125040838106528</v>
      </c>
      <c r="AS738" s="2">
        <f>MIN((((((AL738 / 32) * (AL738 - 21) / 11) * 74 + 25)) + (((AJ738 - 60) + (AK738 - 155) / 1.75) + 25)) / 1.825,93)</f>
        <v>56.283737955398912</v>
      </c>
      <c r="AT738" s="2">
        <f>((IF(F738&gt;240,89,79)-((V738/F738)/0.00341)))</f>
        <v>84.97606923664695</v>
      </c>
      <c r="AU738" s="2">
        <f>MIN((H738/(MAX(E738,25))) / 0.0117 + 35, 94)</f>
        <v>47.820512820512818</v>
      </c>
      <c r="AV738" s="2">
        <f>MIN(94,((AP738*0.35)+(AQ738*0.65)*0.9))</f>
        <v>42.639285714285712</v>
      </c>
      <c r="AW738" s="2">
        <f>IF(D739="D",(99-((30-(G738/(IF(E738&gt;10,E738,10))*82)*1.633))),(99-((55-(G738/(IF(E738&gt;10,E738,10))*82)*0.89))))</f>
        <v>69</v>
      </c>
    </row>
    <row r="739" spans="1:49" x14ac:dyDescent="0.25">
      <c r="A739">
        <v>661</v>
      </c>
      <c r="B739" t="s">
        <v>988</v>
      </c>
      <c r="C739" t="s">
        <v>61</v>
      </c>
      <c r="D739" t="s">
        <v>73</v>
      </c>
      <c r="E739">
        <v>1</v>
      </c>
      <c r="F739">
        <v>10.1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97</v>
      </c>
      <c r="M739">
        <v>1</v>
      </c>
      <c r="N739">
        <v>0</v>
      </c>
      <c r="O739">
        <v>0.02</v>
      </c>
      <c r="P739">
        <v>2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</v>
      </c>
      <c r="AF739">
        <v>1</v>
      </c>
      <c r="AG739">
        <v>0</v>
      </c>
      <c r="AH739">
        <v>0</v>
      </c>
      <c r="AI739" t="s">
        <v>97</v>
      </c>
      <c r="AJ739">
        <v>74</v>
      </c>
      <c r="AK739">
        <v>191</v>
      </c>
      <c r="AL739">
        <f>(AK739*703) / (AJ739*AJ739)</f>
        <v>24.52027027027027</v>
      </c>
      <c r="AM739">
        <f>VLOOKUP(A739,rel!A:M,10,FALSE)</f>
        <v>-7.49</v>
      </c>
      <c r="AN739">
        <f>VLOOKUP(A739,rel!A:M,13,FALSE)</f>
        <v>-9.85</v>
      </c>
      <c r="AO739">
        <v>0</v>
      </c>
      <c r="AP739">
        <f>IF(E739&gt;25,IF(AN739&gt;5,99, IF(AN739 &gt; 3.5, 89, IF(AN739 &gt; 1.5, 79, IF(AN739 &gt; -1.1, 69, IF(AN739 &gt; -2.5, 59, IF(AN739 &gt;-4.5, 49,  IF(AN739 &gt; -5,39,30))))))),30)</f>
        <v>30</v>
      </c>
      <c r="AQ739">
        <f>((M739/E739) / 0.015 + (AO739/E739) / 0.015) / 3.5 + 25</f>
        <v>44.047619047619051</v>
      </c>
      <c r="AR739" s="2">
        <f>MIN(((AD739/MAX(F739,240)) / 0.0035) + ((AF739/MAX(F739,240)) / 0.0055) + ((AC739/MAX(F739,240)) / 0.0055) + 25, 99)</f>
        <v>25.757575757575758</v>
      </c>
      <c r="AS739" s="2">
        <f>MIN((((((AL739 / 32) * (AL739 - 21) / 11) * 74 + 25)) + (((AJ739 - 60) + (AK739 - 155) / 1.75) + 25)) / 1.825,93)</f>
        <v>56.283737955398912</v>
      </c>
      <c r="AT739" s="2">
        <f>((IF(F739&gt;240,89,79)-((V739/F739)/0.00341)))</f>
        <v>79</v>
      </c>
      <c r="AU739" s="2">
        <f>MIN((H739/(MAX(E739,25))) / 0.0117 + 35, 94)</f>
        <v>35</v>
      </c>
      <c r="AV739" s="2">
        <f>MIN(94,((AP739*0.35)+(AQ739*0.65)*0.9))</f>
        <v>36.267857142857146</v>
      </c>
      <c r="AW739" s="2">
        <f>IF(D740="D",(99-((30-(G739/(IF(E739&gt;10,E739,10))*82)*1.633))),(99-((55-(G739/(IF(E739&gt;10,E739,10))*82)*0.89))))</f>
        <v>44</v>
      </c>
    </row>
    <row r="740" spans="1:49" x14ac:dyDescent="0.25">
      <c r="A740">
        <v>491</v>
      </c>
      <c r="B740" t="s">
        <v>902</v>
      </c>
      <c r="C740" t="s">
        <v>51</v>
      </c>
      <c r="D740" t="s">
        <v>39</v>
      </c>
      <c r="E740">
        <v>2</v>
      </c>
      <c r="F740">
        <v>13.4</v>
      </c>
      <c r="G740">
        <v>1</v>
      </c>
      <c r="H740">
        <v>0</v>
      </c>
      <c r="I740">
        <v>0</v>
      </c>
      <c r="J740">
        <v>0</v>
      </c>
      <c r="K740">
        <v>1</v>
      </c>
      <c r="L740">
        <v>100</v>
      </c>
      <c r="M740">
        <v>1</v>
      </c>
      <c r="N740">
        <v>100</v>
      </c>
      <c r="O740">
        <v>0.26</v>
      </c>
      <c r="P740">
        <v>1</v>
      </c>
      <c r="Q740">
        <v>1</v>
      </c>
      <c r="R740">
        <v>1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2</v>
      </c>
      <c r="AF740">
        <v>1</v>
      </c>
      <c r="AG740">
        <v>0</v>
      </c>
      <c r="AH740">
        <v>4</v>
      </c>
      <c r="AI740">
        <v>0</v>
      </c>
      <c r="AJ740">
        <v>74</v>
      </c>
      <c r="AK740">
        <v>191</v>
      </c>
      <c r="AL740">
        <f>(AK740*703) / (AJ740*AJ740)</f>
        <v>24.52027027027027</v>
      </c>
      <c r="AM740">
        <f>VLOOKUP(A740,rel!A:M,10,FALSE)</f>
        <v>-14.86</v>
      </c>
      <c r="AN740">
        <f>VLOOKUP(A740,rel!A:M,13,FALSE)</f>
        <v>-14.14</v>
      </c>
      <c r="AO740">
        <v>0</v>
      </c>
      <c r="AP740">
        <f>IF(E740&gt;25,IF(AN740&gt;5,99, IF(AN740 &gt; 3.5, 89, IF(AN740 &gt; 1.5, 79, IF(AN740 &gt; -1.1, 69, IF(AN740 &gt; -2.5, 59, IF(AN740 &gt;-4.5, 49,  IF(AN740 &gt; -5,39,30))))))),30)</f>
        <v>30</v>
      </c>
      <c r="AQ740">
        <f>((M740/E740) / 0.015 + (AO740/E740) / 0.015) / 3.5 + 25</f>
        <v>34.523809523809526</v>
      </c>
      <c r="AR740" s="2">
        <f>MIN(((AD740/MAX(F740,240)) / 0.0035) + ((AF740/MAX(F740,240)) / 0.0055) + ((AC740/MAX(F740,240)) / 0.0055) + 25, 99)</f>
        <v>25.757575757575758</v>
      </c>
      <c r="AS740" s="2">
        <f>MIN((((((AL740 / 32) * (AL740 - 21) / 11) * 74 + 25)) + (((AJ740 - 60) + (AK740 - 155) / 1.75) + 25)) / 1.825,93)</f>
        <v>56.283737955398912</v>
      </c>
      <c r="AT740" s="2">
        <f>((IF(F740&gt;240,89,79)-((V740/F740)/0.00341)))</f>
        <v>79</v>
      </c>
      <c r="AU740" s="2">
        <f>MIN((H740/(MAX(E740,25))) / 0.0117 + 35, 94)</f>
        <v>35</v>
      </c>
      <c r="AV740" s="2">
        <f>MIN(94,((AP740*0.35)+(AQ740*0.65)*0.9))</f>
        <v>30.696428571428573</v>
      </c>
      <c r="AW740" s="2">
        <f>IF(D741="D",(99-((30-(G740/(IF(E740&gt;10,E740,10))*82)*1.633))),(99-((55-(G740/(IF(E740&gt;10,E740,10))*82)*0.89))))</f>
        <v>51.298000000000002</v>
      </c>
    </row>
    <row r="741" spans="1:49" x14ac:dyDescent="0.25">
      <c r="A741">
        <v>742</v>
      </c>
      <c r="B741" t="s">
        <v>365</v>
      </c>
      <c r="C741" t="s">
        <v>79</v>
      </c>
      <c r="D741" t="s">
        <v>47</v>
      </c>
      <c r="E741">
        <v>74</v>
      </c>
      <c r="F741">
        <v>1170.95</v>
      </c>
      <c r="G741">
        <v>9</v>
      </c>
      <c r="H741">
        <v>20</v>
      </c>
      <c r="I741">
        <v>15</v>
      </c>
      <c r="J741">
        <v>5</v>
      </c>
      <c r="K741">
        <v>29</v>
      </c>
      <c r="L741">
        <v>55.77</v>
      </c>
      <c r="M741">
        <v>168</v>
      </c>
      <c r="N741">
        <v>5.36</v>
      </c>
      <c r="O741">
        <v>9.86</v>
      </c>
      <c r="P741">
        <v>282</v>
      </c>
      <c r="Q741">
        <v>224</v>
      </c>
      <c r="R741">
        <v>112</v>
      </c>
      <c r="S741">
        <v>42</v>
      </c>
      <c r="T741">
        <v>9</v>
      </c>
      <c r="U741">
        <v>16</v>
      </c>
      <c r="V741">
        <v>25</v>
      </c>
      <c r="W741">
        <v>11</v>
      </c>
      <c r="X741">
        <v>10</v>
      </c>
      <c r="Y741">
        <v>1</v>
      </c>
      <c r="Z741">
        <v>0</v>
      </c>
      <c r="AA741">
        <v>23</v>
      </c>
      <c r="AB741">
        <v>39</v>
      </c>
      <c r="AC741">
        <v>34</v>
      </c>
      <c r="AD741">
        <v>33</v>
      </c>
      <c r="AE741">
        <v>66</v>
      </c>
      <c r="AF741">
        <v>33</v>
      </c>
      <c r="AG741">
        <v>304</v>
      </c>
      <c r="AH741">
        <v>351</v>
      </c>
      <c r="AI741">
        <v>46.41</v>
      </c>
      <c r="AJ741">
        <v>71</v>
      </c>
      <c r="AK741">
        <v>184</v>
      </c>
      <c r="AL741">
        <f>(AK741*703) / (AJ741*AJ741)</f>
        <v>25.659988097599683</v>
      </c>
      <c r="AM741">
        <f>VLOOKUP(A741,rel!A:M,10,FALSE)</f>
        <v>2.2599999999999998</v>
      </c>
      <c r="AN741">
        <f>VLOOKUP(A741,rel!A:M,13,FALSE)</f>
        <v>3.32</v>
      </c>
      <c r="AO741">
        <v>4</v>
      </c>
      <c r="AP741">
        <f>IF(E741&gt;25,IF(AN741&gt;5,99, IF(AN741 &gt; 3.5, 89, IF(AN741 &gt; 1.5, 79, IF(AN741 &gt; -1.1, 69, IF(AN741 &gt; -2.5, 59, IF(AN741 &gt;-4.5, 49,  IF(AN741 &gt; -5,39,30))))))),30)</f>
        <v>79</v>
      </c>
      <c r="AQ741">
        <f>((M741/E741) / 0.015 + (AO741/E741) / 0.015) / 3.5 + 25</f>
        <v>69.272844272844281</v>
      </c>
      <c r="AR741" s="2">
        <f>MIN(((AD741/MAX(F741,240)) / 0.0035) + ((AF741/MAX(F741,240)) / 0.0055) + ((AC741/MAX(F741,240)) / 0.0055) + 25, 99)</f>
        <v>43.455433289542341</v>
      </c>
      <c r="AS741" s="2">
        <f>MIN((((((AL741 / 32) * (AL741 - 21) / 11) * 74 + 25)) + (((AJ741 - 60) + (AK741 - 155) / 1.75) + 25)) / 1.825,93)</f>
        <v>56.279126014906289</v>
      </c>
      <c r="AT741" s="2">
        <f>((IF(F741&gt;240,89,79)-((V741/F741)/0.00341)))</f>
        <v>82.738948461402927</v>
      </c>
      <c r="AU741" s="2">
        <f>MIN((H741/(MAX(E741,25))) / 0.0117 + 35, 94)</f>
        <v>58.100023100023101</v>
      </c>
      <c r="AV741" s="2">
        <f>MIN(94,((AP741*0.35)+(AQ741*0.65)*0.9))</f>
        <v>68.174613899613902</v>
      </c>
      <c r="AW741" s="2">
        <f>IF(D742="D",(99-((30-(G741/(IF(E741&gt;10,E741,10))*82)*1.633))),(99-((55-(G741/(IF(E741&gt;10,E741,10))*82)*0.89))))</f>
        <v>85.285864864864863</v>
      </c>
    </row>
    <row r="742" spans="1:49" x14ac:dyDescent="0.25">
      <c r="A742">
        <v>886</v>
      </c>
      <c r="B742" t="s">
        <v>226</v>
      </c>
      <c r="C742" t="s">
        <v>79</v>
      </c>
      <c r="D742" t="s">
        <v>73</v>
      </c>
      <c r="E742">
        <v>82</v>
      </c>
      <c r="F742">
        <v>1734.75</v>
      </c>
      <c r="G742">
        <v>9</v>
      </c>
      <c r="H742">
        <v>35</v>
      </c>
      <c r="I742">
        <v>14</v>
      </c>
      <c r="J742">
        <v>21</v>
      </c>
      <c r="K742">
        <v>44</v>
      </c>
      <c r="L742">
        <v>46.32</v>
      </c>
      <c r="M742">
        <v>177</v>
      </c>
      <c r="N742">
        <v>5.08</v>
      </c>
      <c r="O742">
        <v>8.2799999999999994</v>
      </c>
      <c r="P742">
        <v>306</v>
      </c>
      <c r="Q742">
        <v>225</v>
      </c>
      <c r="R742">
        <v>88</v>
      </c>
      <c r="S742">
        <v>16</v>
      </c>
      <c r="T742">
        <v>7</v>
      </c>
      <c r="U742">
        <v>15</v>
      </c>
      <c r="V742">
        <v>34</v>
      </c>
      <c r="W742">
        <v>17</v>
      </c>
      <c r="X742">
        <v>17</v>
      </c>
      <c r="Y742">
        <v>0</v>
      </c>
      <c r="Z742">
        <v>0</v>
      </c>
      <c r="AA742">
        <v>11</v>
      </c>
      <c r="AB742">
        <v>79</v>
      </c>
      <c r="AC742">
        <v>38</v>
      </c>
      <c r="AD742">
        <v>97</v>
      </c>
      <c r="AE742">
        <v>91</v>
      </c>
      <c r="AF742">
        <v>66</v>
      </c>
      <c r="AG742">
        <v>0</v>
      </c>
      <c r="AH742">
        <v>0</v>
      </c>
      <c r="AI742" t="s">
        <v>97</v>
      </c>
      <c r="AJ742">
        <v>75</v>
      </c>
      <c r="AK742">
        <v>193</v>
      </c>
      <c r="AL742">
        <f>(AK742*703) / (AJ742*AJ742)</f>
        <v>24.12071111111111</v>
      </c>
      <c r="AM742">
        <f>VLOOKUP(A742,rel!A:M,10,FALSE)</f>
        <v>3.03</v>
      </c>
      <c r="AN742">
        <f>VLOOKUP(A742,rel!A:M,13,FALSE)</f>
        <v>2.52</v>
      </c>
      <c r="AO742">
        <v>20</v>
      </c>
      <c r="AP742">
        <f>IF(E742&gt;25,IF(AN742&gt;5,99, IF(AN742 &gt; 3.5, 89, IF(AN742 &gt; 1.5, 79, IF(AN742 &gt; -1.1, 69, IF(AN742 &gt; -2.5, 59, IF(AN742 &gt;-4.5, 49,  IF(AN742 &gt; -5,39,30))))))),30)</f>
        <v>79</v>
      </c>
      <c r="AQ742">
        <f>((M742/E742) / 0.015 + (AO742/E742) / 0.015) / 3.5 + 25</f>
        <v>70.760743321718934</v>
      </c>
      <c r="AR742" s="2">
        <f>MIN(((AD742/MAX(F742,240)) / 0.0035) + ((AF742/MAX(F742,240)) / 0.0055) + ((AC742/MAX(F742,240)) / 0.0055) + 25, 99)</f>
        <v>51.876135825552169</v>
      </c>
      <c r="AS742" s="2">
        <f>MIN((((((AL742 / 32) * (AL742 - 21) / 11) * 74 + 25)) + (((AJ742 - 60) + (AK742 - 155) / 1.75) + 25)) / 1.825,93)</f>
        <v>56.185690594928623</v>
      </c>
      <c r="AT742" s="2">
        <f>((IF(F742&gt;240,89,79)-((V742/F742)/0.00341)))</f>
        <v>83.252385365727903</v>
      </c>
      <c r="AU742" s="2">
        <f>MIN((H742/(MAX(E742,25))) / 0.0117 + 35, 94)</f>
        <v>71.481134042109659</v>
      </c>
      <c r="AV742" s="2">
        <f>MIN(94,((AP742*0.35)+(AQ742*0.65)*0.9))</f>
        <v>69.04503484320557</v>
      </c>
      <c r="AW742" s="2">
        <f>IF(D743="D",(99-((30-(G742/(IF(E742&gt;10,E742,10))*82)*1.633))),(99-((55-(G742/(IF(E742&gt;10,E742,10))*82)*0.89))))</f>
        <v>52.01</v>
      </c>
    </row>
    <row r="743" spans="1:49" x14ac:dyDescent="0.25">
      <c r="A743">
        <v>386</v>
      </c>
      <c r="B743" t="s">
        <v>897</v>
      </c>
      <c r="C743" t="s">
        <v>137</v>
      </c>
      <c r="D743" t="s">
        <v>39</v>
      </c>
      <c r="E743">
        <v>6</v>
      </c>
      <c r="F743">
        <v>42.083333333333002</v>
      </c>
      <c r="G743">
        <v>0</v>
      </c>
      <c r="H743">
        <v>1</v>
      </c>
      <c r="I743">
        <v>0</v>
      </c>
      <c r="J743">
        <v>1</v>
      </c>
      <c r="K743">
        <v>1</v>
      </c>
      <c r="L743">
        <v>100</v>
      </c>
      <c r="M743">
        <v>6</v>
      </c>
      <c r="N743">
        <v>0</v>
      </c>
      <c r="O743">
        <v>0.49</v>
      </c>
      <c r="P743">
        <v>10</v>
      </c>
      <c r="Q743">
        <v>9</v>
      </c>
      <c r="R743">
        <v>4</v>
      </c>
      <c r="S743">
        <v>2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1</v>
      </c>
      <c r="AC743">
        <v>1</v>
      </c>
      <c r="AD743">
        <v>11</v>
      </c>
      <c r="AE743">
        <v>10</v>
      </c>
      <c r="AF743">
        <v>2</v>
      </c>
      <c r="AG743">
        <v>3</v>
      </c>
      <c r="AH743">
        <v>1</v>
      </c>
      <c r="AI743">
        <v>75</v>
      </c>
      <c r="AJ743">
        <v>68</v>
      </c>
      <c r="AK743">
        <v>176</v>
      </c>
      <c r="AL743">
        <f>(AK743*703) / (AJ743*AJ743)</f>
        <v>26.757785467128027</v>
      </c>
      <c r="AM743">
        <f>VLOOKUP(A743,rel!A:M,10,FALSE)</f>
        <v>7.93</v>
      </c>
      <c r="AN743">
        <f>VLOOKUP(A743,rel!A:M,13,FALSE)</f>
        <v>6.11</v>
      </c>
      <c r="AO743">
        <v>0</v>
      </c>
      <c r="AP743">
        <f>IF(E743&gt;25,IF(AN743&gt;5,99, IF(AN743 &gt; 3.5, 89, IF(AN743 &gt; 1.5, 79, IF(AN743 &gt; -1.1, 69, IF(AN743 &gt; -2.5, 59, IF(AN743 &gt;-4.5, 49,  IF(AN743 &gt; -5,39,30))))))),30)</f>
        <v>30</v>
      </c>
      <c r="AQ743">
        <f>((M743/E743) / 0.015 + (AO743/E743) / 0.015) / 3.5 + 25</f>
        <v>44.047619047619051</v>
      </c>
      <c r="AR743" s="2">
        <f>MIN(((AD743/MAX(F743,240)) / 0.0035) + ((AF743/MAX(F743,240)) / 0.0055) + ((AC743/MAX(F743,240)) / 0.0055) + 25, 99)</f>
        <v>40.367965367965368</v>
      </c>
      <c r="AS743" s="2">
        <f>MIN((((((AL743 / 32) * (AL743 - 21) / 11) * 74 + 25)) + (((AJ743 - 60) + (AK743 - 155) / 1.75) + 25)) / 1.825,93)</f>
        <v>56.103445725158451</v>
      </c>
      <c r="AT743" s="2">
        <f>((IF(F743&gt;240,89,79)-((V743/F743)/0.00341)))</f>
        <v>79</v>
      </c>
      <c r="AU743" s="2">
        <f>MIN((H743/(MAX(E743,25))) / 0.0117 + 35, 94)</f>
        <v>38.418803418803421</v>
      </c>
      <c r="AV743" s="2">
        <f>MIN(94,((AP743*0.35)+(AQ743*0.65)*0.9))</f>
        <v>36.267857142857146</v>
      </c>
      <c r="AW743" s="2">
        <f>IF(D744="D",(99-((30-(G743/(IF(E743&gt;10,E743,10))*82)*1.633))),(99-((55-(G743/(IF(E743&gt;10,E743,10))*82)*0.89))))</f>
        <v>69</v>
      </c>
    </row>
    <row r="744" spans="1:49" x14ac:dyDescent="0.25">
      <c r="A744">
        <v>862</v>
      </c>
      <c r="B744" t="s">
        <v>408</v>
      </c>
      <c r="C744" t="s">
        <v>100</v>
      </c>
      <c r="D744" t="s">
        <v>73</v>
      </c>
      <c r="E744">
        <v>73</v>
      </c>
      <c r="F744">
        <v>1545.1</v>
      </c>
      <c r="G744">
        <v>6</v>
      </c>
      <c r="H744">
        <v>20</v>
      </c>
      <c r="I744">
        <v>12</v>
      </c>
      <c r="J744">
        <v>8</v>
      </c>
      <c r="K744">
        <v>26</v>
      </c>
      <c r="L744">
        <v>38.24</v>
      </c>
      <c r="M744">
        <v>132</v>
      </c>
      <c r="N744">
        <v>4.55</v>
      </c>
      <c r="O744">
        <v>5.35</v>
      </c>
      <c r="P744">
        <v>245</v>
      </c>
      <c r="Q744">
        <v>185</v>
      </c>
      <c r="R744">
        <v>46</v>
      </c>
      <c r="S744">
        <v>12</v>
      </c>
      <c r="T744">
        <v>5</v>
      </c>
      <c r="U744">
        <v>13</v>
      </c>
      <c r="V744">
        <v>35</v>
      </c>
      <c r="W744">
        <v>13</v>
      </c>
      <c r="X744">
        <v>10</v>
      </c>
      <c r="Y744">
        <v>3</v>
      </c>
      <c r="Z744">
        <v>0</v>
      </c>
      <c r="AA744">
        <v>14</v>
      </c>
      <c r="AB744">
        <v>60</v>
      </c>
      <c r="AC744">
        <v>38</v>
      </c>
      <c r="AD744">
        <v>138</v>
      </c>
      <c r="AE744">
        <v>131</v>
      </c>
      <c r="AF744">
        <v>98</v>
      </c>
      <c r="AG744">
        <v>0</v>
      </c>
      <c r="AH744">
        <v>1</v>
      </c>
      <c r="AI744">
        <v>0</v>
      </c>
      <c r="AJ744">
        <v>72</v>
      </c>
      <c r="AK744">
        <v>186</v>
      </c>
      <c r="AL744">
        <f>(AK744*703) / (AJ744*AJ744)</f>
        <v>25.22337962962963</v>
      </c>
      <c r="AM744">
        <f>VLOOKUP(A744,rel!A:M,10,FALSE)</f>
        <v>-3.15</v>
      </c>
      <c r="AN744">
        <f>VLOOKUP(A744,rel!A:M,13,FALSE)</f>
        <v>-2.9</v>
      </c>
      <c r="AO744">
        <v>13</v>
      </c>
      <c r="AP744">
        <f>IF(E744&gt;25,IF(AN744&gt;5,99, IF(AN744 &gt; 3.5, 89, IF(AN744 &gt; 1.5, 79, IF(AN744 &gt; -1.1, 69, IF(AN744 &gt; -2.5, 59, IF(AN744 &gt;-4.5, 49,  IF(AN744 &gt; -5,39,30))))))),30)</f>
        <v>49</v>
      </c>
      <c r="AQ744">
        <f>((M744/E744) / 0.015 + (AO744/E744) / 0.015) / 3.5 + 25</f>
        <v>62.834311806914549</v>
      </c>
      <c r="AR744" s="2">
        <f>MIN(((AD744/MAX(F744,240)) / 0.0035) + ((AF744/MAX(F744,240)) / 0.0055) + ((AC744/MAX(F744,240)) / 0.0055) + 25, 99)</f>
        <v>66.522130707296725</v>
      </c>
      <c r="AS744" s="2">
        <f>MIN((((((AL744 / 32) * (AL744 - 21) / 11) * 74 + 25)) + (((AJ744 - 60) + (AK744 - 155) / 1.75) + 25)) / 1.825,93)</f>
        <v>55.950332725054224</v>
      </c>
      <c r="AT744" s="2">
        <f>((IF(F744&gt;240,89,79)-((V744/F744)/0.00341)))</f>
        <v>82.357109818931889</v>
      </c>
      <c r="AU744" s="2">
        <f>MIN((H744/(MAX(E744,25))) / 0.0117 + 35, 94)</f>
        <v>58.41646177262615</v>
      </c>
      <c r="AV744" s="2">
        <f>MIN(94,((AP744*0.35)+(AQ744*0.65)*0.9))</f>
        <v>53.908072407045012</v>
      </c>
      <c r="AW744" s="2">
        <f>IF(D745="D",(99-((30-(G744/(IF(E744&gt;10,E744,10))*82)*1.633))),(99-((55-(G744/(IF(E744&gt;10,E744,10))*82)*0.89))))</f>
        <v>49.998356164383559</v>
      </c>
    </row>
    <row r="745" spans="1:49" x14ac:dyDescent="0.25">
      <c r="A745">
        <v>507</v>
      </c>
      <c r="B745" t="s">
        <v>363</v>
      </c>
      <c r="C745" t="s">
        <v>56</v>
      </c>
      <c r="D745" t="s">
        <v>36</v>
      </c>
      <c r="E745">
        <v>82</v>
      </c>
      <c r="F745">
        <v>1130.95</v>
      </c>
      <c r="G745">
        <v>8</v>
      </c>
      <c r="H745">
        <v>21</v>
      </c>
      <c r="I745">
        <v>14</v>
      </c>
      <c r="J745">
        <v>7</v>
      </c>
      <c r="K745">
        <v>29</v>
      </c>
      <c r="L745">
        <v>67.44</v>
      </c>
      <c r="M745">
        <v>85</v>
      </c>
      <c r="N745">
        <v>9.41</v>
      </c>
      <c r="O745">
        <v>9.24</v>
      </c>
      <c r="P745">
        <v>161</v>
      </c>
      <c r="Q745">
        <v>134</v>
      </c>
      <c r="R745">
        <v>101</v>
      </c>
      <c r="S745">
        <v>51</v>
      </c>
      <c r="T745">
        <v>7</v>
      </c>
      <c r="U745">
        <v>9</v>
      </c>
      <c r="V745">
        <v>16</v>
      </c>
      <c r="W745">
        <v>8</v>
      </c>
      <c r="X745">
        <v>8</v>
      </c>
      <c r="Y745">
        <v>0</v>
      </c>
      <c r="Z745">
        <v>0</v>
      </c>
      <c r="AA745">
        <v>8</v>
      </c>
      <c r="AB745">
        <v>17</v>
      </c>
      <c r="AC745">
        <v>31</v>
      </c>
      <c r="AD745">
        <v>35</v>
      </c>
      <c r="AE745">
        <v>97</v>
      </c>
      <c r="AF745">
        <v>37</v>
      </c>
      <c r="AG745">
        <v>20</v>
      </c>
      <c r="AH745">
        <v>31</v>
      </c>
      <c r="AI745">
        <v>39.22</v>
      </c>
      <c r="AJ745">
        <v>72</v>
      </c>
      <c r="AK745">
        <v>186</v>
      </c>
      <c r="AL745">
        <f>(AK745*703) / (AJ745*AJ745)</f>
        <v>25.22337962962963</v>
      </c>
      <c r="AM745">
        <f>VLOOKUP(A745,rel!A:M,10,FALSE)</f>
        <v>-2.46</v>
      </c>
      <c r="AN745">
        <f>VLOOKUP(A745,rel!A:M,13,FALSE)</f>
        <v>-2.58</v>
      </c>
      <c r="AO745">
        <v>1</v>
      </c>
      <c r="AP745">
        <f>IF(E745&gt;25,IF(AN745&gt;5,99, IF(AN745 &gt; 3.5, 89, IF(AN745 &gt; 1.5, 79, IF(AN745 &gt; -1.1, 69, IF(AN745 &gt; -2.5, 59, IF(AN745 &gt;-4.5, 49,  IF(AN745 &gt; -5,39,30))))))),30)</f>
        <v>49</v>
      </c>
      <c r="AQ745">
        <f>((M745/E745) / 0.015 + (AO745/E745) / 0.015) / 3.5 + 25</f>
        <v>44.976771196283394</v>
      </c>
      <c r="AR745" s="2">
        <f>MIN(((AD745/MAX(F745,240)) / 0.0035) + ((AF745/MAX(F745,240)) / 0.0055) + ((AC745/MAX(F745,240)) / 0.0055) + 25, 99)</f>
        <v>44.774204309329647</v>
      </c>
      <c r="AS745" s="2">
        <f>MIN((((((AL745 / 32) * (AL745 - 21) / 11) * 74 + 25)) + (((AJ745 - 60) + (AK745 - 155) / 1.75) + 25)) / 1.825,93)</f>
        <v>55.950332725054224</v>
      </c>
      <c r="AT745" s="2">
        <f>((IF(F745&gt;240,89,79)-((V745/F745)/0.00341)))</f>
        <v>84.851202872419691</v>
      </c>
      <c r="AU745" s="2">
        <f>MIN((H745/(MAX(E745,25))) / 0.0117 + 35, 94)</f>
        <v>56.88868042526579</v>
      </c>
      <c r="AV745" s="2">
        <f>MIN(94,((AP745*0.35)+(AQ745*0.65)*0.9))</f>
        <v>43.461411149825786</v>
      </c>
      <c r="AW745" s="2">
        <f>IF(D746="D",(99-((30-(G745/(IF(E745&gt;10,E745,10))*82)*1.633))),(99-((55-(G745/(IF(E745&gt;10,E745,10))*82)*0.89))))</f>
        <v>82.063999999999993</v>
      </c>
    </row>
    <row r="746" spans="1:49" x14ac:dyDescent="0.25">
      <c r="A746">
        <v>667</v>
      </c>
      <c r="B746" t="s">
        <v>685</v>
      </c>
      <c r="C746" t="s">
        <v>41</v>
      </c>
      <c r="D746" t="s">
        <v>73</v>
      </c>
      <c r="E746">
        <v>43</v>
      </c>
      <c r="F746">
        <v>734.58333333332996</v>
      </c>
      <c r="G746">
        <v>3</v>
      </c>
      <c r="H746">
        <v>6</v>
      </c>
      <c r="I746">
        <v>2</v>
      </c>
      <c r="J746">
        <v>4</v>
      </c>
      <c r="K746">
        <v>9</v>
      </c>
      <c r="L746">
        <v>42.86</v>
      </c>
      <c r="M746">
        <v>57</v>
      </c>
      <c r="N746">
        <v>5.26</v>
      </c>
      <c r="O746">
        <v>2.2799999999999998</v>
      </c>
      <c r="P746">
        <v>110</v>
      </c>
      <c r="Q746">
        <v>71</v>
      </c>
      <c r="R746">
        <v>29</v>
      </c>
      <c r="S746">
        <v>4</v>
      </c>
      <c r="T746">
        <v>3</v>
      </c>
      <c r="U746">
        <v>4</v>
      </c>
      <c r="V746">
        <v>30</v>
      </c>
      <c r="W746">
        <v>15</v>
      </c>
      <c r="X746">
        <v>15</v>
      </c>
      <c r="Y746">
        <v>0</v>
      </c>
      <c r="Z746">
        <v>0</v>
      </c>
      <c r="AA746">
        <v>5</v>
      </c>
      <c r="AB746">
        <v>23</v>
      </c>
      <c r="AC746">
        <v>15</v>
      </c>
      <c r="AD746">
        <v>38</v>
      </c>
      <c r="AE746">
        <v>69</v>
      </c>
      <c r="AF746">
        <v>38</v>
      </c>
      <c r="AG746">
        <v>0</v>
      </c>
      <c r="AH746">
        <v>0</v>
      </c>
      <c r="AI746" t="s">
        <v>97</v>
      </c>
      <c r="AJ746">
        <v>72</v>
      </c>
      <c r="AK746">
        <v>186</v>
      </c>
      <c r="AL746">
        <f>(AK746*703) / (AJ746*AJ746)</f>
        <v>25.22337962962963</v>
      </c>
      <c r="AM746">
        <f>VLOOKUP(A746,rel!A:M,10,FALSE)</f>
        <v>-1.1000000000000001</v>
      </c>
      <c r="AN746">
        <f>VLOOKUP(A746,rel!A:M,13,FALSE)</f>
        <v>-0.76</v>
      </c>
      <c r="AO746">
        <v>0</v>
      </c>
      <c r="AP746">
        <f>IF(E746&gt;25,IF(AN746&gt;5,99, IF(AN746 &gt; 3.5, 89, IF(AN746 &gt; 1.5, 79, IF(AN746 &gt; -1.1, 69, IF(AN746 &gt; -2.5, 59, IF(AN746 &gt;-4.5, 49,  IF(AN746 &gt; -5,39,30))))))),30)</f>
        <v>69</v>
      </c>
      <c r="AQ746">
        <f>((M746/E746) / 0.015 + (AO746/E746) / 0.015) / 3.5 + 25</f>
        <v>50.249169435215947</v>
      </c>
      <c r="AR746" s="2">
        <f>MIN(((AD746/MAX(F746,240)) / 0.0035) + ((AF746/MAX(F746,240)) / 0.0055) + ((AC746/MAX(F746,240)) / 0.0055) + 25, 99)</f>
        <v>52.898137030298244</v>
      </c>
      <c r="AS746" s="2">
        <f>MIN((((((AL746 / 32) * (AL746 - 21) / 11) * 74 + 25)) + (((AJ746 - 60) + (AK746 - 155) / 1.75) + 25)) / 1.825,93)</f>
        <v>55.950332725054224</v>
      </c>
      <c r="AT746" s="2">
        <f>((IF(F746&gt;240,89,79)-((V746/F746)/0.00341)))</f>
        <v>77.023613442163139</v>
      </c>
      <c r="AU746" s="2">
        <f>MIN((H746/(MAX(E746,25))) / 0.0117 + 35, 94)</f>
        <v>46.926058437686343</v>
      </c>
      <c r="AV746" s="2">
        <f>MIN(94,((AP746*0.35)+(AQ746*0.65)*0.9))</f>
        <v>53.54576411960133</v>
      </c>
      <c r="AW746" s="2">
        <f>IF(D747="D",(99-((30-(G746/(IF(E746&gt;10,E746,10))*82)*1.633))),(99-((55-(G746/(IF(E746&gt;10,E746,10))*82)*0.89))))</f>
        <v>49.09162790697674</v>
      </c>
    </row>
    <row r="747" spans="1:49" x14ac:dyDescent="0.25">
      <c r="A747">
        <v>280</v>
      </c>
      <c r="B747" t="s">
        <v>615</v>
      </c>
      <c r="C747" t="s">
        <v>41</v>
      </c>
      <c r="D747" t="s">
        <v>39</v>
      </c>
      <c r="E747">
        <v>74</v>
      </c>
      <c r="F747">
        <v>770.71666666666999</v>
      </c>
      <c r="G747">
        <v>4</v>
      </c>
      <c r="H747">
        <v>8</v>
      </c>
      <c r="I747">
        <v>4</v>
      </c>
      <c r="J747">
        <v>4</v>
      </c>
      <c r="K747">
        <v>12</v>
      </c>
      <c r="L747">
        <v>52.17</v>
      </c>
      <c r="M747">
        <v>74</v>
      </c>
      <c r="N747">
        <v>5.41</v>
      </c>
      <c r="O747">
        <v>6.12</v>
      </c>
      <c r="P747">
        <v>98</v>
      </c>
      <c r="Q747">
        <v>89</v>
      </c>
      <c r="R747">
        <v>55</v>
      </c>
      <c r="S747">
        <v>32</v>
      </c>
      <c r="T747">
        <v>5</v>
      </c>
      <c r="U747">
        <v>5</v>
      </c>
      <c r="V747">
        <v>30</v>
      </c>
      <c r="W747">
        <v>15</v>
      </c>
      <c r="X747">
        <v>15</v>
      </c>
      <c r="Y747">
        <v>0</v>
      </c>
      <c r="Z747">
        <v>0</v>
      </c>
      <c r="AA747">
        <v>9</v>
      </c>
      <c r="AB747">
        <v>11</v>
      </c>
      <c r="AC747">
        <v>17</v>
      </c>
      <c r="AD747">
        <v>51</v>
      </c>
      <c r="AE747">
        <v>75</v>
      </c>
      <c r="AF747">
        <v>34</v>
      </c>
      <c r="AG747">
        <v>188</v>
      </c>
      <c r="AH747">
        <v>203</v>
      </c>
      <c r="AI747">
        <v>48.08</v>
      </c>
      <c r="AJ747">
        <v>72</v>
      </c>
      <c r="AK747">
        <v>186</v>
      </c>
      <c r="AL747">
        <f>(AK747*703) / (AJ747*AJ747)</f>
        <v>25.22337962962963</v>
      </c>
      <c r="AM747">
        <f>VLOOKUP(A747,rel!A:M,10,FALSE)</f>
        <v>-1.87</v>
      </c>
      <c r="AN747">
        <f>VLOOKUP(A747,rel!A:M,13,FALSE)</f>
        <v>1.51</v>
      </c>
      <c r="AO747">
        <v>0</v>
      </c>
      <c r="AP747">
        <f>IF(E747&gt;25,IF(AN747&gt;5,99, IF(AN747 &gt; 3.5, 89, IF(AN747 &gt; 1.5, 79, IF(AN747 &gt; -1.1, 69, IF(AN747 &gt; -2.5, 59, IF(AN747 &gt;-4.5, 49,  IF(AN747 &gt; -5,39,30))))))),30)</f>
        <v>79</v>
      </c>
      <c r="AQ747">
        <f>((M747/E747) / 0.015 + (AO747/E747) / 0.015) / 3.5 + 25</f>
        <v>44.047619047619051</v>
      </c>
      <c r="AR747" s="2">
        <f>MIN(((AD747/MAX(F747,240)) / 0.0035) + ((AF747/MAX(F747,240)) / 0.0055) + ((AC747/MAX(F747,240)) / 0.0055) + 25, 99)</f>
        <v>55.937641386790318</v>
      </c>
      <c r="AS747" s="2">
        <f>MIN((((((AL747 / 32) * (AL747 - 21) / 11) * 74 + 25)) + (((AJ747 - 60) + (AK747 - 155) / 1.75) + 25)) / 1.825,93)</f>
        <v>55.950332725054224</v>
      </c>
      <c r="AT747" s="2">
        <f>((IF(F747&gt;240,89,79)-((V747/F747)/0.00341)))</f>
        <v>77.585099635909117</v>
      </c>
      <c r="AU747" s="2">
        <f>MIN((H747/(MAX(E747,25))) / 0.0117 + 35, 94)</f>
        <v>44.240009240009243</v>
      </c>
      <c r="AV747" s="2">
        <f>MIN(94,((AP747*0.35)+(AQ747*0.65)*0.9))</f>
        <v>53.417857142857144</v>
      </c>
      <c r="AW747" s="2">
        <f>IF(D748="D",(99-((30-(G747/(IF(E747&gt;10,E747,10))*82)*1.633))),(99-((55-(G747/(IF(E747&gt;10,E747,10))*82)*0.89))))</f>
        <v>47.944864864864869</v>
      </c>
    </row>
    <row r="748" spans="1:49" x14ac:dyDescent="0.25">
      <c r="A748">
        <v>900</v>
      </c>
      <c r="B748" t="s">
        <v>1031</v>
      </c>
      <c r="C748" t="s">
        <v>106</v>
      </c>
      <c r="D748" t="s">
        <v>47</v>
      </c>
      <c r="E748">
        <v>10</v>
      </c>
      <c r="F748">
        <v>109.35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</v>
      </c>
      <c r="N748">
        <v>0</v>
      </c>
      <c r="O748">
        <v>0.76</v>
      </c>
      <c r="P748">
        <v>17</v>
      </c>
      <c r="Q748">
        <v>13</v>
      </c>
      <c r="R748">
        <v>8</v>
      </c>
      <c r="S748">
        <v>4</v>
      </c>
      <c r="T748">
        <v>0</v>
      </c>
      <c r="U748">
        <v>2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1</v>
      </c>
      <c r="AC748">
        <v>2</v>
      </c>
      <c r="AD748">
        <v>4</v>
      </c>
      <c r="AE748">
        <v>22</v>
      </c>
      <c r="AF748">
        <v>5</v>
      </c>
      <c r="AG748">
        <v>0</v>
      </c>
      <c r="AH748">
        <v>2</v>
      </c>
      <c r="AI748">
        <v>0</v>
      </c>
      <c r="AJ748">
        <v>72</v>
      </c>
      <c r="AK748">
        <v>186</v>
      </c>
      <c r="AL748">
        <f>(AK748*703) / (AJ748*AJ748)</f>
        <v>25.22337962962963</v>
      </c>
      <c r="AM748">
        <f>VLOOKUP(A748,rel!A:M,10,FALSE)</f>
        <v>-9.08</v>
      </c>
      <c r="AN748">
        <f>VLOOKUP(A748,rel!A:M,13,FALSE)</f>
        <v>-11.49</v>
      </c>
      <c r="AO748">
        <v>0</v>
      </c>
      <c r="AP748">
        <f>IF(E748&gt;25,IF(AN748&gt;5,99, IF(AN748 &gt; 3.5, 89, IF(AN748 &gt; 1.5, 79, IF(AN748 &gt; -1.1, 69, IF(AN748 &gt; -2.5, 59, IF(AN748 &gt;-4.5, 49,  IF(AN748 &gt; -5,39,30))))))),30)</f>
        <v>30</v>
      </c>
      <c r="AQ748">
        <f>((M748/E748) / 0.015 + (AO748/E748) / 0.015) / 3.5 + 25</f>
        <v>40.238095238095241</v>
      </c>
      <c r="AR748" s="2">
        <f>MIN(((AD748/MAX(F748,240)) / 0.0035) + ((AF748/MAX(F748,240)) / 0.0055) + ((AC748/MAX(F748,240)) / 0.0055) + 25, 99)</f>
        <v>35.064935064935064</v>
      </c>
      <c r="AS748" s="2">
        <f>MIN((((((AL748 / 32) * (AL748 - 21) / 11) * 74 + 25)) + (((AJ748 - 60) + (AK748 - 155) / 1.75) + 25)) / 1.825,93)</f>
        <v>55.950332725054224</v>
      </c>
      <c r="AT748" s="2">
        <f>((IF(F748&gt;240,89,79)-((V748/F748)/0.00341)))</f>
        <v>79</v>
      </c>
      <c r="AU748" s="2">
        <f>MIN((H748/(MAX(E748,25))) / 0.0117 + 35, 94)</f>
        <v>35</v>
      </c>
      <c r="AV748" s="2">
        <f>MIN(94,((AP748*0.35)+(AQ748*0.65)*0.9))</f>
        <v>34.039285714285718</v>
      </c>
      <c r="AW748" s="2">
        <f>IF(D749="D",(99-((30-(G748/(IF(E748&gt;10,E748,10))*82)*1.633))),(99-((55-(G748/(IF(E748&gt;10,E748,10))*82)*0.89))))</f>
        <v>69</v>
      </c>
    </row>
    <row r="749" spans="1:49" x14ac:dyDescent="0.25">
      <c r="A749">
        <v>854</v>
      </c>
      <c r="B749" t="s">
        <v>1022</v>
      </c>
      <c r="C749" t="s">
        <v>162</v>
      </c>
      <c r="D749" t="s">
        <v>73</v>
      </c>
      <c r="E749">
        <v>2</v>
      </c>
      <c r="F749">
        <v>36.116666666667001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s">
        <v>97</v>
      </c>
      <c r="O749">
        <v>7.0000000000000007E-2</v>
      </c>
      <c r="P749">
        <v>7</v>
      </c>
      <c r="Q749">
        <v>3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4</v>
      </c>
      <c r="AC749">
        <v>1</v>
      </c>
      <c r="AD749">
        <v>1</v>
      </c>
      <c r="AE749">
        <v>4</v>
      </c>
      <c r="AF749">
        <v>1</v>
      </c>
      <c r="AG749">
        <v>0</v>
      </c>
      <c r="AH749">
        <v>0</v>
      </c>
      <c r="AI749" t="s">
        <v>97</v>
      </c>
      <c r="AJ749">
        <v>70</v>
      </c>
      <c r="AK749">
        <v>181</v>
      </c>
      <c r="AL749">
        <f>(AK749*703) / (AJ749*AJ749)</f>
        <v>25.967959183673468</v>
      </c>
      <c r="AM749">
        <f>VLOOKUP(A749,rel!A:M,10,FALSE)</f>
        <v>2.1</v>
      </c>
      <c r="AN749">
        <f>VLOOKUP(A749,rel!A:M,13,FALSE)</f>
        <v>-0.79</v>
      </c>
      <c r="AO749">
        <v>0</v>
      </c>
      <c r="AP749">
        <f>IF(E749&gt;25,IF(AN749&gt;5,99, IF(AN749 &gt; 3.5, 89, IF(AN749 &gt; 1.5, 79, IF(AN749 &gt; -1.1, 69, IF(AN749 &gt; -2.5, 59, IF(AN749 &gt;-4.5, 49,  IF(AN749 &gt; -5,39,30))))))),30)</f>
        <v>30</v>
      </c>
      <c r="AQ749">
        <f>((M749/E749) / 0.015 + (AO749/E749) / 0.015) / 3.5 + 25</f>
        <v>25</v>
      </c>
      <c r="AR749" s="2">
        <f>MIN(((AD749/MAX(F749,240)) / 0.0035) + ((AF749/MAX(F749,240)) / 0.0055) + ((AC749/MAX(F749,240)) / 0.0055) + 25, 99)</f>
        <v>27.705627705627705</v>
      </c>
      <c r="AS749" s="2">
        <f>MIN((((((AL749 / 32) * (AL749 - 21) / 11) * 74 + 25)) + (((AJ749 - 60) + (AK749 - 155) / 1.75) + 25)) / 1.825,93)</f>
        <v>55.87840694659188</v>
      </c>
      <c r="AT749" s="2">
        <f>((IF(F749&gt;240,89,79)-((V749/F749)/0.00341)))</f>
        <v>79</v>
      </c>
      <c r="AU749" s="2">
        <f>MIN((H749/(MAX(E749,25))) / 0.0117 + 35, 94)</f>
        <v>35</v>
      </c>
      <c r="AV749" s="2">
        <f>MIN(94,((AP749*0.35)+(AQ749*0.65)*0.9))</f>
        <v>25.125</v>
      </c>
      <c r="AW749" s="2">
        <f>IF(D750="D",(99-((30-(G749/(IF(E749&gt;10,E749,10))*82)*1.633))),(99-((55-(G749/(IF(E749&gt;10,E749,10))*82)*0.89))))</f>
        <v>44</v>
      </c>
    </row>
    <row r="750" spans="1:49" x14ac:dyDescent="0.25">
      <c r="A750">
        <v>665</v>
      </c>
      <c r="B750" t="s">
        <v>311</v>
      </c>
      <c r="C750" t="s">
        <v>46</v>
      </c>
      <c r="D750" t="s">
        <v>39</v>
      </c>
      <c r="E750">
        <v>77</v>
      </c>
      <c r="F750">
        <v>1075.7333333332999</v>
      </c>
      <c r="G750">
        <v>11</v>
      </c>
      <c r="H750">
        <v>23</v>
      </c>
      <c r="I750">
        <v>18</v>
      </c>
      <c r="J750">
        <v>5</v>
      </c>
      <c r="K750">
        <v>34</v>
      </c>
      <c r="L750">
        <v>65.38</v>
      </c>
      <c r="M750">
        <v>114</v>
      </c>
      <c r="N750">
        <v>9.65</v>
      </c>
      <c r="O750">
        <v>11.52</v>
      </c>
      <c r="P750">
        <v>209</v>
      </c>
      <c r="Q750">
        <v>160</v>
      </c>
      <c r="R750">
        <v>115</v>
      </c>
      <c r="S750">
        <v>54</v>
      </c>
      <c r="T750">
        <v>6</v>
      </c>
      <c r="U750">
        <v>9</v>
      </c>
      <c r="V750">
        <v>16</v>
      </c>
      <c r="W750">
        <v>8</v>
      </c>
      <c r="X750">
        <v>8</v>
      </c>
      <c r="Y750">
        <v>0</v>
      </c>
      <c r="Z750">
        <v>0</v>
      </c>
      <c r="AA750">
        <v>8</v>
      </c>
      <c r="AB750">
        <v>32</v>
      </c>
      <c r="AC750">
        <v>43</v>
      </c>
      <c r="AD750">
        <v>54</v>
      </c>
      <c r="AE750">
        <v>68</v>
      </c>
      <c r="AF750">
        <v>36</v>
      </c>
      <c r="AG750">
        <v>2</v>
      </c>
      <c r="AH750">
        <v>10</v>
      </c>
      <c r="AI750">
        <v>16.670000000000002</v>
      </c>
      <c r="AJ750">
        <v>73</v>
      </c>
      <c r="AK750">
        <v>188</v>
      </c>
      <c r="AL750">
        <f>(AK750*703) / (AJ750*AJ750)</f>
        <v>24.800900731844624</v>
      </c>
      <c r="AM750">
        <f>VLOOKUP(A750,rel!A:M,10,FALSE)</f>
        <v>-0.37</v>
      </c>
      <c r="AN750">
        <f>VLOOKUP(A750,rel!A:M,13,FALSE)</f>
        <v>-0.56000000000000005</v>
      </c>
      <c r="AO750">
        <v>7</v>
      </c>
      <c r="AP750">
        <f>IF(E750&gt;25,IF(AN750&gt;5,99, IF(AN750 &gt; 3.5, 89, IF(AN750 &gt; 1.5, 79, IF(AN750 &gt; -1.1, 69, IF(AN750 &gt; -2.5, 59, IF(AN750 &gt;-4.5, 49,  IF(AN750 &gt; -5,39,30))))))),30)</f>
        <v>69</v>
      </c>
      <c r="AQ750">
        <f>((M750/E750) / 0.015 + (AO750/E750) / 0.015) / 3.5 + 25</f>
        <v>54.931972789115648</v>
      </c>
      <c r="AR750" s="2">
        <f>MIN(((AD750/MAX(F750,240)) / 0.0035) + ((AF750/MAX(F750,240)) / 0.0055) + ((AC750/MAX(F750,240)) / 0.0055) + 25, 99)</f>
        <v>52.694789097863833</v>
      </c>
      <c r="AS750" s="2">
        <f>MIN((((((AL750 / 32) * (AL750 - 21) / 11) * 74 + 25)) + (((AJ750 - 60) + (AK750 - 155) / 1.75) + 25)) / 1.825,93)</f>
        <v>55.711987320404383</v>
      </c>
      <c r="AT750" s="2">
        <f>((IF(F750&gt;240,89,79)-((V750/F750)/0.00341)))</f>
        <v>84.638247913264976</v>
      </c>
      <c r="AU750" s="2">
        <f>MIN((H750/(MAX(E750,25))) / 0.0117 + 35, 94)</f>
        <v>60.530025530025526</v>
      </c>
      <c r="AV750" s="2">
        <f>MIN(94,((AP750*0.35)+(AQ750*0.65)*0.9))</f>
        <v>56.285204081632656</v>
      </c>
      <c r="AW750" s="2">
        <f>IF(D751="D",(99-((30-(G750/(IF(E750&gt;10,E750,10))*82)*1.633))),(99-((55-(G750/(IF(E750&gt;10,E750,10))*82)*0.89))))</f>
        <v>54.425714285714285</v>
      </c>
    </row>
    <row r="751" spans="1:49" x14ac:dyDescent="0.25">
      <c r="A751">
        <v>123</v>
      </c>
      <c r="B751" t="s">
        <v>553</v>
      </c>
      <c r="C751" t="s">
        <v>209</v>
      </c>
      <c r="D751" t="s">
        <v>36</v>
      </c>
      <c r="E751">
        <v>41</v>
      </c>
      <c r="F751">
        <v>590.01666666666995</v>
      </c>
      <c r="G751">
        <v>9</v>
      </c>
      <c r="H751">
        <v>7</v>
      </c>
      <c r="I751">
        <v>5</v>
      </c>
      <c r="J751">
        <v>2</v>
      </c>
      <c r="K751">
        <v>16</v>
      </c>
      <c r="L751">
        <v>72.73</v>
      </c>
      <c r="M751">
        <v>65</v>
      </c>
      <c r="N751">
        <v>13.85</v>
      </c>
      <c r="O751">
        <v>7.78</v>
      </c>
      <c r="P751">
        <v>101</v>
      </c>
      <c r="Q751">
        <v>85</v>
      </c>
      <c r="R751">
        <v>68</v>
      </c>
      <c r="S751">
        <v>42</v>
      </c>
      <c r="T751">
        <v>6</v>
      </c>
      <c r="U751">
        <v>9</v>
      </c>
      <c r="V751">
        <v>8</v>
      </c>
      <c r="W751">
        <v>4</v>
      </c>
      <c r="X751">
        <v>4</v>
      </c>
      <c r="Y751">
        <v>0</v>
      </c>
      <c r="Z751">
        <v>0</v>
      </c>
      <c r="AA751">
        <v>5</v>
      </c>
      <c r="AB751">
        <v>19</v>
      </c>
      <c r="AC751">
        <v>31</v>
      </c>
      <c r="AD751">
        <v>28</v>
      </c>
      <c r="AE751">
        <v>12</v>
      </c>
      <c r="AF751">
        <v>15</v>
      </c>
      <c r="AG751">
        <v>5</v>
      </c>
      <c r="AH751">
        <v>7</v>
      </c>
      <c r="AI751">
        <v>41.67</v>
      </c>
      <c r="AJ751">
        <v>73</v>
      </c>
      <c r="AK751">
        <v>188</v>
      </c>
      <c r="AL751">
        <f>(AK751*703) / (AJ751*AJ751)</f>
        <v>24.800900731844624</v>
      </c>
      <c r="AM751">
        <f>VLOOKUP(A751,rel!A:M,10,FALSE)</f>
        <v>-2.76</v>
      </c>
      <c r="AN751">
        <f>VLOOKUP(A751,rel!A:M,13,FALSE)</f>
        <v>-1.42</v>
      </c>
      <c r="AO751">
        <v>0</v>
      </c>
      <c r="AP751">
        <f>IF(E751&gt;25,IF(AN751&gt;5,99, IF(AN751 &gt; 3.5, 89, IF(AN751 &gt; 1.5, 79, IF(AN751 &gt; -1.1, 69, IF(AN751 &gt; -2.5, 59, IF(AN751 &gt;-4.5, 49,  IF(AN751 &gt; -5,39,30))))))),30)</f>
        <v>59</v>
      </c>
      <c r="AQ751">
        <f>((M751/E751) / 0.015 + (AO751/E751) / 0.015) / 3.5 + 25</f>
        <v>55.197444831591177</v>
      </c>
      <c r="AR751" s="2">
        <f>MIN(((AD751/MAX(F751,240)) / 0.0035) + ((AF751/MAX(F751,240)) / 0.0055) + ((AC751/MAX(F751,240)) / 0.0055) + 25, 99)</f>
        <v>52.734193435727136</v>
      </c>
      <c r="AS751" s="2">
        <f>MIN((((((AL751 / 32) * (AL751 - 21) / 11) * 74 + 25)) + (((AJ751 - 60) + (AK751 - 155) / 1.75) + 25)) / 1.825,93)</f>
        <v>55.711987320404383</v>
      </c>
      <c r="AT751" s="2">
        <f>((IF(F751&gt;240,89,79)-((V751/F751)/0.00341)))</f>
        <v>85.023771550433381</v>
      </c>
      <c r="AU751" s="2">
        <f>MIN((H751/(MAX(E751,25))) / 0.0117 + 35, 94)</f>
        <v>49.592453616843862</v>
      </c>
      <c r="AV751" s="2">
        <f>MIN(94,((AP751*0.35)+(AQ751*0.65)*0.9))</f>
        <v>52.940505226480838</v>
      </c>
      <c r="AW751" s="2">
        <f>IF(D752="D",(99-((30-(G751/(IF(E751&gt;10,E751,10))*82)*1.633))),(99-((55-(G751/(IF(E751&gt;10,E751,10))*82)*0.89))))</f>
        <v>98.394000000000005</v>
      </c>
    </row>
    <row r="752" spans="1:49" x14ac:dyDescent="0.25">
      <c r="A752">
        <v>725</v>
      </c>
      <c r="B752" t="s">
        <v>161</v>
      </c>
      <c r="C752" t="s">
        <v>162</v>
      </c>
      <c r="D752" t="s">
        <v>73</v>
      </c>
      <c r="E752">
        <v>70</v>
      </c>
      <c r="F752">
        <v>1700.2166666666999</v>
      </c>
      <c r="G752">
        <v>14</v>
      </c>
      <c r="H752">
        <v>41</v>
      </c>
      <c r="I752">
        <v>12</v>
      </c>
      <c r="J752">
        <v>29</v>
      </c>
      <c r="K752">
        <v>55</v>
      </c>
      <c r="L752">
        <v>47.41</v>
      </c>
      <c r="M752">
        <v>185</v>
      </c>
      <c r="N752">
        <v>7.57</v>
      </c>
      <c r="O752">
        <v>9.69</v>
      </c>
      <c r="P752">
        <v>377</v>
      </c>
      <c r="Q752">
        <v>244</v>
      </c>
      <c r="R752">
        <v>108</v>
      </c>
      <c r="S752">
        <v>24</v>
      </c>
      <c r="T752">
        <v>9</v>
      </c>
      <c r="U752">
        <v>23</v>
      </c>
      <c r="V752">
        <v>32</v>
      </c>
      <c r="W752">
        <v>16</v>
      </c>
      <c r="X752">
        <v>16</v>
      </c>
      <c r="Y752">
        <v>0</v>
      </c>
      <c r="Z752">
        <v>0</v>
      </c>
      <c r="AA752">
        <v>16</v>
      </c>
      <c r="AB752">
        <v>72</v>
      </c>
      <c r="AC752">
        <v>31</v>
      </c>
      <c r="AD752">
        <v>71</v>
      </c>
      <c r="AE752">
        <v>114</v>
      </c>
      <c r="AF752">
        <v>112</v>
      </c>
      <c r="AG752">
        <v>0</v>
      </c>
      <c r="AH752">
        <v>0</v>
      </c>
      <c r="AI752" t="s">
        <v>97</v>
      </c>
      <c r="AJ752">
        <v>74</v>
      </c>
      <c r="AK752">
        <v>190</v>
      </c>
      <c r="AL752">
        <f>(AK752*703) / (AJ752*AJ752)</f>
        <v>24.391891891891891</v>
      </c>
      <c r="AM752">
        <f>VLOOKUP(A752,rel!A:M,10,FALSE)</f>
        <v>5.61</v>
      </c>
      <c r="AN752">
        <f>VLOOKUP(A752,rel!A:M,13,FALSE)</f>
        <v>5.57</v>
      </c>
      <c r="AO752">
        <v>16</v>
      </c>
      <c r="AP752">
        <f>IF(E752&gt;25,IF(AN752&gt;5,99, IF(AN752 &gt; 3.5, 89, IF(AN752 &gt; 1.5, 79, IF(AN752 &gt; -1.1, 69, IF(AN752 &gt; -2.5, 59, IF(AN752 &gt;-4.5, 49,  IF(AN752 &gt; -5,39,30))))))),30)</f>
        <v>99</v>
      </c>
      <c r="AQ752">
        <f>((M752/E752) / 0.015 + (AO752/E752) / 0.015) / 3.5 + 25</f>
        <v>79.693877551020421</v>
      </c>
      <c r="AR752" s="2">
        <f>MIN(((AD752/MAX(F752,240)) / 0.0035) + ((AF752/MAX(F752,240)) / 0.0055) + ((AC752/MAX(F752,240)) / 0.0055) + 25, 99)</f>
        <v>52.223421104592582</v>
      </c>
      <c r="AS752" s="2">
        <f>MIN((((((AL752 / 32) * (AL752 - 21) / 11) * 74 + 25)) + (((AJ752 - 60) + (AK752 - 155) / 1.75) + 25)) / 1.825,93)</f>
        <v>55.557853152031228</v>
      </c>
      <c r="AT752" s="2">
        <f>((IF(F752&gt;240,89,79)-((V752/F752)/0.00341)))</f>
        <v>83.480606850377669</v>
      </c>
      <c r="AU752" s="2">
        <f>MIN((H752/(MAX(E752,25))) / 0.0117 + 35, 94)</f>
        <v>85.061050061050054</v>
      </c>
      <c r="AV752" s="2">
        <f>MIN(94,((AP752*0.35)+(AQ752*0.65)*0.9))</f>
        <v>81.270918367346951</v>
      </c>
      <c r="AW752" s="2">
        <f>IF(D753="D",(99-((30-(G752/(IF(E752&gt;10,E752,10))*82)*1.633))),(99-((55-(G752/(IF(E752&gt;10,E752,10))*82)*0.89))))</f>
        <v>95.781199999999998</v>
      </c>
    </row>
    <row r="753" spans="1:49" x14ac:dyDescent="0.25">
      <c r="A753">
        <v>350</v>
      </c>
      <c r="B753" t="s">
        <v>219</v>
      </c>
      <c r="C753" t="s">
        <v>83</v>
      </c>
      <c r="D753" t="s">
        <v>73</v>
      </c>
      <c r="E753">
        <v>64</v>
      </c>
      <c r="F753">
        <v>1569.95</v>
      </c>
      <c r="G753">
        <v>10</v>
      </c>
      <c r="H753">
        <v>35</v>
      </c>
      <c r="I753">
        <v>12</v>
      </c>
      <c r="J753">
        <v>23</v>
      </c>
      <c r="K753">
        <v>45</v>
      </c>
      <c r="L753">
        <v>52.94</v>
      </c>
      <c r="M753">
        <v>153</v>
      </c>
      <c r="N753">
        <v>6.54</v>
      </c>
      <c r="O753">
        <v>7.44</v>
      </c>
      <c r="P753">
        <v>345</v>
      </c>
      <c r="Q753">
        <v>218</v>
      </c>
      <c r="R753">
        <v>90</v>
      </c>
      <c r="S753">
        <v>15</v>
      </c>
      <c r="T753">
        <v>5</v>
      </c>
      <c r="U753">
        <v>20</v>
      </c>
      <c r="V753">
        <v>12</v>
      </c>
      <c r="W753">
        <v>6</v>
      </c>
      <c r="X753">
        <v>6</v>
      </c>
      <c r="Y753">
        <v>0</v>
      </c>
      <c r="Z753">
        <v>0</v>
      </c>
      <c r="AA753">
        <v>8</v>
      </c>
      <c r="AB753">
        <v>79</v>
      </c>
      <c r="AC753">
        <v>26</v>
      </c>
      <c r="AD753">
        <v>42</v>
      </c>
      <c r="AE753">
        <v>105</v>
      </c>
      <c r="AF753">
        <v>77</v>
      </c>
      <c r="AG753">
        <v>0</v>
      </c>
      <c r="AH753">
        <v>0</v>
      </c>
      <c r="AI753" t="s">
        <v>97</v>
      </c>
      <c r="AJ753">
        <v>74</v>
      </c>
      <c r="AK753">
        <v>190</v>
      </c>
      <c r="AL753">
        <f>(AK753*703) / (AJ753*AJ753)</f>
        <v>24.391891891891891</v>
      </c>
      <c r="AM753">
        <f>VLOOKUP(A753,rel!A:M,10,FALSE)</f>
        <v>4.97</v>
      </c>
      <c r="AN753">
        <f>VLOOKUP(A753,rel!A:M,13,FALSE)</f>
        <v>3.43</v>
      </c>
      <c r="AO753">
        <v>20</v>
      </c>
      <c r="AP753">
        <f>IF(E753&gt;25,IF(AN753&gt;5,99, IF(AN753 &gt; 3.5, 89, IF(AN753 &gt; 1.5, 79, IF(AN753 &gt; -1.1, 69, IF(AN753 &gt; -2.5, 59, IF(AN753 &gt;-4.5, 49,  IF(AN753 &gt; -5,39,30))))))),30)</f>
        <v>79</v>
      </c>
      <c r="AQ753">
        <f>((M753/E753) / 0.015 + (AO753/E753) / 0.015) / 3.5 + 25</f>
        <v>76.488095238095241</v>
      </c>
      <c r="AR753" s="2">
        <f>MIN(((AD753/MAX(F753,240)) / 0.0035) + ((AF753/MAX(F753,240)) / 0.0055) + ((AC753/MAX(F753,240)) / 0.0055) + 25, 99)</f>
        <v>44.572134607645296</v>
      </c>
      <c r="AS753" s="2">
        <f>MIN((((((AL753 / 32) * (AL753 - 21) / 11) * 74 + 25)) + (((AJ753 - 60) + (AK753 - 155) / 1.75) + 25)) / 1.825,93)</f>
        <v>55.557853152031228</v>
      </c>
      <c r="AT753" s="2">
        <f>((IF(F753&gt;240,89,79)-((V753/F753)/0.00341)))</f>
        <v>86.758488115177101</v>
      </c>
      <c r="AU753" s="2">
        <f>MIN((H753/(MAX(E753,25))) / 0.0117 + 35, 94)</f>
        <v>81.741452991452988</v>
      </c>
      <c r="AV753" s="2">
        <f>MIN(94,((AP753*0.35)+(AQ753*0.65)*0.9))</f>
        <v>72.395535714285714</v>
      </c>
      <c r="AW753" s="2">
        <f>IF(D754="D",(99-((30-(G753/(IF(E753&gt;10,E753,10))*82)*1.633))),(99-((55-(G753/(IF(E753&gt;10,E753,10))*82)*0.89))))</f>
        <v>89.922812499999992</v>
      </c>
    </row>
    <row r="754" spans="1:49" x14ac:dyDescent="0.25">
      <c r="A754">
        <v>496</v>
      </c>
      <c r="B754" t="s">
        <v>541</v>
      </c>
      <c r="C754" t="s">
        <v>113</v>
      </c>
      <c r="D754" t="s">
        <v>73</v>
      </c>
      <c r="E754">
        <v>57</v>
      </c>
      <c r="F754">
        <v>1017.05</v>
      </c>
      <c r="G754">
        <v>6</v>
      </c>
      <c r="H754">
        <v>11</v>
      </c>
      <c r="I754">
        <v>3</v>
      </c>
      <c r="J754">
        <v>8</v>
      </c>
      <c r="K754">
        <v>17</v>
      </c>
      <c r="L754">
        <v>32.08</v>
      </c>
      <c r="M754">
        <v>102</v>
      </c>
      <c r="N754">
        <v>5.88</v>
      </c>
      <c r="O754">
        <v>4.05</v>
      </c>
      <c r="P754">
        <v>203</v>
      </c>
      <c r="Q754">
        <v>137</v>
      </c>
      <c r="R754">
        <v>39</v>
      </c>
      <c r="S754">
        <v>9</v>
      </c>
      <c r="T754">
        <v>1</v>
      </c>
      <c r="U754">
        <v>5</v>
      </c>
      <c r="V754">
        <v>31</v>
      </c>
      <c r="W754">
        <v>10</v>
      </c>
      <c r="X754">
        <v>8</v>
      </c>
      <c r="Y754">
        <v>1</v>
      </c>
      <c r="Z754">
        <v>1</v>
      </c>
      <c r="AA754">
        <v>2</v>
      </c>
      <c r="AB754">
        <v>43</v>
      </c>
      <c r="AC754">
        <v>15</v>
      </c>
      <c r="AD754">
        <v>107</v>
      </c>
      <c r="AE754">
        <v>116</v>
      </c>
      <c r="AF754">
        <v>64</v>
      </c>
      <c r="AG754">
        <v>0</v>
      </c>
      <c r="AH754">
        <v>0</v>
      </c>
      <c r="AI754" t="s">
        <v>97</v>
      </c>
      <c r="AJ754">
        <v>74</v>
      </c>
      <c r="AK754">
        <v>190</v>
      </c>
      <c r="AL754">
        <f>(AK754*703) / (AJ754*AJ754)</f>
        <v>24.391891891891891</v>
      </c>
      <c r="AM754">
        <f>VLOOKUP(A754,rel!A:M,10,FALSE)</f>
        <v>2.09</v>
      </c>
      <c r="AN754">
        <f>VLOOKUP(A754,rel!A:M,13,FALSE)</f>
        <v>3.38</v>
      </c>
      <c r="AO754">
        <v>0</v>
      </c>
      <c r="AP754">
        <f>IF(E754&gt;25,IF(AN754&gt;5,99, IF(AN754 &gt; 3.5, 89, IF(AN754 &gt; 1.5, 79, IF(AN754 &gt; -1.1, 69, IF(AN754 &gt; -2.5, 59, IF(AN754 &gt;-4.5, 49,  IF(AN754 &gt; -5,39,30))))))),30)</f>
        <v>79</v>
      </c>
      <c r="AQ754">
        <f>((M754/E754) / 0.015 + (AO754/E754) / 0.015) / 3.5 + 25</f>
        <v>59.085213032581457</v>
      </c>
      <c r="AR754" s="2">
        <f>MIN(((AD754/MAX(F754,240)) / 0.0035) + ((AF754/MAX(F754,240)) / 0.0055) + ((AC754/MAX(F754,240)) / 0.0055) + 25, 99)</f>
        <v>69.181765827702606</v>
      </c>
      <c r="AS754" s="2">
        <f>MIN((((((AL754 / 32) * (AL754 - 21) / 11) * 74 + 25)) + (((AJ754 - 60) + (AK754 - 155) / 1.75) + 25)) / 1.825,93)</f>
        <v>55.557853152031228</v>
      </c>
      <c r="AT754" s="2">
        <f>((IF(F754&gt;240,89,79)-((V754/F754)/0.00341)))</f>
        <v>80.061492462603525</v>
      </c>
      <c r="AU754" s="2">
        <f>MIN((H754/(MAX(E754,25))) / 0.0117 + 35, 94)</f>
        <v>51.494227020542809</v>
      </c>
      <c r="AV754" s="2">
        <f>MIN(94,((AP754*0.35)+(AQ754*0.65)*0.9))</f>
        <v>62.214849624060157</v>
      </c>
      <c r="AW754" s="2">
        <f>IF(D755="D",(99-((30-(G754/(IF(E754&gt;10,E754,10))*82)*1.633))),(99-((55-(G754/(IF(E754&gt;10,E754,10))*82)*0.89))))</f>
        <v>83.095368421052626</v>
      </c>
    </row>
    <row r="755" spans="1:49" x14ac:dyDescent="0.25">
      <c r="A755">
        <v>732</v>
      </c>
      <c r="B755" t="s">
        <v>780</v>
      </c>
      <c r="C755" t="s">
        <v>193</v>
      </c>
      <c r="D755" t="s">
        <v>73</v>
      </c>
      <c r="E755">
        <v>49</v>
      </c>
      <c r="F755">
        <v>838.61666666666997</v>
      </c>
      <c r="G755">
        <v>0</v>
      </c>
      <c r="H755">
        <v>5</v>
      </c>
      <c r="I755">
        <v>2</v>
      </c>
      <c r="J755">
        <v>3</v>
      </c>
      <c r="K755">
        <v>5</v>
      </c>
      <c r="L755">
        <v>19.23</v>
      </c>
      <c r="M755">
        <v>57</v>
      </c>
      <c r="N755">
        <v>0</v>
      </c>
      <c r="O755">
        <v>2.54</v>
      </c>
      <c r="P755">
        <v>126</v>
      </c>
      <c r="Q755">
        <v>87</v>
      </c>
      <c r="R755">
        <v>22</v>
      </c>
      <c r="S755">
        <v>7</v>
      </c>
      <c r="T755">
        <v>1</v>
      </c>
      <c r="U755">
        <v>11</v>
      </c>
      <c r="V755">
        <v>16</v>
      </c>
      <c r="W755">
        <v>8</v>
      </c>
      <c r="X755">
        <v>8</v>
      </c>
      <c r="Y755">
        <v>0</v>
      </c>
      <c r="Z755">
        <v>0</v>
      </c>
      <c r="AA755">
        <v>3</v>
      </c>
      <c r="AB755">
        <v>30</v>
      </c>
      <c r="AC755">
        <v>10</v>
      </c>
      <c r="AD755">
        <v>41</v>
      </c>
      <c r="AE755">
        <v>86</v>
      </c>
      <c r="AF755">
        <v>59</v>
      </c>
      <c r="AG755">
        <v>0</v>
      </c>
      <c r="AH755">
        <v>1</v>
      </c>
      <c r="AI755">
        <v>0</v>
      </c>
      <c r="AJ755">
        <v>74</v>
      </c>
      <c r="AK755">
        <v>190</v>
      </c>
      <c r="AL755">
        <f>(AK755*703) / (AJ755*AJ755)</f>
        <v>24.391891891891891</v>
      </c>
      <c r="AM755">
        <f>VLOOKUP(A755,rel!A:M,10,FALSE)</f>
        <v>-0.22</v>
      </c>
      <c r="AN755">
        <f>VLOOKUP(A755,rel!A:M,13,FALSE)</f>
        <v>-0.2</v>
      </c>
      <c r="AO755">
        <v>0</v>
      </c>
      <c r="AP755">
        <f>IF(E755&gt;25,IF(AN755&gt;5,99, IF(AN755 &gt; 3.5, 89, IF(AN755 &gt; 1.5, 79, IF(AN755 &gt; -1.1, 69, IF(AN755 &gt; -2.5, 59, IF(AN755 &gt;-4.5, 49,  IF(AN755 &gt; -5,39,30))))))),30)</f>
        <v>69</v>
      </c>
      <c r="AQ755">
        <f>((M755/E755) / 0.015 + (AO755/E755) / 0.015) / 3.5 + 25</f>
        <v>47.157434402332363</v>
      </c>
      <c r="AR755" s="2">
        <f>MIN(((AD755/MAX(F755,240)) / 0.0035) + ((AF755/MAX(F755,240)) / 0.0055) + ((AC755/MAX(F755,240)) / 0.0055) + 25, 99)</f>
        <v>53.928282997484146</v>
      </c>
      <c r="AS755" s="2">
        <f>MIN((((((AL755 / 32) * (AL755 - 21) / 11) * 74 + 25)) + (((AJ755 - 60) + (AK755 - 155) / 1.75) + 25)) / 1.825,93)</f>
        <v>55.557853152031228</v>
      </c>
      <c r="AT755" s="2">
        <f>((IF(F755&gt;240,89,79)-((V755/F755)/0.00341)))</f>
        <v>83.404973931549662</v>
      </c>
      <c r="AU755" s="2">
        <f>MIN((H755/(MAX(E755,25))) / 0.0117 + 35, 94)</f>
        <v>43.721437292865865</v>
      </c>
      <c r="AV755" s="2">
        <f>MIN(94,((AP755*0.35)+(AQ755*0.65)*0.9))</f>
        <v>51.737099125364438</v>
      </c>
      <c r="AW755" s="2">
        <f>IF(D756="D",(99-((30-(G755/(IF(E755&gt;10,E755,10))*82)*1.633))),(99-((55-(G755/(IF(E755&gt;10,E755,10))*82)*0.89))))</f>
        <v>44</v>
      </c>
    </row>
    <row r="756" spans="1:49" x14ac:dyDescent="0.25">
      <c r="A756">
        <v>772</v>
      </c>
      <c r="B756" t="s">
        <v>670</v>
      </c>
      <c r="C756" t="s">
        <v>186</v>
      </c>
      <c r="D756" t="s">
        <v>39</v>
      </c>
      <c r="E756">
        <v>41</v>
      </c>
      <c r="F756">
        <v>517.13333333333003</v>
      </c>
      <c r="G756">
        <v>6</v>
      </c>
      <c r="H756">
        <v>4</v>
      </c>
      <c r="I756">
        <v>1</v>
      </c>
      <c r="J756">
        <v>3</v>
      </c>
      <c r="K756">
        <v>10</v>
      </c>
      <c r="L756">
        <v>62.5</v>
      </c>
      <c r="M756">
        <v>39</v>
      </c>
      <c r="N756">
        <v>15.38</v>
      </c>
      <c r="O756">
        <v>4.3899999999999997</v>
      </c>
      <c r="P756">
        <v>62</v>
      </c>
      <c r="Q756">
        <v>56</v>
      </c>
      <c r="R756">
        <v>45</v>
      </c>
      <c r="S756">
        <v>19</v>
      </c>
      <c r="T756">
        <v>3</v>
      </c>
      <c r="U756">
        <v>1</v>
      </c>
      <c r="V756">
        <v>15</v>
      </c>
      <c r="W756">
        <v>6</v>
      </c>
      <c r="X756">
        <v>5</v>
      </c>
      <c r="Y756">
        <v>1</v>
      </c>
      <c r="Z756">
        <v>0</v>
      </c>
      <c r="AA756">
        <v>10</v>
      </c>
      <c r="AB756">
        <v>9</v>
      </c>
      <c r="AC756">
        <v>15</v>
      </c>
      <c r="AD756">
        <v>77</v>
      </c>
      <c r="AE756">
        <v>48</v>
      </c>
      <c r="AF756">
        <v>22</v>
      </c>
      <c r="AG756">
        <v>187</v>
      </c>
      <c r="AH756">
        <v>192</v>
      </c>
      <c r="AI756">
        <v>49.34</v>
      </c>
      <c r="AJ756">
        <v>74</v>
      </c>
      <c r="AK756">
        <v>190</v>
      </c>
      <c r="AL756">
        <f>(AK756*703) / (AJ756*AJ756)</f>
        <v>24.391891891891891</v>
      </c>
      <c r="AM756">
        <f>VLOOKUP(A756,rel!A:M,10,FALSE)</f>
        <v>-1.56</v>
      </c>
      <c r="AN756">
        <f>VLOOKUP(A756,rel!A:M,13,FALSE)</f>
        <v>0.36</v>
      </c>
      <c r="AO756">
        <v>0</v>
      </c>
      <c r="AP756">
        <f>IF(E756&gt;25,IF(AN756&gt;5,99, IF(AN756 &gt; 3.5, 89, IF(AN756 &gt; 1.5, 79, IF(AN756 &gt; -1.1, 69, IF(AN756 &gt; -2.5, 59, IF(AN756 &gt;-4.5, 49,  IF(AN756 &gt; -5,39,30))))))),30)</f>
        <v>69</v>
      </c>
      <c r="AQ756">
        <f>((M756/E756) / 0.015 + (AO756/E756) / 0.015) / 3.5 + 25</f>
        <v>43.118466898954708</v>
      </c>
      <c r="AR756" s="2">
        <f>MIN(((AD756/MAX(F756,240)) / 0.0035) + ((AF756/MAX(F756,240)) / 0.0055) + ((AC756/MAX(F756,240)) / 0.0055) + 25, 99)</f>
        <v>80.550997925627641</v>
      </c>
      <c r="AS756" s="2">
        <f>MIN((((((AL756 / 32) * (AL756 - 21) / 11) * 74 + 25)) + (((AJ756 - 60) + (AK756 - 155) / 1.75) + 25)) / 1.825,93)</f>
        <v>55.557853152031228</v>
      </c>
      <c r="AT756" s="2">
        <f>((IF(F756&gt;240,89,79)-((V756/F756)/0.00341)))</f>
        <v>80.493824327435533</v>
      </c>
      <c r="AU756" s="2">
        <f>MIN((H756/(MAX(E756,25))) / 0.0117 + 35, 94)</f>
        <v>43.338544923910774</v>
      </c>
      <c r="AV756" s="2">
        <f>MIN(94,((AP756*0.35)+(AQ756*0.65)*0.9))</f>
        <v>49.374303135888503</v>
      </c>
      <c r="AW756" s="2">
        <f>IF(D757="D",(99-((30-(G756/(IF(E756&gt;10,E756,10))*82)*1.633))),(99-((55-(G756/(IF(E756&gt;10,E756,10))*82)*0.89))))</f>
        <v>54.68</v>
      </c>
    </row>
    <row r="757" spans="1:49" x14ac:dyDescent="0.25">
      <c r="A757">
        <v>475</v>
      </c>
      <c r="B757" t="s">
        <v>769</v>
      </c>
      <c r="C757" t="s">
        <v>87</v>
      </c>
      <c r="D757" t="s">
        <v>47</v>
      </c>
      <c r="E757">
        <v>29</v>
      </c>
      <c r="F757">
        <v>232.93333333333001</v>
      </c>
      <c r="G757">
        <v>3</v>
      </c>
      <c r="H757">
        <v>2</v>
      </c>
      <c r="I757">
        <v>1</v>
      </c>
      <c r="J757">
        <v>1</v>
      </c>
      <c r="K757">
        <v>5</v>
      </c>
      <c r="L757">
        <v>83.33</v>
      </c>
      <c r="M757">
        <v>33</v>
      </c>
      <c r="N757">
        <v>9.09</v>
      </c>
      <c r="O757">
        <v>3.01</v>
      </c>
      <c r="P757">
        <v>48</v>
      </c>
      <c r="Q757">
        <v>41</v>
      </c>
      <c r="R757">
        <v>32</v>
      </c>
      <c r="S757">
        <v>20</v>
      </c>
      <c r="T757">
        <v>0</v>
      </c>
      <c r="U757">
        <v>3</v>
      </c>
      <c r="V757">
        <v>10</v>
      </c>
      <c r="W757">
        <v>5</v>
      </c>
      <c r="X757">
        <v>5</v>
      </c>
      <c r="Y757">
        <v>0</v>
      </c>
      <c r="Z757">
        <v>0</v>
      </c>
      <c r="AA757">
        <v>4</v>
      </c>
      <c r="AB757">
        <v>0</v>
      </c>
      <c r="AC757">
        <v>6</v>
      </c>
      <c r="AD757">
        <v>49</v>
      </c>
      <c r="AE757">
        <v>37</v>
      </c>
      <c r="AF757">
        <v>4</v>
      </c>
      <c r="AG757">
        <v>0</v>
      </c>
      <c r="AH757">
        <v>0</v>
      </c>
      <c r="AI757" t="s">
        <v>97</v>
      </c>
      <c r="AJ757">
        <v>74</v>
      </c>
      <c r="AK757">
        <v>190</v>
      </c>
      <c r="AL757">
        <f>(AK757*703) / (AJ757*AJ757)</f>
        <v>24.391891891891891</v>
      </c>
      <c r="AM757">
        <f>VLOOKUP(A757,rel!A:M,10,FALSE)</f>
        <v>-4.34</v>
      </c>
      <c r="AN757">
        <f>VLOOKUP(A757,rel!A:M,13,FALSE)</f>
        <v>-2.09</v>
      </c>
      <c r="AO757">
        <v>0</v>
      </c>
      <c r="AP757">
        <f>IF(E757&gt;25,IF(AN757&gt;5,99, IF(AN757 &gt; 3.5, 89, IF(AN757 &gt; 1.5, 79, IF(AN757 &gt; -1.1, 69, IF(AN757 &gt; -2.5, 59, IF(AN757 &gt;-4.5, 49,  IF(AN757 &gt; -5,39,30))))))),30)</f>
        <v>59</v>
      </c>
      <c r="AQ757">
        <f>((M757/E757) / 0.015 + (AO757/E757) / 0.015) / 3.5 + 25</f>
        <v>46.674876847290648</v>
      </c>
      <c r="AR757" s="2">
        <f>MIN(((AD757/MAX(F757,240)) / 0.0035) + ((AF757/MAX(F757,240)) / 0.0055) + ((AC757/MAX(F757,240)) / 0.0055) + 25, 99)</f>
        <v>90.909090909090907</v>
      </c>
      <c r="AS757" s="2">
        <f>MIN((((((AL757 / 32) * (AL757 - 21) / 11) * 74 + 25)) + (((AJ757 - 60) + (AK757 - 155) / 1.75) + 25)) / 1.825,93)</f>
        <v>55.557853152031228</v>
      </c>
      <c r="AT757" s="2">
        <f>((IF(F757&gt;240,89,79)-((V757/F757)/0.00341)))</f>
        <v>66.410340642609611</v>
      </c>
      <c r="AU757" s="2">
        <f>MIN((H757/(MAX(E757,25))) / 0.0117 + 35, 94)</f>
        <v>40.894488653109342</v>
      </c>
      <c r="AV757" s="2">
        <f>MIN(94,((AP757*0.35)+(AQ757*0.65)*0.9))</f>
        <v>47.954802955665031</v>
      </c>
      <c r="AW757" s="2">
        <f>IF(D758="D",(99-((30-(G757/(IF(E757&gt;10,E757,10))*82)*1.633))),(99-((55-(G757/(IF(E757&gt;10,E757,10))*82)*0.89))))</f>
        <v>51.549655172413793</v>
      </c>
    </row>
    <row r="758" spans="1:49" x14ac:dyDescent="0.25">
      <c r="A758">
        <v>58</v>
      </c>
      <c r="B758" t="s">
        <v>633</v>
      </c>
      <c r="C758" t="s">
        <v>135</v>
      </c>
      <c r="D758" t="s">
        <v>47</v>
      </c>
      <c r="E758">
        <v>26</v>
      </c>
      <c r="F758">
        <v>359.9</v>
      </c>
      <c r="G758">
        <v>3</v>
      </c>
      <c r="H758">
        <v>8</v>
      </c>
      <c r="I758">
        <v>3</v>
      </c>
      <c r="J758">
        <v>5</v>
      </c>
      <c r="K758">
        <v>11</v>
      </c>
      <c r="L758">
        <v>73.33</v>
      </c>
      <c r="M758">
        <v>34</v>
      </c>
      <c r="N758">
        <v>8.82</v>
      </c>
      <c r="O758">
        <v>2.64</v>
      </c>
      <c r="P758">
        <v>55</v>
      </c>
      <c r="Q758">
        <v>42</v>
      </c>
      <c r="R758">
        <v>37</v>
      </c>
      <c r="S758">
        <v>17</v>
      </c>
      <c r="T758">
        <v>3</v>
      </c>
      <c r="U758">
        <v>4</v>
      </c>
      <c r="V758">
        <v>16</v>
      </c>
      <c r="W758">
        <v>8</v>
      </c>
      <c r="X758">
        <v>8</v>
      </c>
      <c r="Y758">
        <v>0</v>
      </c>
      <c r="Z758">
        <v>0</v>
      </c>
      <c r="AA758">
        <v>5</v>
      </c>
      <c r="AB758">
        <v>14</v>
      </c>
      <c r="AC758">
        <v>9</v>
      </c>
      <c r="AD758">
        <v>37</v>
      </c>
      <c r="AE758">
        <v>39</v>
      </c>
      <c r="AF758">
        <v>8</v>
      </c>
      <c r="AG758">
        <v>2</v>
      </c>
      <c r="AH758">
        <v>3</v>
      </c>
      <c r="AI758">
        <v>40</v>
      </c>
      <c r="AJ758">
        <v>75</v>
      </c>
      <c r="AK758">
        <v>192</v>
      </c>
      <c r="AL758">
        <f>(AK758*703) / (AJ758*AJ758)</f>
        <v>23.995733333333334</v>
      </c>
      <c r="AM758">
        <f>VLOOKUP(A758,rel!A:M,10,FALSE)</f>
        <v>-1.26</v>
      </c>
      <c r="AN758">
        <f>VLOOKUP(A758,rel!A:M,13,FALSE)</f>
        <v>-4.25</v>
      </c>
      <c r="AO758">
        <v>0</v>
      </c>
      <c r="AP758">
        <f>IF(E758&gt;25,IF(AN758&gt;5,99, IF(AN758 &gt; 3.5, 89, IF(AN758 &gt; 1.5, 79, IF(AN758 &gt; -1.1, 69, IF(AN758 &gt; -2.5, 59, IF(AN758 &gt;-4.5, 49,  IF(AN758 &gt; -5,39,30))))))),30)</f>
        <v>49</v>
      </c>
      <c r="AQ758">
        <f>((M758/E758) / 0.015 + (AO758/E758) / 0.015) / 3.5 + 25</f>
        <v>49.908424908424905</v>
      </c>
      <c r="AR758" s="2">
        <f>MIN(((AD758/MAX(F758,240)) / 0.0035) + ((AF758/MAX(F758,240)) / 0.0055) + ((AC758/MAX(F758,240)) / 0.0055) + 25, 99)</f>
        <v>62.961482807273306</v>
      </c>
      <c r="AS758" s="2">
        <f>MIN((((((AL758 / 32) * (AL758 - 21) / 11) * 74 + 25)) + (((AJ758 - 60) + (AK758 - 155) / 1.75) + 25)) / 1.825,93)</f>
        <v>55.482195301081255</v>
      </c>
      <c r="AT758" s="2">
        <f>((IF(F758&gt;240,89,79)-((V758/F758)/0.00341)))</f>
        <v>75.96281713965837</v>
      </c>
      <c r="AU758" s="2">
        <f>MIN((H758/(MAX(E758,25))) / 0.0117 + 35, 94)</f>
        <v>61.298487836949377</v>
      </c>
      <c r="AV758" s="2">
        <f>MIN(94,((AP758*0.35)+(AQ758*0.65)*0.9))</f>
        <v>46.346428571428575</v>
      </c>
      <c r="AW758" s="2">
        <f>IF(D759="D",(99-((30-(G758/(IF(E758&gt;10,E758,10))*82)*1.633))),(99-((55-(G758/(IF(E758&gt;10,E758,10))*82)*0.89))))</f>
        <v>52.420769230769231</v>
      </c>
    </row>
    <row r="759" spans="1:49" x14ac:dyDescent="0.25">
      <c r="A759">
        <v>328</v>
      </c>
      <c r="B759" t="s">
        <v>215</v>
      </c>
      <c r="C759" t="s">
        <v>63</v>
      </c>
      <c r="D759" t="s">
        <v>36</v>
      </c>
      <c r="E759">
        <v>81</v>
      </c>
      <c r="F759">
        <v>1079.7333333332999</v>
      </c>
      <c r="G759">
        <v>22</v>
      </c>
      <c r="H759">
        <v>24</v>
      </c>
      <c r="I759">
        <v>13</v>
      </c>
      <c r="J759">
        <v>11</v>
      </c>
      <c r="K759">
        <v>46</v>
      </c>
      <c r="L759">
        <v>73.02</v>
      </c>
      <c r="M759">
        <v>139</v>
      </c>
      <c r="N759">
        <v>15.83</v>
      </c>
      <c r="O759">
        <v>14.6</v>
      </c>
      <c r="P759">
        <v>243</v>
      </c>
      <c r="Q759">
        <v>187</v>
      </c>
      <c r="R759">
        <v>160</v>
      </c>
      <c r="S759">
        <v>73</v>
      </c>
      <c r="T759">
        <v>6</v>
      </c>
      <c r="U759">
        <v>14</v>
      </c>
      <c r="V759">
        <v>24</v>
      </c>
      <c r="W759">
        <v>12</v>
      </c>
      <c r="X759">
        <v>12</v>
      </c>
      <c r="Y759">
        <v>0</v>
      </c>
      <c r="Z759">
        <v>0</v>
      </c>
      <c r="AA759">
        <v>10</v>
      </c>
      <c r="AB759">
        <v>25</v>
      </c>
      <c r="AC759">
        <v>33</v>
      </c>
      <c r="AD759">
        <v>53</v>
      </c>
      <c r="AE759">
        <v>62</v>
      </c>
      <c r="AF759">
        <v>25</v>
      </c>
      <c r="AG759">
        <v>9</v>
      </c>
      <c r="AH759">
        <v>22</v>
      </c>
      <c r="AI759">
        <v>29.03</v>
      </c>
      <c r="AJ759">
        <v>75</v>
      </c>
      <c r="AK759">
        <v>192</v>
      </c>
      <c r="AL759">
        <f>(AK759*703) / (AJ759*AJ759)</f>
        <v>23.995733333333334</v>
      </c>
      <c r="AM759">
        <f>VLOOKUP(A759,rel!A:M,10,FALSE)</f>
        <v>1.48</v>
      </c>
      <c r="AN759">
        <f>VLOOKUP(A759,rel!A:M,13,FALSE)</f>
        <v>0.52</v>
      </c>
      <c r="AO759">
        <v>2</v>
      </c>
      <c r="AP759">
        <f>IF(E759&gt;25,IF(AN759&gt;5,99, IF(AN759 &gt; 3.5, 89, IF(AN759 &gt; 1.5, 79, IF(AN759 &gt; -1.1, 69, IF(AN759 &gt; -2.5, 59, IF(AN759 &gt;-4.5, 49,  IF(AN759 &gt; -5,39,30))))))),30)</f>
        <v>69</v>
      </c>
      <c r="AQ759">
        <f>((M759/E759) / 0.015 + (AO759/E759) / 0.015) / 3.5 + 25</f>
        <v>58.15696649029983</v>
      </c>
      <c r="AR759" s="2">
        <f>MIN(((AD759/MAX(F759,240)) / 0.0035) + ((AF759/MAX(F759,240)) / 0.0055) + ((AC759/MAX(F759,240)) / 0.0055) + 25, 99)</f>
        <v>48.79134819243562</v>
      </c>
      <c r="AS759" s="2">
        <f>MIN((((((AL759 / 32) * (AL759 - 21) / 11) * 74 + 25)) + (((AJ759 - 60) + (AK759 - 155) / 1.75) + 25)) / 1.825,93)</f>
        <v>55.482195301081255</v>
      </c>
      <c r="AT759" s="2">
        <f>((IF(F759&gt;240,89,79)-((V759/F759)/0.00341)))</f>
        <v>82.481609810611587</v>
      </c>
      <c r="AU759" s="2">
        <f>MIN((H759/(MAX(E759,25))) / 0.0117 + 35, 94)</f>
        <v>60.324469768914213</v>
      </c>
      <c r="AV759" s="2">
        <f>MIN(94,((AP759*0.35)+(AQ759*0.65)*0.9))</f>
        <v>58.171825396825405</v>
      </c>
      <c r="AW759" s="2">
        <f>IF(D760="D",(99-((30-(G759/(IF(E759&gt;10,E759,10))*82)*1.633))),(99-((55-(G759/(IF(E759&gt;10,E759,10))*82)*0.89))))</f>
        <v>63.821728395061726</v>
      </c>
    </row>
    <row r="760" spans="1:49" x14ac:dyDescent="0.25">
      <c r="A760">
        <v>429</v>
      </c>
      <c r="B760" t="s">
        <v>336</v>
      </c>
      <c r="C760" t="s">
        <v>100</v>
      </c>
      <c r="D760" t="s">
        <v>39</v>
      </c>
      <c r="E760">
        <v>78</v>
      </c>
      <c r="F760">
        <v>1231.8</v>
      </c>
      <c r="G760">
        <v>11</v>
      </c>
      <c r="H760">
        <v>20</v>
      </c>
      <c r="I760">
        <v>14</v>
      </c>
      <c r="J760">
        <v>6</v>
      </c>
      <c r="K760">
        <v>31</v>
      </c>
      <c r="L760">
        <v>54.39</v>
      </c>
      <c r="M760">
        <v>119</v>
      </c>
      <c r="N760">
        <v>9.24</v>
      </c>
      <c r="O760">
        <v>13.55</v>
      </c>
      <c r="P760">
        <v>206</v>
      </c>
      <c r="Q760">
        <v>147</v>
      </c>
      <c r="R760">
        <v>135</v>
      </c>
      <c r="S760">
        <v>75</v>
      </c>
      <c r="T760">
        <v>5</v>
      </c>
      <c r="U760">
        <v>17</v>
      </c>
      <c r="V760">
        <v>44</v>
      </c>
      <c r="W760">
        <v>18</v>
      </c>
      <c r="X760">
        <v>17</v>
      </c>
      <c r="Y760">
        <v>0</v>
      </c>
      <c r="Z760">
        <v>1</v>
      </c>
      <c r="AA760">
        <v>20</v>
      </c>
      <c r="AB760">
        <v>46</v>
      </c>
      <c r="AC760">
        <v>32</v>
      </c>
      <c r="AD760">
        <v>140</v>
      </c>
      <c r="AE760">
        <v>133</v>
      </c>
      <c r="AF760">
        <v>62</v>
      </c>
      <c r="AG760">
        <v>22</v>
      </c>
      <c r="AH760">
        <v>32</v>
      </c>
      <c r="AI760">
        <v>40.74</v>
      </c>
      <c r="AJ760">
        <v>71</v>
      </c>
      <c r="AK760">
        <v>183</v>
      </c>
      <c r="AL760">
        <f>(AK760*703) / (AJ760*AJ760)</f>
        <v>25.52053164054751</v>
      </c>
      <c r="AM760">
        <f>VLOOKUP(A760,rel!A:M,10,FALSE)</f>
        <v>1.75</v>
      </c>
      <c r="AN760">
        <f>VLOOKUP(A760,rel!A:M,13,FALSE)</f>
        <v>0.53</v>
      </c>
      <c r="AO760">
        <v>3</v>
      </c>
      <c r="AP760">
        <f>IF(E760&gt;25,IF(AN760&gt;5,99, IF(AN760 &gt; 3.5, 89, IF(AN760 &gt; 1.5, 79, IF(AN760 &gt; -1.1, 69, IF(AN760 &gt; -2.5, 59, IF(AN760 &gt;-4.5, 49,  IF(AN760 &gt; -5,39,30))))))),30)</f>
        <v>69</v>
      </c>
      <c r="AQ760">
        <f>((M760/E760) / 0.015 + (AO760/E760) / 0.015) / 3.5 + 25</f>
        <v>54.792429792429793</v>
      </c>
      <c r="AR760" s="2">
        <f>MIN(((AD760/MAX(F760,240)) / 0.0035) + ((AF760/MAX(F760,240)) / 0.0055) + ((AC760/MAX(F760,240)) / 0.0055) + 25, 99)</f>
        <v>71.347547565277722</v>
      </c>
      <c r="AS760" s="2">
        <f>MIN((((((AL760 / 32) * (AL760 - 21) / 11) * 74 + 25)) + (((AJ760 - 60) + (AK760 - 155) / 1.75) + 25)) / 1.825,93)</f>
        <v>55.481182186467905</v>
      </c>
      <c r="AT760" s="2">
        <f>((IF(F760&gt;240,89,79)-((V760/F760)/0.00341)))</f>
        <v>78.524901926894287</v>
      </c>
      <c r="AU760" s="2">
        <f>MIN((H760/(MAX(E760,25))) / 0.0117 + 35, 94)</f>
        <v>56.915406530791145</v>
      </c>
      <c r="AV760" s="2">
        <f>MIN(94,((AP760*0.35)+(AQ760*0.65)*0.9))</f>
        <v>56.203571428571429</v>
      </c>
      <c r="AW760" s="2">
        <f>IF(D761="D",(99-((30-(G760/(IF(E760&gt;10,E760,10))*82)*1.633))),(99-((55-(G760/(IF(E760&gt;10,E760,10))*82)*0.89))))</f>
        <v>54.292051282051283</v>
      </c>
    </row>
    <row r="761" spans="1:49" x14ac:dyDescent="0.25">
      <c r="A761">
        <v>380</v>
      </c>
      <c r="B761" t="s">
        <v>386</v>
      </c>
      <c r="C761" t="s">
        <v>209</v>
      </c>
      <c r="D761" t="s">
        <v>39</v>
      </c>
      <c r="E761">
        <v>81</v>
      </c>
      <c r="F761">
        <v>1097.1166666667</v>
      </c>
      <c r="G761">
        <v>7</v>
      </c>
      <c r="H761">
        <v>20</v>
      </c>
      <c r="I761">
        <v>12</v>
      </c>
      <c r="J761">
        <v>8</v>
      </c>
      <c r="K761">
        <v>27</v>
      </c>
      <c r="L761">
        <v>58.7</v>
      </c>
      <c r="M761">
        <v>144</v>
      </c>
      <c r="N761">
        <v>4.8600000000000003</v>
      </c>
      <c r="O761">
        <v>12.76</v>
      </c>
      <c r="P761">
        <v>234</v>
      </c>
      <c r="Q761">
        <v>179</v>
      </c>
      <c r="R761">
        <v>125</v>
      </c>
      <c r="S761">
        <v>59</v>
      </c>
      <c r="T761">
        <v>9</v>
      </c>
      <c r="U761">
        <v>20</v>
      </c>
      <c r="V761">
        <v>35</v>
      </c>
      <c r="W761">
        <v>16</v>
      </c>
      <c r="X761">
        <v>15</v>
      </c>
      <c r="Y761">
        <v>1</v>
      </c>
      <c r="Z761">
        <v>0</v>
      </c>
      <c r="AA761">
        <v>24</v>
      </c>
      <c r="AB761">
        <v>22</v>
      </c>
      <c r="AC761">
        <v>39</v>
      </c>
      <c r="AD761">
        <v>115</v>
      </c>
      <c r="AE761">
        <v>156</v>
      </c>
      <c r="AF761">
        <v>51</v>
      </c>
      <c r="AG761">
        <v>243</v>
      </c>
      <c r="AH761">
        <v>277</v>
      </c>
      <c r="AI761">
        <v>46.73</v>
      </c>
      <c r="AJ761">
        <v>71</v>
      </c>
      <c r="AK761">
        <v>183</v>
      </c>
      <c r="AL761">
        <f>(AK761*703) / (AJ761*AJ761)</f>
        <v>25.52053164054751</v>
      </c>
      <c r="AM761">
        <f>VLOOKUP(A761,rel!A:M,10,FALSE)</f>
        <v>1.25</v>
      </c>
      <c r="AN761">
        <f>VLOOKUP(A761,rel!A:M,13,FALSE)</f>
        <v>2.63</v>
      </c>
      <c r="AO761">
        <v>3</v>
      </c>
      <c r="AP761">
        <f>IF(E761&gt;25,IF(AN761&gt;5,99, IF(AN761 &gt; 3.5, 89, IF(AN761 &gt; 1.5, 79, IF(AN761 &gt; -1.1, 69, IF(AN761 &gt; -2.5, 59, IF(AN761 &gt;-4.5, 49,  IF(AN761 &gt; -5,39,30))))))),30)</f>
        <v>79</v>
      </c>
      <c r="AQ761">
        <f>((M761/E761) / 0.015 + (AO761/E761) / 0.015) / 3.5 + 25</f>
        <v>59.567901234567906</v>
      </c>
      <c r="AR761" s="2">
        <f>MIN(((AD761/MAX(F761,240)) / 0.0035) + ((AF761/MAX(F761,240)) / 0.0055) + ((AC761/MAX(F761,240)) / 0.0055) + 25, 99)</f>
        <v>69.863760360439699</v>
      </c>
      <c r="AS761" s="2">
        <f>MIN((((((AL761 / 32) * (AL761 - 21) / 11) * 74 + 25)) + (((AJ761 - 60) + (AK761 - 155) / 1.75) + 25)) / 1.825,93)</f>
        <v>55.481182186467905</v>
      </c>
      <c r="AT761" s="2">
        <f>((IF(F761&gt;240,89,79)-((V761/F761)/0.00341)))</f>
        <v>79.644632489311661</v>
      </c>
      <c r="AU761" s="2">
        <f>MIN((H761/(MAX(E761,25))) / 0.0117 + 35, 94)</f>
        <v>56.103724807428506</v>
      </c>
      <c r="AV761" s="2">
        <f>MIN(94,((AP761*0.35)+(AQ761*0.65)*0.9))</f>
        <v>62.497222222222227</v>
      </c>
      <c r="AW761" s="2">
        <f>IF(D762="D",(99-((30-(G761/(IF(E761&gt;10,E761,10))*82)*1.633))),(99-((55-(G761/(IF(E761&gt;10,E761,10))*82)*0.89))))</f>
        <v>50.306913580246913</v>
      </c>
    </row>
    <row r="762" spans="1:49" x14ac:dyDescent="0.25">
      <c r="A762">
        <v>390</v>
      </c>
      <c r="B762" t="s">
        <v>641</v>
      </c>
      <c r="C762" t="s">
        <v>38</v>
      </c>
      <c r="D762" t="s">
        <v>36</v>
      </c>
      <c r="E762">
        <v>50</v>
      </c>
      <c r="F762">
        <v>567.28333333333001</v>
      </c>
      <c r="G762">
        <v>4</v>
      </c>
      <c r="H762">
        <v>7</v>
      </c>
      <c r="I762">
        <v>6</v>
      </c>
      <c r="J762">
        <v>1</v>
      </c>
      <c r="K762">
        <v>11</v>
      </c>
      <c r="L762">
        <v>50</v>
      </c>
      <c r="M762">
        <v>84</v>
      </c>
      <c r="N762">
        <v>4.76</v>
      </c>
      <c r="O762">
        <v>9.1300000000000008</v>
      </c>
      <c r="P762">
        <v>124</v>
      </c>
      <c r="Q762">
        <v>104</v>
      </c>
      <c r="R762">
        <v>89</v>
      </c>
      <c r="S762">
        <v>55</v>
      </c>
      <c r="T762">
        <v>3</v>
      </c>
      <c r="U762">
        <v>11</v>
      </c>
      <c r="V762">
        <v>4</v>
      </c>
      <c r="W762">
        <v>2</v>
      </c>
      <c r="X762">
        <v>2</v>
      </c>
      <c r="Y762">
        <v>0</v>
      </c>
      <c r="Z762">
        <v>0</v>
      </c>
      <c r="AA762">
        <v>8</v>
      </c>
      <c r="AB762">
        <v>12</v>
      </c>
      <c r="AC762">
        <v>22</v>
      </c>
      <c r="AD762">
        <v>57</v>
      </c>
      <c r="AE762">
        <v>60</v>
      </c>
      <c r="AF762">
        <v>7</v>
      </c>
      <c r="AG762">
        <v>1</v>
      </c>
      <c r="AH762">
        <v>2</v>
      </c>
      <c r="AI762">
        <v>33.33</v>
      </c>
      <c r="AJ762">
        <v>71</v>
      </c>
      <c r="AK762">
        <v>183</v>
      </c>
      <c r="AL762">
        <f>(AK762*703) / (AJ762*AJ762)</f>
        <v>25.52053164054751</v>
      </c>
      <c r="AM762">
        <f>VLOOKUP(A762,rel!A:M,10,FALSE)</f>
        <v>-0.38</v>
      </c>
      <c r="AN762">
        <f>VLOOKUP(A762,rel!A:M,13,FALSE)</f>
        <v>1.2</v>
      </c>
      <c r="AO762">
        <v>1</v>
      </c>
      <c r="AP762">
        <f>IF(E762&gt;25,IF(AN762&gt;5,99, IF(AN762 &gt; 3.5, 89, IF(AN762 &gt; 1.5, 79, IF(AN762 &gt; -1.1, 69, IF(AN762 &gt; -2.5, 59, IF(AN762 &gt;-4.5, 49,  IF(AN762 &gt; -5,39,30))))))),30)</f>
        <v>69</v>
      </c>
      <c r="AQ762">
        <f>((M762/E762) / 0.015 + (AO762/E762) / 0.015) / 3.5 + 25</f>
        <v>57.38095238095238</v>
      </c>
      <c r="AR762" s="2">
        <f>MIN(((AD762/MAX(F762,240)) / 0.0035) + ((AF762/MAX(F762,240)) / 0.0055) + ((AC762/MAX(F762,240)) / 0.0055) + 25, 99)</f>
        <v>63.002952478376507</v>
      </c>
      <c r="AS762" s="2">
        <f>MIN((((((AL762 / 32) * (AL762 - 21) / 11) * 74 + 25)) + (((AJ762 - 60) + (AK762 - 155) / 1.75) + 25)) / 1.825,93)</f>
        <v>55.481182186467905</v>
      </c>
      <c r="AT762" s="2">
        <f>((IF(F762&gt;240,89,79)-((V762/F762)/0.00341)))</f>
        <v>86.932214012058793</v>
      </c>
      <c r="AU762" s="2">
        <f>MIN((H762/(MAX(E762,25))) / 0.0117 + 35, 94)</f>
        <v>46.965811965811966</v>
      </c>
      <c r="AV762" s="2">
        <f>MIN(94,((AP762*0.35)+(AQ762*0.65)*0.9))</f>
        <v>57.717857142857149</v>
      </c>
      <c r="AW762" s="2">
        <f>IF(D763="D",(99-((30-(G762/(IF(E762&gt;10,E762,10))*82)*1.633))),(99-((55-(G762/(IF(E762&gt;10,E762,10))*82)*0.89))))</f>
        <v>49.8384</v>
      </c>
    </row>
    <row r="763" spans="1:49" x14ac:dyDescent="0.25">
      <c r="A763">
        <v>676</v>
      </c>
      <c r="B763" t="s">
        <v>806</v>
      </c>
      <c r="C763" t="s">
        <v>79</v>
      </c>
      <c r="D763" t="s">
        <v>47</v>
      </c>
      <c r="E763">
        <v>6</v>
      </c>
      <c r="F763">
        <v>108.1</v>
      </c>
      <c r="G763">
        <v>2</v>
      </c>
      <c r="H763">
        <v>2</v>
      </c>
      <c r="I763">
        <v>2</v>
      </c>
      <c r="J763">
        <v>0</v>
      </c>
      <c r="K763">
        <v>4</v>
      </c>
      <c r="L763">
        <v>66.67</v>
      </c>
      <c r="M763">
        <v>21</v>
      </c>
      <c r="N763">
        <v>9.52</v>
      </c>
      <c r="O763">
        <v>1.43</v>
      </c>
      <c r="P763">
        <v>39</v>
      </c>
      <c r="Q763">
        <v>31</v>
      </c>
      <c r="R763">
        <v>16</v>
      </c>
      <c r="S763">
        <v>2</v>
      </c>
      <c r="T763">
        <v>2</v>
      </c>
      <c r="U763">
        <v>3</v>
      </c>
      <c r="V763">
        <v>2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3</v>
      </c>
      <c r="AC763">
        <v>1</v>
      </c>
      <c r="AD763">
        <v>2</v>
      </c>
      <c r="AE763">
        <v>3</v>
      </c>
      <c r="AF763">
        <v>3</v>
      </c>
      <c r="AG763">
        <v>0</v>
      </c>
      <c r="AH763">
        <v>0</v>
      </c>
      <c r="AI763" t="s">
        <v>97</v>
      </c>
      <c r="AJ763">
        <v>71</v>
      </c>
      <c r="AK763">
        <v>183</v>
      </c>
      <c r="AL763">
        <f>(AK763*703) / (AJ763*AJ763)</f>
        <v>25.52053164054751</v>
      </c>
      <c r="AM763">
        <f>VLOOKUP(A763,rel!A:M,10,FALSE)</f>
        <v>7.39</v>
      </c>
      <c r="AN763">
        <f>VLOOKUP(A763,rel!A:M,13,FALSE)</f>
        <v>10.41</v>
      </c>
      <c r="AO763">
        <v>2</v>
      </c>
      <c r="AP763">
        <f>IF(E763&gt;25,IF(AN763&gt;5,99, IF(AN763 &gt; 3.5, 89, IF(AN763 &gt; 1.5, 79, IF(AN763 &gt; -1.1, 69, IF(AN763 &gt; -2.5, 59, IF(AN763 &gt;-4.5, 49,  IF(AN763 &gt; -5,39,30))))))),30)</f>
        <v>30</v>
      </c>
      <c r="AQ763">
        <f>((M763/E763) / 0.015 + (AO763/E763) / 0.015) / 3.5 + 25</f>
        <v>98.015873015873026</v>
      </c>
      <c r="AR763" s="2">
        <f>MIN(((AD763/MAX(F763,240)) / 0.0035) + ((AF763/MAX(F763,240)) / 0.0055) + ((AC763/MAX(F763,240)) / 0.0055) + 25, 99)</f>
        <v>30.411255411255411</v>
      </c>
      <c r="AS763" s="2">
        <f>MIN((((((AL763 / 32) * (AL763 - 21) / 11) * 74 + 25)) + (((AJ763 - 60) + (AK763 - 155) / 1.75) + 25)) / 1.825,93)</f>
        <v>55.481182186467905</v>
      </c>
      <c r="AT763" s="2">
        <f>((IF(F763&gt;240,89,79)-((V763/F763)/0.00341)))</f>
        <v>73.574373136636268</v>
      </c>
      <c r="AU763" s="2">
        <f>MIN((H763/(MAX(E763,25))) / 0.0117 + 35, 94)</f>
        <v>41.837606837606835</v>
      </c>
      <c r="AV763" s="2">
        <f>MIN(94,((AP763*0.35)+(AQ763*0.65)*0.9))</f>
        <v>67.839285714285722</v>
      </c>
      <c r="AW763" s="2">
        <f>IF(D764="D",(99-((30-(G763/(IF(E763&gt;10,E763,10))*82)*1.633))),(99-((55-(G763/(IF(E763&gt;10,E763,10))*82)*0.89))))</f>
        <v>58.596000000000004</v>
      </c>
    </row>
    <row r="764" spans="1:49" x14ac:dyDescent="0.25">
      <c r="A764">
        <v>219</v>
      </c>
      <c r="B764" t="s">
        <v>120</v>
      </c>
      <c r="C764" t="s">
        <v>67</v>
      </c>
      <c r="D764" t="s">
        <v>36</v>
      </c>
      <c r="E764">
        <v>80</v>
      </c>
      <c r="F764">
        <v>1550.2333333332999</v>
      </c>
      <c r="G764">
        <v>41</v>
      </c>
      <c r="H764">
        <v>28</v>
      </c>
      <c r="I764">
        <v>11</v>
      </c>
      <c r="J764">
        <v>17</v>
      </c>
      <c r="K764">
        <v>69</v>
      </c>
      <c r="L764">
        <v>67.650000000000006</v>
      </c>
      <c r="M764">
        <v>295</v>
      </c>
      <c r="N764">
        <v>13.9</v>
      </c>
      <c r="O764">
        <v>30.38</v>
      </c>
      <c r="P764">
        <v>487</v>
      </c>
      <c r="Q764">
        <v>411</v>
      </c>
      <c r="R764">
        <v>283</v>
      </c>
      <c r="S764">
        <v>120</v>
      </c>
      <c r="T764">
        <v>16</v>
      </c>
      <c r="U764">
        <v>28</v>
      </c>
      <c r="V764">
        <v>20</v>
      </c>
      <c r="W764">
        <v>10</v>
      </c>
      <c r="X764">
        <v>10</v>
      </c>
      <c r="Y764">
        <v>0</v>
      </c>
      <c r="Z764">
        <v>0</v>
      </c>
      <c r="AA764">
        <v>9</v>
      </c>
      <c r="AB764">
        <v>45</v>
      </c>
      <c r="AC764">
        <v>47</v>
      </c>
      <c r="AD764">
        <v>27</v>
      </c>
      <c r="AE764">
        <v>29</v>
      </c>
      <c r="AF764">
        <v>25</v>
      </c>
      <c r="AG764">
        <v>24</v>
      </c>
      <c r="AH764">
        <v>52</v>
      </c>
      <c r="AI764">
        <v>31.58</v>
      </c>
      <c r="AJ764">
        <v>68</v>
      </c>
      <c r="AK764">
        <v>175</v>
      </c>
      <c r="AL764">
        <f>(AK764*703) / (AJ764*AJ764)</f>
        <v>26.60575259515571</v>
      </c>
      <c r="AM764">
        <f>VLOOKUP(A764,rel!A:M,10,FALSE)</f>
        <v>2.0499999999999998</v>
      </c>
      <c r="AN764">
        <f>VLOOKUP(A764,rel!A:M,13,FALSE)</f>
        <v>1.92</v>
      </c>
      <c r="AO764">
        <v>14</v>
      </c>
      <c r="AP764">
        <f>IF(E764&gt;25,IF(AN764&gt;5,99, IF(AN764 &gt; 3.5, 89, IF(AN764 &gt; 1.5, 79, IF(AN764 &gt; -1.1, 69, IF(AN764 &gt; -2.5, 59, IF(AN764 &gt;-4.5, 49,  IF(AN764 &gt; -5,39,30))))))),30)</f>
        <v>79</v>
      </c>
      <c r="AQ764">
        <f>((M764/E764) / 0.015 + (AO764/E764) / 0.015) / 3.5 + 25</f>
        <v>98.571428571428569</v>
      </c>
      <c r="AR764" s="2">
        <f>MIN(((AD764/MAX(F764,240)) / 0.0035) + ((AF764/MAX(F764,240)) / 0.0055) + ((AC764/MAX(F764,240)) / 0.0055) + 25, 99)</f>
        <v>38.420686007608694</v>
      </c>
      <c r="AS764" s="2">
        <f>MIN((((((AL764 / 32) * (AL764 - 21) / 11) * 74 + 25)) + (((AJ764 - 60) + (AK764 - 155) / 1.75) + 25)) / 1.825,93)</f>
        <v>55.22354743995664</v>
      </c>
      <c r="AT764" s="2">
        <f>((IF(F764&gt;240,89,79)-((V764/F764)/0.00341)))</f>
        <v>85.216632352572958</v>
      </c>
      <c r="AU764" s="2">
        <f>MIN((H764/(MAX(E764,25))) / 0.0117 + 35, 94)</f>
        <v>64.914529914529908</v>
      </c>
      <c r="AV764" s="2">
        <f>MIN(94,((AP764*0.35)+(AQ764*0.65)*0.9))</f>
        <v>85.314285714285717</v>
      </c>
      <c r="AW764" s="2">
        <f>IF(D765="D",(99-((30-(G764/(IF(E764&gt;10,E764,10))*82)*1.633))),(99-((55-(G764/(IF(E764&gt;10,E764,10))*82)*0.89))))</f>
        <v>81.402250000000009</v>
      </c>
    </row>
    <row r="765" spans="1:49" x14ac:dyDescent="0.25">
      <c r="A765">
        <v>359</v>
      </c>
      <c r="B765" t="s">
        <v>511</v>
      </c>
      <c r="C765" t="s">
        <v>512</v>
      </c>
      <c r="D765" t="s">
        <v>92</v>
      </c>
      <c r="E765">
        <v>64</v>
      </c>
      <c r="F765">
        <v>699</v>
      </c>
      <c r="G765">
        <v>8</v>
      </c>
      <c r="H765">
        <v>11</v>
      </c>
      <c r="I765">
        <v>8</v>
      </c>
      <c r="J765">
        <v>3</v>
      </c>
      <c r="K765">
        <v>19</v>
      </c>
      <c r="L765">
        <v>65.52</v>
      </c>
      <c r="M765">
        <v>50</v>
      </c>
      <c r="N765">
        <v>16</v>
      </c>
      <c r="O765">
        <v>4.78</v>
      </c>
      <c r="P765">
        <v>92</v>
      </c>
      <c r="Q765">
        <v>73</v>
      </c>
      <c r="R765">
        <v>52</v>
      </c>
      <c r="S765">
        <v>31</v>
      </c>
      <c r="T765">
        <v>5</v>
      </c>
      <c r="U765">
        <v>3</v>
      </c>
      <c r="V765">
        <v>20</v>
      </c>
      <c r="W765">
        <v>10</v>
      </c>
      <c r="X765">
        <v>10</v>
      </c>
      <c r="Y765">
        <v>0</v>
      </c>
      <c r="Z765">
        <v>0</v>
      </c>
      <c r="AA765">
        <v>12</v>
      </c>
      <c r="AB765">
        <v>23</v>
      </c>
      <c r="AC765">
        <v>26</v>
      </c>
      <c r="AD765">
        <v>40</v>
      </c>
      <c r="AE765">
        <v>64</v>
      </c>
      <c r="AF765">
        <v>29</v>
      </c>
      <c r="AG765">
        <v>13</v>
      </c>
      <c r="AH765">
        <v>25</v>
      </c>
      <c r="AI765">
        <v>34.21</v>
      </c>
      <c r="AJ765">
        <v>68</v>
      </c>
      <c r="AK765">
        <v>175</v>
      </c>
      <c r="AL765">
        <f>(AK765*703) / (AJ765*AJ765)</f>
        <v>26.60575259515571</v>
      </c>
      <c r="AM765">
        <f>VLOOKUP(A765,rel!A:M,10,FALSE)</f>
        <v>-3.65</v>
      </c>
      <c r="AN765">
        <f>VLOOKUP(A765,rel!A:M,13,FALSE)</f>
        <v>-4.8</v>
      </c>
      <c r="AO765">
        <v>0</v>
      </c>
      <c r="AP765">
        <f>IF(E765&gt;25,IF(AN765&gt;5,99, IF(AN765 &gt; 3.5, 89, IF(AN765 &gt; 1.5, 79, IF(AN765 &gt; -1.1, 69, IF(AN765 &gt; -2.5, 59, IF(AN765 &gt;-4.5, 49,  IF(AN765 &gt; -5,39,30))))))),30)</f>
        <v>39</v>
      </c>
      <c r="AQ765">
        <f>((M765/E765) / 0.015 + (AO765/E765) / 0.015) / 3.5 + 25</f>
        <v>39.88095238095238</v>
      </c>
      <c r="AR765" s="2">
        <f>MIN(((AD765/MAX(F765,240)) / 0.0035) + ((AF765/MAX(F765,240)) / 0.0055) + ((AC765/MAX(F765,240)) / 0.0055) + 25, 99)</f>
        <v>55.656039239730234</v>
      </c>
      <c r="AS765" s="2">
        <f>MIN((((((AL765 / 32) * (AL765 - 21) / 11) * 74 + 25)) + (((AJ765 - 60) + (AK765 - 155) / 1.75) + 25)) / 1.825,93)</f>
        <v>55.22354743995664</v>
      </c>
      <c r="AT765" s="2">
        <f>((IF(F765&gt;240,89,79)-((V765/F765)/0.00341)))</f>
        <v>80.609295222752237</v>
      </c>
      <c r="AU765" s="2">
        <f>MIN((H765/(MAX(E765,25))) / 0.0117 + 35, 94)</f>
        <v>49.690170940170944</v>
      </c>
      <c r="AV765" s="2">
        <f>MIN(94,((AP765*0.35)+(AQ765*0.65)*0.9))</f>
        <v>36.980357142857144</v>
      </c>
      <c r="AW765" s="2">
        <f>IF(D766="D",(99-((30-(G765/(IF(E765&gt;10,E765,10))*82)*1.633))),(99-((55-(G765/(IF(E765&gt;10,E765,10))*82)*0.89))))</f>
        <v>53.122500000000002</v>
      </c>
    </row>
    <row r="766" spans="1:49" x14ac:dyDescent="0.25">
      <c r="A766">
        <v>486</v>
      </c>
      <c r="B766" t="s">
        <v>661</v>
      </c>
      <c r="C766" t="s">
        <v>44</v>
      </c>
      <c r="D766" t="s">
        <v>39</v>
      </c>
      <c r="E766">
        <v>28</v>
      </c>
      <c r="F766">
        <v>309.60000000000002</v>
      </c>
      <c r="G766">
        <v>6</v>
      </c>
      <c r="H766">
        <v>4</v>
      </c>
      <c r="I766">
        <v>3</v>
      </c>
      <c r="J766">
        <v>1</v>
      </c>
      <c r="K766">
        <v>10</v>
      </c>
      <c r="L766">
        <v>76.92</v>
      </c>
      <c r="M766">
        <v>33</v>
      </c>
      <c r="N766">
        <v>18.18</v>
      </c>
      <c r="O766">
        <v>3.04</v>
      </c>
      <c r="P766">
        <v>51</v>
      </c>
      <c r="Q766">
        <v>39</v>
      </c>
      <c r="R766">
        <v>30</v>
      </c>
      <c r="S766">
        <v>18</v>
      </c>
      <c r="T766">
        <v>2</v>
      </c>
      <c r="U766">
        <v>2</v>
      </c>
      <c r="V766">
        <v>15</v>
      </c>
      <c r="W766">
        <v>6</v>
      </c>
      <c r="X766">
        <v>5</v>
      </c>
      <c r="Y766">
        <v>1</v>
      </c>
      <c r="Z766">
        <v>0</v>
      </c>
      <c r="AA766">
        <v>5</v>
      </c>
      <c r="AB766">
        <v>7</v>
      </c>
      <c r="AC766">
        <v>6</v>
      </c>
      <c r="AD766">
        <v>52</v>
      </c>
      <c r="AE766">
        <v>34</v>
      </c>
      <c r="AF766">
        <v>14</v>
      </c>
      <c r="AG766">
        <v>41</v>
      </c>
      <c r="AH766">
        <v>51</v>
      </c>
      <c r="AI766">
        <v>44.57</v>
      </c>
      <c r="AJ766">
        <v>72</v>
      </c>
      <c r="AK766">
        <v>185</v>
      </c>
      <c r="AL766">
        <f>(AK766*703) / (AJ766*AJ766)</f>
        <v>25.087770061728396</v>
      </c>
      <c r="AM766">
        <f>VLOOKUP(A766,rel!A:M,10,FALSE)</f>
        <v>-2.4</v>
      </c>
      <c r="AN766">
        <f>VLOOKUP(A766,rel!A:M,13,FALSE)</f>
        <v>-3.15</v>
      </c>
      <c r="AO766">
        <v>0</v>
      </c>
      <c r="AP766">
        <f>IF(E766&gt;25,IF(AN766&gt;5,99, IF(AN766 &gt; 3.5, 89, IF(AN766 &gt; 1.5, 79, IF(AN766 &gt; -1.1, 69, IF(AN766 &gt; -2.5, 59, IF(AN766 &gt;-4.5, 49,  IF(AN766 &gt; -5,39,30))))))),30)</f>
        <v>49</v>
      </c>
      <c r="AQ766">
        <f>((M766/E766) / 0.015 + (AO766/E766) / 0.015) / 3.5 + 25</f>
        <v>47.448979591836732</v>
      </c>
      <c r="AR766" s="2">
        <f>MIN(((AD766/MAX(F766,240)) / 0.0035) + ((AF766/MAX(F766,240)) / 0.0055) + ((AC766/MAX(F766,240)) / 0.0055) + 25, 99)</f>
        <v>84.73354810564112</v>
      </c>
      <c r="AS766" s="2">
        <f>MIN((((((AL766 / 32) * (AL766 - 21) / 11) * 74 + 25)) + (((AJ766 - 60) + (AK766 - 155) / 1.75) + 25)) / 1.825,93)</f>
        <v>55.179343605154578</v>
      </c>
      <c r="AT766" s="2">
        <f>((IF(F766&gt;240,89,79)-((V766/F766)/0.00341)))</f>
        <v>74.791902521084822</v>
      </c>
      <c r="AU766" s="2">
        <f>MIN((H766/(MAX(E766,25))) / 0.0117 + 35, 94)</f>
        <v>47.210012210012209</v>
      </c>
      <c r="AV766" s="2">
        <f>MIN(94,((AP766*0.35)+(AQ766*0.65)*0.9))</f>
        <v>44.907653061224494</v>
      </c>
      <c r="AW766" s="2">
        <f>IF(D767="D",(99-((30-(G766/(IF(E766&gt;10,E766,10))*82)*1.633))),(99-((55-(G766/(IF(E766&gt;10,E766,10))*82)*0.89))))</f>
        <v>59.638571428571424</v>
      </c>
    </row>
    <row r="767" spans="1:49" x14ac:dyDescent="0.25">
      <c r="A767">
        <v>163</v>
      </c>
      <c r="B767" t="s">
        <v>677</v>
      </c>
      <c r="C767" t="s">
        <v>209</v>
      </c>
      <c r="D767" t="s">
        <v>36</v>
      </c>
      <c r="E767">
        <v>52</v>
      </c>
      <c r="F767">
        <v>581.35</v>
      </c>
      <c r="G767">
        <v>4</v>
      </c>
      <c r="H767">
        <v>5</v>
      </c>
      <c r="I767">
        <v>3</v>
      </c>
      <c r="J767">
        <v>2</v>
      </c>
      <c r="K767">
        <v>9</v>
      </c>
      <c r="L767">
        <v>50</v>
      </c>
      <c r="M767">
        <v>57</v>
      </c>
      <c r="N767">
        <v>7.02</v>
      </c>
      <c r="O767">
        <v>4.6500000000000004</v>
      </c>
      <c r="P767">
        <v>106</v>
      </c>
      <c r="Q767">
        <v>82</v>
      </c>
      <c r="R767">
        <v>53</v>
      </c>
      <c r="S767">
        <v>29</v>
      </c>
      <c r="T767">
        <v>4</v>
      </c>
      <c r="U767">
        <v>5</v>
      </c>
      <c r="V767">
        <v>18</v>
      </c>
      <c r="W767">
        <v>9</v>
      </c>
      <c r="X767">
        <v>9</v>
      </c>
      <c r="Y767">
        <v>0</v>
      </c>
      <c r="Z767">
        <v>0</v>
      </c>
      <c r="AA767">
        <v>11</v>
      </c>
      <c r="AB767">
        <v>10</v>
      </c>
      <c r="AC767">
        <v>11</v>
      </c>
      <c r="AD767">
        <v>105</v>
      </c>
      <c r="AE767">
        <v>96</v>
      </c>
      <c r="AF767">
        <v>30</v>
      </c>
      <c r="AG767">
        <v>126</v>
      </c>
      <c r="AH767">
        <v>203</v>
      </c>
      <c r="AI767">
        <v>38.299999999999997</v>
      </c>
      <c r="AJ767">
        <v>72</v>
      </c>
      <c r="AK767">
        <v>185</v>
      </c>
      <c r="AL767">
        <f>(AK767*703) / (AJ767*AJ767)</f>
        <v>25.087770061728396</v>
      </c>
      <c r="AM767">
        <f>VLOOKUP(A767,rel!A:M,10,FALSE)</f>
        <v>-1.68</v>
      </c>
      <c r="AN767">
        <f>VLOOKUP(A767,rel!A:M,13,FALSE)</f>
        <v>0.19</v>
      </c>
      <c r="AO767">
        <v>0</v>
      </c>
      <c r="AP767">
        <f>IF(E767&gt;25,IF(AN767&gt;5,99, IF(AN767 &gt; 3.5, 89, IF(AN767 &gt; 1.5, 79, IF(AN767 &gt; -1.1, 69, IF(AN767 &gt; -2.5, 59, IF(AN767 &gt;-4.5, 49,  IF(AN767 &gt; -5,39,30))))))),30)</f>
        <v>69</v>
      </c>
      <c r="AQ767">
        <f>((M767/E767) / 0.015 + (AO767/E767) / 0.015) / 3.5 + 25</f>
        <v>45.879120879120876</v>
      </c>
      <c r="AR767" s="2">
        <f>MIN(((AD767/MAX(F767,240)) / 0.0035) + ((AF767/MAX(F767,240)) / 0.0055) + ((AC767/MAX(F767,240)) / 0.0055) + 25, 99)</f>
        <v>89.426843475609274</v>
      </c>
      <c r="AS767" s="2">
        <f>MIN((((((AL767 / 32) * (AL767 - 21) / 11) * 74 + 25)) + (((AJ767 - 60) + (AK767 - 155) / 1.75) + 25)) / 1.825,93)</f>
        <v>55.179343605154578</v>
      </c>
      <c r="AT767" s="2">
        <f>((IF(F767&gt;240,89,79)-((V767/F767)/0.00341)))</f>
        <v>79.920112883174383</v>
      </c>
      <c r="AU767" s="2">
        <f>MIN((H767/(MAX(E767,25))) / 0.0117 + 35, 94)</f>
        <v>43.218277449046681</v>
      </c>
      <c r="AV767" s="2">
        <f>MIN(94,((AP767*0.35)+(AQ767*0.65)*0.9))</f>
        <v>50.989285714285714</v>
      </c>
      <c r="AW767" s="2">
        <f>IF(D768="D",(99-((30-(G767/(IF(E767&gt;10,E767,10))*82)*1.633))),(99-((55-(G767/(IF(E767&gt;10,E767,10))*82)*0.89))))</f>
        <v>49.613846153846154</v>
      </c>
    </row>
    <row r="768" spans="1:49" x14ac:dyDescent="0.25">
      <c r="A768">
        <v>826</v>
      </c>
      <c r="B768" t="s">
        <v>1020</v>
      </c>
      <c r="C768" t="s">
        <v>72</v>
      </c>
      <c r="D768" t="s">
        <v>39</v>
      </c>
      <c r="E768">
        <v>8</v>
      </c>
      <c r="F768">
        <v>69.033333333333005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6</v>
      </c>
      <c r="N768">
        <v>0</v>
      </c>
      <c r="O768">
        <v>0.39</v>
      </c>
      <c r="P768">
        <v>10</v>
      </c>
      <c r="Q768">
        <v>9</v>
      </c>
      <c r="R768">
        <v>4</v>
      </c>
      <c r="S768">
        <v>2</v>
      </c>
      <c r="T768">
        <v>0</v>
      </c>
      <c r="U768">
        <v>0</v>
      </c>
      <c r="V768">
        <v>2</v>
      </c>
      <c r="W768">
        <v>1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5</v>
      </c>
      <c r="AD768">
        <v>13</v>
      </c>
      <c r="AE768">
        <v>7</v>
      </c>
      <c r="AF768">
        <v>1</v>
      </c>
      <c r="AG768">
        <v>20</v>
      </c>
      <c r="AH768">
        <v>19</v>
      </c>
      <c r="AI768">
        <v>51.28</v>
      </c>
      <c r="AJ768">
        <v>72</v>
      </c>
      <c r="AK768">
        <v>185</v>
      </c>
      <c r="AL768">
        <f>(AK768*703) / (AJ768*AJ768)</f>
        <v>25.087770061728396</v>
      </c>
      <c r="AM768">
        <f>VLOOKUP(A768,rel!A:M,10,FALSE)</f>
        <v>-2.61</v>
      </c>
      <c r="AN768">
        <f>VLOOKUP(A768,rel!A:M,13,FALSE)</f>
        <v>-5.07</v>
      </c>
      <c r="AO768">
        <v>0</v>
      </c>
      <c r="AP768">
        <f>IF(E768&gt;25,IF(AN768&gt;5,99, IF(AN768 &gt; 3.5, 89, IF(AN768 &gt; 1.5, 79, IF(AN768 &gt; -1.1, 69, IF(AN768 &gt; -2.5, 59, IF(AN768 &gt;-4.5, 49,  IF(AN768 &gt; -5,39,30))))))),30)</f>
        <v>30</v>
      </c>
      <c r="AQ768">
        <f>((M768/E768) / 0.015 + (AO768/E768) / 0.015) / 3.5 + 25</f>
        <v>39.285714285714285</v>
      </c>
      <c r="AR768" s="2">
        <f>MIN(((AD768/MAX(F768,240)) / 0.0035) + ((AF768/MAX(F768,240)) / 0.0055) + ((AC768/MAX(F768,240)) / 0.0055) + 25, 99)</f>
        <v>45.021645021645021</v>
      </c>
      <c r="AS768" s="2">
        <f>MIN((((((AL768 / 32) * (AL768 - 21) / 11) * 74 + 25)) + (((AJ768 - 60) + (AK768 - 155) / 1.75) + 25)) / 1.825,93)</f>
        <v>55.179343605154578</v>
      </c>
      <c r="AT768" s="2">
        <f>((IF(F768&gt;240,89,79)-((V768/F768)/0.00341)))</f>
        <v>70.503955616664101</v>
      </c>
      <c r="AU768" s="2">
        <f>MIN((H768/(MAX(E768,25))) / 0.0117 + 35, 94)</f>
        <v>35</v>
      </c>
      <c r="AV768" s="2">
        <f>MIN(94,((AP768*0.35)+(AQ768*0.65)*0.9))</f>
        <v>33.482142857142861</v>
      </c>
      <c r="AW768" s="2">
        <f>IF(D769="D",(99-((30-(G768/(IF(E768&gt;10,E768,10))*82)*1.633))),(99-((55-(G768/(IF(E768&gt;10,E768,10))*82)*0.89))))</f>
        <v>69</v>
      </c>
    </row>
    <row r="769" spans="1:49" x14ac:dyDescent="0.25">
      <c r="A769">
        <v>246</v>
      </c>
      <c r="B769" t="s">
        <v>240</v>
      </c>
      <c r="C769" t="s">
        <v>131</v>
      </c>
      <c r="D769" t="s">
        <v>73</v>
      </c>
      <c r="E769">
        <v>82</v>
      </c>
      <c r="F769">
        <v>1969.1666666666999</v>
      </c>
      <c r="G769">
        <v>7</v>
      </c>
      <c r="H769">
        <v>34</v>
      </c>
      <c r="I769">
        <v>16</v>
      </c>
      <c r="J769">
        <v>18</v>
      </c>
      <c r="K769">
        <v>41</v>
      </c>
      <c r="L769">
        <v>40.200000000000003</v>
      </c>
      <c r="M769">
        <v>149</v>
      </c>
      <c r="N769">
        <v>4.7</v>
      </c>
      <c r="O769">
        <v>9.35</v>
      </c>
      <c r="P769">
        <v>308</v>
      </c>
      <c r="Q769">
        <v>218</v>
      </c>
      <c r="R769">
        <v>71</v>
      </c>
      <c r="S769">
        <v>10</v>
      </c>
      <c r="T769">
        <v>8</v>
      </c>
      <c r="U769">
        <v>18</v>
      </c>
      <c r="V769">
        <v>20</v>
      </c>
      <c r="W769">
        <v>10</v>
      </c>
      <c r="X769">
        <v>10</v>
      </c>
      <c r="Y769">
        <v>0</v>
      </c>
      <c r="Z769">
        <v>0</v>
      </c>
      <c r="AA769">
        <v>15</v>
      </c>
      <c r="AB769">
        <v>61</v>
      </c>
      <c r="AC769">
        <v>54</v>
      </c>
      <c r="AD769">
        <v>71</v>
      </c>
      <c r="AE769">
        <v>110</v>
      </c>
      <c r="AF769">
        <v>154</v>
      </c>
      <c r="AG769">
        <v>0</v>
      </c>
      <c r="AH769">
        <v>0</v>
      </c>
      <c r="AI769" t="s">
        <v>97</v>
      </c>
      <c r="AJ769">
        <v>70</v>
      </c>
      <c r="AK769">
        <v>180</v>
      </c>
      <c r="AL769">
        <f>(AK769*703) / (AJ769*AJ769)</f>
        <v>25.824489795918367</v>
      </c>
      <c r="AM769">
        <f>VLOOKUP(A769,rel!A:M,10,FALSE)</f>
        <v>-2.0499999999999998</v>
      </c>
      <c r="AN769">
        <f>VLOOKUP(A769,rel!A:M,13,FALSE)</f>
        <v>-1.17</v>
      </c>
      <c r="AO769">
        <v>5</v>
      </c>
      <c r="AP769">
        <f>IF(E769&gt;25,IF(AN769&gt;5,99, IF(AN769 &gt; 3.5, 89, IF(AN769 &gt; 1.5, 79, IF(AN769 &gt; -1.1, 69, IF(AN769 &gt; -2.5, 59, IF(AN769 &gt;-4.5, 49,  IF(AN769 &gt; -5,39,30))))))),30)</f>
        <v>59</v>
      </c>
      <c r="AQ769">
        <f>((M769/E769) / 0.015 + (AO769/E769) / 0.015) / 3.5 + 25</f>
        <v>60.772357723577237</v>
      </c>
      <c r="AR769" s="2">
        <f>MIN(((AD769/MAX(F769,240)) / 0.0035) + ((AF769/MAX(F769,240)) / 0.0055) + ((AC769/MAX(F769,240)) / 0.0055) + 25, 99)</f>
        <v>54.50684524954471</v>
      </c>
      <c r="AS769" s="2">
        <f>MIN((((((AL769 / 32) * (AL769 - 21) / 11) * 74 + 25)) + (((AJ769 - 60) + (AK769 - 155) / 1.75) + 25)) / 1.825,93)</f>
        <v>55.056398667429463</v>
      </c>
      <c r="AT769" s="2">
        <f>((IF(F769&gt;240,89,79)-((V769/F769)/0.00341)))</f>
        <v>86.021530610598688</v>
      </c>
      <c r="AU769" s="2">
        <f>MIN((H769/(MAX(E769,25))) / 0.0117 + 35, 94)</f>
        <v>70.438815926620805</v>
      </c>
      <c r="AV769" s="2">
        <f>MIN(94,((AP769*0.35)+(AQ769*0.65)*0.9))</f>
        <v>56.201829268292684</v>
      </c>
      <c r="AW769" s="2">
        <f>IF(D770="D",(99-((30-(G769/(IF(E769&gt;10,E769,10))*82)*1.633))),(99-((55-(G769/(IF(E769&gt;10,E769,10))*82)*0.89))))</f>
        <v>50.230000000000004</v>
      </c>
    </row>
    <row r="770" spans="1:49" x14ac:dyDescent="0.25">
      <c r="A770">
        <v>470</v>
      </c>
      <c r="B770" t="s">
        <v>452</v>
      </c>
      <c r="C770" t="s">
        <v>453</v>
      </c>
      <c r="D770" t="s">
        <v>47</v>
      </c>
      <c r="E770">
        <v>62</v>
      </c>
      <c r="F770">
        <v>854.6</v>
      </c>
      <c r="G770">
        <v>7</v>
      </c>
      <c r="H770">
        <v>16</v>
      </c>
      <c r="I770">
        <v>11</v>
      </c>
      <c r="J770">
        <v>5</v>
      </c>
      <c r="K770">
        <v>23</v>
      </c>
      <c r="L770">
        <v>63.89</v>
      </c>
      <c r="M770">
        <v>92</v>
      </c>
      <c r="N770">
        <v>7.61</v>
      </c>
      <c r="O770">
        <v>7.94</v>
      </c>
      <c r="P770">
        <v>158</v>
      </c>
      <c r="Q770">
        <v>127</v>
      </c>
      <c r="R770">
        <v>78</v>
      </c>
      <c r="S770">
        <v>34</v>
      </c>
      <c r="T770">
        <v>4</v>
      </c>
      <c r="U770">
        <v>12</v>
      </c>
      <c r="V770">
        <v>24</v>
      </c>
      <c r="W770">
        <v>11</v>
      </c>
      <c r="X770">
        <v>11</v>
      </c>
      <c r="Y770">
        <v>0</v>
      </c>
      <c r="Z770">
        <v>0</v>
      </c>
      <c r="AA770">
        <v>17</v>
      </c>
      <c r="AB770">
        <v>21</v>
      </c>
      <c r="AC770">
        <v>22</v>
      </c>
      <c r="AD770">
        <v>56</v>
      </c>
      <c r="AE770">
        <v>57</v>
      </c>
      <c r="AF770">
        <v>28</v>
      </c>
      <c r="AG770">
        <v>7</v>
      </c>
      <c r="AH770">
        <v>6</v>
      </c>
      <c r="AI770">
        <v>53.85</v>
      </c>
      <c r="AJ770">
        <v>70</v>
      </c>
      <c r="AK770">
        <v>180</v>
      </c>
      <c r="AL770">
        <f>(AK770*703) / (AJ770*AJ770)</f>
        <v>25.824489795918367</v>
      </c>
      <c r="AM770">
        <f>VLOOKUP(A770,rel!A:M,10,FALSE)</f>
        <v>-2.0499999999999998</v>
      </c>
      <c r="AN770">
        <f>VLOOKUP(A770,rel!A:M,13,FALSE)</f>
        <v>-1.79</v>
      </c>
      <c r="AO770">
        <v>4</v>
      </c>
      <c r="AP770">
        <f>IF(E770&gt;25,IF(AN770&gt;5,99, IF(AN770 &gt; 3.5, 89, IF(AN770 &gt; 1.5, 79, IF(AN770 &gt; -1.1, 69, IF(AN770 &gt; -2.5, 59, IF(AN770 &gt;-4.5, 49,  IF(AN770 &gt; -5,39,30))))))),30)</f>
        <v>59</v>
      </c>
      <c r="AQ770">
        <f>((M770/E770) / 0.015 + (AO770/E770) / 0.015) / 3.5 + 25</f>
        <v>54.493087557603687</v>
      </c>
      <c r="AR770" s="2">
        <f>MIN(((AD770/MAX(F770,240)) / 0.0035) + ((AF770/MAX(F770,240)) / 0.0055) + ((AC770/MAX(F770,240)) / 0.0055) + 25, 99)</f>
        <v>54.359828096078971</v>
      </c>
      <c r="AS770" s="2">
        <f>MIN((((((AL770 / 32) * (AL770 - 21) / 11) * 74 + 25)) + (((AJ770 - 60) + (AK770 - 155) / 1.75) + 25)) / 1.825,93)</f>
        <v>55.056398667429463</v>
      </c>
      <c r="AT770" s="2">
        <f>((IF(F770&gt;240,89,79)-((V770/F770)/0.00341)))</f>
        <v>80.764424096471544</v>
      </c>
      <c r="AU770" s="2">
        <f>MIN((H770/(MAX(E770,25))) / 0.0117 + 35, 94)</f>
        <v>57.056796250344632</v>
      </c>
      <c r="AV770" s="2">
        <f>MIN(94,((AP770*0.35)+(AQ770*0.65)*0.9))</f>
        <v>52.528456221198155</v>
      </c>
      <c r="AW770" s="2">
        <f>IF(D771="D",(99-((30-(G770/(IF(E770&gt;10,E770,10))*82)*1.633))),(99-((55-(G770/(IF(E770&gt;10,E770,10))*82)*0.89))))</f>
        <v>52.239677419354841</v>
      </c>
    </row>
    <row r="771" spans="1:49" x14ac:dyDescent="0.25">
      <c r="A771">
        <v>305</v>
      </c>
      <c r="B771" t="s">
        <v>472</v>
      </c>
      <c r="C771" t="s">
        <v>473</v>
      </c>
      <c r="D771" t="s">
        <v>39</v>
      </c>
      <c r="E771">
        <v>63</v>
      </c>
      <c r="F771">
        <v>848.11666666666997</v>
      </c>
      <c r="G771">
        <v>8</v>
      </c>
      <c r="H771">
        <v>13</v>
      </c>
      <c r="I771">
        <v>8</v>
      </c>
      <c r="J771">
        <v>5</v>
      </c>
      <c r="K771">
        <v>21</v>
      </c>
      <c r="L771">
        <v>61.76</v>
      </c>
      <c r="M771">
        <v>75</v>
      </c>
      <c r="N771">
        <v>10.67</v>
      </c>
      <c r="O771">
        <v>7.51</v>
      </c>
      <c r="P771">
        <v>137</v>
      </c>
      <c r="Q771">
        <v>104</v>
      </c>
      <c r="R771">
        <v>80</v>
      </c>
      <c r="S771">
        <v>37</v>
      </c>
      <c r="T771">
        <v>0</v>
      </c>
      <c r="U771">
        <v>8</v>
      </c>
      <c r="V771">
        <v>18</v>
      </c>
      <c r="W771">
        <v>9</v>
      </c>
      <c r="X771">
        <v>9</v>
      </c>
      <c r="Y771">
        <v>0</v>
      </c>
      <c r="Z771">
        <v>0</v>
      </c>
      <c r="AA771">
        <v>4</v>
      </c>
      <c r="AB771">
        <v>19</v>
      </c>
      <c r="AC771">
        <v>20</v>
      </c>
      <c r="AD771">
        <v>28</v>
      </c>
      <c r="AE771">
        <v>76</v>
      </c>
      <c r="AF771">
        <v>26</v>
      </c>
      <c r="AG771">
        <v>333</v>
      </c>
      <c r="AH771">
        <v>266</v>
      </c>
      <c r="AI771">
        <v>55.59</v>
      </c>
      <c r="AJ771">
        <v>70</v>
      </c>
      <c r="AK771">
        <v>180</v>
      </c>
      <c r="AL771">
        <f>(AK771*703) / (AJ771*AJ771)</f>
        <v>25.824489795918367</v>
      </c>
      <c r="AM771">
        <f>VLOOKUP(A771,rel!A:M,10,FALSE)</f>
        <v>3.25</v>
      </c>
      <c r="AN771">
        <f>VLOOKUP(A771,rel!A:M,13,FALSE)</f>
        <v>1.78</v>
      </c>
      <c r="AO771">
        <v>6</v>
      </c>
      <c r="AP771">
        <f>IF(E771&gt;25,IF(AN771&gt;5,99, IF(AN771 &gt; 3.5, 89, IF(AN771 &gt; 1.5, 79, IF(AN771 &gt; -1.1, 69, IF(AN771 &gt; -2.5, 59, IF(AN771 &gt;-4.5, 49,  IF(AN771 &gt; -5,39,30))))))),30)</f>
        <v>79</v>
      </c>
      <c r="AQ771">
        <f>((M771/E771) / 0.015 + (AO771/E771) / 0.015) / 3.5 + 25</f>
        <v>49.489795918367349</v>
      </c>
      <c r="AR771" s="2">
        <f>MIN(((AD771/MAX(F771,240)) / 0.0035) + ((AF771/MAX(F771,240)) / 0.0055) + ((AC771/MAX(F771,240)) / 0.0055) + 25, 99)</f>
        <v>44.294086541124017</v>
      </c>
      <c r="AS771" s="2">
        <f>MIN((((((AL771 / 32) * (AL771 - 21) / 11) * 74 + 25)) + (((AJ771 - 60) + (AK771 - 155) / 1.75) + 25)) / 1.825,93)</f>
        <v>55.056398667429463</v>
      </c>
      <c r="AT771" s="2">
        <f>((IF(F771&gt;240,89,79)-((V771/F771)/0.00341)))</f>
        <v>82.776101115766451</v>
      </c>
      <c r="AU771" s="2">
        <f>MIN((H771/(MAX(E771,25))) / 0.0117 + 35, 94)</f>
        <v>52.636684303350968</v>
      </c>
      <c r="AV771" s="2">
        <f>MIN(94,((AP771*0.35)+(AQ771*0.65)*0.9))</f>
        <v>56.6015306122449</v>
      </c>
      <c r="AW771" s="2">
        <f>IF(D772="D",(99-((30-(G771/(IF(E771&gt;10,E771,10))*82)*1.633))),(99-((55-(G771/(IF(E771&gt;10,E771,10))*82)*0.89))))</f>
        <v>53.267301587301588</v>
      </c>
    </row>
    <row r="772" spans="1:49" x14ac:dyDescent="0.25">
      <c r="A772">
        <v>387</v>
      </c>
      <c r="B772" t="s">
        <v>619</v>
      </c>
      <c r="C772" t="s">
        <v>162</v>
      </c>
      <c r="D772" t="s">
        <v>39</v>
      </c>
      <c r="E772">
        <v>39</v>
      </c>
      <c r="F772">
        <v>695.95</v>
      </c>
      <c r="G772">
        <v>4</v>
      </c>
      <c r="H772">
        <v>8</v>
      </c>
      <c r="I772">
        <v>5</v>
      </c>
      <c r="J772">
        <v>3</v>
      </c>
      <c r="K772">
        <v>12</v>
      </c>
      <c r="L772">
        <v>66.67</v>
      </c>
      <c r="M772">
        <v>83</v>
      </c>
      <c r="N772">
        <v>4.82</v>
      </c>
      <c r="O772">
        <v>7.03</v>
      </c>
      <c r="P772">
        <v>129</v>
      </c>
      <c r="Q772">
        <v>106</v>
      </c>
      <c r="R772">
        <v>72</v>
      </c>
      <c r="S772">
        <v>41</v>
      </c>
      <c r="T772">
        <v>8</v>
      </c>
      <c r="U772">
        <v>11</v>
      </c>
      <c r="V772">
        <v>14</v>
      </c>
      <c r="W772">
        <v>3</v>
      </c>
      <c r="X772">
        <v>2</v>
      </c>
      <c r="Y772">
        <v>0</v>
      </c>
      <c r="Z772">
        <v>1</v>
      </c>
      <c r="AA772">
        <v>7</v>
      </c>
      <c r="AB772">
        <v>22</v>
      </c>
      <c r="AC772">
        <v>21</v>
      </c>
      <c r="AD772">
        <v>63</v>
      </c>
      <c r="AE772">
        <v>51</v>
      </c>
      <c r="AF772">
        <v>38</v>
      </c>
      <c r="AG772">
        <v>259</v>
      </c>
      <c r="AH772">
        <v>222</v>
      </c>
      <c r="AI772">
        <v>53.85</v>
      </c>
      <c r="AJ772">
        <v>70</v>
      </c>
      <c r="AK772">
        <v>180</v>
      </c>
      <c r="AL772">
        <f>(AK772*703) / (AJ772*AJ772)</f>
        <v>25.824489795918367</v>
      </c>
      <c r="AM772">
        <f>VLOOKUP(A772,rel!A:M,10,FALSE)</f>
        <v>0.8</v>
      </c>
      <c r="AN772">
        <f>VLOOKUP(A772,rel!A:M,13,FALSE)</f>
        <v>2.25</v>
      </c>
      <c r="AO772">
        <v>0</v>
      </c>
      <c r="AP772">
        <f>IF(E772&gt;25,IF(AN772&gt;5,99, IF(AN772 &gt; 3.5, 89, IF(AN772 &gt; 1.5, 79, IF(AN772 &gt; -1.1, 69, IF(AN772 &gt; -2.5, 59, IF(AN772 &gt;-4.5, 49,  IF(AN772 &gt; -5,39,30))))))),30)</f>
        <v>79</v>
      </c>
      <c r="AQ772">
        <f>((M772/E772) / 0.015 + (AO772/E772) / 0.015) / 3.5 + 25</f>
        <v>65.537240537240535</v>
      </c>
      <c r="AR772" s="2">
        <f>MIN(((AD772/MAX(F772,240)) / 0.0035) + ((AF772/MAX(F772,240)) / 0.0055) + ((AC772/MAX(F772,240)) / 0.0055) + 25, 99)</f>
        <v>66.277782494823953</v>
      </c>
      <c r="AS772" s="2">
        <f>MIN((((((AL772 / 32) * (AL772 - 21) / 11) * 74 + 25)) + (((AJ772 - 60) + (AK772 - 155) / 1.75) + 25)) / 1.825,93)</f>
        <v>55.056398667429463</v>
      </c>
      <c r="AT772" s="2">
        <f>((IF(F772&gt;240,89,79)-((V772/F772)/0.00341)))</f>
        <v>83.100766078730757</v>
      </c>
      <c r="AU772" s="2">
        <f>MIN((H772/(MAX(E772,25))) / 0.0117 + 35, 94)</f>
        <v>52.532325224632913</v>
      </c>
      <c r="AV772" s="2">
        <f>MIN(94,((AP772*0.35)+(AQ772*0.65)*0.9))</f>
        <v>65.989285714285714</v>
      </c>
      <c r="AW772" s="2">
        <f>IF(D773="D",(99-((30-(G772/(IF(E772&gt;10,E772,10))*82)*1.633))),(99-((55-(G772/(IF(E772&gt;10,E772,10))*82)*0.89))))</f>
        <v>51.485128205128206</v>
      </c>
    </row>
    <row r="773" spans="1:49" x14ac:dyDescent="0.25">
      <c r="A773">
        <v>284</v>
      </c>
      <c r="B773" t="s">
        <v>889</v>
      </c>
      <c r="C773" t="s">
        <v>83</v>
      </c>
      <c r="D773" t="s">
        <v>39</v>
      </c>
      <c r="E773">
        <v>11</v>
      </c>
      <c r="F773">
        <v>139.35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20</v>
      </c>
      <c r="M773">
        <v>9</v>
      </c>
      <c r="N773">
        <v>0</v>
      </c>
      <c r="O773">
        <v>1.34</v>
      </c>
      <c r="P773">
        <v>24</v>
      </c>
      <c r="Q773">
        <v>15</v>
      </c>
      <c r="R773">
        <v>18</v>
      </c>
      <c r="S773">
        <v>9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3</v>
      </c>
      <c r="AC773">
        <v>6</v>
      </c>
      <c r="AD773">
        <v>11</v>
      </c>
      <c r="AE773">
        <v>13</v>
      </c>
      <c r="AF773">
        <v>7</v>
      </c>
      <c r="AG773">
        <v>31</v>
      </c>
      <c r="AH773">
        <v>28</v>
      </c>
      <c r="AI773">
        <v>52.54</v>
      </c>
      <c r="AJ773">
        <v>70</v>
      </c>
      <c r="AK773">
        <v>180</v>
      </c>
      <c r="AL773">
        <f>(AK773*703) / (AJ773*AJ773)</f>
        <v>25.824489795918367</v>
      </c>
      <c r="AM773">
        <f>VLOOKUP(A773,rel!A:M,10,FALSE)</f>
        <v>3.52</v>
      </c>
      <c r="AN773">
        <f>VLOOKUP(A773,rel!A:M,13,FALSE)</f>
        <v>1.61</v>
      </c>
      <c r="AO773">
        <v>0</v>
      </c>
      <c r="AP773">
        <f>IF(E773&gt;25,IF(AN773&gt;5,99, IF(AN773 &gt; 3.5, 89, IF(AN773 &gt; 1.5, 79, IF(AN773 &gt; -1.1, 69, IF(AN773 &gt; -2.5, 59, IF(AN773 &gt;-4.5, 49,  IF(AN773 &gt; -5,39,30))))))),30)</f>
        <v>30</v>
      </c>
      <c r="AQ773">
        <f>((M773/E773) / 0.015 + (AO773/E773) / 0.015) / 3.5 + 25</f>
        <v>40.584415584415588</v>
      </c>
      <c r="AR773" s="2">
        <f>MIN(((AD773/MAX(F773,240)) / 0.0035) + ((AF773/MAX(F773,240)) / 0.0055) + ((AC773/MAX(F773,240)) / 0.0055) + 25, 99)</f>
        <v>47.943722943722946</v>
      </c>
      <c r="AS773" s="2">
        <f>MIN((((((AL773 / 32) * (AL773 - 21) / 11) * 74 + 25)) + (((AJ773 - 60) + (AK773 - 155) / 1.75) + 25)) / 1.825,93)</f>
        <v>55.056398667429463</v>
      </c>
      <c r="AT773" s="2">
        <f>((IF(F773&gt;240,89,79)-((V773/F773)/0.00341)))</f>
        <v>79</v>
      </c>
      <c r="AU773" s="2">
        <f>MIN((H773/(MAX(E773,25))) / 0.0117 + 35, 94)</f>
        <v>38.418803418803421</v>
      </c>
      <c r="AV773" s="2">
        <f>MIN(94,((AP773*0.35)+(AQ773*0.65)*0.9))</f>
        <v>34.241883116883123</v>
      </c>
      <c r="AW773" s="2">
        <f>IF(D774="D",(99-((30-(G773/(IF(E773&gt;10,E773,10))*82)*1.633))),(99-((55-(G773/(IF(E773&gt;10,E773,10))*82)*0.89))))</f>
        <v>44</v>
      </c>
    </row>
    <row r="774" spans="1:49" x14ac:dyDescent="0.25">
      <c r="A774">
        <v>501</v>
      </c>
      <c r="B774" t="s">
        <v>967</v>
      </c>
      <c r="C774" t="s">
        <v>79</v>
      </c>
      <c r="D774" t="s">
        <v>39</v>
      </c>
      <c r="E774">
        <v>1</v>
      </c>
      <c r="F774">
        <v>11.933333333333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97</v>
      </c>
      <c r="M774">
        <v>2</v>
      </c>
      <c r="N774">
        <v>0</v>
      </c>
      <c r="O774">
        <v>0.44</v>
      </c>
      <c r="P774">
        <v>4</v>
      </c>
      <c r="Q774">
        <v>4</v>
      </c>
      <c r="R774">
        <v>4</v>
      </c>
      <c r="S774">
        <v>3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1</v>
      </c>
      <c r="AH774">
        <v>0</v>
      </c>
      <c r="AI774">
        <v>100</v>
      </c>
      <c r="AJ774">
        <v>70</v>
      </c>
      <c r="AK774">
        <v>180</v>
      </c>
      <c r="AL774">
        <f>(AK774*703) / (AJ774*AJ774)</f>
        <v>25.824489795918367</v>
      </c>
      <c r="AM774">
        <f>VLOOKUP(A774,rel!A:M,10,FALSE)</f>
        <v>-4.17</v>
      </c>
      <c r="AN774">
        <f>VLOOKUP(A774,rel!A:M,13,FALSE)</f>
        <v>5.29</v>
      </c>
      <c r="AO774">
        <v>0</v>
      </c>
      <c r="AP774">
        <f>IF(E774&gt;25,IF(AN774&gt;5,99, IF(AN774 &gt; 3.5, 89, IF(AN774 &gt; 1.5, 79, IF(AN774 &gt; -1.1, 69, IF(AN774 &gt; -2.5, 59, IF(AN774 &gt;-4.5, 49,  IF(AN774 &gt; -5,39,30))))))),30)</f>
        <v>30</v>
      </c>
      <c r="AQ774">
        <f>((M774/E774) / 0.015 + (AO774/E774) / 0.015) / 3.5 + 25</f>
        <v>63.095238095238095</v>
      </c>
      <c r="AR774" s="2">
        <f>MIN(((AD774/MAX(F774,240)) / 0.0035) + ((AF774/MAX(F774,240)) / 0.0055) + ((AC774/MAX(F774,240)) / 0.0055) + 25, 99)</f>
        <v>25</v>
      </c>
      <c r="AS774" s="2">
        <f>MIN((((((AL774 / 32) * (AL774 - 21) / 11) * 74 + 25)) + (((AJ774 - 60) + (AK774 - 155) / 1.75) + 25)) / 1.825,93)</f>
        <v>55.056398667429463</v>
      </c>
      <c r="AT774" s="2">
        <f>((IF(F774&gt;240,89,79)-((V774/F774)/0.00341)))</f>
        <v>79</v>
      </c>
      <c r="AU774" s="2">
        <f>MIN((H774/(MAX(E774,25))) / 0.0117 + 35, 94)</f>
        <v>35</v>
      </c>
      <c r="AV774" s="2">
        <f>MIN(94,((AP774*0.35)+(AQ774*0.65)*0.9))</f>
        <v>47.410714285714292</v>
      </c>
      <c r="AW774" s="2">
        <f>IF(D775="D",(99-((30-(G774/(IF(E774&gt;10,E774,10))*82)*1.633))),(99-((55-(G774/(IF(E774&gt;10,E774,10))*82)*0.89))))</f>
        <v>44</v>
      </c>
    </row>
    <row r="775" spans="1:49" x14ac:dyDescent="0.25">
      <c r="A775">
        <v>895</v>
      </c>
      <c r="B775" t="s">
        <v>1028</v>
      </c>
      <c r="C775" t="s">
        <v>41</v>
      </c>
      <c r="D775" t="s">
        <v>39</v>
      </c>
      <c r="E775">
        <v>2</v>
      </c>
      <c r="F775">
        <v>15.716666666667001</v>
      </c>
      <c r="G775">
        <v>0</v>
      </c>
      <c r="H775">
        <v>0</v>
      </c>
      <c r="I775">
        <v>0</v>
      </c>
      <c r="J775">
        <v>0</v>
      </c>
      <c r="K775">
        <v>0</v>
      </c>
      <c r="L775" t="s">
        <v>97</v>
      </c>
      <c r="M775">
        <v>0</v>
      </c>
      <c r="N775" t="s">
        <v>97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1</v>
      </c>
      <c r="AE775">
        <v>0</v>
      </c>
      <c r="AF775">
        <v>1</v>
      </c>
      <c r="AG775">
        <v>3</v>
      </c>
      <c r="AH775">
        <v>5</v>
      </c>
      <c r="AI775">
        <v>37.5</v>
      </c>
      <c r="AJ775">
        <v>70</v>
      </c>
      <c r="AK775">
        <v>180</v>
      </c>
      <c r="AL775">
        <f>(AK775*703) / (AJ775*AJ775)</f>
        <v>25.824489795918367</v>
      </c>
      <c r="AM775">
        <f>VLOOKUP(A775,rel!A:M,10,FALSE)</f>
        <v>-4.22</v>
      </c>
      <c r="AN775">
        <f>VLOOKUP(A775,rel!A:M,13,FALSE)</f>
        <v>-15.74</v>
      </c>
      <c r="AO775">
        <v>0</v>
      </c>
      <c r="AP775">
        <f>IF(E775&gt;25,IF(AN775&gt;5,99, IF(AN775 &gt; 3.5, 89, IF(AN775 &gt; 1.5, 79, IF(AN775 &gt; -1.1, 69, IF(AN775 &gt; -2.5, 59, IF(AN775 &gt;-4.5, 49,  IF(AN775 &gt; -5,39,30))))))),30)</f>
        <v>30</v>
      </c>
      <c r="AQ775">
        <f>((M775/E775) / 0.015 + (AO775/E775) / 0.015) / 3.5 + 25</f>
        <v>25</v>
      </c>
      <c r="AR775" s="2">
        <f>MIN(((AD775/MAX(F775,240)) / 0.0035) + ((AF775/MAX(F775,240)) / 0.0055) + ((AC775/MAX(F775,240)) / 0.0055) + 25, 99)</f>
        <v>27.705627705627705</v>
      </c>
      <c r="AS775" s="2">
        <f>MIN((((((AL775 / 32) * (AL775 - 21) / 11) * 74 + 25)) + (((AJ775 - 60) + (AK775 - 155) / 1.75) + 25)) / 1.825,93)</f>
        <v>55.056398667429463</v>
      </c>
      <c r="AT775" s="2">
        <f>((IF(F775&gt;240,89,79)-((V775/F775)/0.00341)))</f>
        <v>79</v>
      </c>
      <c r="AU775" s="2">
        <f>MIN((H775/(MAX(E775,25))) / 0.0117 + 35, 94)</f>
        <v>35</v>
      </c>
      <c r="AV775" s="2">
        <f>MIN(94,((AP775*0.35)+(AQ775*0.65)*0.9))</f>
        <v>25.125</v>
      </c>
      <c r="AW775" s="2">
        <f>IF(D776="D",(99-((30-(G775/(IF(E775&gt;10,E775,10))*82)*1.633))),(99-((55-(G775/(IF(E775&gt;10,E775,10))*82)*0.89))))</f>
        <v>44</v>
      </c>
    </row>
    <row r="776" spans="1:49" x14ac:dyDescent="0.25">
      <c r="A776">
        <v>905</v>
      </c>
      <c r="B776" t="s">
        <v>1035</v>
      </c>
      <c r="C776" t="s">
        <v>141</v>
      </c>
      <c r="D776" t="s">
        <v>39</v>
      </c>
      <c r="E776">
        <v>1</v>
      </c>
      <c r="F776">
        <v>11.2</v>
      </c>
      <c r="G776">
        <v>0</v>
      </c>
      <c r="H776">
        <v>0</v>
      </c>
      <c r="I776">
        <v>0</v>
      </c>
      <c r="J776">
        <v>0</v>
      </c>
      <c r="K776">
        <v>0</v>
      </c>
      <c r="L776" t="s">
        <v>97</v>
      </c>
      <c r="M776">
        <v>1</v>
      </c>
      <c r="N776">
        <v>0</v>
      </c>
      <c r="O776">
        <v>0.12</v>
      </c>
      <c r="P776">
        <v>2</v>
      </c>
      <c r="Q776">
        <v>1</v>
      </c>
      <c r="R776">
        <v>1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2</v>
      </c>
      <c r="AF776">
        <v>1</v>
      </c>
      <c r="AG776">
        <v>4</v>
      </c>
      <c r="AH776">
        <v>4</v>
      </c>
      <c r="AI776">
        <v>50</v>
      </c>
      <c r="AJ776">
        <v>67</v>
      </c>
      <c r="AK776">
        <v>172</v>
      </c>
      <c r="AL776">
        <f>(AK776*703) / (AJ776*AJ776)</f>
        <v>26.936065938961907</v>
      </c>
      <c r="AM776">
        <f>VLOOKUP(A776,rel!A:M,10,FALSE)</f>
        <v>29.28</v>
      </c>
      <c r="AN776">
        <f>VLOOKUP(A776,rel!A:M,13,FALSE)</f>
        <v>31.16</v>
      </c>
      <c r="AO776">
        <v>0</v>
      </c>
      <c r="AP776">
        <f>IF(E776&gt;25,IF(AN776&gt;5,99, IF(AN776 &gt; 3.5, 89, IF(AN776 &gt; 1.5, 79, IF(AN776 &gt; -1.1, 69, IF(AN776 &gt; -2.5, 59, IF(AN776 &gt;-4.5, 49,  IF(AN776 &gt; -5,39,30))))))),30)</f>
        <v>30</v>
      </c>
      <c r="AQ776">
        <f>((M776/E776) / 0.015 + (AO776/E776) / 0.015) / 3.5 + 25</f>
        <v>44.047619047619051</v>
      </c>
      <c r="AR776" s="2">
        <f>MIN(((AD776/MAX(F776,240)) / 0.0035) + ((AF776/MAX(F776,240)) / 0.0055) + ((AC776/MAX(F776,240)) / 0.0055) + 25, 99)</f>
        <v>26.515151515151516</v>
      </c>
      <c r="AS776" s="2">
        <f>MIN((((((AL776 / 32) * (AL776 - 21) / 11) * 74 + 25)) + (((AJ776 - 60) + (AK776 - 155) / 1.75) + 25)) / 1.825,93)</f>
        <v>54.974477076776857</v>
      </c>
      <c r="AT776" s="2">
        <f>((IF(F776&gt;240,89,79)-((V776/F776)/0.00341)))</f>
        <v>79</v>
      </c>
      <c r="AU776" s="2">
        <f>MIN((H776/(MAX(E776,25))) / 0.0117 + 35, 94)</f>
        <v>35</v>
      </c>
      <c r="AV776" s="2">
        <f>MIN(94,((AP776*0.35)+(AQ776*0.65)*0.9))</f>
        <v>36.267857142857146</v>
      </c>
      <c r="AW776" s="2">
        <f>IF(D777="D",(99-((30-(G776/(IF(E776&gt;10,E776,10))*82)*1.633))),(99-((55-(G776/(IF(E776&gt;10,E776,10))*82)*0.89))))</f>
        <v>69</v>
      </c>
    </row>
    <row r="777" spans="1:49" x14ac:dyDescent="0.25">
      <c r="A777">
        <v>762</v>
      </c>
      <c r="B777" t="s">
        <v>478</v>
      </c>
      <c r="C777" t="s">
        <v>67</v>
      </c>
      <c r="D777" t="s">
        <v>73</v>
      </c>
      <c r="E777">
        <v>80</v>
      </c>
      <c r="F777">
        <v>1414.3833333333</v>
      </c>
      <c r="G777">
        <v>5</v>
      </c>
      <c r="H777">
        <v>16</v>
      </c>
      <c r="I777">
        <v>9</v>
      </c>
      <c r="J777">
        <v>7</v>
      </c>
      <c r="K777">
        <v>21</v>
      </c>
      <c r="L777">
        <v>33.869999999999997</v>
      </c>
      <c r="M777">
        <v>99</v>
      </c>
      <c r="N777">
        <v>5.05</v>
      </c>
      <c r="O777">
        <v>4.57</v>
      </c>
      <c r="P777">
        <v>179</v>
      </c>
      <c r="Q777">
        <v>132</v>
      </c>
      <c r="R777">
        <v>44</v>
      </c>
      <c r="S777">
        <v>12</v>
      </c>
      <c r="T777">
        <v>1</v>
      </c>
      <c r="U777">
        <v>10</v>
      </c>
      <c r="V777">
        <v>6</v>
      </c>
      <c r="W777">
        <v>3</v>
      </c>
      <c r="X777">
        <v>3</v>
      </c>
      <c r="Y777">
        <v>0</v>
      </c>
      <c r="Z777">
        <v>0</v>
      </c>
      <c r="AA777">
        <v>10</v>
      </c>
      <c r="AB777">
        <v>23</v>
      </c>
      <c r="AC777">
        <v>25</v>
      </c>
      <c r="AD777">
        <v>80</v>
      </c>
      <c r="AE777">
        <v>78</v>
      </c>
      <c r="AF777">
        <v>61</v>
      </c>
      <c r="AG777">
        <v>0</v>
      </c>
      <c r="AH777">
        <v>0</v>
      </c>
      <c r="AI777" t="s">
        <v>97</v>
      </c>
      <c r="AJ777">
        <v>73</v>
      </c>
      <c r="AK777">
        <v>187</v>
      </c>
      <c r="AL777">
        <f>(AK777*703) / (AJ777*AJ777)</f>
        <v>24.668981047100768</v>
      </c>
      <c r="AM777">
        <f>VLOOKUP(A777,rel!A:M,10,FALSE)</f>
        <v>-2.2999999999999998</v>
      </c>
      <c r="AN777">
        <f>VLOOKUP(A777,rel!A:M,13,FALSE)</f>
        <v>-2.19</v>
      </c>
      <c r="AO777">
        <v>0</v>
      </c>
      <c r="AP777">
        <f>IF(E777&gt;25,IF(AN777&gt;5,99, IF(AN777 &gt; 3.5, 89, IF(AN777 &gt; 1.5, 79, IF(AN777 &gt; -1.1, 69, IF(AN777 &gt; -2.5, 59, IF(AN777 &gt;-4.5, 49,  IF(AN777 &gt; -5,39,30))))))),30)</f>
        <v>59</v>
      </c>
      <c r="AQ777">
        <f>((M777/E777) / 0.015 + (AO777/E777) / 0.015) / 3.5 + 25</f>
        <v>48.571428571428569</v>
      </c>
      <c r="AR777" s="2">
        <f>MIN(((AD777/MAX(F777,240)) / 0.0035) + ((AF777/MAX(F777,240)) / 0.0055) + ((AC777/MAX(F777,240)) / 0.0055) + 25, 99)</f>
        <v>52.215752325635961</v>
      </c>
      <c r="AS777" s="2">
        <f>MIN((((((AL777 / 32) * (AL777 - 21) / 11) * 74 + 25)) + (((AJ777 - 60) + (AK777 - 155) / 1.75) + 25)) / 1.825,93)</f>
        <v>54.966240968463396</v>
      </c>
      <c r="AT777" s="2">
        <f>((IF(F777&gt;240,89,79)-((V777/F777)/0.00341)))</f>
        <v>87.755973186107795</v>
      </c>
      <c r="AU777" s="2">
        <f>MIN((H777/(MAX(E777,25))) / 0.0117 + 35, 94)</f>
        <v>52.09401709401709</v>
      </c>
      <c r="AV777" s="2">
        <f>MIN(94,((AP777*0.35)+(AQ777*0.65)*0.9))</f>
        <v>49.064285714285717</v>
      </c>
      <c r="AW777" s="2">
        <f>IF(D778="D",(99-((30-(G777/(IF(E777&gt;10,E777,10))*82)*1.633))),(99-((55-(G777/(IF(E777&gt;10,E777,10))*82)*0.89))))</f>
        <v>48.561250000000001</v>
      </c>
    </row>
    <row r="778" spans="1:49" x14ac:dyDescent="0.25">
      <c r="A778">
        <v>718</v>
      </c>
      <c r="B778" t="s">
        <v>439</v>
      </c>
      <c r="C778" t="s">
        <v>61</v>
      </c>
      <c r="D778" t="s">
        <v>39</v>
      </c>
      <c r="E778">
        <v>77</v>
      </c>
      <c r="F778">
        <v>750.23333333333005</v>
      </c>
      <c r="G778">
        <v>9</v>
      </c>
      <c r="H778">
        <v>15</v>
      </c>
      <c r="I778">
        <v>11</v>
      </c>
      <c r="J778">
        <v>4</v>
      </c>
      <c r="K778">
        <v>24</v>
      </c>
      <c r="L778">
        <v>68.569999999999993</v>
      </c>
      <c r="M778">
        <v>74</v>
      </c>
      <c r="N778">
        <v>12.16</v>
      </c>
      <c r="O778">
        <v>6.2</v>
      </c>
      <c r="P778">
        <v>125</v>
      </c>
      <c r="Q778">
        <v>93</v>
      </c>
      <c r="R778">
        <v>72</v>
      </c>
      <c r="S778">
        <v>30</v>
      </c>
      <c r="T778">
        <v>7</v>
      </c>
      <c r="U778">
        <v>10</v>
      </c>
      <c r="V778">
        <v>4</v>
      </c>
      <c r="W778">
        <v>2</v>
      </c>
      <c r="X778">
        <v>2</v>
      </c>
      <c r="Y778">
        <v>0</v>
      </c>
      <c r="Z778">
        <v>0</v>
      </c>
      <c r="AA778">
        <v>10</v>
      </c>
      <c r="AB778">
        <v>18</v>
      </c>
      <c r="AC778">
        <v>25</v>
      </c>
      <c r="AD778">
        <v>32</v>
      </c>
      <c r="AE778">
        <v>52</v>
      </c>
      <c r="AF778">
        <v>21</v>
      </c>
      <c r="AG778">
        <v>91</v>
      </c>
      <c r="AH778">
        <v>118</v>
      </c>
      <c r="AI778">
        <v>43.54</v>
      </c>
      <c r="AJ778">
        <v>73</v>
      </c>
      <c r="AK778">
        <v>187</v>
      </c>
      <c r="AL778">
        <f>(AK778*703) / (AJ778*AJ778)</f>
        <v>24.668981047100768</v>
      </c>
      <c r="AM778">
        <f>VLOOKUP(A778,rel!A:M,10,FALSE)</f>
        <v>0.21</v>
      </c>
      <c r="AN778">
        <f>VLOOKUP(A778,rel!A:M,13,FALSE)</f>
        <v>0.91</v>
      </c>
      <c r="AO778">
        <v>7</v>
      </c>
      <c r="AP778">
        <f>IF(E778&gt;25,IF(AN778&gt;5,99, IF(AN778 &gt; 3.5, 89, IF(AN778 &gt; 1.5, 79, IF(AN778 &gt; -1.1, 69, IF(AN778 &gt; -2.5, 59, IF(AN778 &gt;-4.5, 49,  IF(AN778 &gt; -5,39,30))))))),30)</f>
        <v>69</v>
      </c>
      <c r="AQ778">
        <f>((M778/E778) / 0.015 + (AO778/E778) / 0.015) / 3.5 + 25</f>
        <v>45.037105751391465</v>
      </c>
      <c r="AR778" s="2">
        <f>MIN(((AD778/MAX(F778,240)) / 0.0035) + ((AF778/MAX(F778,240)) / 0.0055) + ((AC778/MAX(F778,240)) / 0.0055) + 25, 99)</f>
        <v>48.334731647701048</v>
      </c>
      <c r="AS778" s="2">
        <f>MIN((((((AL778 / 32) * (AL778 - 21) / 11) * 74 + 25)) + (((AJ778 - 60) + (AK778 - 155) / 1.75) + 25)) / 1.825,93)</f>
        <v>54.966240968463396</v>
      </c>
      <c r="AT778" s="2">
        <f>((IF(F778&gt;240,89,79)-((V778/F778)/0.00341)))</f>
        <v>87.436459064478726</v>
      </c>
      <c r="AU778" s="2">
        <f>MIN((H778/(MAX(E778,25))) / 0.0117 + 35, 94)</f>
        <v>51.650016650016653</v>
      </c>
      <c r="AV778" s="2">
        <f>MIN(94,((AP778*0.35)+(AQ778*0.65)*0.9))</f>
        <v>50.496706864564004</v>
      </c>
      <c r="AW778" s="2">
        <f>IF(D779="D",(99-((30-(G778/(IF(E778&gt;10,E778,10))*82)*1.633))),(99-((55-(G778/(IF(E778&gt;10,E778,10))*82)*0.89))))</f>
        <v>52.530129870129869</v>
      </c>
    </row>
    <row r="779" spans="1:49" x14ac:dyDescent="0.25">
      <c r="A779">
        <v>682</v>
      </c>
      <c r="B779" t="s">
        <v>991</v>
      </c>
      <c r="C779" t="s">
        <v>162</v>
      </c>
      <c r="D779" t="s">
        <v>36</v>
      </c>
      <c r="E779">
        <v>6</v>
      </c>
      <c r="F779">
        <v>42.366666666667001</v>
      </c>
      <c r="G779">
        <v>0</v>
      </c>
      <c r="H779">
        <v>0</v>
      </c>
      <c r="I779">
        <v>0</v>
      </c>
      <c r="J779">
        <v>0</v>
      </c>
      <c r="K779">
        <v>0</v>
      </c>
      <c r="L779" t="s">
        <v>97</v>
      </c>
      <c r="M779">
        <v>2</v>
      </c>
      <c r="N779">
        <v>0</v>
      </c>
      <c r="O779">
        <v>0.36</v>
      </c>
      <c r="P779">
        <v>5</v>
      </c>
      <c r="Q779">
        <v>3</v>
      </c>
      <c r="R779">
        <v>2</v>
      </c>
      <c r="S779">
        <v>2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8</v>
      </c>
      <c r="AE779">
        <v>6</v>
      </c>
      <c r="AF779">
        <v>3</v>
      </c>
      <c r="AG779">
        <v>0</v>
      </c>
      <c r="AH779">
        <v>0</v>
      </c>
      <c r="AI779" t="s">
        <v>97</v>
      </c>
      <c r="AJ779">
        <v>74</v>
      </c>
      <c r="AK779">
        <v>189</v>
      </c>
      <c r="AL779">
        <f>(AK779*703) / (AJ779*AJ779)</f>
        <v>24.263513513513512</v>
      </c>
      <c r="AM779">
        <f>VLOOKUP(A779,rel!A:M,10,FALSE)</f>
        <v>-7.8</v>
      </c>
      <c r="AN779">
        <f>VLOOKUP(A779,rel!A:M,13,FALSE)</f>
        <v>-5.85</v>
      </c>
      <c r="AO779">
        <v>0</v>
      </c>
      <c r="AP779">
        <f>IF(E779&gt;25,IF(AN779&gt;5,99, IF(AN779 &gt; 3.5, 89, IF(AN779 &gt; 1.5, 79, IF(AN779 &gt; -1.1, 69, IF(AN779 &gt; -2.5, 59, IF(AN779 &gt;-4.5, 49,  IF(AN779 &gt; -5,39,30))))))),30)</f>
        <v>30</v>
      </c>
      <c r="AQ779">
        <f>((M779/E779) / 0.015 + (AO779/E779) / 0.015) / 3.5 + 25</f>
        <v>31.349206349206348</v>
      </c>
      <c r="AR779" s="2">
        <f>MIN(((AD779/MAX(F779,240)) / 0.0035) + ((AF779/MAX(F779,240)) / 0.0055) + ((AC779/MAX(F779,240)) / 0.0055) + 25, 99)</f>
        <v>36.796536796536799</v>
      </c>
      <c r="AS779" s="2">
        <f>MIN((((((AL779 / 32) * (AL779 - 21) / 11) * 74 + 25)) + (((AJ779 - 60) + (AK779 - 155) / 1.75) + 25)) / 1.825,93)</f>
        <v>54.835765343042738</v>
      </c>
      <c r="AT779" s="2">
        <f>((IF(F779&gt;240,89,79)-((V779/F779)/0.00341)))</f>
        <v>79</v>
      </c>
      <c r="AU779" s="2">
        <f>MIN((H779/(MAX(E779,25))) / 0.0117 + 35, 94)</f>
        <v>35</v>
      </c>
      <c r="AV779" s="2">
        <f>MIN(94,((AP779*0.35)+(AQ779*0.65)*0.9))</f>
        <v>28.839285714285715</v>
      </c>
      <c r="AW779" s="2">
        <f>IF(D780="D",(99-((30-(G779/(IF(E779&gt;10,E779,10))*82)*1.633))),(99-((55-(G779/(IF(E779&gt;10,E779,10))*82)*0.89))))</f>
        <v>44</v>
      </c>
    </row>
    <row r="780" spans="1:49" x14ac:dyDescent="0.25">
      <c r="A780">
        <v>377</v>
      </c>
      <c r="B780" t="s">
        <v>202</v>
      </c>
      <c r="C780" t="s">
        <v>113</v>
      </c>
      <c r="D780" t="s">
        <v>36</v>
      </c>
      <c r="E780">
        <v>63</v>
      </c>
      <c r="F780">
        <v>1002.65</v>
      </c>
      <c r="G780">
        <v>19</v>
      </c>
      <c r="H780">
        <v>28</v>
      </c>
      <c r="I780">
        <v>18</v>
      </c>
      <c r="J780">
        <v>10</v>
      </c>
      <c r="K780">
        <v>47</v>
      </c>
      <c r="L780">
        <v>73.44</v>
      </c>
      <c r="M780">
        <v>135</v>
      </c>
      <c r="N780">
        <v>14.07</v>
      </c>
      <c r="O780">
        <v>17.13</v>
      </c>
      <c r="P780">
        <v>223</v>
      </c>
      <c r="Q780">
        <v>175</v>
      </c>
      <c r="R780">
        <v>163</v>
      </c>
      <c r="S780">
        <v>98</v>
      </c>
      <c r="T780">
        <v>4</v>
      </c>
      <c r="U780">
        <v>19</v>
      </c>
      <c r="V780">
        <v>71</v>
      </c>
      <c r="W780">
        <v>22</v>
      </c>
      <c r="X780">
        <v>18</v>
      </c>
      <c r="Y780">
        <v>1</v>
      </c>
      <c r="Z780">
        <v>3</v>
      </c>
      <c r="AA780">
        <v>17</v>
      </c>
      <c r="AB780">
        <v>24</v>
      </c>
      <c r="AC780">
        <v>16</v>
      </c>
      <c r="AD780">
        <v>128</v>
      </c>
      <c r="AE780">
        <v>116</v>
      </c>
      <c r="AF780">
        <v>36</v>
      </c>
      <c r="AG780">
        <v>181</v>
      </c>
      <c r="AH780">
        <v>203</v>
      </c>
      <c r="AI780">
        <v>47.14</v>
      </c>
      <c r="AJ780">
        <v>71</v>
      </c>
      <c r="AK780">
        <v>182</v>
      </c>
      <c r="AL780">
        <f>(AK780*703) / (AJ780*AJ780)</f>
        <v>25.381075183495337</v>
      </c>
      <c r="AM780">
        <f>VLOOKUP(A780,rel!A:M,10,FALSE)</f>
        <v>-2.39</v>
      </c>
      <c r="AN780">
        <f>VLOOKUP(A780,rel!A:M,13,FALSE)</f>
        <v>-1.52</v>
      </c>
      <c r="AO780">
        <v>6</v>
      </c>
      <c r="AP780">
        <f>IF(E780&gt;25,IF(AN780&gt;5,99, IF(AN780 &gt; 3.5, 89, IF(AN780 &gt; 1.5, 79, IF(AN780 &gt; -1.1, 69, IF(AN780 &gt; -2.5, 59, IF(AN780 &gt;-4.5, 49,  IF(AN780 &gt; -5,39,30))))))),30)</f>
        <v>59</v>
      </c>
      <c r="AQ780">
        <f>((M780/E780) / 0.015 + (AO780/E780) / 0.015) / 3.5 + 25</f>
        <v>67.630385487528343</v>
      </c>
      <c r="AR780" s="2">
        <f>MIN(((AD780/MAX(F780,240)) / 0.0035) + ((AF780/MAX(F780,240)) / 0.0055) + ((AC780/MAX(F780,240)) / 0.0055) + 25, 99)</f>
        <v>70.904327557945464</v>
      </c>
      <c r="AS780" s="2">
        <f>MIN((((((AL780 / 32) * (AL780 - 21) / 11) * 74 + 25)) + (((AJ780 - 60) + (AK780 - 155) / 1.75) + 25)) / 1.825,93)</f>
        <v>54.687718929799757</v>
      </c>
      <c r="AT780" s="2">
        <f>((IF(F780&gt;240,89,79)-((V780/F780)/0.00341)))</f>
        <v>68.233915753751091</v>
      </c>
      <c r="AU780" s="2">
        <f>MIN((H780/(MAX(E780,25))) / 0.0117 + 35, 94)</f>
        <v>72.986704653371319</v>
      </c>
      <c r="AV780" s="2">
        <f>MIN(94,((AP780*0.35)+(AQ780*0.65)*0.9))</f>
        <v>60.21377551020408</v>
      </c>
      <c r="AW780" s="2">
        <f>IF(D781="D",(99-((30-(G780/(IF(E780&gt;10,E780,10))*82)*1.633))),(99-((55-(G780/(IF(E780&gt;10,E780,10))*82)*0.89))))</f>
        <v>66.009841269841274</v>
      </c>
    </row>
    <row r="781" spans="1:49" x14ac:dyDescent="0.25">
      <c r="A781">
        <v>721</v>
      </c>
      <c r="B781" t="s">
        <v>377</v>
      </c>
      <c r="C781" t="s">
        <v>135</v>
      </c>
      <c r="D781" t="s">
        <v>92</v>
      </c>
      <c r="E781">
        <v>81</v>
      </c>
      <c r="F781">
        <v>1186.0166666667001</v>
      </c>
      <c r="G781">
        <v>18</v>
      </c>
      <c r="H781">
        <v>10</v>
      </c>
      <c r="I781">
        <v>4</v>
      </c>
      <c r="J781">
        <v>6</v>
      </c>
      <c r="K781">
        <v>28</v>
      </c>
      <c r="L781">
        <v>54.9</v>
      </c>
      <c r="M781">
        <v>156</v>
      </c>
      <c r="N781">
        <v>11.54</v>
      </c>
      <c r="O781">
        <v>19.32</v>
      </c>
      <c r="P781">
        <v>247</v>
      </c>
      <c r="Q781">
        <v>204</v>
      </c>
      <c r="R781">
        <v>198</v>
      </c>
      <c r="S781">
        <v>111</v>
      </c>
      <c r="T781">
        <v>13</v>
      </c>
      <c r="U781">
        <v>13</v>
      </c>
      <c r="V781">
        <v>8</v>
      </c>
      <c r="W781">
        <v>4</v>
      </c>
      <c r="X781">
        <v>4</v>
      </c>
      <c r="Y781">
        <v>0</v>
      </c>
      <c r="Z781">
        <v>0</v>
      </c>
      <c r="AA781">
        <v>17</v>
      </c>
      <c r="AB781">
        <v>30</v>
      </c>
      <c r="AC781">
        <v>34</v>
      </c>
      <c r="AD781">
        <v>87</v>
      </c>
      <c r="AE781">
        <v>130</v>
      </c>
      <c r="AF781">
        <v>35</v>
      </c>
      <c r="AG781">
        <v>26</v>
      </c>
      <c r="AH781">
        <v>31</v>
      </c>
      <c r="AI781">
        <v>45.61</v>
      </c>
      <c r="AJ781">
        <v>71</v>
      </c>
      <c r="AK781">
        <v>182</v>
      </c>
      <c r="AL781">
        <f>(AK781*703) / (AJ781*AJ781)</f>
        <v>25.381075183495337</v>
      </c>
      <c r="AM781">
        <f>VLOOKUP(A781,rel!A:M,10,FALSE)</f>
        <v>1.65</v>
      </c>
      <c r="AN781">
        <f>VLOOKUP(A781,rel!A:M,13,FALSE)</f>
        <v>1.42</v>
      </c>
      <c r="AO781">
        <v>2</v>
      </c>
      <c r="AP781">
        <f>IF(E781&gt;25,IF(AN781&gt;5,99, IF(AN781 &gt; 3.5, 89, IF(AN781 &gt; 1.5, 79, IF(AN781 &gt; -1.1, 69, IF(AN781 &gt; -2.5, 59, IF(AN781 &gt;-4.5, 49,  IF(AN781 &gt; -5,39,30))))))),30)</f>
        <v>69</v>
      </c>
      <c r="AQ781">
        <f>((M781/E781) / 0.015 + (AO781/E781) / 0.015) / 3.5 + 25</f>
        <v>62.154614932392711</v>
      </c>
      <c r="AR781" s="2">
        <f>MIN(((AD781/MAX(F781,240)) / 0.0035) + ((AF781/MAX(F781,240)) / 0.0055) + ((AC781/MAX(F781,240)) / 0.0055) + 25, 99)</f>
        <v>56.536316861142772</v>
      </c>
      <c r="AS781" s="2">
        <f>MIN((((((AL781 / 32) * (AL781 - 21) / 11) * 74 + 25)) + (((AJ781 - 60) + (AK781 - 155) / 1.75) + 25)) / 1.825,93)</f>
        <v>54.687718929799757</v>
      </c>
      <c r="AT781" s="2">
        <f>((IF(F781&gt;240,89,79)-((V781/F781)/0.00341)))</f>
        <v>87.021915609068103</v>
      </c>
      <c r="AU781" s="2">
        <f>MIN((H781/(MAX(E781,25))) / 0.0117 + 35, 94)</f>
        <v>45.551862403714253</v>
      </c>
      <c r="AV781" s="2">
        <f>MIN(94,((AP781*0.35)+(AQ781*0.65)*0.9))</f>
        <v>60.51044973544974</v>
      </c>
      <c r="AW781" s="2">
        <f>IF(D782="D",(99-((30-(G781/(IF(E781&gt;10,E781,10))*82)*1.633))),(99-((55-(G781/(IF(E781&gt;10,E781,10))*82)*0.89))))</f>
        <v>60.217777777777776</v>
      </c>
    </row>
    <row r="782" spans="1:49" x14ac:dyDescent="0.25">
      <c r="A782">
        <v>751</v>
      </c>
      <c r="B782" t="s">
        <v>561</v>
      </c>
      <c r="C782" t="s">
        <v>54</v>
      </c>
      <c r="D782" t="s">
        <v>39</v>
      </c>
      <c r="E782">
        <v>50</v>
      </c>
      <c r="F782">
        <v>644.46666666666999</v>
      </c>
      <c r="G782">
        <v>7</v>
      </c>
      <c r="H782">
        <v>9</v>
      </c>
      <c r="I782">
        <v>6</v>
      </c>
      <c r="J782">
        <v>3</v>
      </c>
      <c r="K782">
        <v>16</v>
      </c>
      <c r="L782">
        <v>72.73</v>
      </c>
      <c r="M782">
        <v>66</v>
      </c>
      <c r="N782">
        <v>10.61</v>
      </c>
      <c r="O782">
        <v>5.8</v>
      </c>
      <c r="P782">
        <v>118</v>
      </c>
      <c r="Q782">
        <v>92</v>
      </c>
      <c r="R782">
        <v>68</v>
      </c>
      <c r="S782">
        <v>26</v>
      </c>
      <c r="T782">
        <v>4</v>
      </c>
      <c r="U782">
        <v>6</v>
      </c>
      <c r="V782">
        <v>14</v>
      </c>
      <c r="W782">
        <v>7</v>
      </c>
      <c r="X782">
        <v>7</v>
      </c>
      <c r="Y782">
        <v>0</v>
      </c>
      <c r="Z782">
        <v>0</v>
      </c>
      <c r="AA782">
        <v>10</v>
      </c>
      <c r="AB782">
        <v>15</v>
      </c>
      <c r="AC782">
        <v>16</v>
      </c>
      <c r="AD782">
        <v>40</v>
      </c>
      <c r="AE782">
        <v>61</v>
      </c>
      <c r="AF782">
        <v>21</v>
      </c>
      <c r="AG782">
        <v>36</v>
      </c>
      <c r="AH782">
        <v>56</v>
      </c>
      <c r="AI782">
        <v>39.130000000000003</v>
      </c>
      <c r="AJ782">
        <v>69</v>
      </c>
      <c r="AK782">
        <v>177</v>
      </c>
      <c r="AL782">
        <f>(AK782*703) / (AJ782*AJ782)</f>
        <v>26.135475740390675</v>
      </c>
      <c r="AM782">
        <f>VLOOKUP(A782,rel!A:M,10,FALSE)</f>
        <v>2.4500000000000002</v>
      </c>
      <c r="AN782">
        <f>VLOOKUP(A782,rel!A:M,13,FALSE)</f>
        <v>-0.21</v>
      </c>
      <c r="AO782">
        <v>1</v>
      </c>
      <c r="AP782">
        <f>IF(E782&gt;25,IF(AN782&gt;5,99, IF(AN782 &gt; 3.5, 89, IF(AN782 &gt; 1.5, 79, IF(AN782 &gt; -1.1, 69, IF(AN782 &gt; -2.5, 59, IF(AN782 &gt;-4.5, 49,  IF(AN782 &gt; -5,39,30))))))),30)</f>
        <v>69</v>
      </c>
      <c r="AQ782">
        <f>((M782/E782) / 0.015 + (AO782/E782) / 0.015) / 3.5 + 25</f>
        <v>50.523809523809526</v>
      </c>
      <c r="AR782" s="2">
        <f>MIN(((AD782/MAX(F782,240)) / 0.0035) + ((AF782/MAX(F782,240)) / 0.0055) + ((AC782/MAX(F782,240)) / 0.0055) + 25, 99)</f>
        <v>53.171890176648489</v>
      </c>
      <c r="AS782" s="2">
        <f>MIN((((((AL782 / 32) * (AL782 - 21) / 11) * 74 + 25)) + (((AJ782 - 60) + (AK782 - 155) / 1.75) + 25)) / 1.825,93)</f>
        <v>54.678210425965773</v>
      </c>
      <c r="AT782" s="2">
        <f>((IF(F782&gt;240,89,79)-((V782/F782)/0.00341)))</f>
        <v>82.629504736463261</v>
      </c>
      <c r="AU782" s="2">
        <f>MIN((H782/(MAX(E782,25))) / 0.0117 + 35, 94)</f>
        <v>50.384615384615387</v>
      </c>
      <c r="AV782" s="2">
        <f>MIN(94,((AP782*0.35)+(AQ782*0.65)*0.9))</f>
        <v>53.706428571428575</v>
      </c>
      <c r="AW782" s="2">
        <f>IF(D783="D",(99-((30-(G782/(IF(E782&gt;10,E782,10))*82)*1.633))),(99-((55-(G782/(IF(E782&gt;10,E782,10))*82)*0.89))))</f>
        <v>54.217199999999998</v>
      </c>
    </row>
    <row r="783" spans="1:49" x14ac:dyDescent="0.25">
      <c r="A783">
        <v>407</v>
      </c>
      <c r="B783" t="s">
        <v>121</v>
      </c>
      <c r="C783" t="s">
        <v>38</v>
      </c>
      <c r="D783" t="s">
        <v>39</v>
      </c>
      <c r="E783">
        <v>82</v>
      </c>
      <c r="F783">
        <v>1648.3833333333</v>
      </c>
      <c r="G783">
        <v>28</v>
      </c>
      <c r="H783">
        <v>41</v>
      </c>
      <c r="I783">
        <v>16</v>
      </c>
      <c r="J783">
        <v>25</v>
      </c>
      <c r="K783">
        <v>69</v>
      </c>
      <c r="L783">
        <v>66.989999999999995</v>
      </c>
      <c r="M783">
        <v>208</v>
      </c>
      <c r="N783">
        <v>13.46</v>
      </c>
      <c r="O783">
        <v>21.09</v>
      </c>
      <c r="P783">
        <v>357</v>
      </c>
      <c r="Q783">
        <v>273</v>
      </c>
      <c r="R783">
        <v>237</v>
      </c>
      <c r="S783">
        <v>102</v>
      </c>
      <c r="T783">
        <v>15</v>
      </c>
      <c r="U783">
        <v>26</v>
      </c>
      <c r="V783">
        <v>26</v>
      </c>
      <c r="W783">
        <v>13</v>
      </c>
      <c r="X783">
        <v>13</v>
      </c>
      <c r="Y783">
        <v>0</v>
      </c>
      <c r="Z783">
        <v>0</v>
      </c>
      <c r="AA783">
        <v>24</v>
      </c>
      <c r="AB783">
        <v>56</v>
      </c>
      <c r="AC783">
        <v>59</v>
      </c>
      <c r="AD783">
        <v>69</v>
      </c>
      <c r="AE783">
        <v>85</v>
      </c>
      <c r="AF783">
        <v>40</v>
      </c>
      <c r="AG783">
        <v>379</v>
      </c>
      <c r="AH783">
        <v>461</v>
      </c>
      <c r="AI783">
        <v>45.12</v>
      </c>
      <c r="AJ783">
        <v>72</v>
      </c>
      <c r="AK783">
        <v>184</v>
      </c>
      <c r="AL783">
        <f>(AK783*703) / (AJ783*AJ783)</f>
        <v>24.952160493827162</v>
      </c>
      <c r="AM783">
        <f>VLOOKUP(A783,rel!A:M,10,FALSE)</f>
        <v>-3.54</v>
      </c>
      <c r="AN783">
        <f>VLOOKUP(A783,rel!A:M,13,FALSE)</f>
        <v>-3.18</v>
      </c>
      <c r="AO783">
        <v>26</v>
      </c>
      <c r="AP783">
        <f>IF(E783&gt;25,IF(AN783&gt;5,99, IF(AN783 &gt; 3.5, 89, IF(AN783 &gt; 1.5, 79, IF(AN783 &gt; -1.1, 69, IF(AN783 &gt; -2.5, 59, IF(AN783 &gt;-4.5, 49,  IF(AN783 &gt; -5,39,30))))))),30)</f>
        <v>49</v>
      </c>
      <c r="AQ783">
        <f>((M783/E783) / 0.015 + (AO783/E783) / 0.015) / 3.5 + 25</f>
        <v>79.355400696864109</v>
      </c>
      <c r="AR783" s="2">
        <f>MIN(((AD783/MAX(F783,240)) / 0.0035) + ((AF783/MAX(F783,240)) / 0.0055) + ((AC783/MAX(F783,240)) / 0.0055) + 25, 99)</f>
        <v>47.879560204009877</v>
      </c>
      <c r="AS783" s="2">
        <f>MIN((((((AL783 / 32) * (AL783 - 21) / 11) * 74 + 25)) + (((AJ783 - 60) + (AK783 - 155) / 1.75) + 25)) / 1.825,93)</f>
        <v>54.412591274367855</v>
      </c>
      <c r="AT783" s="2">
        <f>((IF(F783&gt;240,89,79)-((V783/F783)/0.00341)))</f>
        <v>84.374477964620766</v>
      </c>
      <c r="AU783" s="2">
        <f>MIN((H783/(MAX(E783,25))) / 0.0117 + 35, 94)</f>
        <v>77.735042735042725</v>
      </c>
      <c r="AV783" s="2">
        <f>MIN(94,((AP783*0.35)+(AQ783*0.65)*0.9))</f>
        <v>63.572909407665506</v>
      </c>
      <c r="AW783" s="2">
        <f>IF(D784="D",(99-((30-(G783/(IF(E783&gt;10,E783,10))*82)*1.633))),(99-((55-(G783/(IF(E783&gt;10,E783,10))*82)*0.89))))</f>
        <v>68.92</v>
      </c>
    </row>
    <row r="784" spans="1:49" x14ac:dyDescent="0.25">
      <c r="A784">
        <v>828</v>
      </c>
      <c r="B784" t="s">
        <v>756</v>
      </c>
      <c r="C784" t="s">
        <v>41</v>
      </c>
      <c r="D784" t="s">
        <v>47</v>
      </c>
      <c r="E784">
        <v>24</v>
      </c>
      <c r="F784">
        <v>254.18333333333001</v>
      </c>
      <c r="G784">
        <v>3</v>
      </c>
      <c r="H784">
        <v>3</v>
      </c>
      <c r="I784">
        <v>2</v>
      </c>
      <c r="J784">
        <v>1</v>
      </c>
      <c r="K784">
        <v>6</v>
      </c>
      <c r="L784">
        <v>75</v>
      </c>
      <c r="M784">
        <v>29</v>
      </c>
      <c r="N784">
        <v>10.34</v>
      </c>
      <c r="O784">
        <v>3</v>
      </c>
      <c r="P784">
        <v>56</v>
      </c>
      <c r="Q784">
        <v>39</v>
      </c>
      <c r="R784">
        <v>40</v>
      </c>
      <c r="S784">
        <v>15</v>
      </c>
      <c r="T784">
        <v>4</v>
      </c>
      <c r="U784">
        <v>3</v>
      </c>
      <c r="V784">
        <v>2</v>
      </c>
      <c r="W784">
        <v>1</v>
      </c>
      <c r="X784">
        <v>1</v>
      </c>
      <c r="Y784">
        <v>0</v>
      </c>
      <c r="Z784">
        <v>0</v>
      </c>
      <c r="AA784">
        <v>5</v>
      </c>
      <c r="AB784">
        <v>3</v>
      </c>
      <c r="AC784">
        <v>9</v>
      </c>
      <c r="AD784">
        <v>21</v>
      </c>
      <c r="AE784">
        <v>16</v>
      </c>
      <c r="AF784">
        <v>7</v>
      </c>
      <c r="AG784">
        <v>11</v>
      </c>
      <c r="AH784">
        <v>6</v>
      </c>
      <c r="AI784">
        <v>64.709999999999994</v>
      </c>
      <c r="AJ784">
        <v>72</v>
      </c>
      <c r="AK784">
        <v>184</v>
      </c>
      <c r="AL784">
        <f>(AK784*703) / (AJ784*AJ784)</f>
        <v>24.952160493827162</v>
      </c>
      <c r="AM784">
        <f>VLOOKUP(A784,rel!A:M,10,FALSE)</f>
        <v>1.8</v>
      </c>
      <c r="AN784">
        <f>VLOOKUP(A784,rel!A:M,13,FALSE)</f>
        <v>2.88</v>
      </c>
      <c r="AO784">
        <v>0</v>
      </c>
      <c r="AP784">
        <f>IF(E784&gt;25,IF(AN784&gt;5,99, IF(AN784 &gt; 3.5, 89, IF(AN784 &gt; 1.5, 79, IF(AN784 &gt; -1.1, 69, IF(AN784 &gt; -2.5, 59, IF(AN784 &gt;-4.5, 49,  IF(AN784 &gt; -5,39,30))))))),30)</f>
        <v>30</v>
      </c>
      <c r="AQ784">
        <f>((M784/E784) / 0.015 + (AO784/E784) / 0.015) / 3.5 + 25</f>
        <v>48.015873015873012</v>
      </c>
      <c r="AR784" s="2">
        <f>MIN(((AD784/MAX(F784,240)) / 0.0035) + ((AF784/MAX(F784,240)) / 0.0055) + ((AC784/MAX(F784,240)) / 0.0055) + 25, 99)</f>
        <v>60.049862602154711</v>
      </c>
      <c r="AS784" s="2">
        <f>MIN((((((AL784 / 32) * (AL784 - 21) / 11) * 74 + 25)) + (((AJ784 - 60) + (AK784 - 155) / 1.75) + 25)) / 1.825,93)</f>
        <v>54.412591274367855</v>
      </c>
      <c r="AT784" s="2">
        <f>((IF(F784&gt;240,89,79)-((V784/F784)/0.00341)))</f>
        <v>86.692569940608649</v>
      </c>
      <c r="AU784" s="2">
        <f>MIN((H784/(MAX(E784,25))) / 0.0117 + 35, 94)</f>
        <v>45.256410256410255</v>
      </c>
      <c r="AV784" s="2">
        <f>MIN(94,((AP784*0.35)+(AQ784*0.65)*0.9))</f>
        <v>38.589285714285708</v>
      </c>
      <c r="AW784" s="2">
        <f>IF(D785="D",(99-((30-(G784/(IF(E784&gt;10,E784,10))*82)*1.633))),(99-((55-(G784/(IF(E784&gt;10,E784,10))*82)*0.89))))</f>
        <v>53.122500000000002</v>
      </c>
    </row>
    <row r="785" spans="1:49" x14ac:dyDescent="0.25">
      <c r="A785">
        <v>710</v>
      </c>
      <c r="B785" t="s">
        <v>995</v>
      </c>
      <c r="C785" t="s">
        <v>38</v>
      </c>
      <c r="D785" t="s">
        <v>39</v>
      </c>
      <c r="E785">
        <v>6</v>
      </c>
      <c r="F785">
        <v>41.466666666667003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97</v>
      </c>
      <c r="M785">
        <v>6</v>
      </c>
      <c r="N785">
        <v>0</v>
      </c>
      <c r="O785">
        <v>0.53</v>
      </c>
      <c r="P785">
        <v>13</v>
      </c>
      <c r="Q785">
        <v>11</v>
      </c>
      <c r="R785">
        <v>7</v>
      </c>
      <c r="S785">
        <v>2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5</v>
      </c>
      <c r="AD785">
        <v>0</v>
      </c>
      <c r="AE785">
        <v>5</v>
      </c>
      <c r="AF785">
        <v>0</v>
      </c>
      <c r="AG785">
        <v>9</v>
      </c>
      <c r="AH785">
        <v>17</v>
      </c>
      <c r="AI785">
        <v>34.619999999999997</v>
      </c>
      <c r="AJ785">
        <v>72</v>
      </c>
      <c r="AK785">
        <v>184</v>
      </c>
      <c r="AL785">
        <f>(AK785*703) / (AJ785*AJ785)</f>
        <v>24.952160493827162</v>
      </c>
      <c r="AM785">
        <f>VLOOKUP(A785,rel!A:M,10,FALSE)</f>
        <v>5.03</v>
      </c>
      <c r="AN785">
        <f>VLOOKUP(A785,rel!A:M,13,FALSE)</f>
        <v>11.95</v>
      </c>
      <c r="AO785">
        <v>0</v>
      </c>
      <c r="AP785">
        <f>IF(E785&gt;25,IF(AN785&gt;5,99, IF(AN785 &gt; 3.5, 89, IF(AN785 &gt; 1.5, 79, IF(AN785 &gt; -1.1, 69, IF(AN785 &gt; -2.5, 59, IF(AN785 &gt;-4.5, 49,  IF(AN785 &gt; -5,39,30))))))),30)</f>
        <v>30</v>
      </c>
      <c r="AQ785">
        <f>((M785/E785) / 0.015 + (AO785/E785) / 0.015) / 3.5 + 25</f>
        <v>44.047619047619051</v>
      </c>
      <c r="AR785" s="2">
        <f>MIN(((AD785/MAX(F785,240)) / 0.0035) + ((AF785/MAX(F785,240)) / 0.0055) + ((AC785/MAX(F785,240)) / 0.0055) + 25, 99)</f>
        <v>28.787878787878789</v>
      </c>
      <c r="AS785" s="2">
        <f>MIN((((((AL785 / 32) * (AL785 - 21) / 11) * 74 + 25)) + (((AJ785 - 60) + (AK785 - 155) / 1.75) + 25)) / 1.825,93)</f>
        <v>54.412591274367855</v>
      </c>
      <c r="AT785" s="2">
        <f>((IF(F785&gt;240,89,79)-((V785/F785)/0.00341)))</f>
        <v>79</v>
      </c>
      <c r="AU785" s="2">
        <f>MIN((H785/(MAX(E785,25))) / 0.0117 + 35, 94)</f>
        <v>35</v>
      </c>
      <c r="AV785" s="2">
        <f>MIN(94,((AP785*0.35)+(AQ785*0.65)*0.9))</f>
        <v>36.267857142857146</v>
      </c>
      <c r="AW785" s="2">
        <f>IF(D786="D",(99-((30-(G785/(IF(E785&gt;10,E785,10))*82)*1.633))),(99-((55-(G785/(IF(E785&gt;10,E785,10))*82)*0.89))))</f>
        <v>44</v>
      </c>
    </row>
    <row r="786" spans="1:49" x14ac:dyDescent="0.25">
      <c r="A786">
        <v>21</v>
      </c>
      <c r="B786" t="s">
        <v>285</v>
      </c>
      <c r="C786" t="s">
        <v>106</v>
      </c>
      <c r="D786" t="s">
        <v>39</v>
      </c>
      <c r="E786">
        <v>72</v>
      </c>
      <c r="F786">
        <v>1200.3</v>
      </c>
      <c r="G786">
        <v>10</v>
      </c>
      <c r="H786">
        <v>25</v>
      </c>
      <c r="I786">
        <v>10</v>
      </c>
      <c r="J786">
        <v>15</v>
      </c>
      <c r="K786">
        <v>35</v>
      </c>
      <c r="L786">
        <v>60.34</v>
      </c>
      <c r="M786">
        <v>120</v>
      </c>
      <c r="N786">
        <v>8.33</v>
      </c>
      <c r="O786">
        <v>8.94</v>
      </c>
      <c r="P786">
        <v>185</v>
      </c>
      <c r="Q786">
        <v>148</v>
      </c>
      <c r="R786">
        <v>97</v>
      </c>
      <c r="S786">
        <v>43</v>
      </c>
      <c r="T786">
        <v>6</v>
      </c>
      <c r="U786">
        <v>10</v>
      </c>
      <c r="V786">
        <v>14</v>
      </c>
      <c r="W786">
        <v>7</v>
      </c>
      <c r="X786">
        <v>7</v>
      </c>
      <c r="Y786">
        <v>0</v>
      </c>
      <c r="Z786">
        <v>0</v>
      </c>
      <c r="AA786">
        <v>4</v>
      </c>
      <c r="AB786">
        <v>35</v>
      </c>
      <c r="AC786">
        <v>18</v>
      </c>
      <c r="AD786">
        <v>79</v>
      </c>
      <c r="AE786">
        <v>84</v>
      </c>
      <c r="AF786">
        <v>44</v>
      </c>
      <c r="AG786">
        <v>450</v>
      </c>
      <c r="AH786">
        <v>473</v>
      </c>
      <c r="AI786">
        <v>48.75</v>
      </c>
      <c r="AJ786">
        <v>73</v>
      </c>
      <c r="AK786">
        <v>186</v>
      </c>
      <c r="AL786">
        <f>(AK786*703) / (AJ786*AJ786)</f>
        <v>24.537061362356916</v>
      </c>
      <c r="AM786">
        <f>VLOOKUP(A786,rel!A:M,10,FALSE)</f>
        <v>-3.61</v>
      </c>
      <c r="AN786">
        <f>VLOOKUP(A786,rel!A:M,13,FALSE)</f>
        <v>-3.43</v>
      </c>
      <c r="AO786">
        <v>8</v>
      </c>
      <c r="AP786">
        <f>IF(E786&gt;25,IF(AN786&gt;5,99, IF(AN786 &gt; 3.5, 89, IF(AN786 &gt; 1.5, 79, IF(AN786 &gt; -1.1, 69, IF(AN786 &gt; -2.5, 59, IF(AN786 &gt;-4.5, 49,  IF(AN786 &gt; -5,39,30))))))),30)</f>
        <v>49</v>
      </c>
      <c r="AQ786">
        <f>((M786/E786) / 0.015 + (AO786/E786) / 0.015) / 3.5 + 25</f>
        <v>58.862433862433861</v>
      </c>
      <c r="AR786" s="2">
        <f>MIN(((AD786/MAX(F786,240)) / 0.0035) + ((AF786/MAX(F786,240)) / 0.0055) + ((AC786/MAX(F786,240)) / 0.0055) + 25, 99)</f>
        <v>53.196414099938224</v>
      </c>
      <c r="AS786" s="2">
        <f>MIN((((((AL786 / 32) * (AL786 - 21) / 11) * 74 + 25)) + (((AJ786 - 60) + (AK786 - 155) / 1.75) + 25)) / 1.825,93)</f>
        <v>54.224503979655985</v>
      </c>
      <c r="AT786" s="2">
        <f>((IF(F786&gt;240,89,79)-((V786/F786)/0.00341)))</f>
        <v>85.579545240767033</v>
      </c>
      <c r="AU786" s="2">
        <f>MIN((H786/(MAX(E786,25))) / 0.0117 + 35, 94)</f>
        <v>64.677113010446334</v>
      </c>
      <c r="AV786" s="2">
        <f>MIN(94,((AP786*0.35)+(AQ786*0.65)*0.9))</f>
        <v>51.584523809523809</v>
      </c>
      <c r="AW786" s="2">
        <f>IF(D787="D",(99-((30-(G786/(IF(E786&gt;10,E786,10))*82)*1.633))),(99-((55-(G786/(IF(E786&gt;10,E786,10))*82)*0.89))))</f>
        <v>87.598055555555561</v>
      </c>
    </row>
    <row r="787" spans="1:49" x14ac:dyDescent="0.25">
      <c r="A787">
        <v>798</v>
      </c>
      <c r="B787" t="s">
        <v>784</v>
      </c>
      <c r="C787" t="s">
        <v>193</v>
      </c>
      <c r="D787" t="s">
        <v>73</v>
      </c>
      <c r="E787">
        <v>17</v>
      </c>
      <c r="F787">
        <v>243.16666666667001</v>
      </c>
      <c r="G787">
        <v>1</v>
      </c>
      <c r="H787">
        <v>4</v>
      </c>
      <c r="I787">
        <v>2</v>
      </c>
      <c r="J787">
        <v>2</v>
      </c>
      <c r="K787">
        <v>5</v>
      </c>
      <c r="L787">
        <v>41.67</v>
      </c>
      <c r="M787">
        <v>20</v>
      </c>
      <c r="N787">
        <v>5</v>
      </c>
      <c r="O787">
        <v>0.8</v>
      </c>
      <c r="P787">
        <v>42</v>
      </c>
      <c r="Q787">
        <v>26</v>
      </c>
      <c r="R787">
        <v>12</v>
      </c>
      <c r="S787">
        <v>3</v>
      </c>
      <c r="T787">
        <v>0</v>
      </c>
      <c r="U787">
        <v>0</v>
      </c>
      <c r="V787">
        <v>4</v>
      </c>
      <c r="W787">
        <v>2</v>
      </c>
      <c r="X787">
        <v>2</v>
      </c>
      <c r="Y787">
        <v>0</v>
      </c>
      <c r="Z787">
        <v>0</v>
      </c>
      <c r="AA787">
        <v>1</v>
      </c>
      <c r="AB787">
        <v>8</v>
      </c>
      <c r="AC787">
        <v>7</v>
      </c>
      <c r="AD787">
        <v>6</v>
      </c>
      <c r="AE787">
        <v>37</v>
      </c>
      <c r="AF787">
        <v>18</v>
      </c>
      <c r="AG787">
        <v>0</v>
      </c>
      <c r="AH787">
        <v>0</v>
      </c>
      <c r="AI787" t="s">
        <v>97</v>
      </c>
      <c r="AJ787">
        <v>73</v>
      </c>
      <c r="AK787">
        <v>186</v>
      </c>
      <c r="AL787">
        <f>(AK787*703) / (AJ787*AJ787)</f>
        <v>24.537061362356916</v>
      </c>
      <c r="AM787">
        <f>VLOOKUP(A787,rel!A:M,10,FALSE)</f>
        <v>-6.68</v>
      </c>
      <c r="AN787">
        <f>VLOOKUP(A787,rel!A:M,13,FALSE)</f>
        <v>-8.8800000000000008</v>
      </c>
      <c r="AO787">
        <v>3</v>
      </c>
      <c r="AP787">
        <f>IF(E787&gt;25,IF(AN787&gt;5,99, IF(AN787 &gt; 3.5, 89, IF(AN787 &gt; 1.5, 79, IF(AN787 &gt; -1.1, 69, IF(AN787 &gt; -2.5, 59, IF(AN787 &gt;-4.5, 49,  IF(AN787 &gt; -5,39,30))))))),30)</f>
        <v>30</v>
      </c>
      <c r="AQ787">
        <f>((M787/E787) / 0.015 + (AO787/E787) / 0.015) / 3.5 + 25</f>
        <v>50.770308123249301</v>
      </c>
      <c r="AR787" s="2">
        <f>MIN(((AD787/MAX(F787,240)) / 0.0035) + ((AF787/MAX(F787,240)) / 0.0055) + ((AC787/MAX(F787,240)) / 0.0055) + 25, 99)</f>
        <v>50.742591883784129</v>
      </c>
      <c r="AS787" s="2">
        <f>MIN((((((AL787 / 32) * (AL787 - 21) / 11) * 74 + 25)) + (((AJ787 - 60) + (AK787 - 155) / 1.75) + 25)) / 1.825,93)</f>
        <v>54.224503979655985</v>
      </c>
      <c r="AT787" s="2">
        <f>((IF(F787&gt;240,89,79)-((V787/F787)/0.00341)))</f>
        <v>84.176063627720822</v>
      </c>
      <c r="AU787" s="2">
        <f>MIN((H787/(MAX(E787,25))) / 0.0117 + 35, 94)</f>
        <v>48.675213675213676</v>
      </c>
      <c r="AV787" s="2">
        <f>MIN(94,((AP787*0.35)+(AQ787*0.65)*0.9))</f>
        <v>40.200630252100844</v>
      </c>
      <c r="AW787" s="2">
        <f>IF(D788="D",(99-((30-(G787/(IF(E787&gt;10,E787,10))*82)*1.633))),(99-((55-(G787/(IF(E787&gt;10,E787,10))*82)*0.89))))</f>
        <v>76.876823529411766</v>
      </c>
    </row>
    <row r="788" spans="1:49" x14ac:dyDescent="0.25">
      <c r="A788">
        <v>864</v>
      </c>
      <c r="B788" t="s">
        <v>935</v>
      </c>
      <c r="C788" t="s">
        <v>56</v>
      </c>
      <c r="D788" t="s">
        <v>73</v>
      </c>
      <c r="E788">
        <v>4</v>
      </c>
      <c r="F788">
        <v>66.816666666667004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25</v>
      </c>
      <c r="M788">
        <v>5</v>
      </c>
      <c r="N788">
        <v>20</v>
      </c>
      <c r="O788">
        <v>0.09</v>
      </c>
      <c r="P788">
        <v>10</v>
      </c>
      <c r="Q788">
        <v>8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4</v>
      </c>
      <c r="AC788">
        <v>0</v>
      </c>
      <c r="AD788">
        <v>1</v>
      </c>
      <c r="AE788">
        <v>6</v>
      </c>
      <c r="AF788">
        <v>2</v>
      </c>
      <c r="AG788">
        <v>0</v>
      </c>
      <c r="AH788">
        <v>0</v>
      </c>
      <c r="AI788" t="s">
        <v>97</v>
      </c>
      <c r="AJ788">
        <v>73</v>
      </c>
      <c r="AK788">
        <v>186</v>
      </c>
      <c r="AL788">
        <f>(AK788*703) / (AJ788*AJ788)</f>
        <v>24.537061362356916</v>
      </c>
      <c r="AM788">
        <f>VLOOKUP(A788,rel!A:M,10,FALSE)</f>
        <v>0.56000000000000005</v>
      </c>
      <c r="AN788">
        <f>VLOOKUP(A788,rel!A:M,13,FALSE)</f>
        <v>2.23</v>
      </c>
      <c r="AO788">
        <v>0</v>
      </c>
      <c r="AP788">
        <f>IF(E788&gt;25,IF(AN788&gt;5,99, IF(AN788 &gt; 3.5, 89, IF(AN788 &gt; 1.5, 79, IF(AN788 &gt; -1.1, 69, IF(AN788 &gt; -2.5, 59, IF(AN788 &gt;-4.5, 49,  IF(AN788 &gt; -5,39,30))))))),30)</f>
        <v>30</v>
      </c>
      <c r="AQ788">
        <f>((M788/E788) / 0.015 + (AO788/E788) / 0.015) / 3.5 + 25</f>
        <v>48.80952380952381</v>
      </c>
      <c r="AR788" s="2">
        <f>MIN(((AD788/MAX(F788,240)) / 0.0035) + ((AF788/MAX(F788,240)) / 0.0055) + ((AC788/MAX(F788,240)) / 0.0055) + 25, 99)</f>
        <v>27.705627705627705</v>
      </c>
      <c r="AS788" s="2">
        <f>MIN((((((AL788 / 32) * (AL788 - 21) / 11) * 74 + 25)) + (((AJ788 - 60) + (AK788 - 155) / 1.75) + 25)) / 1.825,93)</f>
        <v>54.224503979655985</v>
      </c>
      <c r="AT788" s="2">
        <f>((IF(F788&gt;240,89,79)-((V788/F788)/0.00341)))</f>
        <v>79</v>
      </c>
      <c r="AU788" s="2">
        <f>MIN((H788/(MAX(E788,25))) / 0.0117 + 35, 94)</f>
        <v>35</v>
      </c>
      <c r="AV788" s="2">
        <f>MIN(94,((AP788*0.35)+(AQ788*0.65)*0.9))</f>
        <v>39.053571428571431</v>
      </c>
      <c r="AW788" s="2">
        <f>IF(D789="D",(99-((30-(G788/(IF(E788&gt;10,E788,10))*82)*1.633))),(99-((55-(G788/(IF(E788&gt;10,E788,10))*82)*0.89))))</f>
        <v>82.390600000000006</v>
      </c>
    </row>
    <row r="789" spans="1:49" x14ac:dyDescent="0.25">
      <c r="A789">
        <v>805</v>
      </c>
      <c r="B789" t="s">
        <v>1013</v>
      </c>
      <c r="C789" t="s">
        <v>75</v>
      </c>
      <c r="D789" t="s">
        <v>73</v>
      </c>
      <c r="E789">
        <v>2</v>
      </c>
      <c r="F789">
        <v>16.916666666666998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97</v>
      </c>
      <c r="M789">
        <v>1</v>
      </c>
      <c r="N789">
        <v>0</v>
      </c>
      <c r="O789">
        <v>0.02</v>
      </c>
      <c r="P789">
        <v>2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2</v>
      </c>
      <c r="W789">
        <v>1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1</v>
      </c>
      <c r="AE789">
        <v>2</v>
      </c>
      <c r="AF789">
        <v>0</v>
      </c>
      <c r="AG789">
        <v>0</v>
      </c>
      <c r="AH789">
        <v>0</v>
      </c>
      <c r="AI789" t="s">
        <v>97</v>
      </c>
      <c r="AJ789">
        <v>73</v>
      </c>
      <c r="AK789">
        <v>186</v>
      </c>
      <c r="AL789">
        <f>(AK789*703) / (AJ789*AJ789)</f>
        <v>24.537061362356916</v>
      </c>
      <c r="AM789">
        <f>VLOOKUP(A789,rel!A:M,10,FALSE)</f>
        <v>-17.68</v>
      </c>
      <c r="AN789">
        <f>VLOOKUP(A789,rel!A:M,13,FALSE)</f>
        <v>-14.64</v>
      </c>
      <c r="AO789">
        <v>0</v>
      </c>
      <c r="AP789">
        <f>IF(E789&gt;25,IF(AN789&gt;5,99, IF(AN789 &gt; 3.5, 89, IF(AN789 &gt; 1.5, 79, IF(AN789 &gt; -1.1, 69, IF(AN789 &gt; -2.5, 59, IF(AN789 &gt;-4.5, 49,  IF(AN789 &gt; -5,39,30))))))),30)</f>
        <v>30</v>
      </c>
      <c r="AQ789">
        <f>((M789/E789) / 0.015 + (AO789/E789) / 0.015) / 3.5 + 25</f>
        <v>34.523809523809526</v>
      </c>
      <c r="AR789" s="2">
        <f>MIN(((AD789/MAX(F789,240)) / 0.0035) + ((AF789/MAX(F789,240)) / 0.0055) + ((AC789/MAX(F789,240)) / 0.0055) + 25, 99)</f>
        <v>26.948051948051948</v>
      </c>
      <c r="AS789" s="2">
        <f>MIN((((((AL789 / 32) * (AL789 - 21) / 11) * 74 + 25)) + (((AJ789 - 60) + (AK789 - 155) / 1.75) + 25)) / 1.825,93)</f>
        <v>54.224503979655985</v>
      </c>
      <c r="AT789" s="2">
        <f>((IF(F789&gt;240,89,79)-((V789/F789)/0.00341)))</f>
        <v>44.329442526328634</v>
      </c>
      <c r="AU789" s="2">
        <f>MIN((H789/(MAX(E789,25))) / 0.0117 + 35, 94)</f>
        <v>35</v>
      </c>
      <c r="AV789" s="2">
        <f>MIN(94,((AP789*0.35)+(AQ789*0.65)*0.9))</f>
        <v>30.696428571428573</v>
      </c>
      <c r="AW789" s="2">
        <f>IF(D790="D",(99-((30-(G789/(IF(E789&gt;10,E789,10))*82)*1.633))),(99-((55-(G789/(IF(E789&gt;10,E789,10))*82)*0.89))))</f>
        <v>44</v>
      </c>
    </row>
    <row r="790" spans="1:49" x14ac:dyDescent="0.25">
      <c r="A790">
        <v>494</v>
      </c>
      <c r="B790" t="s">
        <v>168</v>
      </c>
      <c r="C790" t="s">
        <v>106</v>
      </c>
      <c r="D790" t="s">
        <v>39</v>
      </c>
      <c r="E790">
        <v>76</v>
      </c>
      <c r="F790">
        <v>1290.0666666667</v>
      </c>
      <c r="G790">
        <v>30</v>
      </c>
      <c r="H790">
        <v>24</v>
      </c>
      <c r="I790">
        <v>17</v>
      </c>
      <c r="J790">
        <v>7</v>
      </c>
      <c r="K790">
        <v>54</v>
      </c>
      <c r="L790">
        <v>72.97</v>
      </c>
      <c r="M790">
        <v>216</v>
      </c>
      <c r="N790">
        <v>13.89</v>
      </c>
      <c r="O790">
        <v>21.87</v>
      </c>
      <c r="P790">
        <v>387</v>
      </c>
      <c r="Q790">
        <v>304</v>
      </c>
      <c r="R790">
        <v>215</v>
      </c>
      <c r="S790">
        <v>88</v>
      </c>
      <c r="T790">
        <v>14</v>
      </c>
      <c r="U790">
        <v>11</v>
      </c>
      <c r="V790">
        <v>38</v>
      </c>
      <c r="W790">
        <v>15</v>
      </c>
      <c r="X790">
        <v>14</v>
      </c>
      <c r="Y790">
        <v>0</v>
      </c>
      <c r="Z790">
        <v>1</v>
      </c>
      <c r="AA790">
        <v>32</v>
      </c>
      <c r="AB790">
        <v>47</v>
      </c>
      <c r="AC790">
        <v>26</v>
      </c>
      <c r="AD790">
        <v>33</v>
      </c>
      <c r="AE790">
        <v>64</v>
      </c>
      <c r="AF790">
        <v>26</v>
      </c>
      <c r="AG790">
        <v>171</v>
      </c>
      <c r="AH790">
        <v>228</v>
      </c>
      <c r="AI790">
        <v>42.86</v>
      </c>
      <c r="AJ790">
        <v>74</v>
      </c>
      <c r="AK790">
        <v>188</v>
      </c>
      <c r="AL790">
        <f>(AK790*703) / (AJ790*AJ790)</f>
        <v>24.135135135135137</v>
      </c>
      <c r="AM790">
        <f>VLOOKUP(A790,rel!A:M,10,FALSE)</f>
        <v>-2.82</v>
      </c>
      <c r="AN790">
        <f>VLOOKUP(A790,rel!A:M,13,FALSE)</f>
        <v>-3</v>
      </c>
      <c r="AO790">
        <v>11</v>
      </c>
      <c r="AP790">
        <f>IF(E790&gt;25,IF(AN790&gt;5,99, IF(AN790 &gt; 3.5, 89, IF(AN790 &gt; 1.5, 79, IF(AN790 &gt; -1.1, 69, IF(AN790 &gt; -2.5, 59, IF(AN790 &gt;-4.5, 49,  IF(AN790 &gt; -5,39,30))))))),30)</f>
        <v>49</v>
      </c>
      <c r="AQ790">
        <f>((M790/E790) / 0.015 + (AO790/E790) / 0.015) / 3.5 + 25</f>
        <v>81.892230576441108</v>
      </c>
      <c r="AR790" s="2">
        <f>MIN(((AD790/MAX(F790,240)) / 0.0035) + ((AF790/MAX(F790,240)) / 0.0055) + ((AC790/MAX(F790,240)) / 0.0055) + 25, 99)</f>
        <v>39.637318652614638</v>
      </c>
      <c r="AS790" s="2">
        <f>MIN((((((AL790 / 32) * (AL790 - 21) / 11) * 74 + 25)) + (((AJ790 - 60) + (AK790 - 155) / 1.75) + 25)) / 1.825,93)</f>
        <v>54.117474528433448</v>
      </c>
      <c r="AT790" s="2">
        <f>((IF(F790&gt;240,89,79)-((V790/F790)/0.00341)))</f>
        <v>80.361923145060359</v>
      </c>
      <c r="AU790" s="2">
        <f>MIN((H790/(MAX(E790,25))) / 0.0117 + 35, 94)</f>
        <v>61.990553306342775</v>
      </c>
      <c r="AV790" s="2">
        <f>MIN(94,((AP790*0.35)+(AQ790*0.65)*0.9))</f>
        <v>65.056954887218055</v>
      </c>
      <c r="AW790" s="2">
        <f>IF(D791="D",(99-((30-(G790/(IF(E790&gt;10,E790,10))*82)*1.633))),(99-((55-(G790/(IF(E790&gt;10,E790,10))*82)*0.89))))</f>
        <v>121.85763157894738</v>
      </c>
    </row>
    <row r="791" spans="1:49" x14ac:dyDescent="0.25">
      <c r="A791">
        <v>456</v>
      </c>
      <c r="B791" t="s">
        <v>389</v>
      </c>
      <c r="C791" t="s">
        <v>54</v>
      </c>
      <c r="D791" t="s">
        <v>73</v>
      </c>
      <c r="E791">
        <v>75</v>
      </c>
      <c r="F791">
        <v>1673.85</v>
      </c>
      <c r="G791">
        <v>8</v>
      </c>
      <c r="H791">
        <v>19</v>
      </c>
      <c r="I791">
        <v>10</v>
      </c>
      <c r="J791">
        <v>9</v>
      </c>
      <c r="K791">
        <v>27</v>
      </c>
      <c r="L791">
        <v>36.49</v>
      </c>
      <c r="M791">
        <v>129</v>
      </c>
      <c r="N791">
        <v>6.2</v>
      </c>
      <c r="O791">
        <v>5.16</v>
      </c>
      <c r="P791">
        <v>235</v>
      </c>
      <c r="Q791">
        <v>161</v>
      </c>
      <c r="R791">
        <v>72</v>
      </c>
      <c r="S791">
        <v>21</v>
      </c>
      <c r="T791">
        <v>8</v>
      </c>
      <c r="U791">
        <v>6</v>
      </c>
      <c r="V791">
        <v>44</v>
      </c>
      <c r="W791">
        <v>17</v>
      </c>
      <c r="X791">
        <v>16</v>
      </c>
      <c r="Y791">
        <v>0</v>
      </c>
      <c r="Z791">
        <v>1</v>
      </c>
      <c r="AA791">
        <v>9</v>
      </c>
      <c r="AB791">
        <v>135</v>
      </c>
      <c r="AC791">
        <v>64</v>
      </c>
      <c r="AD791">
        <v>63</v>
      </c>
      <c r="AE791">
        <v>106</v>
      </c>
      <c r="AF791">
        <v>132</v>
      </c>
      <c r="AG791">
        <v>0</v>
      </c>
      <c r="AH791">
        <v>1</v>
      </c>
      <c r="AI791">
        <v>0</v>
      </c>
      <c r="AJ791">
        <v>74</v>
      </c>
      <c r="AK791">
        <v>188</v>
      </c>
      <c r="AL791">
        <f>(AK791*703) / (AJ791*AJ791)</f>
        <v>24.135135135135137</v>
      </c>
      <c r="AM791">
        <f>VLOOKUP(A791,rel!A:M,10,FALSE)</f>
        <v>-2.2000000000000002</v>
      </c>
      <c r="AN791">
        <f>VLOOKUP(A791,rel!A:M,13,FALSE)</f>
        <v>-2.25</v>
      </c>
      <c r="AO791">
        <v>6</v>
      </c>
      <c r="AP791">
        <f>IF(E791&gt;25,IF(AN791&gt;5,99, IF(AN791 &gt; 3.5, 89, IF(AN791 &gt; 1.5, 79, IF(AN791 &gt; -1.1, 69, IF(AN791 &gt; -2.5, 59, IF(AN791 &gt;-4.5, 49,  IF(AN791 &gt; -5,39,30))))))),30)</f>
        <v>59</v>
      </c>
      <c r="AQ791">
        <f>((M791/E791) / 0.015 + (AO791/E791) / 0.015) / 3.5 + 25</f>
        <v>59.285714285714285</v>
      </c>
      <c r="AR791" s="2">
        <f>MIN(((AD791/MAX(F791,240)) / 0.0035) + ((AF791/MAX(F791,240)) / 0.0055) + ((AC791/MAX(F791,240)) / 0.0055) + 25, 99)</f>
        <v>57.043709792612027</v>
      </c>
      <c r="AS791" s="2">
        <f>MIN((((((AL791 / 32) * (AL791 - 21) / 11) * 74 + 25)) + (((AJ791 - 60) + (AK791 - 155) / 1.75) + 25)) / 1.825,93)</f>
        <v>54.117474528433448</v>
      </c>
      <c r="AT791" s="2">
        <f>((IF(F791&gt;240,89,79)-((V791/F791)/0.00341)))</f>
        <v>81.291289060279226</v>
      </c>
      <c r="AU791" s="2">
        <f>MIN((H791/(MAX(E791,25))) / 0.0117 + 35, 94)</f>
        <v>56.652421652421651</v>
      </c>
      <c r="AV791" s="2">
        <f>MIN(94,((AP791*0.35)+(AQ791*0.65)*0.9))</f>
        <v>55.332142857142856</v>
      </c>
      <c r="AW791" s="2">
        <f>IF(D792="D",(99-((30-(G791/(IF(E791&gt;10,E791,10))*82)*1.633))),(99-((55-(G791/(IF(E791&gt;10,E791,10))*82)*0.89))))</f>
        <v>51.784533333333336</v>
      </c>
    </row>
    <row r="792" spans="1:49" x14ac:dyDescent="0.25">
      <c r="A792">
        <v>861</v>
      </c>
      <c r="B792" t="s">
        <v>516</v>
      </c>
      <c r="C792" t="s">
        <v>41</v>
      </c>
      <c r="D792" t="s">
        <v>39</v>
      </c>
      <c r="E792">
        <v>63</v>
      </c>
      <c r="F792">
        <v>876.98333333333005</v>
      </c>
      <c r="G792">
        <v>4</v>
      </c>
      <c r="H792">
        <v>15</v>
      </c>
      <c r="I792">
        <v>10</v>
      </c>
      <c r="J792">
        <v>5</v>
      </c>
      <c r="K792">
        <v>19</v>
      </c>
      <c r="L792">
        <v>70.37</v>
      </c>
      <c r="M792">
        <v>72</v>
      </c>
      <c r="N792">
        <v>5.56</v>
      </c>
      <c r="O792">
        <v>6.81</v>
      </c>
      <c r="P792">
        <v>124</v>
      </c>
      <c r="Q792">
        <v>97</v>
      </c>
      <c r="R792">
        <v>77</v>
      </c>
      <c r="S792">
        <v>39</v>
      </c>
      <c r="T792">
        <v>3</v>
      </c>
      <c r="U792">
        <v>6</v>
      </c>
      <c r="V792">
        <v>14</v>
      </c>
      <c r="W792">
        <v>6</v>
      </c>
      <c r="X792">
        <v>6</v>
      </c>
      <c r="Y792">
        <v>0</v>
      </c>
      <c r="Z792">
        <v>0</v>
      </c>
      <c r="AA792">
        <v>10</v>
      </c>
      <c r="AB792">
        <v>6</v>
      </c>
      <c r="AC792">
        <v>31</v>
      </c>
      <c r="AD792">
        <v>39</v>
      </c>
      <c r="AE792">
        <v>89</v>
      </c>
      <c r="AF792">
        <v>30</v>
      </c>
      <c r="AG792">
        <v>276</v>
      </c>
      <c r="AH792">
        <v>333</v>
      </c>
      <c r="AI792">
        <v>45.32</v>
      </c>
      <c r="AJ792">
        <v>74</v>
      </c>
      <c r="AK792">
        <v>188</v>
      </c>
      <c r="AL792">
        <f>(AK792*703) / (AJ792*AJ792)</f>
        <v>24.135135135135137</v>
      </c>
      <c r="AM792">
        <f>VLOOKUP(A792,rel!A:M,10,FALSE)</f>
        <v>0.46</v>
      </c>
      <c r="AN792">
        <f>VLOOKUP(A792,rel!A:M,13,FALSE)</f>
        <v>1.02</v>
      </c>
      <c r="AO792">
        <v>0</v>
      </c>
      <c r="AP792">
        <f>IF(E792&gt;25,IF(AN792&gt;5,99, IF(AN792 &gt; 3.5, 89, IF(AN792 &gt; 1.5, 79, IF(AN792 &gt; -1.1, 69, IF(AN792 &gt; -2.5, 59, IF(AN792 &gt;-4.5, 49,  IF(AN792 &gt; -5,39,30))))))),30)</f>
        <v>69</v>
      </c>
      <c r="AQ792">
        <f>((M792/E792) / 0.015 + (AO792/E792) / 0.015) / 3.5 + 25</f>
        <v>46.768707482993193</v>
      </c>
      <c r="AR792" s="2">
        <f>MIN(((AD792/MAX(F792,240)) / 0.0035) + ((AF792/MAX(F792,240)) / 0.0055) + ((AC792/MAX(F792,240)) / 0.0055) + 25, 99)</f>
        <v>50.352552766604823</v>
      </c>
      <c r="AS792" s="2">
        <f>MIN((((((AL792 / 32) * (AL792 - 21) / 11) * 74 + 25)) + (((AJ792 - 60) + (AK792 - 155) / 1.75) + 25)) / 1.825,93)</f>
        <v>54.117474528433448</v>
      </c>
      <c r="AT792" s="2">
        <f>((IF(F792&gt;240,89,79)-((V792/F792)/0.00341)))</f>
        <v>84.318529222325765</v>
      </c>
      <c r="AU792" s="2">
        <f>MIN((H792/(MAX(E792,25))) / 0.0117 + 35, 94)</f>
        <v>55.350020350020344</v>
      </c>
      <c r="AV792" s="2">
        <f>MIN(94,((AP792*0.35)+(AQ792*0.65)*0.9))</f>
        <v>51.509693877551015</v>
      </c>
      <c r="AW792" s="2">
        <f>IF(D793="D",(99-((30-(G792/(IF(E792&gt;10,E792,10))*82)*1.633))),(99-((55-(G792/(IF(E792&gt;10,E792,10))*82)*0.89))))</f>
        <v>77.501968253968244</v>
      </c>
    </row>
    <row r="793" spans="1:49" x14ac:dyDescent="0.25">
      <c r="A793">
        <v>819</v>
      </c>
      <c r="B793" t="s">
        <v>589</v>
      </c>
      <c r="C793" t="s">
        <v>56</v>
      </c>
      <c r="D793" t="s">
        <v>73</v>
      </c>
      <c r="E793">
        <v>81</v>
      </c>
      <c r="F793">
        <v>1658.3666666667</v>
      </c>
      <c r="G793">
        <v>3</v>
      </c>
      <c r="H793">
        <v>11</v>
      </c>
      <c r="I793">
        <v>2</v>
      </c>
      <c r="J793">
        <v>9</v>
      </c>
      <c r="K793">
        <v>14</v>
      </c>
      <c r="L793">
        <v>21.21</v>
      </c>
      <c r="M793">
        <v>71</v>
      </c>
      <c r="N793">
        <v>4.2300000000000004</v>
      </c>
      <c r="O793">
        <v>2.48</v>
      </c>
      <c r="P793">
        <v>229</v>
      </c>
      <c r="Q793">
        <v>122</v>
      </c>
      <c r="R793">
        <v>50</v>
      </c>
      <c r="S793">
        <v>2</v>
      </c>
      <c r="T793">
        <v>4</v>
      </c>
      <c r="U793">
        <v>7</v>
      </c>
      <c r="V793">
        <v>18</v>
      </c>
      <c r="W793">
        <v>9</v>
      </c>
      <c r="X793">
        <v>9</v>
      </c>
      <c r="Y793">
        <v>0</v>
      </c>
      <c r="Z793">
        <v>0</v>
      </c>
      <c r="AA793">
        <v>4</v>
      </c>
      <c r="AB793">
        <v>79</v>
      </c>
      <c r="AC793">
        <v>18</v>
      </c>
      <c r="AD793">
        <v>139</v>
      </c>
      <c r="AE793">
        <v>144</v>
      </c>
      <c r="AF793">
        <v>151</v>
      </c>
      <c r="AG793">
        <v>0</v>
      </c>
      <c r="AH793">
        <v>0</v>
      </c>
      <c r="AI793" t="s">
        <v>97</v>
      </c>
      <c r="AJ793">
        <v>74</v>
      </c>
      <c r="AK793">
        <v>188</v>
      </c>
      <c r="AL793">
        <f>(AK793*703) / (AJ793*AJ793)</f>
        <v>24.135135135135137</v>
      </c>
      <c r="AM793">
        <f>VLOOKUP(A793,rel!A:M,10,FALSE)</f>
        <v>-2.91</v>
      </c>
      <c r="AN793">
        <f>VLOOKUP(A793,rel!A:M,13,FALSE)</f>
        <v>-4.4400000000000004</v>
      </c>
      <c r="AO793">
        <v>0</v>
      </c>
      <c r="AP793">
        <f>IF(E793&gt;25,IF(AN793&gt;5,99, IF(AN793 &gt; 3.5, 89, IF(AN793 &gt; 1.5, 79, IF(AN793 &gt; -1.1, 69, IF(AN793 &gt; -2.5, 59, IF(AN793 &gt;-4.5, 49,  IF(AN793 &gt; -5,39,30))))))),30)</f>
        <v>49</v>
      </c>
      <c r="AQ793">
        <f>((M793/E793) / 0.015 + (AO793/E793) / 0.015) / 3.5 + 25</f>
        <v>41.696061140505584</v>
      </c>
      <c r="AR793" s="2">
        <f>MIN(((AD793/MAX(F793,240)) / 0.0035) + ((AF793/MAX(F793,240)) / 0.0055) + ((AC793/MAX(F793,240)) / 0.0055) + 25, 99)</f>
        <v>67.476467874951481</v>
      </c>
      <c r="AS793" s="2">
        <f>MIN((((((AL793 / 32) * (AL793 - 21) / 11) * 74 + 25)) + (((AJ793 - 60) + (AK793 - 155) / 1.75) + 25)) / 1.825,93)</f>
        <v>54.117474528433448</v>
      </c>
      <c r="AT793" s="2">
        <f>((IF(F793&gt;240,89,79)-((V793/F793)/0.00341)))</f>
        <v>85.816993200920706</v>
      </c>
      <c r="AU793" s="2">
        <f>MIN((H793/(MAX(E793,25))) / 0.0117 + 35, 94)</f>
        <v>46.60704864408568</v>
      </c>
      <c r="AV793" s="2">
        <f>MIN(94,((AP793*0.35)+(AQ793*0.65)*0.9))</f>
        <v>41.542195767195764</v>
      </c>
      <c r="AW793" s="2">
        <f>IF(D794="D",(99-((30-(G793/(IF(E793&gt;10,E793,10))*82)*1.633))),(99-((55-(G793/(IF(E793&gt;10,E793,10))*82)*0.89))))</f>
        <v>46.702962962962964</v>
      </c>
    </row>
    <row r="794" spans="1:49" x14ac:dyDescent="0.25">
      <c r="A794">
        <v>811</v>
      </c>
      <c r="B794" t="s">
        <v>833</v>
      </c>
      <c r="C794" t="s">
        <v>186</v>
      </c>
      <c r="D794" t="s">
        <v>39</v>
      </c>
      <c r="E794">
        <v>21</v>
      </c>
      <c r="F794">
        <v>256.11666666667003</v>
      </c>
      <c r="G794">
        <v>0</v>
      </c>
      <c r="H794">
        <v>3</v>
      </c>
      <c r="I794">
        <v>1</v>
      </c>
      <c r="J794">
        <v>2</v>
      </c>
      <c r="K794">
        <v>3</v>
      </c>
      <c r="L794">
        <v>75</v>
      </c>
      <c r="M794">
        <v>21</v>
      </c>
      <c r="N794">
        <v>0</v>
      </c>
      <c r="O794">
        <v>2.02</v>
      </c>
      <c r="P794">
        <v>35</v>
      </c>
      <c r="Q794">
        <v>28</v>
      </c>
      <c r="R794">
        <v>20</v>
      </c>
      <c r="S794">
        <v>11</v>
      </c>
      <c r="T794">
        <v>2</v>
      </c>
      <c r="U794">
        <v>0</v>
      </c>
      <c r="V794">
        <v>13</v>
      </c>
      <c r="W794">
        <v>5</v>
      </c>
      <c r="X794">
        <v>4</v>
      </c>
      <c r="Y794">
        <v>1</v>
      </c>
      <c r="Z794">
        <v>0</v>
      </c>
      <c r="AA794">
        <v>6</v>
      </c>
      <c r="AB794">
        <v>10</v>
      </c>
      <c r="AC794">
        <v>12</v>
      </c>
      <c r="AD794">
        <v>41</v>
      </c>
      <c r="AE794">
        <v>36</v>
      </c>
      <c r="AF794">
        <v>4</v>
      </c>
      <c r="AG794">
        <v>70</v>
      </c>
      <c r="AH794">
        <v>62</v>
      </c>
      <c r="AI794">
        <v>53.03</v>
      </c>
      <c r="AJ794">
        <v>74</v>
      </c>
      <c r="AK794">
        <v>188</v>
      </c>
      <c r="AL794">
        <f>(AK794*703) / (AJ794*AJ794)</f>
        <v>24.135135135135137</v>
      </c>
      <c r="AM794">
        <f>VLOOKUP(A794,rel!A:M,10,FALSE)</f>
        <v>-3.79</v>
      </c>
      <c r="AN794">
        <f>VLOOKUP(A794,rel!A:M,13,FALSE)</f>
        <v>-4.88</v>
      </c>
      <c r="AO794">
        <v>0</v>
      </c>
      <c r="AP794">
        <f>IF(E794&gt;25,IF(AN794&gt;5,99, IF(AN794 &gt; 3.5, 89, IF(AN794 &gt; 1.5, 79, IF(AN794 &gt; -1.1, 69, IF(AN794 &gt; -2.5, 59, IF(AN794 &gt;-4.5, 49,  IF(AN794 &gt; -5,39,30))))))),30)</f>
        <v>30</v>
      </c>
      <c r="AQ794">
        <f>((M794/E794) / 0.015 + (AO794/E794) / 0.015) / 3.5 + 25</f>
        <v>44.047619047619051</v>
      </c>
      <c r="AR794" s="2">
        <f>MIN(((AD794/MAX(F794,240)) / 0.0035) + ((AF794/MAX(F794,240)) / 0.0055) + ((AC794/MAX(F794,240)) / 0.0055) + 25, 99)</f>
        <v>82.096544374476849</v>
      </c>
      <c r="AS794" s="2">
        <f>MIN((((((AL794 / 32) * (AL794 - 21) / 11) * 74 + 25)) + (((AJ794 - 60) + (AK794 - 155) / 1.75) + 25)) / 1.825,93)</f>
        <v>54.117474528433448</v>
      </c>
      <c r="AT794" s="2">
        <f>((IF(F794&gt;240,89,79)-((V794/F794)/0.00341)))</f>
        <v>74.114921394380929</v>
      </c>
      <c r="AU794" s="2">
        <f>MIN((H794/(MAX(E794,25))) / 0.0117 + 35, 94)</f>
        <v>45.256410256410255</v>
      </c>
      <c r="AV794" s="2">
        <f>MIN(94,((AP794*0.35)+(AQ794*0.65)*0.9))</f>
        <v>36.267857142857146</v>
      </c>
      <c r="AW794" s="2">
        <f>IF(D795="D",(99-((30-(G794/(IF(E794&gt;10,E794,10))*82)*1.633))),(99-((55-(G794/(IF(E794&gt;10,E794,10))*82)*0.89))))</f>
        <v>69</v>
      </c>
    </row>
    <row r="795" spans="1:49" x14ac:dyDescent="0.25">
      <c r="A795">
        <v>517</v>
      </c>
      <c r="B795" t="s">
        <v>492</v>
      </c>
      <c r="C795" t="s">
        <v>106</v>
      </c>
      <c r="D795" t="s">
        <v>73</v>
      </c>
      <c r="E795">
        <v>52</v>
      </c>
      <c r="F795">
        <v>1142.3</v>
      </c>
      <c r="G795">
        <v>5</v>
      </c>
      <c r="H795">
        <v>15</v>
      </c>
      <c r="I795">
        <v>12</v>
      </c>
      <c r="J795">
        <v>3</v>
      </c>
      <c r="K795">
        <v>20</v>
      </c>
      <c r="L795">
        <v>40</v>
      </c>
      <c r="M795">
        <v>59</v>
      </c>
      <c r="N795">
        <v>8.4700000000000006</v>
      </c>
      <c r="O795">
        <v>2.98</v>
      </c>
      <c r="P795">
        <v>132</v>
      </c>
      <c r="Q795">
        <v>87</v>
      </c>
      <c r="R795">
        <v>39</v>
      </c>
      <c r="S795">
        <v>8</v>
      </c>
      <c r="T795">
        <v>2</v>
      </c>
      <c r="U795">
        <v>5</v>
      </c>
      <c r="V795">
        <v>39</v>
      </c>
      <c r="W795">
        <v>18</v>
      </c>
      <c r="X795">
        <v>17</v>
      </c>
      <c r="Y795">
        <v>1</v>
      </c>
      <c r="Z795">
        <v>0</v>
      </c>
      <c r="AA795">
        <v>10</v>
      </c>
      <c r="AB795">
        <v>30</v>
      </c>
      <c r="AC795">
        <v>14</v>
      </c>
      <c r="AD795">
        <v>79</v>
      </c>
      <c r="AE795">
        <v>92</v>
      </c>
      <c r="AF795">
        <v>94</v>
      </c>
      <c r="AG795">
        <v>0</v>
      </c>
      <c r="AH795">
        <v>0</v>
      </c>
      <c r="AI795" t="s">
        <v>97</v>
      </c>
      <c r="AJ795">
        <v>75</v>
      </c>
      <c r="AK795">
        <v>190</v>
      </c>
      <c r="AL795">
        <f>(AK795*703) / (AJ795*AJ795)</f>
        <v>23.745777777777779</v>
      </c>
      <c r="AM795">
        <f>VLOOKUP(A795,rel!A:M,10,FALSE)</f>
        <v>2.8</v>
      </c>
      <c r="AN795">
        <f>VLOOKUP(A795,rel!A:M,13,FALSE)</f>
        <v>2.59</v>
      </c>
      <c r="AO795">
        <v>0</v>
      </c>
      <c r="AP795">
        <f>IF(E795&gt;25,IF(AN795&gt;5,99, IF(AN795 &gt; 3.5, 89, IF(AN795 &gt; 1.5, 79, IF(AN795 &gt; -1.1, 69, IF(AN795 &gt; -2.5, 59, IF(AN795 &gt;-4.5, 49,  IF(AN795 &gt; -5,39,30))))))),30)</f>
        <v>79</v>
      </c>
      <c r="AQ795">
        <f>((M795/E795) / 0.015 + (AO795/E795) / 0.015) / 3.5 + 25</f>
        <v>46.611721611721606</v>
      </c>
      <c r="AR795" s="2">
        <f>MIN(((AD795/MAX(F795,240)) / 0.0035) + ((AF795/MAX(F795,240)) / 0.0055) + ((AC795/MAX(F795,240)) / 0.0055) + 25, 99)</f>
        <v>61.949831224540148</v>
      </c>
      <c r="AS795" s="2">
        <f>MIN((((((AL795 / 32) * (AL795 - 21) / 11) * 74 + 25)) + (((AJ795 - 60) + (AK795 - 155) / 1.75) + 25)) / 1.825,93)</f>
        <v>54.086000220162049</v>
      </c>
      <c r="AT795" s="2">
        <f>((IF(F795&gt;240,89,79)-((V795/F795)/0.00341)))</f>
        <v>78.987787668189128</v>
      </c>
      <c r="AU795" s="2">
        <f>MIN((H795/(MAX(E795,25))) / 0.0117 + 35, 94)</f>
        <v>59.654832347140037</v>
      </c>
      <c r="AV795" s="2">
        <f>MIN(94,((AP795*0.35)+(AQ795*0.65)*0.9))</f>
        <v>54.917857142857137</v>
      </c>
      <c r="AW795" s="2">
        <f>IF(D796="D",(99-((30-(G795/(IF(E795&gt;10,E795,10))*82)*1.633))),(99-((55-(G795/(IF(E795&gt;10,E795,10))*82)*0.89))))</f>
        <v>51.017307692307696</v>
      </c>
    </row>
    <row r="796" spans="1:49" x14ac:dyDescent="0.25">
      <c r="A796">
        <v>159</v>
      </c>
      <c r="B796" t="s">
        <v>736</v>
      </c>
      <c r="C796" t="s">
        <v>127</v>
      </c>
      <c r="D796" t="s">
        <v>39</v>
      </c>
      <c r="E796">
        <v>26</v>
      </c>
      <c r="F796">
        <v>454.15</v>
      </c>
      <c r="G796">
        <v>4</v>
      </c>
      <c r="H796">
        <v>2</v>
      </c>
      <c r="I796">
        <v>1</v>
      </c>
      <c r="J796">
        <v>1</v>
      </c>
      <c r="K796">
        <v>6</v>
      </c>
      <c r="L796">
        <v>50</v>
      </c>
      <c r="M796">
        <v>43</v>
      </c>
      <c r="N796">
        <v>9.3000000000000007</v>
      </c>
      <c r="O796">
        <v>3.15</v>
      </c>
      <c r="P796">
        <v>74</v>
      </c>
      <c r="Q796">
        <v>58</v>
      </c>
      <c r="R796">
        <v>42</v>
      </c>
      <c r="S796">
        <v>16</v>
      </c>
      <c r="T796">
        <v>3</v>
      </c>
      <c r="U796">
        <v>6</v>
      </c>
      <c r="V796">
        <v>6</v>
      </c>
      <c r="W796">
        <v>3</v>
      </c>
      <c r="X796">
        <v>3</v>
      </c>
      <c r="Y796">
        <v>0</v>
      </c>
      <c r="Z796">
        <v>0</v>
      </c>
      <c r="AA796">
        <v>5</v>
      </c>
      <c r="AB796">
        <v>6</v>
      </c>
      <c r="AC796">
        <v>8</v>
      </c>
      <c r="AD796">
        <v>33</v>
      </c>
      <c r="AE796">
        <v>22</v>
      </c>
      <c r="AF796">
        <v>13</v>
      </c>
      <c r="AG796">
        <v>224</v>
      </c>
      <c r="AH796">
        <v>238</v>
      </c>
      <c r="AI796">
        <v>48.48</v>
      </c>
      <c r="AJ796">
        <v>75</v>
      </c>
      <c r="AK796">
        <v>190</v>
      </c>
      <c r="AL796">
        <f>(AK796*703) / (AJ796*AJ796)</f>
        <v>23.745777777777779</v>
      </c>
      <c r="AM796">
        <f>VLOOKUP(A796,rel!A:M,10,FALSE)</f>
        <v>-6.41</v>
      </c>
      <c r="AN796">
        <f>VLOOKUP(A796,rel!A:M,13,FALSE)</f>
        <v>-6.69</v>
      </c>
      <c r="AO796">
        <v>1</v>
      </c>
      <c r="AP796">
        <f>IF(E796&gt;25,IF(AN796&gt;5,99, IF(AN796 &gt; 3.5, 89, IF(AN796 &gt; 1.5, 79, IF(AN796 &gt; -1.1, 69, IF(AN796 &gt; -2.5, 59, IF(AN796 &gt;-4.5, 49,  IF(AN796 &gt; -5,39,30))))))),30)</f>
        <v>30</v>
      </c>
      <c r="AQ796">
        <f>((M796/E796) / 0.015 + (AO796/E796) / 0.015) / 3.5 + 25</f>
        <v>57.234432234432234</v>
      </c>
      <c r="AR796" s="2">
        <f>MIN(((AD796/MAX(F796,240)) / 0.0035) + ((AF796/MAX(F796,240)) / 0.0055) + ((AC796/MAX(F796,240)) / 0.0055) + 25, 99)</f>
        <v>54.168233506007368</v>
      </c>
      <c r="AS796" s="2">
        <f>MIN((((((AL796 / 32) * (AL796 - 21) / 11) * 74 + 25)) + (((AJ796 - 60) + (AK796 - 155) / 1.75) + 25)) / 1.825,93)</f>
        <v>54.086000220162049</v>
      </c>
      <c r="AT796" s="2">
        <f>((IF(F796&gt;240,89,79)-((V796/F796)/0.00341)))</f>
        <v>85.125661583642284</v>
      </c>
      <c r="AU796" s="2">
        <f>MIN((H796/(MAX(E796,25))) / 0.0117 + 35, 94)</f>
        <v>41.574621959237348</v>
      </c>
      <c r="AV796" s="2">
        <f>MIN(94,((AP796*0.35)+(AQ796*0.65)*0.9))</f>
        <v>43.982142857142861</v>
      </c>
      <c r="AW796" s="2">
        <f>IF(D797="D",(99-((30-(G796/(IF(E796&gt;10,E796,10))*82)*1.633))),(99-((55-(G796/(IF(E796&gt;10,E796,10))*82)*0.89))))</f>
        <v>89.600923076923081</v>
      </c>
    </row>
    <row r="797" spans="1:49" x14ac:dyDescent="0.25">
      <c r="A797">
        <v>417</v>
      </c>
      <c r="B797" t="s">
        <v>898</v>
      </c>
      <c r="C797" t="s">
        <v>899</v>
      </c>
      <c r="D797" t="s">
        <v>73</v>
      </c>
      <c r="E797">
        <v>3</v>
      </c>
      <c r="F797">
        <v>33.5</v>
      </c>
      <c r="G797">
        <v>0</v>
      </c>
      <c r="H797">
        <v>1</v>
      </c>
      <c r="I797">
        <v>1</v>
      </c>
      <c r="J797">
        <v>0</v>
      </c>
      <c r="K797">
        <v>1</v>
      </c>
      <c r="L797">
        <v>50</v>
      </c>
      <c r="M797">
        <v>1</v>
      </c>
      <c r="N797">
        <v>0</v>
      </c>
      <c r="O797">
        <v>0.02</v>
      </c>
      <c r="P797">
        <v>5</v>
      </c>
      <c r="Q797">
        <v>2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3</v>
      </c>
      <c r="AG797">
        <v>0</v>
      </c>
      <c r="AH797">
        <v>0</v>
      </c>
      <c r="AI797" t="s">
        <v>97</v>
      </c>
      <c r="AJ797">
        <v>71</v>
      </c>
      <c r="AK797">
        <v>181</v>
      </c>
      <c r="AL797">
        <f>(AK797*703) / (AJ797*AJ797)</f>
        <v>25.241618726443168</v>
      </c>
      <c r="AM797">
        <f>VLOOKUP(A797,rel!A:M,10,FALSE)</f>
        <v>-9.9</v>
      </c>
      <c r="AN797">
        <f>VLOOKUP(A797,rel!A:M,13,FALSE)</f>
        <v>-11.27</v>
      </c>
      <c r="AO797">
        <v>1</v>
      </c>
      <c r="AP797">
        <f>IF(E797&gt;25,IF(AN797&gt;5,99, IF(AN797 &gt; 3.5, 89, IF(AN797 &gt; 1.5, 79, IF(AN797 &gt; -1.1, 69, IF(AN797 &gt; -2.5, 59, IF(AN797 &gt;-4.5, 49,  IF(AN797 &gt; -5,39,30))))))),30)</f>
        <v>30</v>
      </c>
      <c r="AQ797">
        <f>((M797/E797) / 0.015 + (AO797/E797) / 0.015) / 3.5 + 25</f>
        <v>37.698412698412696</v>
      </c>
      <c r="AR797" s="2">
        <f>MIN(((AD797/MAX(F797,240)) / 0.0035) + ((AF797/MAX(F797,240)) / 0.0055) + ((AC797/MAX(F797,240)) / 0.0055) + 25, 99)</f>
        <v>29.220779220779221</v>
      </c>
      <c r="AS797" s="2">
        <f>MIN((((((AL797 / 32) * (AL797 - 21) / 11) * 74 + 25)) + (((AJ797 - 60) + (AK797 - 155) / 1.75) + 25)) / 1.825,93)</f>
        <v>53.898736244901862</v>
      </c>
      <c r="AT797" s="2">
        <f>((IF(F797&gt;240,89,79)-((V797/F797)/0.00341)))</f>
        <v>79</v>
      </c>
      <c r="AU797" s="2">
        <f>MIN((H797/(MAX(E797,25))) / 0.0117 + 35, 94)</f>
        <v>38.418803418803421</v>
      </c>
      <c r="AV797" s="2">
        <f>MIN(94,((AP797*0.35)+(AQ797*0.65)*0.9))</f>
        <v>32.553571428571431</v>
      </c>
      <c r="AW797" s="2">
        <f>IF(D798="D",(99-((30-(G797/(IF(E797&gt;10,E797,10))*82)*1.633))),(99-((55-(G797/(IF(E797&gt;10,E797,10))*82)*0.89))))</f>
        <v>44</v>
      </c>
    </row>
    <row r="798" spans="1:49" x14ac:dyDescent="0.25">
      <c r="A798">
        <v>858</v>
      </c>
      <c r="B798" t="s">
        <v>869</v>
      </c>
      <c r="C798" t="s">
        <v>79</v>
      </c>
      <c r="D798" t="s">
        <v>47</v>
      </c>
      <c r="E798">
        <v>11</v>
      </c>
      <c r="F798">
        <v>117.2</v>
      </c>
      <c r="G798">
        <v>2</v>
      </c>
      <c r="H798">
        <v>0</v>
      </c>
      <c r="I798">
        <v>0</v>
      </c>
      <c r="J798">
        <v>0</v>
      </c>
      <c r="K798">
        <v>2</v>
      </c>
      <c r="L798">
        <v>66.67</v>
      </c>
      <c r="M798">
        <v>18</v>
      </c>
      <c r="N798">
        <v>11.11</v>
      </c>
      <c r="O798">
        <v>1.21</v>
      </c>
      <c r="P798">
        <v>28</v>
      </c>
      <c r="Q798">
        <v>25</v>
      </c>
      <c r="R798">
        <v>11</v>
      </c>
      <c r="S798">
        <v>6</v>
      </c>
      <c r="T798">
        <v>0</v>
      </c>
      <c r="U798">
        <v>4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3</v>
      </c>
      <c r="AC798">
        <v>2</v>
      </c>
      <c r="AD798">
        <v>4</v>
      </c>
      <c r="AE798">
        <v>6</v>
      </c>
      <c r="AF798">
        <v>1</v>
      </c>
      <c r="AG798">
        <v>0</v>
      </c>
      <c r="AH798">
        <v>0</v>
      </c>
      <c r="AI798" t="s">
        <v>97</v>
      </c>
      <c r="AJ798">
        <v>71</v>
      </c>
      <c r="AK798">
        <v>181</v>
      </c>
      <c r="AL798">
        <f>(AK798*703) / (AJ798*AJ798)</f>
        <v>25.241618726443168</v>
      </c>
      <c r="AM798">
        <f>VLOOKUP(A798,rel!A:M,10,FALSE)</f>
        <v>0.7</v>
      </c>
      <c r="AN798">
        <f>VLOOKUP(A798,rel!A:M,13,FALSE)</f>
        <v>-2.09</v>
      </c>
      <c r="AO798">
        <v>0</v>
      </c>
      <c r="AP798">
        <f>IF(E798&gt;25,IF(AN798&gt;5,99, IF(AN798 &gt; 3.5, 89, IF(AN798 &gt; 1.5, 79, IF(AN798 &gt; -1.1, 69, IF(AN798 &gt; -2.5, 59, IF(AN798 &gt;-4.5, 49,  IF(AN798 &gt; -5,39,30))))))),30)</f>
        <v>30</v>
      </c>
      <c r="AQ798">
        <f>((M798/E798) / 0.015 + (AO798/E798) / 0.015) / 3.5 + 25</f>
        <v>56.168831168831176</v>
      </c>
      <c r="AR798" s="2">
        <f>MIN(((AD798/MAX(F798,240)) / 0.0035) + ((AF798/MAX(F798,240)) / 0.0055) + ((AC798/MAX(F798,240)) / 0.0055) + 25, 99)</f>
        <v>32.034632034632033</v>
      </c>
      <c r="AS798" s="2">
        <f>MIN((((((AL798 / 32) * (AL798 - 21) / 11) * 74 + 25)) + (((AJ798 - 60) + (AK798 - 155) / 1.75) + 25)) / 1.825,93)</f>
        <v>53.898736244901862</v>
      </c>
      <c r="AT798" s="2">
        <f>((IF(F798&gt;240,89,79)-((V798/F798)/0.00341)))</f>
        <v>79</v>
      </c>
      <c r="AU798" s="2">
        <f>MIN((H798/(MAX(E798,25))) / 0.0117 + 35, 94)</f>
        <v>35</v>
      </c>
      <c r="AV798" s="2">
        <f>MIN(94,((AP798*0.35)+(AQ798*0.65)*0.9))</f>
        <v>43.358766233766239</v>
      </c>
      <c r="AW798" s="2">
        <f>IF(D799="D",(99-((30-(G798/(IF(E798&gt;10,E798,10))*82)*1.633))),(99-((55-(G798/(IF(E798&gt;10,E798,10))*82)*0.89))))</f>
        <v>93.346545454545463</v>
      </c>
    </row>
    <row r="799" spans="1:49" x14ac:dyDescent="0.25">
      <c r="A799">
        <v>436</v>
      </c>
      <c r="B799" t="s">
        <v>624</v>
      </c>
      <c r="C799" t="s">
        <v>625</v>
      </c>
      <c r="D799" t="s">
        <v>73</v>
      </c>
      <c r="E799">
        <v>42</v>
      </c>
      <c r="F799">
        <v>625.38333333333003</v>
      </c>
      <c r="G799">
        <v>5</v>
      </c>
      <c r="H799">
        <v>7</v>
      </c>
      <c r="I799">
        <v>3</v>
      </c>
      <c r="J799">
        <v>4</v>
      </c>
      <c r="K799">
        <v>12</v>
      </c>
      <c r="L799">
        <v>42.86</v>
      </c>
      <c r="M799">
        <v>75</v>
      </c>
      <c r="N799">
        <v>6.67</v>
      </c>
      <c r="O799">
        <v>3.76</v>
      </c>
      <c r="P799">
        <v>140</v>
      </c>
      <c r="Q799">
        <v>103</v>
      </c>
      <c r="R799">
        <v>39</v>
      </c>
      <c r="S799">
        <v>7</v>
      </c>
      <c r="T799">
        <v>2</v>
      </c>
      <c r="U799">
        <v>8</v>
      </c>
      <c r="V799">
        <v>8</v>
      </c>
      <c r="W799">
        <v>4</v>
      </c>
      <c r="X799">
        <v>4</v>
      </c>
      <c r="Y799">
        <v>0</v>
      </c>
      <c r="Z799">
        <v>0</v>
      </c>
      <c r="AA799">
        <v>2</v>
      </c>
      <c r="AB799">
        <v>14</v>
      </c>
      <c r="AC799">
        <v>22</v>
      </c>
      <c r="AD799">
        <v>18</v>
      </c>
      <c r="AE799">
        <v>52</v>
      </c>
      <c r="AF799">
        <v>28</v>
      </c>
      <c r="AG799">
        <v>0</v>
      </c>
      <c r="AH799">
        <v>0</v>
      </c>
      <c r="AI799" t="s">
        <v>97</v>
      </c>
      <c r="AJ799">
        <v>69</v>
      </c>
      <c r="AK799">
        <v>176</v>
      </c>
      <c r="AL799">
        <f>(AK799*703) / (AJ799*AJ799)</f>
        <v>25.98781768536022</v>
      </c>
      <c r="AM799">
        <f>VLOOKUP(A799,rel!A:M,10,FALSE)</f>
        <v>4.8499999999999996</v>
      </c>
      <c r="AN799">
        <f>VLOOKUP(A799,rel!A:M,13,FALSE)</f>
        <v>4.2300000000000004</v>
      </c>
      <c r="AO799">
        <v>8</v>
      </c>
      <c r="AP799">
        <f>IF(E799&gt;25,IF(AN799&gt;5,99, IF(AN799 &gt; 3.5, 89, IF(AN799 &gt; 1.5, 79, IF(AN799 &gt; -1.1, 69, IF(AN799 &gt; -2.5, 59, IF(AN799 &gt;-4.5, 49,  IF(AN799 &gt; -5,39,30))))))),30)</f>
        <v>89</v>
      </c>
      <c r="AQ799">
        <f>((M799/E799) / 0.015 + (AO799/E799) / 0.015) / 3.5 + 25</f>
        <v>62.641723356009081</v>
      </c>
      <c r="AR799" s="2">
        <f>MIN(((AD799/MAX(F799,240)) / 0.0035) + ((AF799/MAX(F799,240)) / 0.0055) + ((AC799/MAX(F799,240)) / 0.0055) + 25, 99)</f>
        <v>47.760066466593251</v>
      </c>
      <c r="AS799" s="2">
        <f>MIN((((((AL799 / 32) * (AL799 - 21) / 11) * 74 + 25)) + (((AJ799 - 60) + (AK799 - 155) / 1.75) + 25)) / 1.825,93)</f>
        <v>53.835717236094027</v>
      </c>
      <c r="AT799" s="2">
        <f>((IF(F799&gt;240,89,79)-((V799/F799)/0.00341)))</f>
        <v>85.248635147959675</v>
      </c>
      <c r="AU799" s="2">
        <f>MIN((H799/(MAX(E799,25))) / 0.0117 + 35, 94)</f>
        <v>49.245014245014247</v>
      </c>
      <c r="AV799" s="2">
        <f>MIN(94,((AP799*0.35)+(AQ799*0.65)*0.9))</f>
        <v>67.795408163265307</v>
      </c>
      <c r="AW799" s="2">
        <f>IF(D800="D",(99-((30-(G799/(IF(E799&gt;10,E799,10))*82)*1.633))),(99-((55-(G799/(IF(E799&gt;10,E799,10))*82)*0.89))))</f>
        <v>52.688095238095237</v>
      </c>
    </row>
    <row r="800" spans="1:49" x14ac:dyDescent="0.25">
      <c r="A800">
        <v>254</v>
      </c>
      <c r="B800" t="s">
        <v>171</v>
      </c>
      <c r="C800" t="s">
        <v>147</v>
      </c>
      <c r="D800" t="s">
        <v>36</v>
      </c>
      <c r="E800">
        <v>74</v>
      </c>
      <c r="F800">
        <v>1352.1</v>
      </c>
      <c r="G800">
        <v>19</v>
      </c>
      <c r="H800">
        <v>34</v>
      </c>
      <c r="I800">
        <v>22</v>
      </c>
      <c r="J800">
        <v>12</v>
      </c>
      <c r="K800">
        <v>53</v>
      </c>
      <c r="L800">
        <v>63.86</v>
      </c>
      <c r="M800">
        <v>178</v>
      </c>
      <c r="N800">
        <v>10.67</v>
      </c>
      <c r="O800">
        <v>22.13</v>
      </c>
      <c r="P800">
        <v>302</v>
      </c>
      <c r="Q800">
        <v>239</v>
      </c>
      <c r="R800">
        <v>200</v>
      </c>
      <c r="S800">
        <v>92</v>
      </c>
      <c r="T800">
        <v>11</v>
      </c>
      <c r="U800">
        <v>10</v>
      </c>
      <c r="V800">
        <v>14</v>
      </c>
      <c r="W800">
        <v>7</v>
      </c>
      <c r="X800">
        <v>7</v>
      </c>
      <c r="Y800">
        <v>0</v>
      </c>
      <c r="Z800">
        <v>0</v>
      </c>
      <c r="AA800">
        <v>12</v>
      </c>
      <c r="AB800">
        <v>54</v>
      </c>
      <c r="AC800">
        <v>67</v>
      </c>
      <c r="AD800">
        <v>39</v>
      </c>
      <c r="AE800">
        <v>96</v>
      </c>
      <c r="AF800">
        <v>33</v>
      </c>
      <c r="AG800">
        <v>5</v>
      </c>
      <c r="AH800">
        <v>2</v>
      </c>
      <c r="AI800">
        <v>71.430000000000007</v>
      </c>
      <c r="AJ800">
        <v>72</v>
      </c>
      <c r="AK800">
        <v>183</v>
      </c>
      <c r="AL800">
        <f>(AK800*703) / (AJ800*AJ800)</f>
        <v>24.816550925925927</v>
      </c>
      <c r="AM800">
        <f>VLOOKUP(A800,rel!A:M,10,FALSE)</f>
        <v>-0.17</v>
      </c>
      <c r="AN800">
        <f>VLOOKUP(A800,rel!A:M,13,FALSE)</f>
        <v>1.0900000000000001</v>
      </c>
      <c r="AO800">
        <v>14</v>
      </c>
      <c r="AP800">
        <f>IF(E800&gt;25,IF(AN800&gt;5,99, IF(AN800 &gt; 3.5, 89, IF(AN800 &gt; 1.5, 79, IF(AN800 &gt; -1.1, 69, IF(AN800 &gt; -2.5, 59, IF(AN800 &gt;-4.5, 49,  IF(AN800 &gt; -5,39,30))))))),30)</f>
        <v>69</v>
      </c>
      <c r="AQ800">
        <f>((M800/E800) / 0.015 + (AO800/E800) / 0.015) / 3.5 + 25</f>
        <v>74.420849420849422</v>
      </c>
      <c r="AR800" s="2">
        <f>MIN(((AD800/MAX(F800,240)) / 0.0035) + ((AF800/MAX(F800,240)) / 0.0055) + ((AC800/MAX(F800,240)) / 0.0055) + 25, 99)</f>
        <v>46.688244452832876</v>
      </c>
      <c r="AS800" s="2">
        <f>MIN((((((AL800 / 32) * (AL800 - 21) / 11) * 74 + 25)) + (((AJ800 - 60) + (AK800 - 155) / 1.75) + 25)) / 1.825,93)</f>
        <v>53.650075732694049</v>
      </c>
      <c r="AT800" s="2">
        <f>((IF(F800&gt;240,89,79)-((V800/F800)/0.00341)))</f>
        <v>85.963559021146864</v>
      </c>
      <c r="AU800" s="2">
        <f>MIN((H800/(MAX(E800,25))) / 0.0117 + 35, 94)</f>
        <v>74.270039270039263</v>
      </c>
      <c r="AV800" s="2">
        <f>MIN(94,((AP800*0.35)+(AQ800*0.65)*0.9))</f>
        <v>67.686196911196902</v>
      </c>
      <c r="AW800" s="2">
        <f>IF(D801="D",(99-((30-(G800/(IF(E800&gt;10,E800,10))*82)*1.633))),(99-((55-(G800/(IF(E800&gt;10,E800,10))*82)*0.89))))</f>
        <v>103.38127027027028</v>
      </c>
    </row>
    <row r="801" spans="1:49" x14ac:dyDescent="0.25">
      <c r="A801">
        <v>815</v>
      </c>
      <c r="B801" t="s">
        <v>456</v>
      </c>
      <c r="C801" t="s">
        <v>106</v>
      </c>
      <c r="D801" t="s">
        <v>73</v>
      </c>
      <c r="E801">
        <v>46</v>
      </c>
      <c r="F801">
        <v>918.2</v>
      </c>
      <c r="G801">
        <v>5</v>
      </c>
      <c r="H801">
        <v>18</v>
      </c>
      <c r="I801">
        <v>8</v>
      </c>
      <c r="J801">
        <v>10</v>
      </c>
      <c r="K801">
        <v>23</v>
      </c>
      <c r="L801">
        <v>56.1</v>
      </c>
      <c r="M801">
        <v>73</v>
      </c>
      <c r="N801">
        <v>6.85</v>
      </c>
      <c r="O801">
        <v>3.85</v>
      </c>
      <c r="P801">
        <v>164</v>
      </c>
      <c r="Q801">
        <v>108</v>
      </c>
      <c r="R801">
        <v>41</v>
      </c>
      <c r="S801">
        <v>5</v>
      </c>
      <c r="T801">
        <v>5</v>
      </c>
      <c r="U801">
        <v>3</v>
      </c>
      <c r="V801">
        <v>30</v>
      </c>
      <c r="W801">
        <v>11</v>
      </c>
      <c r="X801">
        <v>10</v>
      </c>
      <c r="Y801">
        <v>0</v>
      </c>
      <c r="Z801">
        <v>1</v>
      </c>
      <c r="AA801">
        <v>9</v>
      </c>
      <c r="AB801">
        <v>47</v>
      </c>
      <c r="AC801">
        <v>10</v>
      </c>
      <c r="AD801">
        <v>66</v>
      </c>
      <c r="AE801">
        <v>80</v>
      </c>
      <c r="AF801">
        <v>32</v>
      </c>
      <c r="AG801">
        <v>0</v>
      </c>
      <c r="AH801">
        <v>0</v>
      </c>
      <c r="AI801" t="s">
        <v>97</v>
      </c>
      <c r="AJ801">
        <v>72</v>
      </c>
      <c r="AK801">
        <v>183</v>
      </c>
      <c r="AL801">
        <f>(AK801*703) / (AJ801*AJ801)</f>
        <v>24.816550925925927</v>
      </c>
      <c r="AM801">
        <f>VLOOKUP(A801,rel!A:M,10,FALSE)</f>
        <v>4.1399999999999997</v>
      </c>
      <c r="AN801">
        <f>VLOOKUP(A801,rel!A:M,13,FALSE)</f>
        <v>2.54</v>
      </c>
      <c r="AO801">
        <v>5</v>
      </c>
      <c r="AP801">
        <f>IF(E801&gt;25,IF(AN801&gt;5,99, IF(AN801 &gt; 3.5, 89, IF(AN801 &gt; 1.5, 79, IF(AN801 &gt; -1.1, 69, IF(AN801 &gt; -2.5, 59, IF(AN801 &gt;-4.5, 49,  IF(AN801 &gt; -5,39,30))))))),30)</f>
        <v>79</v>
      </c>
      <c r="AQ801">
        <f>((M801/E801) / 0.015 + (AO801/E801) / 0.015) / 3.5 + 25</f>
        <v>57.298136645962735</v>
      </c>
      <c r="AR801" s="2">
        <f>MIN(((AD801/MAX(F801,240)) / 0.0035) + ((AF801/MAX(F801,240)) / 0.0055) + ((AC801/MAX(F801,240)) / 0.0055) + 25, 99)</f>
        <v>53.853742641588425</v>
      </c>
      <c r="AS801" s="2">
        <f>MIN((((((AL801 / 32) * (AL801 - 21) / 11) * 74 + 25)) + (((AJ801 - 60) + (AK801 - 155) / 1.75) + 25)) / 1.825,93)</f>
        <v>53.650075732694049</v>
      </c>
      <c r="AT801" s="2">
        <f>((IF(F801&gt;240,89,79)-((V801/F801)/0.00341)))</f>
        <v>79.41858640933971</v>
      </c>
      <c r="AU801" s="2">
        <f>MIN((H801/(MAX(E801,25))) / 0.0117 + 35, 94)</f>
        <v>68.444816053511715</v>
      </c>
      <c r="AV801" s="2">
        <f>MIN(94,((AP801*0.35)+(AQ801*0.65)*0.9))</f>
        <v>61.169409937888204</v>
      </c>
      <c r="AW801" s="2">
        <f>IF(D802="D",(99-((30-(G801/(IF(E801&gt;10,E801,10))*82)*1.633))),(99-((55-(G801/(IF(E801&gt;10,E801,10))*82)*0.89))))</f>
        <v>51.932608695652171</v>
      </c>
    </row>
    <row r="802" spans="1:49" x14ac:dyDescent="0.25">
      <c r="A802">
        <v>270</v>
      </c>
      <c r="B802" t="s">
        <v>241</v>
      </c>
      <c r="C802" t="s">
        <v>147</v>
      </c>
      <c r="D802" t="s">
        <v>39</v>
      </c>
      <c r="E802">
        <v>78</v>
      </c>
      <c r="F802">
        <v>1198.4000000000001</v>
      </c>
      <c r="G802">
        <v>22</v>
      </c>
      <c r="H802">
        <v>19</v>
      </c>
      <c r="I802">
        <v>13</v>
      </c>
      <c r="J802">
        <v>6</v>
      </c>
      <c r="K802">
        <v>41</v>
      </c>
      <c r="L802">
        <v>67.209999999999994</v>
      </c>
      <c r="M802">
        <v>120</v>
      </c>
      <c r="N802">
        <v>18.329999999999998</v>
      </c>
      <c r="O802">
        <v>14.67</v>
      </c>
      <c r="P802">
        <v>209</v>
      </c>
      <c r="Q802">
        <v>167</v>
      </c>
      <c r="R802">
        <v>121</v>
      </c>
      <c r="S802">
        <v>51</v>
      </c>
      <c r="T802">
        <v>10</v>
      </c>
      <c r="U802">
        <v>15</v>
      </c>
      <c r="V802">
        <v>16</v>
      </c>
      <c r="W802">
        <v>8</v>
      </c>
      <c r="X802">
        <v>8</v>
      </c>
      <c r="Y802">
        <v>0</v>
      </c>
      <c r="Z802">
        <v>0</v>
      </c>
      <c r="AA802">
        <v>16</v>
      </c>
      <c r="AB802">
        <v>34</v>
      </c>
      <c r="AC802">
        <v>51</v>
      </c>
      <c r="AD802">
        <v>88</v>
      </c>
      <c r="AE802">
        <v>103</v>
      </c>
      <c r="AF802">
        <v>35</v>
      </c>
      <c r="AG802">
        <v>479</v>
      </c>
      <c r="AH802">
        <v>461</v>
      </c>
      <c r="AI802">
        <v>50.96</v>
      </c>
      <c r="AJ802">
        <v>72</v>
      </c>
      <c r="AK802">
        <v>183</v>
      </c>
      <c r="AL802">
        <f>(AK802*703) / (AJ802*AJ802)</f>
        <v>24.816550925925927</v>
      </c>
      <c r="AM802">
        <f>VLOOKUP(A802,rel!A:M,10,FALSE)</f>
        <v>-6.1</v>
      </c>
      <c r="AN802">
        <f>VLOOKUP(A802,rel!A:M,13,FALSE)</f>
        <v>-6.8</v>
      </c>
      <c r="AO802">
        <v>4</v>
      </c>
      <c r="AP802">
        <f>IF(E802&gt;25,IF(AN802&gt;5,99, IF(AN802 &gt; 3.5, 89, IF(AN802 &gt; 1.5, 79, IF(AN802 &gt; -1.1, 69, IF(AN802 &gt; -2.5, 59, IF(AN802 &gt;-4.5, 49,  IF(AN802 &gt; -5,39,30))))))),30)</f>
        <v>30</v>
      </c>
      <c r="AQ802">
        <f>((M802/E802) / 0.015 + (AO802/E802) / 0.015) / 3.5 + 25</f>
        <v>55.280830280830287</v>
      </c>
      <c r="AR802" s="2">
        <f>MIN(((AD802/MAX(F802,240)) / 0.0035) + ((AF802/MAX(F802,240)) / 0.0055) + ((AC802/MAX(F802,240)) / 0.0055) + 25, 99)</f>
        <v>59.028054722313726</v>
      </c>
      <c r="AS802" s="2">
        <f>MIN((((((AL802 / 32) * (AL802 - 21) / 11) * 74 + 25)) + (((AJ802 - 60) + (AK802 - 155) / 1.75) + 25)) / 1.825,93)</f>
        <v>53.650075732694049</v>
      </c>
      <c r="AT802" s="2">
        <f>((IF(F802&gt;240,89,79)-((V802/F802)/0.00341)))</f>
        <v>85.084711188720831</v>
      </c>
      <c r="AU802" s="2">
        <f>MIN((H802/(MAX(E802,25))) / 0.0117 + 35, 94)</f>
        <v>55.819636204251587</v>
      </c>
      <c r="AV802" s="2">
        <f>MIN(94,((AP802*0.35)+(AQ802*0.65)*0.9))</f>
        <v>42.839285714285722</v>
      </c>
      <c r="AW802" s="2">
        <f>IF(D803="D",(99-((30-(G802/(IF(E802&gt;10,E802,10))*82)*1.633))),(99-((55-(G802/(IF(E802&gt;10,E802,10))*82)*0.89))))</f>
        <v>64.584102564102565</v>
      </c>
    </row>
    <row r="803" spans="1:49" x14ac:dyDescent="0.25">
      <c r="A803">
        <v>890</v>
      </c>
      <c r="B803" t="s">
        <v>610</v>
      </c>
      <c r="C803" t="s">
        <v>611</v>
      </c>
      <c r="D803" t="s">
        <v>39</v>
      </c>
      <c r="E803">
        <v>65</v>
      </c>
      <c r="F803">
        <v>737.53333333333001</v>
      </c>
      <c r="G803">
        <v>1</v>
      </c>
      <c r="H803">
        <v>12</v>
      </c>
      <c r="I803">
        <v>7</v>
      </c>
      <c r="J803">
        <v>5</v>
      </c>
      <c r="K803">
        <v>13</v>
      </c>
      <c r="L803">
        <v>52</v>
      </c>
      <c r="M803">
        <v>65</v>
      </c>
      <c r="N803">
        <v>1.54</v>
      </c>
      <c r="O803">
        <v>6.22</v>
      </c>
      <c r="P803">
        <v>139</v>
      </c>
      <c r="Q803">
        <v>108</v>
      </c>
      <c r="R803">
        <v>64</v>
      </c>
      <c r="S803">
        <v>31</v>
      </c>
      <c r="T803">
        <v>2</v>
      </c>
      <c r="U803">
        <v>8</v>
      </c>
      <c r="V803">
        <v>18</v>
      </c>
      <c r="W803">
        <v>9</v>
      </c>
      <c r="X803">
        <v>9</v>
      </c>
      <c r="Y803">
        <v>0</v>
      </c>
      <c r="Z803">
        <v>0</v>
      </c>
      <c r="AA803">
        <v>6</v>
      </c>
      <c r="AB803">
        <v>12</v>
      </c>
      <c r="AC803">
        <v>30</v>
      </c>
      <c r="AD803">
        <v>58</v>
      </c>
      <c r="AE803">
        <v>105</v>
      </c>
      <c r="AF803">
        <v>55</v>
      </c>
      <c r="AG803">
        <v>204</v>
      </c>
      <c r="AH803">
        <v>203</v>
      </c>
      <c r="AI803">
        <v>50.12</v>
      </c>
      <c r="AJ803">
        <v>72</v>
      </c>
      <c r="AK803">
        <v>183</v>
      </c>
      <c r="AL803">
        <f>(AK803*703) / (AJ803*AJ803)</f>
        <v>24.816550925925927</v>
      </c>
      <c r="AM803">
        <f>VLOOKUP(A803,rel!A:M,10,FALSE)</f>
        <v>-5.04</v>
      </c>
      <c r="AN803">
        <f>VLOOKUP(A803,rel!A:M,13,FALSE)</f>
        <v>-4.6500000000000004</v>
      </c>
      <c r="AO803">
        <v>0</v>
      </c>
      <c r="AP803">
        <f>IF(E803&gt;25,IF(AN803&gt;5,99, IF(AN803 &gt; 3.5, 89, IF(AN803 &gt; 1.5, 79, IF(AN803 &gt; -1.1, 69, IF(AN803 &gt; -2.5, 59, IF(AN803 &gt;-4.5, 49,  IF(AN803 &gt; -5,39,30))))))),30)</f>
        <v>39</v>
      </c>
      <c r="AQ803">
        <f>((M803/E803) / 0.015 + (AO803/E803) / 0.015) / 3.5 + 25</f>
        <v>44.047619047619051</v>
      </c>
      <c r="AR803" s="2">
        <f>MIN(((AD803/MAX(F803,240)) / 0.0035) + ((AF803/MAX(F803,240)) / 0.0055) + ((AC803/MAX(F803,240)) / 0.0055) + 25, 99)</f>
        <v>68.423086901347972</v>
      </c>
      <c r="AS803" s="2">
        <f>MIN((((((AL803 / 32) * (AL803 - 21) / 11) * 74 + 25)) + (((AJ803 - 60) + (AK803 - 155) / 1.75) + 25)) / 1.825,93)</f>
        <v>53.650075732694049</v>
      </c>
      <c r="AT803" s="2">
        <f>((IF(F803&gt;240,89,79)-((V803/F803)/0.00341)))</f>
        <v>81.842910093961962</v>
      </c>
      <c r="AU803" s="2">
        <f>MIN((H803/(MAX(E803,25))) / 0.0117 + 35, 94)</f>
        <v>50.779092702169628</v>
      </c>
      <c r="AV803" s="2">
        <f>MIN(94,((AP803*0.35)+(AQ803*0.65)*0.9))</f>
        <v>39.417857142857144</v>
      </c>
      <c r="AW803" s="2">
        <f>IF(D804="D",(99-((30-(G803/(IF(E803&gt;10,E803,10))*82)*1.633))),(99-((55-(G803/(IF(E803&gt;10,E803,10))*82)*0.89))))</f>
        <v>71.060092307692315</v>
      </c>
    </row>
    <row r="804" spans="1:49" x14ac:dyDescent="0.25">
      <c r="A804">
        <v>706</v>
      </c>
      <c r="B804" t="s">
        <v>705</v>
      </c>
      <c r="C804" t="s">
        <v>49</v>
      </c>
      <c r="D804" t="s">
        <v>73</v>
      </c>
      <c r="E804">
        <v>38</v>
      </c>
      <c r="F804">
        <v>472.03333333333001</v>
      </c>
      <c r="G804">
        <v>3</v>
      </c>
      <c r="H804">
        <v>5</v>
      </c>
      <c r="I804">
        <v>2</v>
      </c>
      <c r="J804">
        <v>3</v>
      </c>
      <c r="K804">
        <v>8</v>
      </c>
      <c r="L804">
        <v>53.33</v>
      </c>
      <c r="M804">
        <v>21</v>
      </c>
      <c r="N804">
        <v>14.29</v>
      </c>
      <c r="O804">
        <v>1.21</v>
      </c>
      <c r="P804">
        <v>59</v>
      </c>
      <c r="Q804">
        <v>36</v>
      </c>
      <c r="R804">
        <v>17</v>
      </c>
      <c r="S804">
        <v>3</v>
      </c>
      <c r="T804">
        <v>2</v>
      </c>
      <c r="U804">
        <v>3</v>
      </c>
      <c r="V804">
        <v>10</v>
      </c>
      <c r="W804">
        <v>5</v>
      </c>
      <c r="X804">
        <v>5</v>
      </c>
      <c r="Y804">
        <v>0</v>
      </c>
      <c r="Z804">
        <v>0</v>
      </c>
      <c r="AA804">
        <v>2</v>
      </c>
      <c r="AB804">
        <v>32</v>
      </c>
      <c r="AC804">
        <v>13</v>
      </c>
      <c r="AD804">
        <v>11</v>
      </c>
      <c r="AE804">
        <v>50</v>
      </c>
      <c r="AF804">
        <v>41</v>
      </c>
      <c r="AG804">
        <v>0</v>
      </c>
      <c r="AH804">
        <v>0</v>
      </c>
      <c r="AI804" t="s">
        <v>97</v>
      </c>
      <c r="AJ804">
        <v>72</v>
      </c>
      <c r="AK804">
        <v>183</v>
      </c>
      <c r="AL804">
        <f>(AK804*703) / (AJ804*AJ804)</f>
        <v>24.816550925925927</v>
      </c>
      <c r="AM804">
        <f>VLOOKUP(A804,rel!A:M,10,FALSE)</f>
        <v>-5</v>
      </c>
      <c r="AN804">
        <f>VLOOKUP(A804,rel!A:M,13,FALSE)</f>
        <v>-4.99</v>
      </c>
      <c r="AO804">
        <v>0</v>
      </c>
      <c r="AP804">
        <f>IF(E804&gt;25,IF(AN804&gt;5,99, IF(AN804 &gt; 3.5, 89, IF(AN804 &gt; 1.5, 79, IF(AN804 &gt; -1.1, 69, IF(AN804 &gt; -2.5, 59, IF(AN804 &gt;-4.5, 49,  IF(AN804 &gt; -5,39,30))))))),30)</f>
        <v>39</v>
      </c>
      <c r="AQ804">
        <f>((M804/E804) / 0.015 + (AO804/E804) / 0.015) / 3.5 + 25</f>
        <v>35.526315789473685</v>
      </c>
      <c r="AR804" s="2">
        <f>MIN(((AD804/MAX(F804,240)) / 0.0035) + ((AF804/MAX(F804,240)) / 0.0055) + ((AC804/MAX(F804,240)) / 0.0055) + 25, 99)</f>
        <v>52.457889190817852</v>
      </c>
      <c r="AS804" s="2">
        <f>MIN((((((AL804 / 32) * (AL804 - 21) / 11) * 74 + 25)) + (((AJ804 - 60) + (AK804 - 155) / 1.75) + 25)) / 1.825,93)</f>
        <v>53.650075732694049</v>
      </c>
      <c r="AT804" s="2">
        <f>((IF(F804&gt;240,89,79)-((V804/F804)/0.00341)))</f>
        <v>82.787406285612349</v>
      </c>
      <c r="AU804" s="2">
        <f>MIN((H804/(MAX(E804,25))) / 0.0117 + 35, 94)</f>
        <v>46.246063877642825</v>
      </c>
      <c r="AV804" s="2">
        <f>MIN(94,((AP804*0.35)+(AQ804*0.65)*0.9))</f>
        <v>34.432894736842108</v>
      </c>
      <c r="AW804" s="2">
        <f>IF(D805="D",(99-((30-(G804/(IF(E804&gt;10,E804,10))*82)*1.633))),(99-((55-(G804/(IF(E804&gt;10,E804,10))*82)*0.89))))</f>
        <v>79.57152631578947</v>
      </c>
    </row>
    <row r="805" spans="1:49" x14ac:dyDescent="0.25">
      <c r="A805">
        <v>155</v>
      </c>
      <c r="B805" t="s">
        <v>791</v>
      </c>
      <c r="C805" t="s">
        <v>135</v>
      </c>
      <c r="D805" t="s">
        <v>73</v>
      </c>
      <c r="E805">
        <v>40</v>
      </c>
      <c r="F805">
        <v>740.2</v>
      </c>
      <c r="G805">
        <v>0</v>
      </c>
      <c r="H805">
        <v>4</v>
      </c>
      <c r="I805">
        <v>2</v>
      </c>
      <c r="J805">
        <v>2</v>
      </c>
      <c r="K805">
        <v>4</v>
      </c>
      <c r="L805">
        <v>13.79</v>
      </c>
      <c r="M805">
        <v>47</v>
      </c>
      <c r="N805">
        <v>0</v>
      </c>
      <c r="O805">
        <v>1.71</v>
      </c>
      <c r="P805">
        <v>110</v>
      </c>
      <c r="Q805">
        <v>70</v>
      </c>
      <c r="R805">
        <v>21</v>
      </c>
      <c r="S805">
        <v>3</v>
      </c>
      <c r="T805">
        <v>1</v>
      </c>
      <c r="U805">
        <v>3</v>
      </c>
      <c r="V805">
        <v>33</v>
      </c>
      <c r="W805">
        <v>14</v>
      </c>
      <c r="X805">
        <v>13</v>
      </c>
      <c r="Y805">
        <v>1</v>
      </c>
      <c r="Z805">
        <v>0</v>
      </c>
      <c r="AA805">
        <v>6</v>
      </c>
      <c r="AB805">
        <v>27</v>
      </c>
      <c r="AC805">
        <v>9</v>
      </c>
      <c r="AD805">
        <v>40</v>
      </c>
      <c r="AE805">
        <v>92</v>
      </c>
      <c r="AF805">
        <v>71</v>
      </c>
      <c r="AG805">
        <v>0</v>
      </c>
      <c r="AH805">
        <v>0</v>
      </c>
      <c r="AI805" t="s">
        <v>97</v>
      </c>
      <c r="AJ805">
        <v>72</v>
      </c>
      <c r="AK805">
        <v>183</v>
      </c>
      <c r="AL805">
        <f>(AK805*703) / (AJ805*AJ805)</f>
        <v>24.816550925925927</v>
      </c>
      <c r="AM805">
        <f>VLOOKUP(A805,rel!A:M,10,FALSE)</f>
        <v>1.91</v>
      </c>
      <c r="AN805">
        <f>VLOOKUP(A805,rel!A:M,13,FALSE)</f>
        <v>2.21</v>
      </c>
      <c r="AO805">
        <v>0</v>
      </c>
      <c r="AP805">
        <f>IF(E805&gt;25,IF(AN805&gt;5,99, IF(AN805 &gt; 3.5, 89, IF(AN805 &gt; 1.5, 79, IF(AN805 &gt; -1.1, 69, IF(AN805 &gt; -2.5, 59, IF(AN805 &gt;-4.5, 49,  IF(AN805 &gt; -5,39,30))))))),30)</f>
        <v>79</v>
      </c>
      <c r="AQ805">
        <f>((M805/E805) / 0.015 + (AO805/E805) / 0.015) / 3.5 + 25</f>
        <v>47.38095238095238</v>
      </c>
      <c r="AR805" s="2">
        <f>MIN(((AD805/MAX(F805,240)) / 0.0035) + ((AF805/MAX(F805,240)) / 0.0055) + ((AC805/MAX(F805,240)) / 0.0055) + 25, 99)</f>
        <v>60.090551167287188</v>
      </c>
      <c r="AS805" s="2">
        <f>MIN((((((AL805 / 32) * (AL805 - 21) / 11) * 74 + 25)) + (((AJ805 - 60) + (AK805 - 155) / 1.75) + 25)) / 1.825,93)</f>
        <v>53.650075732694049</v>
      </c>
      <c r="AT805" s="2">
        <f>((IF(F805&gt;240,89,79)-((V805/F805)/0.00341)))</f>
        <v>75.925939807026879</v>
      </c>
      <c r="AU805" s="2">
        <f>MIN((H805/(MAX(E805,25))) / 0.0117 + 35, 94)</f>
        <v>43.547008547008545</v>
      </c>
      <c r="AV805" s="2">
        <f>MIN(94,((AP805*0.35)+(AQ805*0.65)*0.9))</f>
        <v>55.36785714285714</v>
      </c>
      <c r="AW805" s="2">
        <f>IF(D806="D",(99-((30-(G805/(IF(E805&gt;10,E805,10))*82)*1.633))),(99-((55-(G805/(IF(E805&gt;10,E805,10))*82)*0.89))))</f>
        <v>69</v>
      </c>
    </row>
    <row r="806" spans="1:49" x14ac:dyDescent="0.25">
      <c r="A806">
        <v>212</v>
      </c>
      <c r="B806" t="s">
        <v>304</v>
      </c>
      <c r="C806" t="s">
        <v>49</v>
      </c>
      <c r="D806" t="s">
        <v>73</v>
      </c>
      <c r="E806">
        <v>79</v>
      </c>
      <c r="F806">
        <v>1696.2166666666999</v>
      </c>
      <c r="G806">
        <v>9</v>
      </c>
      <c r="H806">
        <v>25</v>
      </c>
      <c r="I806">
        <v>13</v>
      </c>
      <c r="J806">
        <v>12</v>
      </c>
      <c r="K806">
        <v>34</v>
      </c>
      <c r="L806">
        <v>36.17</v>
      </c>
      <c r="M806">
        <v>102</v>
      </c>
      <c r="N806">
        <v>8.82</v>
      </c>
      <c r="O806">
        <v>5.34</v>
      </c>
      <c r="P806">
        <v>233</v>
      </c>
      <c r="Q806">
        <v>147</v>
      </c>
      <c r="R806">
        <v>63</v>
      </c>
      <c r="S806">
        <v>16</v>
      </c>
      <c r="T806">
        <v>3</v>
      </c>
      <c r="U806">
        <v>9</v>
      </c>
      <c r="V806">
        <v>24</v>
      </c>
      <c r="W806">
        <v>12</v>
      </c>
      <c r="X806">
        <v>12</v>
      </c>
      <c r="Y806">
        <v>0</v>
      </c>
      <c r="Z806">
        <v>0</v>
      </c>
      <c r="AA806">
        <v>14</v>
      </c>
      <c r="AB806">
        <v>100</v>
      </c>
      <c r="AC806">
        <v>68</v>
      </c>
      <c r="AD806">
        <v>21</v>
      </c>
      <c r="AE806">
        <v>95</v>
      </c>
      <c r="AF806">
        <v>86</v>
      </c>
      <c r="AG806">
        <v>0</v>
      </c>
      <c r="AH806">
        <v>1</v>
      </c>
      <c r="AI806">
        <v>0</v>
      </c>
      <c r="AJ806">
        <v>73</v>
      </c>
      <c r="AK806">
        <v>185</v>
      </c>
      <c r="AL806">
        <f>(AK806*703) / (AJ806*AJ806)</f>
        <v>24.405141677613059</v>
      </c>
      <c r="AM806">
        <f>VLOOKUP(A806,rel!A:M,10,FALSE)</f>
        <v>2.85</v>
      </c>
      <c r="AN806">
        <f>VLOOKUP(A806,rel!A:M,13,FALSE)</f>
        <v>1.51</v>
      </c>
      <c r="AO806">
        <v>4</v>
      </c>
      <c r="AP806">
        <f>IF(E806&gt;25,IF(AN806&gt;5,99, IF(AN806 &gt; 3.5, 89, IF(AN806 &gt; 1.5, 79, IF(AN806 &gt; -1.1, 69, IF(AN806 &gt; -2.5, 59, IF(AN806 &gt;-4.5, 49,  IF(AN806 &gt; -5,39,30))))))),30)</f>
        <v>79</v>
      </c>
      <c r="AQ806">
        <f>((M806/E806) / 0.015 + (AO806/E806) / 0.015) / 3.5 + 25</f>
        <v>50.557564798071127</v>
      </c>
      <c r="AR806" s="2">
        <f>MIN(((AD806/MAX(F806,240)) / 0.0035) + ((AF806/MAX(F806,240)) / 0.0055) + ((AC806/MAX(F806,240)) / 0.0055) + 25, 99)</f>
        <v>45.044609080993588</v>
      </c>
      <c r="AS806" s="2">
        <f>MIN((((((AL806 / 32) * (AL806 - 21) / 11) * 74 + 25)) + (((AJ806 - 60) + (AK806 - 155) / 1.75) + 25)) / 1.825,93)</f>
        <v>53.486776353982101</v>
      </c>
      <c r="AT806" s="2">
        <f>((IF(F806&gt;240,89,79)-((V806/F806)/0.00341)))</f>
        <v>84.850693307367209</v>
      </c>
      <c r="AU806" s="2">
        <f>MIN((H806/(MAX(E806,25))) / 0.0117 + 35, 94)</f>
        <v>62.047495401925786</v>
      </c>
      <c r="AV806" s="2">
        <f>MIN(94,((AP806*0.35)+(AQ806*0.65)*0.9))</f>
        <v>57.226175406871612</v>
      </c>
      <c r="AW806" s="2">
        <f>IF(D807="D",(99-((30-(G806/(IF(E806&gt;10,E806,10))*82)*1.633))),(99-((55-(G806/(IF(E806&gt;10,E806,10))*82)*0.89))))</f>
        <v>52.314177215189872</v>
      </c>
    </row>
    <row r="807" spans="1:49" x14ac:dyDescent="0.25">
      <c r="A807">
        <v>634</v>
      </c>
      <c r="B807" t="s">
        <v>296</v>
      </c>
      <c r="C807" t="s">
        <v>297</v>
      </c>
      <c r="D807" t="s">
        <v>39</v>
      </c>
      <c r="E807">
        <v>78</v>
      </c>
      <c r="F807">
        <v>1133</v>
      </c>
      <c r="G807">
        <v>19</v>
      </c>
      <c r="H807">
        <v>16</v>
      </c>
      <c r="I807">
        <v>12</v>
      </c>
      <c r="J807">
        <v>4</v>
      </c>
      <c r="K807">
        <v>35</v>
      </c>
      <c r="L807">
        <v>67.31</v>
      </c>
      <c r="M807">
        <v>150</v>
      </c>
      <c r="N807">
        <v>12.67</v>
      </c>
      <c r="O807">
        <v>11.49</v>
      </c>
      <c r="P807">
        <v>240</v>
      </c>
      <c r="Q807">
        <v>187</v>
      </c>
      <c r="R807">
        <v>109</v>
      </c>
      <c r="S807">
        <v>47</v>
      </c>
      <c r="T807">
        <v>11</v>
      </c>
      <c r="U807">
        <v>14</v>
      </c>
      <c r="V807">
        <v>31</v>
      </c>
      <c r="W807">
        <v>14</v>
      </c>
      <c r="X807">
        <v>13</v>
      </c>
      <c r="Y807">
        <v>1</v>
      </c>
      <c r="Z807">
        <v>0</v>
      </c>
      <c r="AA807">
        <v>16</v>
      </c>
      <c r="AB807">
        <v>44</v>
      </c>
      <c r="AC807">
        <v>35</v>
      </c>
      <c r="AD807">
        <v>77</v>
      </c>
      <c r="AE807">
        <v>95</v>
      </c>
      <c r="AF807">
        <v>51</v>
      </c>
      <c r="AG807">
        <v>275</v>
      </c>
      <c r="AH807">
        <v>320</v>
      </c>
      <c r="AI807">
        <v>46.22</v>
      </c>
      <c r="AJ807">
        <v>73</v>
      </c>
      <c r="AK807">
        <v>185</v>
      </c>
      <c r="AL807">
        <f>(AK807*703) / (AJ807*AJ807)</f>
        <v>24.405141677613059</v>
      </c>
      <c r="AM807">
        <f>VLOOKUP(A807,rel!A:M,10,FALSE)</f>
        <v>-1.76</v>
      </c>
      <c r="AN807">
        <f>VLOOKUP(A807,rel!A:M,13,FALSE)</f>
        <v>-1.24</v>
      </c>
      <c r="AO807">
        <v>3</v>
      </c>
      <c r="AP807">
        <f>IF(E807&gt;25,IF(AN807&gt;5,99, IF(AN807 &gt; 3.5, 89, IF(AN807 &gt; 1.5, 79, IF(AN807 &gt; -1.1, 69, IF(AN807 &gt; -2.5, 59, IF(AN807 &gt;-4.5, 49,  IF(AN807 &gt; -5,39,30))))))),30)</f>
        <v>59</v>
      </c>
      <c r="AQ807">
        <f>((M807/E807) / 0.015 + (AO807/E807) / 0.015) / 3.5 + 25</f>
        <v>62.362637362637365</v>
      </c>
      <c r="AR807" s="2">
        <f>MIN(((AD807/MAX(F807,240)) / 0.0035) + ((AF807/MAX(F807,240)) / 0.0055) + ((AC807/MAX(F807,240)) / 0.0055) + 25, 99)</f>
        <v>58.218326245687237</v>
      </c>
      <c r="AS807" s="2">
        <f>MIN((((((AL807 / 32) * (AL807 - 21) / 11) * 74 + 25)) + (((AJ807 - 60) + (AK807 - 155) / 1.75) + 25)) / 1.825,93)</f>
        <v>53.486776353982101</v>
      </c>
      <c r="AT807" s="2">
        <f>((IF(F807&gt;240,89,79)-((V807/F807)/0.00341)))</f>
        <v>80.97624969910936</v>
      </c>
      <c r="AU807" s="2">
        <f>MIN((H807/(MAX(E807,25))) / 0.0117 + 35, 94)</f>
        <v>52.532325224632913</v>
      </c>
      <c r="AV807" s="2">
        <f>MIN(94,((AP807*0.35)+(AQ807*0.65)*0.9))</f>
        <v>57.13214285714286</v>
      </c>
      <c r="AW807" s="2">
        <f>IF(D808="D",(99-((30-(G807/(IF(E807&gt;10,E807,10))*82)*1.633))),(99-((55-(G807/(IF(E807&gt;10,E807,10))*82)*0.89))))</f>
        <v>61.777179487179488</v>
      </c>
    </row>
    <row r="808" spans="1:49" x14ac:dyDescent="0.25">
      <c r="A808">
        <v>717</v>
      </c>
      <c r="B808" t="s">
        <v>477</v>
      </c>
      <c r="C808" t="s">
        <v>141</v>
      </c>
      <c r="D808" t="s">
        <v>47</v>
      </c>
      <c r="E808">
        <v>62</v>
      </c>
      <c r="F808">
        <v>553.6</v>
      </c>
      <c r="G808">
        <v>12</v>
      </c>
      <c r="H808">
        <v>9</v>
      </c>
      <c r="I808">
        <v>6</v>
      </c>
      <c r="J808">
        <v>3</v>
      </c>
      <c r="K808">
        <v>21</v>
      </c>
      <c r="L808">
        <v>91.3</v>
      </c>
      <c r="M808">
        <v>67</v>
      </c>
      <c r="N808">
        <v>17.91</v>
      </c>
      <c r="O808">
        <v>7.19</v>
      </c>
      <c r="P808">
        <v>119</v>
      </c>
      <c r="Q808">
        <v>92</v>
      </c>
      <c r="R808">
        <v>77</v>
      </c>
      <c r="S808">
        <v>42</v>
      </c>
      <c r="T808">
        <v>5</v>
      </c>
      <c r="U808">
        <v>6</v>
      </c>
      <c r="V808">
        <v>16</v>
      </c>
      <c r="W808">
        <v>8</v>
      </c>
      <c r="X808">
        <v>8</v>
      </c>
      <c r="Y808">
        <v>0</v>
      </c>
      <c r="Z808">
        <v>0</v>
      </c>
      <c r="AA808">
        <v>11</v>
      </c>
      <c r="AB808">
        <v>18</v>
      </c>
      <c r="AC808">
        <v>8</v>
      </c>
      <c r="AD808">
        <v>142</v>
      </c>
      <c r="AE808">
        <v>53</v>
      </c>
      <c r="AF808">
        <v>9</v>
      </c>
      <c r="AG808">
        <v>2</v>
      </c>
      <c r="AH808">
        <v>4</v>
      </c>
      <c r="AI808">
        <v>33.33</v>
      </c>
      <c r="AJ808">
        <v>73</v>
      </c>
      <c r="AK808">
        <v>185</v>
      </c>
      <c r="AL808">
        <f>(AK808*703) / (AJ808*AJ808)</f>
        <v>24.405141677613059</v>
      </c>
      <c r="AM808">
        <f>VLOOKUP(A808,rel!A:M,10,FALSE)</f>
        <v>0.18</v>
      </c>
      <c r="AN808">
        <f>VLOOKUP(A808,rel!A:M,13,FALSE)</f>
        <v>0.09</v>
      </c>
      <c r="AO808">
        <v>0</v>
      </c>
      <c r="AP808">
        <f>IF(E808&gt;25,IF(AN808&gt;5,99, IF(AN808 &gt; 3.5, 89, IF(AN808 &gt; 1.5, 79, IF(AN808 &gt; -1.1, 69, IF(AN808 &gt; -2.5, 59, IF(AN808 &gt;-4.5, 49,  IF(AN808 &gt; -5,39,30))))))),30)</f>
        <v>69</v>
      </c>
      <c r="AQ808">
        <f>((M808/E808) / 0.015 + (AO808/E808) / 0.015) / 3.5 + 25</f>
        <v>45.583717357910906</v>
      </c>
      <c r="AR808" s="2">
        <f>MIN(((AD808/MAX(F808,240)) / 0.0035) + ((AF808/MAX(F808,240)) / 0.0055) + ((AC808/MAX(F808,240)) / 0.0055) + 25, 99)</f>
        <v>99</v>
      </c>
      <c r="AS808" s="2">
        <f>MIN((((((AL808 / 32) * (AL808 - 21) / 11) * 74 + 25)) + (((AJ808 - 60) + (AK808 - 155) / 1.75) + 25)) / 1.825,93)</f>
        <v>53.486776353982101</v>
      </c>
      <c r="AT808" s="2">
        <f>((IF(F808&gt;240,89,79)-((V808/F808)/0.00341)))</f>
        <v>80.524418151306094</v>
      </c>
      <c r="AU808" s="2">
        <f>MIN((H808/(MAX(E808,25))) / 0.0117 + 35, 94)</f>
        <v>47.406947890818856</v>
      </c>
      <c r="AV808" s="2">
        <f>MIN(94,((AP808*0.35)+(AQ808*0.65)*0.9))</f>
        <v>50.816474654377885</v>
      </c>
      <c r="AW808" s="2">
        <f>IF(D809="D",(99-((30-(G808/(IF(E808&gt;10,E808,10))*82)*1.633))),(99-((55-(G808/(IF(E808&gt;10,E808,10))*82)*0.89))))</f>
        <v>94.917290322580641</v>
      </c>
    </row>
    <row r="809" spans="1:49" x14ac:dyDescent="0.25">
      <c r="A809">
        <v>770</v>
      </c>
      <c r="B809" t="s">
        <v>754</v>
      </c>
      <c r="C809" t="s">
        <v>79</v>
      </c>
      <c r="D809" t="s">
        <v>73</v>
      </c>
      <c r="E809">
        <v>38</v>
      </c>
      <c r="F809">
        <v>585.54999999999995</v>
      </c>
      <c r="G809">
        <v>1</v>
      </c>
      <c r="H809">
        <v>5</v>
      </c>
      <c r="I809">
        <v>2</v>
      </c>
      <c r="J809">
        <v>3</v>
      </c>
      <c r="K809">
        <v>6</v>
      </c>
      <c r="L809">
        <v>28.57</v>
      </c>
      <c r="M809">
        <v>37</v>
      </c>
      <c r="N809">
        <v>2.7</v>
      </c>
      <c r="O809">
        <v>1.1000000000000001</v>
      </c>
      <c r="P809">
        <v>83</v>
      </c>
      <c r="Q809">
        <v>54</v>
      </c>
      <c r="R809">
        <v>14</v>
      </c>
      <c r="S809">
        <v>1</v>
      </c>
      <c r="T809">
        <v>2</v>
      </c>
      <c r="U809">
        <v>1</v>
      </c>
      <c r="V809">
        <v>13</v>
      </c>
      <c r="W809">
        <v>5</v>
      </c>
      <c r="X809">
        <v>4</v>
      </c>
      <c r="Y809">
        <v>1</v>
      </c>
      <c r="Z809">
        <v>0</v>
      </c>
      <c r="AA809">
        <v>2</v>
      </c>
      <c r="AB809">
        <v>19</v>
      </c>
      <c r="AC809">
        <v>5</v>
      </c>
      <c r="AD809">
        <v>44</v>
      </c>
      <c r="AE809">
        <v>45</v>
      </c>
      <c r="AF809">
        <v>36</v>
      </c>
      <c r="AG809">
        <v>0</v>
      </c>
      <c r="AH809">
        <v>0</v>
      </c>
      <c r="AI809" t="s">
        <v>97</v>
      </c>
      <c r="AJ809">
        <v>73</v>
      </c>
      <c r="AK809">
        <v>185</v>
      </c>
      <c r="AL809">
        <f>(AK809*703) / (AJ809*AJ809)</f>
        <v>24.405141677613059</v>
      </c>
      <c r="AM809">
        <f>VLOOKUP(A809,rel!A:M,10,FALSE)</f>
        <v>2.39</v>
      </c>
      <c r="AN809">
        <f>VLOOKUP(A809,rel!A:M,13,FALSE)</f>
        <v>2.8</v>
      </c>
      <c r="AO809">
        <v>0</v>
      </c>
      <c r="AP809">
        <f>IF(E809&gt;25,IF(AN809&gt;5,99, IF(AN809 &gt; 3.5, 89, IF(AN809 &gt; 1.5, 79, IF(AN809 &gt; -1.1, 69, IF(AN809 &gt; -2.5, 59, IF(AN809 &gt;-4.5, 49,  IF(AN809 &gt; -5,39,30))))))),30)</f>
        <v>79</v>
      </c>
      <c r="AQ809">
        <f>((M809/E809) / 0.015 + (AO809/E809) / 0.015) / 3.5 + 25</f>
        <v>43.546365914786968</v>
      </c>
      <c r="AR809" s="2">
        <f>MIN(((AD809/MAX(F809,240)) / 0.0035) + ((AF809/MAX(F809,240)) / 0.0055) + ((AC809/MAX(F809,240)) / 0.0055) + 25, 99)</f>
        <v>59.200280122916965</v>
      </c>
      <c r="AS809" s="2">
        <f>MIN((((((AL809 / 32) * (AL809 - 21) / 11) * 74 + 25)) + (((AJ809 - 60) + (AK809 - 155) / 1.75) + 25)) / 1.825,93)</f>
        <v>53.486776353982101</v>
      </c>
      <c r="AT809" s="2">
        <f>((IF(F809&gt;240,89,79)-((V809/F809)/0.00341)))</f>
        <v>82.489340422606915</v>
      </c>
      <c r="AU809" s="2">
        <f>MIN((H809/(MAX(E809,25))) / 0.0117 + 35, 94)</f>
        <v>46.246063877642825</v>
      </c>
      <c r="AV809" s="2">
        <f>MIN(94,((AP809*0.35)+(AQ809*0.65)*0.9))</f>
        <v>53.124624060150374</v>
      </c>
      <c r="AW809" s="2">
        <f>IF(D810="D",(99-((30-(G809/(IF(E809&gt;10,E809,10))*82)*1.633))),(99-((55-(G809/(IF(E809&gt;10,E809,10))*82)*0.89))))</f>
        <v>45.920526315789473</v>
      </c>
    </row>
    <row r="810" spans="1:49" x14ac:dyDescent="0.25">
      <c r="A810">
        <v>154</v>
      </c>
      <c r="B810" t="s">
        <v>614</v>
      </c>
      <c r="C810" t="s">
        <v>67</v>
      </c>
      <c r="D810" t="s">
        <v>39</v>
      </c>
      <c r="E810">
        <v>78</v>
      </c>
      <c r="F810">
        <v>845.5</v>
      </c>
      <c r="G810">
        <v>3</v>
      </c>
      <c r="H810">
        <v>9</v>
      </c>
      <c r="I810">
        <v>7</v>
      </c>
      <c r="J810">
        <v>2</v>
      </c>
      <c r="K810">
        <v>12</v>
      </c>
      <c r="L810">
        <v>52.17</v>
      </c>
      <c r="M810">
        <v>79</v>
      </c>
      <c r="N810">
        <v>3.8</v>
      </c>
      <c r="O810">
        <v>7.51</v>
      </c>
      <c r="P810">
        <v>123</v>
      </c>
      <c r="Q810">
        <v>99</v>
      </c>
      <c r="R810">
        <v>71</v>
      </c>
      <c r="S810">
        <v>35</v>
      </c>
      <c r="T810">
        <v>8</v>
      </c>
      <c r="U810">
        <v>9</v>
      </c>
      <c r="V810">
        <v>19</v>
      </c>
      <c r="W810">
        <v>8</v>
      </c>
      <c r="X810">
        <v>7</v>
      </c>
      <c r="Y810">
        <v>1</v>
      </c>
      <c r="Z810">
        <v>0</v>
      </c>
      <c r="AA810">
        <v>7</v>
      </c>
      <c r="AB810">
        <v>13</v>
      </c>
      <c r="AC810">
        <v>39</v>
      </c>
      <c r="AD810">
        <v>72</v>
      </c>
      <c r="AE810">
        <v>95</v>
      </c>
      <c r="AF810">
        <v>43</v>
      </c>
      <c r="AG810">
        <v>150</v>
      </c>
      <c r="AH810">
        <v>183</v>
      </c>
      <c r="AI810">
        <v>45.05</v>
      </c>
      <c r="AJ810">
        <v>73</v>
      </c>
      <c r="AK810">
        <v>185</v>
      </c>
      <c r="AL810">
        <f>(AK810*703) / (AJ810*AJ810)</f>
        <v>24.405141677613059</v>
      </c>
      <c r="AM810">
        <f>VLOOKUP(A810,rel!A:M,10,FALSE)</f>
        <v>-1.6</v>
      </c>
      <c r="AN810">
        <f>VLOOKUP(A810,rel!A:M,13,FALSE)</f>
        <v>-0.2</v>
      </c>
      <c r="AO810">
        <v>0</v>
      </c>
      <c r="AP810">
        <f>IF(E810&gt;25,IF(AN810&gt;5,99, IF(AN810 &gt; 3.5, 89, IF(AN810 &gt; 1.5, 79, IF(AN810 &gt; -1.1, 69, IF(AN810 &gt; -2.5, 59, IF(AN810 &gt;-4.5, 49,  IF(AN810 &gt; -5,39,30))))))),30)</f>
        <v>69</v>
      </c>
      <c r="AQ810">
        <f>((M810/E810) / 0.015 + (AO810/E810) / 0.015) / 3.5 + 25</f>
        <v>44.291819291819294</v>
      </c>
      <c r="AR810" s="2">
        <f>MIN(((AD810/MAX(F810,240)) / 0.0035) + ((AF810/MAX(F810,240)) / 0.0055) + ((AC810/MAX(F810,240)) / 0.0055) + 25, 99)</f>
        <v>66.963949710845043</v>
      </c>
      <c r="AS810" s="2">
        <f>MIN((((((AL810 / 32) * (AL810 - 21) / 11) * 74 + 25)) + (((AJ810 - 60) + (AK810 - 155) / 1.75) + 25)) / 1.825,93)</f>
        <v>53.486776353982101</v>
      </c>
      <c r="AT810" s="2">
        <f>((IF(F810&gt;240,89,79)-((V810/F810)/0.00341)))</f>
        <v>82.409997034498659</v>
      </c>
      <c r="AU810" s="2">
        <f>MIN((H810/(MAX(E810,25))) / 0.0117 + 35, 94)</f>
        <v>44.861932938856015</v>
      </c>
      <c r="AV810" s="2">
        <f>MIN(94,((AP810*0.35)+(AQ810*0.65)*0.9))</f>
        <v>50.060714285714283</v>
      </c>
      <c r="AW810" s="2">
        <f>IF(D811="D",(99-((30-(G810/(IF(E810&gt;10,E810,10))*82)*1.633))),(99-((55-(G810/(IF(E810&gt;10,E810,10))*82)*0.89))))</f>
        <v>74.150230769230774</v>
      </c>
    </row>
    <row r="811" spans="1:49" x14ac:dyDescent="0.25">
      <c r="A811">
        <v>812</v>
      </c>
      <c r="B811" t="s">
        <v>928</v>
      </c>
      <c r="C811" t="s">
        <v>83</v>
      </c>
      <c r="D811" t="s">
        <v>73</v>
      </c>
      <c r="E811">
        <v>4</v>
      </c>
      <c r="F811">
        <v>59.516666666667</v>
      </c>
      <c r="G811">
        <v>0</v>
      </c>
      <c r="H811">
        <v>1</v>
      </c>
      <c r="I811">
        <v>1</v>
      </c>
      <c r="J811">
        <v>0</v>
      </c>
      <c r="K811">
        <v>1</v>
      </c>
      <c r="L811">
        <v>50</v>
      </c>
      <c r="M811">
        <v>2</v>
      </c>
      <c r="N811">
        <v>0</v>
      </c>
      <c r="O811">
        <v>0.06</v>
      </c>
      <c r="P811">
        <v>4</v>
      </c>
      <c r="Q811">
        <v>2</v>
      </c>
      <c r="R811">
        <v>1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3</v>
      </c>
      <c r="AC811">
        <v>4</v>
      </c>
      <c r="AD811">
        <v>2</v>
      </c>
      <c r="AE811">
        <v>1</v>
      </c>
      <c r="AF811">
        <v>1</v>
      </c>
      <c r="AG811">
        <v>0</v>
      </c>
      <c r="AH811">
        <v>0</v>
      </c>
      <c r="AI811" t="s">
        <v>97</v>
      </c>
      <c r="AJ811">
        <v>73</v>
      </c>
      <c r="AK811">
        <v>185</v>
      </c>
      <c r="AL811">
        <f>(AK811*703) / (AJ811*AJ811)</f>
        <v>24.405141677613059</v>
      </c>
      <c r="AM811">
        <f>VLOOKUP(A811,rel!A:M,10,FALSE)</f>
        <v>-0.15</v>
      </c>
      <c r="AN811">
        <f>VLOOKUP(A811,rel!A:M,13,FALSE)</f>
        <v>-5.05</v>
      </c>
      <c r="AO811">
        <v>0</v>
      </c>
      <c r="AP811">
        <f>IF(E811&gt;25,IF(AN811&gt;5,99, IF(AN811 &gt; 3.5, 89, IF(AN811 &gt; 1.5, 79, IF(AN811 &gt; -1.1, 69, IF(AN811 &gt; -2.5, 59, IF(AN811 &gt;-4.5, 49,  IF(AN811 &gt; -5,39,30))))))),30)</f>
        <v>30</v>
      </c>
      <c r="AQ811">
        <f>((M811/E811) / 0.015 + (AO811/E811) / 0.015) / 3.5 + 25</f>
        <v>34.523809523809526</v>
      </c>
      <c r="AR811" s="2">
        <f>MIN(((AD811/MAX(F811,240)) / 0.0035) + ((AF811/MAX(F811,240)) / 0.0055) + ((AC811/MAX(F811,240)) / 0.0055) + 25, 99)</f>
        <v>31.168831168831169</v>
      </c>
      <c r="AS811" s="2">
        <f>MIN((((((AL811 / 32) * (AL811 - 21) / 11) * 74 + 25)) + (((AJ811 - 60) + (AK811 - 155) / 1.75) + 25)) / 1.825,93)</f>
        <v>53.486776353982101</v>
      </c>
      <c r="AT811" s="2">
        <f>((IF(F811&gt;240,89,79)-((V811/F811)/0.00341)))</f>
        <v>79</v>
      </c>
      <c r="AU811" s="2">
        <f>MIN((H811/(MAX(E811,25))) / 0.0117 + 35, 94)</f>
        <v>38.418803418803421</v>
      </c>
      <c r="AV811" s="2">
        <f>MIN(94,((AP811*0.35)+(AQ811*0.65)*0.9))</f>
        <v>30.696428571428573</v>
      </c>
      <c r="AW811" s="2">
        <f>IF(D812="D",(99-((30-(G811/(IF(E811&gt;10,E811,10))*82)*1.633))),(99-((55-(G811/(IF(E811&gt;10,E811,10))*82)*0.89))))</f>
        <v>69</v>
      </c>
    </row>
    <row r="812" spans="1:49" x14ac:dyDescent="0.25">
      <c r="A812">
        <v>841</v>
      </c>
      <c r="B812" t="s">
        <v>1021</v>
      </c>
      <c r="C812" t="s">
        <v>46</v>
      </c>
      <c r="D812" t="s">
        <v>73</v>
      </c>
      <c r="E812">
        <v>2</v>
      </c>
      <c r="F812">
        <v>18.2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97</v>
      </c>
      <c r="M812">
        <v>2</v>
      </c>
      <c r="N812">
        <v>0</v>
      </c>
      <c r="O812">
        <v>0.02</v>
      </c>
      <c r="P812">
        <v>4</v>
      </c>
      <c r="Q812">
        <v>2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0</v>
      </c>
      <c r="AI812" t="s">
        <v>97</v>
      </c>
      <c r="AJ812">
        <v>73</v>
      </c>
      <c r="AK812">
        <v>185</v>
      </c>
      <c r="AL812">
        <f>(AK812*703) / (AJ812*AJ812)</f>
        <v>24.405141677613059</v>
      </c>
      <c r="AM812">
        <f>VLOOKUP(A812,rel!A:M,10,FALSE)</f>
        <v>8.01</v>
      </c>
      <c r="AN812">
        <f>VLOOKUP(A812,rel!A:M,13,FALSE)</f>
        <v>2.06</v>
      </c>
      <c r="AO812">
        <v>0</v>
      </c>
      <c r="AP812">
        <f>IF(E812&gt;25,IF(AN812&gt;5,99, IF(AN812 &gt; 3.5, 89, IF(AN812 &gt; 1.5, 79, IF(AN812 &gt; -1.1, 69, IF(AN812 &gt; -2.5, 59, IF(AN812 &gt;-4.5, 49,  IF(AN812 &gt; -5,39,30))))))),30)</f>
        <v>30</v>
      </c>
      <c r="AQ812">
        <f>((M812/E812) / 0.015 + (AO812/E812) / 0.015) / 3.5 + 25</f>
        <v>44.047619047619051</v>
      </c>
      <c r="AR812" s="2">
        <f>MIN(((AD812/MAX(F812,240)) / 0.0035) + ((AF812/MAX(F812,240)) / 0.0055) + ((AC812/MAX(F812,240)) / 0.0055) + 25, 99)</f>
        <v>25</v>
      </c>
      <c r="AS812" s="2">
        <f>MIN((((((AL812 / 32) * (AL812 - 21) / 11) * 74 + 25)) + (((AJ812 - 60) + (AK812 - 155) / 1.75) + 25)) / 1.825,93)</f>
        <v>53.486776353982101</v>
      </c>
      <c r="AT812" s="2">
        <f>((IF(F812&gt;240,89,79)-((V812/F812)/0.00341)))</f>
        <v>79</v>
      </c>
      <c r="AU812" s="2">
        <f>MIN((H812/(MAX(E812,25))) / 0.0117 + 35, 94)</f>
        <v>35</v>
      </c>
      <c r="AV812" s="2">
        <f>MIN(94,((AP812*0.35)+(AQ812*0.65)*0.9))</f>
        <v>36.267857142857146</v>
      </c>
      <c r="AW812" s="2">
        <f>IF(D813="D",(99-((30-(G812/(IF(E812&gt;10,E812,10))*82)*1.633))),(99-((55-(G812/(IF(E812&gt;10,E812,10))*82)*0.89))))</f>
        <v>69</v>
      </c>
    </row>
    <row r="813" spans="1:49" x14ac:dyDescent="0.25">
      <c r="A813">
        <v>750</v>
      </c>
      <c r="B813" t="s">
        <v>1003</v>
      </c>
      <c r="C813" t="s">
        <v>186</v>
      </c>
      <c r="D813" t="s">
        <v>73</v>
      </c>
      <c r="E813">
        <v>3</v>
      </c>
      <c r="F813">
        <v>42.683333333333003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7.0000000000000007E-2</v>
      </c>
      <c r="P813">
        <v>6</v>
      </c>
      <c r="Q813">
        <v>3</v>
      </c>
      <c r="R813">
        <v>1</v>
      </c>
      <c r="S813">
        <v>1</v>
      </c>
      <c r="T813">
        <v>0</v>
      </c>
      <c r="U813">
        <v>1</v>
      </c>
      <c r="V813">
        <v>2</v>
      </c>
      <c r="W813">
        <v>1</v>
      </c>
      <c r="X813">
        <v>1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2</v>
      </c>
      <c r="AE813">
        <v>7</v>
      </c>
      <c r="AF813">
        <v>2</v>
      </c>
      <c r="AG813">
        <v>0</v>
      </c>
      <c r="AH813">
        <v>0</v>
      </c>
      <c r="AI813" t="s">
        <v>97</v>
      </c>
      <c r="AJ813">
        <v>73</v>
      </c>
      <c r="AK813">
        <v>185</v>
      </c>
      <c r="AL813">
        <f>(AK813*703) / (AJ813*AJ813)</f>
        <v>24.405141677613059</v>
      </c>
      <c r="AM813">
        <f>VLOOKUP(A813,rel!A:M,10,FALSE)</f>
        <v>-14.46</v>
      </c>
      <c r="AN813">
        <f>VLOOKUP(A813,rel!A:M,13,FALSE)</f>
        <v>-13.02</v>
      </c>
      <c r="AO813">
        <v>0</v>
      </c>
      <c r="AP813">
        <f>IF(E813&gt;25,IF(AN813&gt;5,99, IF(AN813 &gt; 3.5, 89, IF(AN813 &gt; 1.5, 79, IF(AN813 &gt; -1.1, 69, IF(AN813 &gt; -2.5, 59, IF(AN813 &gt;-4.5, 49,  IF(AN813 &gt; -5,39,30))))))),30)</f>
        <v>30</v>
      </c>
      <c r="AQ813">
        <f>((M813/E813) / 0.015 + (AO813/E813) / 0.015) / 3.5 + 25</f>
        <v>31.349206349206348</v>
      </c>
      <c r="AR813" s="2">
        <f>MIN(((AD813/MAX(F813,240)) / 0.0035) + ((AF813/MAX(F813,240)) / 0.0055) + ((AC813/MAX(F813,240)) / 0.0055) + 25, 99)</f>
        <v>28.896103896103895</v>
      </c>
      <c r="AS813" s="2">
        <f>MIN((((((AL813 / 32) * (AL813 - 21) / 11) * 74 + 25)) + (((AJ813 - 60) + (AK813 - 155) / 1.75) + 25)) / 1.825,93)</f>
        <v>53.486776353982101</v>
      </c>
      <c r="AT813" s="2">
        <f>((IF(F813&gt;240,89,79)-((V813/F813)/0.00341)))</f>
        <v>65.259033254284503</v>
      </c>
      <c r="AU813" s="2">
        <f>MIN((H813/(MAX(E813,25))) / 0.0117 + 35, 94)</f>
        <v>35</v>
      </c>
      <c r="AV813" s="2">
        <f>MIN(94,((AP813*0.35)+(AQ813*0.65)*0.9))</f>
        <v>28.839285714285715</v>
      </c>
      <c r="AW813" s="2">
        <f>IF(D814="D",(99-((30-(G813/(IF(E813&gt;10,E813,10))*82)*1.633))),(99-((55-(G813/(IF(E813&gt;10,E813,10))*82)*0.89))))</f>
        <v>69</v>
      </c>
    </row>
    <row r="814" spans="1:49" x14ac:dyDescent="0.25">
      <c r="A814">
        <v>645</v>
      </c>
      <c r="B814" t="s">
        <v>981</v>
      </c>
      <c r="C814" t="s">
        <v>162</v>
      </c>
      <c r="D814" t="s">
        <v>73</v>
      </c>
      <c r="E814">
        <v>3</v>
      </c>
      <c r="F814">
        <v>40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2</v>
      </c>
      <c r="N814">
        <v>0</v>
      </c>
      <c r="O814">
        <v>0.02</v>
      </c>
      <c r="P814">
        <v>2</v>
      </c>
      <c r="Q814">
        <v>2</v>
      </c>
      <c r="R814">
        <v>0</v>
      </c>
      <c r="S814">
        <v>0</v>
      </c>
      <c r="T814">
        <v>0</v>
      </c>
      <c r="U814">
        <v>1</v>
      </c>
      <c r="V814">
        <v>10</v>
      </c>
      <c r="W814">
        <v>1</v>
      </c>
      <c r="X814">
        <v>0</v>
      </c>
      <c r="Y814">
        <v>0</v>
      </c>
      <c r="Z814">
        <v>1</v>
      </c>
      <c r="AA814">
        <v>2</v>
      </c>
      <c r="AB814">
        <v>2</v>
      </c>
      <c r="AC814">
        <v>0</v>
      </c>
      <c r="AD814">
        <v>5</v>
      </c>
      <c r="AE814">
        <v>5</v>
      </c>
      <c r="AF814">
        <v>2</v>
      </c>
      <c r="AG814">
        <v>0</v>
      </c>
      <c r="AH814">
        <v>0</v>
      </c>
      <c r="AI814" t="s">
        <v>97</v>
      </c>
      <c r="AJ814">
        <v>75</v>
      </c>
      <c r="AK814">
        <v>189</v>
      </c>
      <c r="AL814">
        <f>(AK814*703) / (AJ814*AJ814)</f>
        <v>23.620799999999999</v>
      </c>
      <c r="AM814">
        <f>VLOOKUP(A814,rel!A:M,10,FALSE)</f>
        <v>13.43</v>
      </c>
      <c r="AN814">
        <f>VLOOKUP(A814,rel!A:M,13,FALSE)</f>
        <v>11.47</v>
      </c>
      <c r="AO814">
        <v>0</v>
      </c>
      <c r="AP814">
        <f>IF(E814&gt;25,IF(AN814&gt;5,99, IF(AN814 &gt; 3.5, 89, IF(AN814 &gt; 1.5, 79, IF(AN814 &gt; -1.1, 69, IF(AN814 &gt; -2.5, 59, IF(AN814 &gt;-4.5, 49,  IF(AN814 &gt; -5,39,30))))))),30)</f>
        <v>30</v>
      </c>
      <c r="AQ814">
        <f>((M814/E814) / 0.015 + (AO814/E814) / 0.015) / 3.5 + 25</f>
        <v>37.698412698412696</v>
      </c>
      <c r="AR814" s="2">
        <f>MIN(((AD814/MAX(F814,240)) / 0.0035) + ((AF814/MAX(F814,240)) / 0.0055) + ((AC814/MAX(F814,240)) / 0.0055) + 25, 99)</f>
        <v>32.467532467532465</v>
      </c>
      <c r="AS814" s="2">
        <f>MIN((((((AL814 / 32) * (AL814 - 21) / 11) * 74 + 25)) + (((AJ814 - 60) + (AK814 - 155) / 1.75) + 25)) / 1.825,93)</f>
        <v>53.393300433090197</v>
      </c>
      <c r="AT814" s="2">
        <f>((IF(F814&gt;240,89,79)-((V814/F814)/0.00341)))</f>
        <v>5.6862170087976551</v>
      </c>
      <c r="AU814" s="2">
        <f>MIN((H814/(MAX(E814,25))) / 0.0117 + 35, 94)</f>
        <v>35</v>
      </c>
      <c r="AV814" s="2">
        <f>MIN(94,((AP814*0.35)+(AQ814*0.65)*0.9))</f>
        <v>32.553571428571431</v>
      </c>
      <c r="AW814" s="2">
        <f>IF(D815="D",(99-((30-(G814/(IF(E814&gt;10,E814,10))*82)*1.633))),(99-((55-(G814/(IF(E814&gt;10,E814,10))*82)*0.89))))</f>
        <v>44</v>
      </c>
    </row>
    <row r="815" spans="1:49" x14ac:dyDescent="0.25">
      <c r="A815">
        <v>406</v>
      </c>
      <c r="B815" t="s">
        <v>34</v>
      </c>
      <c r="C815" t="s">
        <v>35</v>
      </c>
      <c r="D815" t="s">
        <v>36</v>
      </c>
      <c r="E815">
        <v>82</v>
      </c>
      <c r="F815">
        <v>1637.1666666666999</v>
      </c>
      <c r="G815">
        <v>41</v>
      </c>
      <c r="H815">
        <v>87</v>
      </c>
      <c r="I815">
        <v>53</v>
      </c>
      <c r="J815">
        <v>34</v>
      </c>
      <c r="K815">
        <v>128</v>
      </c>
      <c r="L815">
        <v>82.58</v>
      </c>
      <c r="M815">
        <v>246</v>
      </c>
      <c r="N815">
        <v>16.670000000000002</v>
      </c>
      <c r="O815">
        <v>21</v>
      </c>
      <c r="P815">
        <v>499</v>
      </c>
      <c r="Q815">
        <v>363</v>
      </c>
      <c r="R815">
        <v>255</v>
      </c>
      <c r="S815">
        <v>54</v>
      </c>
      <c r="T815">
        <v>14</v>
      </c>
      <c r="U815">
        <v>22</v>
      </c>
      <c r="V815">
        <v>62</v>
      </c>
      <c r="W815">
        <v>26</v>
      </c>
      <c r="X815">
        <v>25</v>
      </c>
      <c r="Y815">
        <v>0</v>
      </c>
      <c r="Z815">
        <v>1</v>
      </c>
      <c r="AA815">
        <v>24</v>
      </c>
      <c r="AB815">
        <v>89</v>
      </c>
      <c r="AC815">
        <v>58</v>
      </c>
      <c r="AD815">
        <v>44</v>
      </c>
      <c r="AE815">
        <v>101</v>
      </c>
      <c r="AF815">
        <v>31</v>
      </c>
      <c r="AG815">
        <v>0</v>
      </c>
      <c r="AH815">
        <v>3</v>
      </c>
      <c r="AI815">
        <v>0</v>
      </c>
      <c r="AJ815">
        <v>71</v>
      </c>
      <c r="AK815">
        <v>180</v>
      </c>
      <c r="AL815">
        <f>(AK815*703) / (AJ815*AJ815)</f>
        <v>25.102162269390995</v>
      </c>
      <c r="AM815">
        <f>VLOOKUP(A815,rel!A:M,10,FALSE)</f>
        <v>1.95</v>
      </c>
      <c r="AN815">
        <f>VLOOKUP(A815,rel!A:M,13,FALSE)</f>
        <v>2.0699999999999998</v>
      </c>
      <c r="AO815">
        <v>48</v>
      </c>
      <c r="AP815">
        <f>IF(E815&gt;25,IF(AN815&gt;5,99, IF(AN815 &gt; 3.5, 89, IF(AN815 &gt; 1.5, 79, IF(AN815 &gt; -1.1, 69, IF(AN815 &gt; -2.5, 59, IF(AN815 &gt;-4.5, 49,  IF(AN815 &gt; -5,39,30))))))),30)</f>
        <v>79</v>
      </c>
      <c r="AQ815">
        <f>((M815/E815) / 0.015 + (AO815/E815) / 0.015) / 3.5 + 25</f>
        <v>93.292682926829272</v>
      </c>
      <c r="AR815" s="2">
        <f>MIN(((AD815/MAX(F815,240)) / 0.0035) + ((AF815/MAX(F815,240)) / 0.0055) + ((AC815/MAX(F815,240)) / 0.0055) + 25, 99)</f>
        <v>42.562809785144765</v>
      </c>
      <c r="AS815" s="2">
        <f>MIN((((((AL815 / 32) * (AL815 - 21) / 11) * 74 + 25)) + (((AJ815 - 60) + (AK815 - 155) / 1.75) + 25)) / 1.825,93)</f>
        <v>53.114234131774211</v>
      </c>
      <c r="AT815" s="2">
        <f>((IF(F815&gt;240,89,79)-((V815/F815)/0.00341)))</f>
        <v>77.894338889249013</v>
      </c>
      <c r="AU815" s="2">
        <f>MIN((H815/(MAX(E815,25))) / 0.0117 + 35, 94)</f>
        <v>94</v>
      </c>
      <c r="AV815" s="2">
        <f>MIN(94,((AP815*0.35)+(AQ815*0.65)*0.9))</f>
        <v>82.226219512195129</v>
      </c>
      <c r="AW815" s="2">
        <f>IF(D816="D",(99-((30-(G815/(IF(E815&gt;10,E815,10))*82)*1.633))),(99-((55-(G815/(IF(E815&gt;10,E815,10))*82)*0.89))))</f>
        <v>80.490000000000009</v>
      </c>
    </row>
    <row r="816" spans="1:49" x14ac:dyDescent="0.25">
      <c r="A816">
        <v>537</v>
      </c>
      <c r="B816" t="s">
        <v>91</v>
      </c>
      <c r="C816" t="s">
        <v>44</v>
      </c>
      <c r="D816" t="s">
        <v>92</v>
      </c>
      <c r="E816">
        <v>82</v>
      </c>
      <c r="F816">
        <v>1586.75</v>
      </c>
      <c r="G816">
        <v>40</v>
      </c>
      <c r="H816">
        <v>36</v>
      </c>
      <c r="I816">
        <v>17</v>
      </c>
      <c r="J816">
        <v>19</v>
      </c>
      <c r="K816">
        <v>76</v>
      </c>
      <c r="L816">
        <v>69.09</v>
      </c>
      <c r="M816">
        <v>227</v>
      </c>
      <c r="N816">
        <v>17.62</v>
      </c>
      <c r="O816">
        <v>24.86</v>
      </c>
      <c r="P816">
        <v>375</v>
      </c>
      <c r="Q816">
        <v>302</v>
      </c>
      <c r="R816">
        <v>263</v>
      </c>
      <c r="S816">
        <v>134</v>
      </c>
      <c r="T816">
        <v>10</v>
      </c>
      <c r="U816">
        <v>22</v>
      </c>
      <c r="V816">
        <v>26</v>
      </c>
      <c r="W816">
        <v>13</v>
      </c>
      <c r="X816">
        <v>13</v>
      </c>
      <c r="Y816">
        <v>0</v>
      </c>
      <c r="Z816">
        <v>0</v>
      </c>
      <c r="AA816">
        <v>21</v>
      </c>
      <c r="AB816">
        <v>42</v>
      </c>
      <c r="AC816">
        <v>45</v>
      </c>
      <c r="AD816">
        <v>105</v>
      </c>
      <c r="AE816">
        <v>170</v>
      </c>
      <c r="AF816">
        <v>47</v>
      </c>
      <c r="AG816">
        <v>10</v>
      </c>
      <c r="AH816">
        <v>20</v>
      </c>
      <c r="AI816">
        <v>33.33</v>
      </c>
      <c r="AJ816">
        <v>71</v>
      </c>
      <c r="AK816">
        <v>180</v>
      </c>
      <c r="AL816">
        <f>(AK816*703) / (AJ816*AJ816)</f>
        <v>25.102162269390995</v>
      </c>
      <c r="AM816">
        <f>VLOOKUP(A816,rel!A:M,10,FALSE)</f>
        <v>4.97</v>
      </c>
      <c r="AN816">
        <f>VLOOKUP(A816,rel!A:M,13,FALSE)</f>
        <v>5.05</v>
      </c>
      <c r="AO816">
        <v>11</v>
      </c>
      <c r="AP816">
        <f>IF(E816&gt;25,IF(AN816&gt;5,99, IF(AN816 &gt; 3.5, 89, IF(AN816 &gt; 1.5, 79, IF(AN816 &gt; -1.1, 69, IF(AN816 &gt; -2.5, 59, IF(AN816 &gt;-4.5, 49,  IF(AN816 &gt; -5,39,30))))))),30)</f>
        <v>99</v>
      </c>
      <c r="AQ816">
        <f>((M816/E816) / 0.015 + (AO816/E816) / 0.015) / 3.5 + 25</f>
        <v>80.284552845528452</v>
      </c>
      <c r="AR816" s="2">
        <f>MIN(((AD816/MAX(F816,240)) / 0.0035) + ((AF816/MAX(F816,240)) / 0.0055) + ((AC816/MAX(F816,240)) / 0.0055) + 25, 99)</f>
        <v>54.448415142443814</v>
      </c>
      <c r="AS816" s="2">
        <f>MIN((((((AL816 / 32) * (AL816 - 21) / 11) * 74 + 25)) + (((AJ816 - 60) + (AK816 - 155) / 1.75) + 25)) / 1.825,93)</f>
        <v>53.114234131774211</v>
      </c>
      <c r="AT816" s="2">
        <f>((IF(F816&gt;240,89,79)-((V816/F816)/0.00341)))</f>
        <v>84.194811135285931</v>
      </c>
      <c r="AU816" s="2">
        <f>MIN((H816/(MAX(E816,25))) / 0.0117 + 35, 94)</f>
        <v>72.523452157598499</v>
      </c>
      <c r="AV816" s="2">
        <f>MIN(94,((AP816*0.35)+(AQ816*0.65)*0.9))</f>
        <v>81.616463414634154</v>
      </c>
      <c r="AW816" s="2">
        <f>IF(D817="D",(99-((30-(G816/(IF(E816&gt;10,E816,10))*82)*1.633))),(99-((55-(G816/(IF(E816&gt;10,E816,10))*82)*0.89))))</f>
        <v>134.32</v>
      </c>
    </row>
    <row r="817" spans="1:49" x14ac:dyDescent="0.25">
      <c r="A817">
        <v>630</v>
      </c>
      <c r="B817" t="s">
        <v>354</v>
      </c>
      <c r="C817" t="s">
        <v>100</v>
      </c>
      <c r="D817" t="s">
        <v>73</v>
      </c>
      <c r="E817">
        <v>61</v>
      </c>
      <c r="F817">
        <v>1178.9833333332999</v>
      </c>
      <c r="G817">
        <v>4</v>
      </c>
      <c r="H817">
        <v>26</v>
      </c>
      <c r="I817">
        <v>10</v>
      </c>
      <c r="J817">
        <v>16</v>
      </c>
      <c r="K817">
        <v>30</v>
      </c>
      <c r="L817">
        <v>42.25</v>
      </c>
      <c r="M817">
        <v>111</v>
      </c>
      <c r="N817">
        <v>3.6</v>
      </c>
      <c r="O817">
        <v>4.71</v>
      </c>
      <c r="P817">
        <v>207</v>
      </c>
      <c r="Q817">
        <v>141</v>
      </c>
      <c r="R817">
        <v>56</v>
      </c>
      <c r="S817">
        <v>12</v>
      </c>
      <c r="T817">
        <v>1</v>
      </c>
      <c r="U817">
        <v>8</v>
      </c>
      <c r="V817">
        <v>77</v>
      </c>
      <c r="W817">
        <v>26</v>
      </c>
      <c r="X817">
        <v>21</v>
      </c>
      <c r="Y817">
        <v>3</v>
      </c>
      <c r="Z817">
        <v>2</v>
      </c>
      <c r="AA817">
        <v>17</v>
      </c>
      <c r="AB817">
        <v>74</v>
      </c>
      <c r="AC817">
        <v>21</v>
      </c>
      <c r="AD817">
        <v>54</v>
      </c>
      <c r="AE817">
        <v>83</v>
      </c>
      <c r="AF817">
        <v>82</v>
      </c>
      <c r="AG817">
        <v>0</v>
      </c>
      <c r="AH817">
        <v>0</v>
      </c>
      <c r="AI817" t="s">
        <v>97</v>
      </c>
      <c r="AJ817">
        <v>71</v>
      </c>
      <c r="AK817">
        <v>180</v>
      </c>
      <c r="AL817">
        <f>(AK817*703) / (AJ817*AJ817)</f>
        <v>25.102162269390995</v>
      </c>
      <c r="AM817">
        <f>VLOOKUP(A817,rel!A:M,10,FALSE)</f>
        <v>0.75</v>
      </c>
      <c r="AN817">
        <f>VLOOKUP(A817,rel!A:M,13,FALSE)</f>
        <v>0.48</v>
      </c>
      <c r="AO817">
        <v>10</v>
      </c>
      <c r="AP817">
        <f>IF(E817&gt;25,IF(AN817&gt;5,99, IF(AN817 &gt; 3.5, 89, IF(AN817 &gt; 1.5, 79, IF(AN817 &gt; -1.1, 69, IF(AN817 &gt; -2.5, 59, IF(AN817 &gt;-4.5, 49,  IF(AN817 &gt; -5,39,30))))))),30)</f>
        <v>69</v>
      </c>
      <c r="AQ817">
        <f>((M817/E817) / 0.015 + (AO817/E817) / 0.015) / 3.5 + 25</f>
        <v>62.78298204527713</v>
      </c>
      <c r="AR817" s="2">
        <f>MIN(((AD817/MAX(F817,240)) / 0.0035) + ((AF817/MAX(F817,240)) / 0.0055) + ((AC817/MAX(F817,240)) / 0.0055) + 25, 99)</f>
        <v>53.970591178143707</v>
      </c>
      <c r="AS817" s="2">
        <f>MIN((((((AL817 / 32) * (AL817 - 21) / 11) * 74 + 25)) + (((AJ817 - 60) + (AK817 - 155) / 1.75) + 25)) / 1.825,93)</f>
        <v>53.114234131774211</v>
      </c>
      <c r="AT817" s="2">
        <f>((IF(F817&gt;240,89,79)-((V817/F817)/0.00341)))</f>
        <v>69.847358463118539</v>
      </c>
      <c r="AU817" s="2">
        <f>MIN((H817/(MAX(E817,25))) / 0.0117 + 35, 94)</f>
        <v>71.429872495446261</v>
      </c>
      <c r="AV817" s="2">
        <f>MIN(94,((AP817*0.35)+(AQ817*0.65)*0.9))</f>
        <v>60.878044496487121</v>
      </c>
      <c r="AW817" s="2">
        <f>IF(D818="D",(99-((30-(G817/(IF(E817&gt;10,E817,10))*82)*1.633))),(99-((55-(G817/(IF(E817&gt;10,E817,10))*82)*0.89))))</f>
        <v>77.780721311475418</v>
      </c>
    </row>
    <row r="818" spans="1:49" x14ac:dyDescent="0.25">
      <c r="A818">
        <v>474</v>
      </c>
      <c r="B818" t="s">
        <v>273</v>
      </c>
      <c r="C818" t="s">
        <v>69</v>
      </c>
      <c r="D818" t="s">
        <v>73</v>
      </c>
      <c r="E818">
        <v>78</v>
      </c>
      <c r="F818">
        <v>1533.4166666666999</v>
      </c>
      <c r="G818">
        <v>9</v>
      </c>
      <c r="H818">
        <v>28</v>
      </c>
      <c r="I818">
        <v>12</v>
      </c>
      <c r="J818">
        <v>16</v>
      </c>
      <c r="K818">
        <v>37</v>
      </c>
      <c r="L818">
        <v>44.58</v>
      </c>
      <c r="M818">
        <v>180</v>
      </c>
      <c r="N818">
        <v>5</v>
      </c>
      <c r="O818">
        <v>9.1</v>
      </c>
      <c r="P818">
        <v>375</v>
      </c>
      <c r="Q818">
        <v>246</v>
      </c>
      <c r="R818">
        <v>87</v>
      </c>
      <c r="S818">
        <v>11</v>
      </c>
      <c r="T818">
        <v>5</v>
      </c>
      <c r="U818">
        <v>27</v>
      </c>
      <c r="V818">
        <v>22</v>
      </c>
      <c r="W818">
        <v>11</v>
      </c>
      <c r="X818">
        <v>11</v>
      </c>
      <c r="Y818">
        <v>0</v>
      </c>
      <c r="Z818">
        <v>0</v>
      </c>
      <c r="AA818">
        <v>13</v>
      </c>
      <c r="AB818">
        <v>53</v>
      </c>
      <c r="AC818">
        <v>20</v>
      </c>
      <c r="AD818">
        <v>46</v>
      </c>
      <c r="AE818">
        <v>58</v>
      </c>
      <c r="AF818">
        <v>102</v>
      </c>
      <c r="AG818">
        <v>0</v>
      </c>
      <c r="AH818">
        <v>0</v>
      </c>
      <c r="AI818" t="s">
        <v>97</v>
      </c>
      <c r="AJ818">
        <v>71</v>
      </c>
      <c r="AK818">
        <v>180</v>
      </c>
      <c r="AL818">
        <f>(AK818*703) / (AJ818*AJ818)</f>
        <v>25.102162269390995</v>
      </c>
      <c r="AM818">
        <f>VLOOKUP(A818,rel!A:M,10,FALSE)</f>
        <v>3.28</v>
      </c>
      <c r="AN818">
        <f>VLOOKUP(A818,rel!A:M,13,FALSE)</f>
        <v>2.57</v>
      </c>
      <c r="AO818">
        <v>14</v>
      </c>
      <c r="AP818">
        <f>IF(E818&gt;25,IF(AN818&gt;5,99, IF(AN818 &gt; 3.5, 89, IF(AN818 &gt; 1.5, 79, IF(AN818 &gt; -1.1, 69, IF(AN818 &gt; -2.5, 59, IF(AN818 &gt;-4.5, 49,  IF(AN818 &gt; -5,39,30))))))),30)</f>
        <v>79</v>
      </c>
      <c r="AQ818">
        <f>((M818/E818) / 0.015 + (AO818/E818) / 0.015) / 3.5 + 25</f>
        <v>72.374847374847377</v>
      </c>
      <c r="AR818" s="2">
        <f>MIN(((AD818/MAX(F818,240)) / 0.0035) + ((AF818/MAX(F818,240)) / 0.0055) + ((AC818/MAX(F818,240)) / 0.0055) + 25, 99)</f>
        <v>48.036579745453764</v>
      </c>
      <c r="AS818" s="2">
        <f>MIN((((((AL818 / 32) * (AL818 - 21) / 11) * 74 + 25)) + (((AJ818 - 60) + (AK818 - 155) / 1.75) + 25)) / 1.825,93)</f>
        <v>53.114234131774211</v>
      </c>
      <c r="AT818" s="2">
        <f>((IF(F818&gt;240,89,79)-((V818/F818)/0.00341)))</f>
        <v>84.792655027514371</v>
      </c>
      <c r="AU818" s="2">
        <f>MIN((H818/(MAX(E818,25))) / 0.0117 + 35, 94)</f>
        <v>65.681569143107609</v>
      </c>
      <c r="AV818" s="2">
        <f>MIN(94,((AP818*0.35)+(AQ818*0.65)*0.9))</f>
        <v>69.989285714285728</v>
      </c>
      <c r="AW818" s="2">
        <f>IF(D819="D",(99-((30-(G818/(IF(E818&gt;10,E818,10))*82)*1.633))),(99-((55-(G818/(IF(E818&gt;10,E818,10))*82)*0.89))))</f>
        <v>52.420769230769231</v>
      </c>
    </row>
    <row r="819" spans="1:49" x14ac:dyDescent="0.25">
      <c r="A819">
        <v>757</v>
      </c>
      <c r="B819" t="s">
        <v>588</v>
      </c>
      <c r="C819" t="s">
        <v>162</v>
      </c>
      <c r="D819" t="s">
        <v>47</v>
      </c>
      <c r="E819">
        <v>36</v>
      </c>
      <c r="F819">
        <v>444.75</v>
      </c>
      <c r="G819">
        <v>5</v>
      </c>
      <c r="H819">
        <v>9</v>
      </c>
      <c r="I819">
        <v>4</v>
      </c>
      <c r="J819">
        <v>5</v>
      </c>
      <c r="K819">
        <v>14</v>
      </c>
      <c r="L819">
        <v>73.680000000000007</v>
      </c>
      <c r="M819">
        <v>48</v>
      </c>
      <c r="N819">
        <v>10.42</v>
      </c>
      <c r="O819">
        <v>5.75</v>
      </c>
      <c r="P819">
        <v>88</v>
      </c>
      <c r="Q819">
        <v>73</v>
      </c>
      <c r="R819">
        <v>65</v>
      </c>
      <c r="S819">
        <v>33</v>
      </c>
      <c r="T819">
        <v>1</v>
      </c>
      <c r="U819">
        <v>13</v>
      </c>
      <c r="V819">
        <v>10</v>
      </c>
      <c r="W819">
        <v>5</v>
      </c>
      <c r="X819">
        <v>5</v>
      </c>
      <c r="Y819">
        <v>0</v>
      </c>
      <c r="Z819">
        <v>0</v>
      </c>
      <c r="AA819">
        <v>3</v>
      </c>
      <c r="AB819">
        <v>15</v>
      </c>
      <c r="AC819">
        <v>11</v>
      </c>
      <c r="AD819">
        <v>18</v>
      </c>
      <c r="AE819">
        <v>42</v>
      </c>
      <c r="AF819">
        <v>24</v>
      </c>
      <c r="AG819">
        <v>1</v>
      </c>
      <c r="AH819">
        <v>6</v>
      </c>
      <c r="AI819">
        <v>14.29</v>
      </c>
      <c r="AJ819">
        <v>71</v>
      </c>
      <c r="AK819">
        <v>180</v>
      </c>
      <c r="AL819">
        <f>(AK819*703) / (AJ819*AJ819)</f>
        <v>25.102162269390995</v>
      </c>
      <c r="AM819">
        <f>VLOOKUP(A819,rel!A:M,10,FALSE)</f>
        <v>-2.81</v>
      </c>
      <c r="AN819">
        <f>VLOOKUP(A819,rel!A:M,13,FALSE)</f>
        <v>-3.89</v>
      </c>
      <c r="AO819">
        <v>4</v>
      </c>
      <c r="AP819">
        <f>IF(E819&gt;25,IF(AN819&gt;5,99, IF(AN819 &gt; 3.5, 89, IF(AN819 &gt; 1.5, 79, IF(AN819 &gt; -1.1, 69, IF(AN819 &gt; -2.5, 59, IF(AN819 &gt;-4.5, 49,  IF(AN819 &gt; -5,39,30))))))),30)</f>
        <v>49</v>
      </c>
      <c r="AQ819">
        <f>((M819/E819) / 0.015 + (AO819/E819) / 0.015) / 3.5 + 25</f>
        <v>52.513227513227513</v>
      </c>
      <c r="AR819" s="2">
        <f>MIN(((AD819/MAX(F819,240)) / 0.0035) + ((AF819/MAX(F819,240)) / 0.0055) + ((AC819/MAX(F819,240)) / 0.0055) + 25, 99)</f>
        <v>50.871823510946612</v>
      </c>
      <c r="AS819" s="2">
        <f>MIN((((((AL819 / 32) * (AL819 - 21) / 11) * 74 + 25)) + (((AJ819 - 60) + (AK819 - 155) / 1.75) + 25)) / 1.825,93)</f>
        <v>53.114234131774211</v>
      </c>
      <c r="AT819" s="2">
        <f>((IF(F819&gt;240,89,79)-((V819/F819)/0.00341)))</f>
        <v>82.406292704557401</v>
      </c>
      <c r="AU819" s="2">
        <f>MIN((H819/(MAX(E819,25))) / 0.0117 + 35, 94)</f>
        <v>56.367521367521363</v>
      </c>
      <c r="AV819" s="2">
        <f>MIN(94,((AP819*0.35)+(AQ819*0.65)*0.9))</f>
        <v>47.870238095238093</v>
      </c>
      <c r="AW819" s="2">
        <f>IF(D820="D",(99-((30-(G819/(IF(E819&gt;10,E819,10))*82)*1.633))),(99-((55-(G819/(IF(E819&gt;10,E819,10))*82)*0.89))))</f>
        <v>87.598055555555561</v>
      </c>
    </row>
    <row r="820" spans="1:49" x14ac:dyDescent="0.25">
      <c r="A820">
        <v>625</v>
      </c>
      <c r="B820" t="s">
        <v>804</v>
      </c>
      <c r="C820" t="s">
        <v>83</v>
      </c>
      <c r="D820" t="s">
        <v>73</v>
      </c>
      <c r="E820">
        <v>29</v>
      </c>
      <c r="F820">
        <v>397.68333333332998</v>
      </c>
      <c r="G820">
        <v>0</v>
      </c>
      <c r="H820">
        <v>4</v>
      </c>
      <c r="I820">
        <v>4</v>
      </c>
      <c r="J820">
        <v>0</v>
      </c>
      <c r="K820">
        <v>4</v>
      </c>
      <c r="L820">
        <v>23.53</v>
      </c>
      <c r="M820">
        <v>38</v>
      </c>
      <c r="N820">
        <v>0</v>
      </c>
      <c r="O820">
        <v>1.6</v>
      </c>
      <c r="P820">
        <v>65</v>
      </c>
      <c r="Q820">
        <v>48</v>
      </c>
      <c r="R820">
        <v>16</v>
      </c>
      <c r="S820">
        <v>4</v>
      </c>
      <c r="T820">
        <v>0</v>
      </c>
      <c r="U820">
        <v>4</v>
      </c>
      <c r="V820">
        <v>10</v>
      </c>
      <c r="W820">
        <v>5</v>
      </c>
      <c r="X820">
        <v>5</v>
      </c>
      <c r="Y820">
        <v>0</v>
      </c>
      <c r="Z820">
        <v>0</v>
      </c>
      <c r="AA820">
        <v>3</v>
      </c>
      <c r="AB820">
        <v>27</v>
      </c>
      <c r="AC820">
        <v>4</v>
      </c>
      <c r="AD820">
        <v>16</v>
      </c>
      <c r="AE820">
        <v>54</v>
      </c>
      <c r="AF820">
        <v>31</v>
      </c>
      <c r="AG820">
        <v>0</v>
      </c>
      <c r="AH820">
        <v>1</v>
      </c>
      <c r="AI820">
        <v>0</v>
      </c>
      <c r="AJ820">
        <v>71</v>
      </c>
      <c r="AK820">
        <v>180</v>
      </c>
      <c r="AL820">
        <f>(AK820*703) / (AJ820*AJ820)</f>
        <v>25.102162269390995</v>
      </c>
      <c r="AM820">
        <f>VLOOKUP(A820,rel!A:M,10,FALSE)</f>
        <v>1.68</v>
      </c>
      <c r="AN820">
        <f>VLOOKUP(A820,rel!A:M,13,FALSE)</f>
        <v>2.9</v>
      </c>
      <c r="AO820">
        <v>0</v>
      </c>
      <c r="AP820">
        <f>IF(E820&gt;25,IF(AN820&gt;5,99, IF(AN820 &gt; 3.5, 89, IF(AN820 &gt; 1.5, 79, IF(AN820 &gt; -1.1, 69, IF(AN820 &gt; -2.5, 59, IF(AN820 &gt;-4.5, 49,  IF(AN820 &gt; -5,39,30))))))),30)</f>
        <v>79</v>
      </c>
      <c r="AQ820">
        <f>((M820/E820) / 0.015 + (AO820/E820) / 0.015) / 3.5 + 25</f>
        <v>49.958949096880133</v>
      </c>
      <c r="AR820" s="2">
        <f>MIN(((AD820/MAX(F820,240)) / 0.0035) + ((AF820/MAX(F820,240)) / 0.0055) + ((AC820/MAX(F820,240)) / 0.0055) + 25, 99)</f>
        <v>52.496915305473436</v>
      </c>
      <c r="AS820" s="2">
        <f>MIN((((((AL820 / 32) * (AL820 - 21) / 11) * 74 + 25)) + (((AJ820 - 60) + (AK820 - 155) / 1.75) + 25)) / 1.825,93)</f>
        <v>53.114234131774211</v>
      </c>
      <c r="AT820" s="2">
        <f>((IF(F820&gt;240,89,79)-((V820/F820)/0.00341)))</f>
        <v>81.625913449608689</v>
      </c>
      <c r="AU820" s="2">
        <f>MIN((H820/(MAX(E820,25))) / 0.0117 + 35, 94)</f>
        <v>46.788977306218683</v>
      </c>
      <c r="AV820" s="2">
        <f>MIN(94,((AP820*0.35)+(AQ820*0.65)*0.9))</f>
        <v>56.875985221674881</v>
      </c>
      <c r="AW820" s="2">
        <f>IF(D821="D",(99-((30-(G820/(IF(E820&gt;10,E820,10))*82)*1.633))),(99-((55-(G820/(IF(E820&gt;10,E820,10))*82)*0.89))))</f>
        <v>44</v>
      </c>
    </row>
    <row r="821" spans="1:49" x14ac:dyDescent="0.25">
      <c r="A821">
        <v>562</v>
      </c>
      <c r="B821" t="s">
        <v>828</v>
      </c>
      <c r="C821" t="s">
        <v>611</v>
      </c>
      <c r="D821" t="s">
        <v>92</v>
      </c>
      <c r="E821">
        <v>18</v>
      </c>
      <c r="F821">
        <v>137.44999999999999</v>
      </c>
      <c r="G821">
        <v>1</v>
      </c>
      <c r="H821">
        <v>2</v>
      </c>
      <c r="I821">
        <v>1</v>
      </c>
      <c r="J821">
        <v>1</v>
      </c>
      <c r="K821">
        <v>3</v>
      </c>
      <c r="L821">
        <v>75</v>
      </c>
      <c r="M821">
        <v>15</v>
      </c>
      <c r="N821">
        <v>6.67</v>
      </c>
      <c r="O821">
        <v>0.97</v>
      </c>
      <c r="P821">
        <v>26</v>
      </c>
      <c r="Q821">
        <v>19</v>
      </c>
      <c r="R821">
        <v>15</v>
      </c>
      <c r="S821">
        <v>4</v>
      </c>
      <c r="T821">
        <v>0</v>
      </c>
      <c r="U821">
        <v>1</v>
      </c>
      <c r="V821">
        <v>2</v>
      </c>
      <c r="W821">
        <v>1</v>
      </c>
      <c r="X821">
        <v>1</v>
      </c>
      <c r="Y821">
        <v>0</v>
      </c>
      <c r="Z821">
        <v>0</v>
      </c>
      <c r="AA821">
        <v>3</v>
      </c>
      <c r="AB821">
        <v>3</v>
      </c>
      <c r="AC821">
        <v>4</v>
      </c>
      <c r="AD821">
        <v>2</v>
      </c>
      <c r="AE821">
        <v>10</v>
      </c>
      <c r="AF821">
        <v>4</v>
      </c>
      <c r="AG821">
        <v>11</v>
      </c>
      <c r="AH821">
        <v>13</v>
      </c>
      <c r="AI821">
        <v>45.83</v>
      </c>
      <c r="AJ821">
        <v>69</v>
      </c>
      <c r="AK821">
        <v>175</v>
      </c>
      <c r="AL821">
        <f>(AK821*703) / (AJ821*AJ821)</f>
        <v>25.840159630329762</v>
      </c>
      <c r="AM821">
        <f>VLOOKUP(A821,rel!A:M,10,FALSE)</f>
        <v>2.79</v>
      </c>
      <c r="AN821">
        <f>VLOOKUP(A821,rel!A:M,13,FALSE)</f>
        <v>5.1100000000000003</v>
      </c>
      <c r="AO821">
        <v>0</v>
      </c>
      <c r="AP821">
        <f>IF(E821&gt;25,IF(AN821&gt;5,99, IF(AN821 &gt; 3.5, 89, IF(AN821 &gt; 1.5, 79, IF(AN821 &gt; -1.1, 69, IF(AN821 &gt; -2.5, 59, IF(AN821 &gt;-4.5, 49,  IF(AN821 &gt; -5,39,30))))))),30)</f>
        <v>30</v>
      </c>
      <c r="AQ821">
        <f>((M821/E821) / 0.015 + (AO821/E821) / 0.015) / 3.5 + 25</f>
        <v>40.873015873015873</v>
      </c>
      <c r="AR821" s="2">
        <f>MIN(((AD821/MAX(F821,240)) / 0.0035) + ((AF821/MAX(F821,240)) / 0.0055) + ((AC821/MAX(F821,240)) / 0.0055) + 25, 99)</f>
        <v>33.441558441558442</v>
      </c>
      <c r="AS821" s="2">
        <f>MIN((((((AL821 / 32) * (AL821 - 21) / 11) * 74 + 25)) + (((AJ821 - 60) + (AK821 - 155) / 1.75) + 25)) / 1.825,93)</f>
        <v>52.998247130562056</v>
      </c>
      <c r="AT821" s="2">
        <f>((IF(F821&gt;240,89,79)-((V821/F821)/0.00341)))</f>
        <v>74.732919142018048</v>
      </c>
      <c r="AU821" s="2">
        <f>MIN((H821/(MAX(E821,25))) / 0.0117 + 35, 94)</f>
        <v>41.837606837606835</v>
      </c>
      <c r="AV821" s="2">
        <f>MIN(94,((AP821*0.35)+(AQ821*0.65)*0.9))</f>
        <v>34.410714285714292</v>
      </c>
      <c r="AW821" s="2">
        <f>IF(D822="D",(99-((30-(G821/(IF(E821&gt;10,E821,10))*82)*1.633))),(99-((55-(G821/(IF(E821&gt;10,E821,10))*82)*0.89))))</f>
        <v>48.054444444444442</v>
      </c>
    </row>
    <row r="822" spans="1:49" x14ac:dyDescent="0.25">
      <c r="A822">
        <v>857</v>
      </c>
      <c r="B822" t="s">
        <v>1023</v>
      </c>
      <c r="C822" t="s">
        <v>193</v>
      </c>
      <c r="D822" t="s">
        <v>39</v>
      </c>
      <c r="E822">
        <v>1</v>
      </c>
      <c r="F822">
        <v>7.0666666666667002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97</v>
      </c>
      <c r="M822">
        <v>2</v>
      </c>
      <c r="N822">
        <v>0</v>
      </c>
      <c r="O822">
        <v>0.17</v>
      </c>
      <c r="P822">
        <v>3</v>
      </c>
      <c r="Q822">
        <v>2</v>
      </c>
      <c r="R822">
        <v>2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1</v>
      </c>
      <c r="AD822">
        <v>2</v>
      </c>
      <c r="AE822">
        <v>3</v>
      </c>
      <c r="AF822">
        <v>0</v>
      </c>
      <c r="AG822">
        <v>0</v>
      </c>
      <c r="AH822">
        <v>0</v>
      </c>
      <c r="AI822" t="s">
        <v>97</v>
      </c>
      <c r="AJ822">
        <v>69</v>
      </c>
      <c r="AK822">
        <v>175</v>
      </c>
      <c r="AL822">
        <f>(AK822*703) / (AJ822*AJ822)</f>
        <v>25.840159630329762</v>
      </c>
      <c r="AM822">
        <f>VLOOKUP(A822,rel!A:M,10,FALSE)</f>
        <v>37.96</v>
      </c>
      <c r="AN822">
        <f>VLOOKUP(A822,rel!A:M,13,FALSE)</f>
        <v>47.5</v>
      </c>
      <c r="AO822">
        <v>0</v>
      </c>
      <c r="AP822">
        <f>IF(E822&gt;25,IF(AN822&gt;5,99, IF(AN822 &gt; 3.5, 89, IF(AN822 &gt; 1.5, 79, IF(AN822 &gt; -1.1, 69, IF(AN822 &gt; -2.5, 59, IF(AN822 &gt;-4.5, 49,  IF(AN822 &gt; -5,39,30))))))),30)</f>
        <v>30</v>
      </c>
      <c r="AQ822">
        <f>((M822/E822) / 0.015 + (AO822/E822) / 0.015) / 3.5 + 25</f>
        <v>63.095238095238095</v>
      </c>
      <c r="AR822" s="2">
        <f>MIN(((AD822/MAX(F822,240)) / 0.0035) + ((AF822/MAX(F822,240)) / 0.0055) + ((AC822/MAX(F822,240)) / 0.0055) + 25, 99)</f>
        <v>28.138528138528137</v>
      </c>
      <c r="AS822" s="2">
        <f>MIN((((((AL822 / 32) * (AL822 - 21) / 11) * 74 + 25)) + (((AJ822 - 60) + (AK822 - 155) / 1.75) + 25)) / 1.825,93)</f>
        <v>52.998247130562056</v>
      </c>
      <c r="AT822" s="2">
        <f>((IF(F822&gt;240,89,79)-((V822/F822)/0.00341)))</f>
        <v>79</v>
      </c>
      <c r="AU822" s="2">
        <f>MIN((H822/(MAX(E822,25))) / 0.0117 + 35, 94)</f>
        <v>35</v>
      </c>
      <c r="AV822" s="2">
        <f>MIN(94,((AP822*0.35)+(AQ822*0.65)*0.9))</f>
        <v>47.410714285714292</v>
      </c>
      <c r="AW822" s="2">
        <f>IF(D823="D",(99-((30-(G822/(IF(E822&gt;10,E822,10))*82)*1.633))),(99-((55-(G822/(IF(E822&gt;10,E822,10))*82)*0.89))))</f>
        <v>69</v>
      </c>
    </row>
    <row r="823" spans="1:49" x14ac:dyDescent="0.25">
      <c r="A823">
        <v>738</v>
      </c>
      <c r="B823" t="s">
        <v>1000</v>
      </c>
      <c r="C823" t="s">
        <v>67</v>
      </c>
      <c r="D823" t="s">
        <v>73</v>
      </c>
      <c r="E823">
        <v>1</v>
      </c>
      <c r="F823">
        <v>9.35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97</v>
      </c>
      <c r="M823">
        <v>1</v>
      </c>
      <c r="N823">
        <v>0</v>
      </c>
      <c r="O823">
        <v>0.01</v>
      </c>
      <c r="P823">
        <v>1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2</v>
      </c>
      <c r="AF823">
        <v>0</v>
      </c>
      <c r="AG823">
        <v>0</v>
      </c>
      <c r="AH823">
        <v>0</v>
      </c>
      <c r="AI823" t="s">
        <v>97</v>
      </c>
      <c r="AJ823">
        <v>77</v>
      </c>
      <c r="AK823">
        <v>192</v>
      </c>
      <c r="AL823">
        <f>(AK823*703) / (AJ823*AJ823)</f>
        <v>22.765390453702143</v>
      </c>
      <c r="AM823">
        <f>VLOOKUP(A823,rel!A:M,10,FALSE)</f>
        <v>-16.7</v>
      </c>
      <c r="AN823">
        <f>VLOOKUP(A823,rel!A:M,13,FALSE)</f>
        <v>-23.74</v>
      </c>
      <c r="AO823">
        <v>0</v>
      </c>
      <c r="AP823">
        <f>IF(E823&gt;25,IF(AN823&gt;5,99, IF(AN823 &gt; 3.5, 89, IF(AN823 &gt; 1.5, 79, IF(AN823 &gt; -1.1, 69, IF(AN823 &gt; -2.5, 59, IF(AN823 &gt;-4.5, 49,  IF(AN823 &gt; -5,39,30))))))),30)</f>
        <v>30</v>
      </c>
      <c r="AQ823">
        <f>((M823/E823) / 0.015 + (AO823/E823) / 0.015) / 3.5 + 25</f>
        <v>44.047619047619051</v>
      </c>
      <c r="AR823" s="2">
        <f>MIN(((AD823/MAX(F823,240)) / 0.0035) + ((AF823/MAX(F823,240)) / 0.0055) + ((AC823/MAX(F823,240)) / 0.0055) + 25, 99)</f>
        <v>25.757575757575758</v>
      </c>
      <c r="AS823" s="2">
        <f>MIN((((((AL823 / 32) * (AL823 - 21) / 11) * 74 + 25)) + (((AJ823 - 60) + (AK823 - 155) / 1.75) + 25)) / 1.825,93)</f>
        <v>52.927040994608532</v>
      </c>
      <c r="AT823" s="2">
        <f>((IF(F823&gt;240,89,79)-((V823/F823)/0.00341)))</f>
        <v>16.271629526243977</v>
      </c>
      <c r="AU823" s="2">
        <f>MIN((H823/(MAX(E823,25))) / 0.0117 + 35, 94)</f>
        <v>35</v>
      </c>
      <c r="AV823" s="2">
        <f>MIN(94,((AP823*0.35)+(AQ823*0.65)*0.9))</f>
        <v>36.267857142857146</v>
      </c>
      <c r="AW823" s="2">
        <f>IF(D824="D",(99-((30-(G823/(IF(E823&gt;10,E823,10))*82)*1.633))),(99-((55-(G823/(IF(E823&gt;10,E823,10))*82)*0.89))))</f>
        <v>44</v>
      </c>
    </row>
    <row r="824" spans="1:49" x14ac:dyDescent="0.25">
      <c r="A824">
        <v>230</v>
      </c>
      <c r="B824" t="s">
        <v>117</v>
      </c>
      <c r="C824" t="s">
        <v>54</v>
      </c>
      <c r="D824" t="s">
        <v>47</v>
      </c>
      <c r="E824">
        <v>82</v>
      </c>
      <c r="F824">
        <v>1462.7</v>
      </c>
      <c r="G824">
        <v>36</v>
      </c>
      <c r="H824">
        <v>34</v>
      </c>
      <c r="I824">
        <v>14</v>
      </c>
      <c r="J824">
        <v>20</v>
      </c>
      <c r="K824">
        <v>70</v>
      </c>
      <c r="L824">
        <v>67.31</v>
      </c>
      <c r="M824">
        <v>253</v>
      </c>
      <c r="N824">
        <v>14.23</v>
      </c>
      <c r="O824">
        <v>19.61</v>
      </c>
      <c r="P824">
        <v>441</v>
      </c>
      <c r="Q824">
        <v>333</v>
      </c>
      <c r="R824">
        <v>196</v>
      </c>
      <c r="S824">
        <v>60</v>
      </c>
      <c r="T824">
        <v>13</v>
      </c>
      <c r="U824">
        <v>19</v>
      </c>
      <c r="V824">
        <v>30</v>
      </c>
      <c r="W824">
        <v>15</v>
      </c>
      <c r="X824">
        <v>15</v>
      </c>
      <c r="Y824">
        <v>0</v>
      </c>
      <c r="Z824">
        <v>0</v>
      </c>
      <c r="AA824">
        <v>16</v>
      </c>
      <c r="AB824">
        <v>98</v>
      </c>
      <c r="AC824">
        <v>48</v>
      </c>
      <c r="AD824">
        <v>42</v>
      </c>
      <c r="AE824">
        <v>74</v>
      </c>
      <c r="AF824">
        <v>26</v>
      </c>
      <c r="AG824">
        <v>13</v>
      </c>
      <c r="AH824">
        <v>25</v>
      </c>
      <c r="AI824">
        <v>34.21</v>
      </c>
      <c r="AJ824">
        <v>72</v>
      </c>
      <c r="AK824">
        <v>182</v>
      </c>
      <c r="AL824">
        <f>(AK824*703) / (AJ824*AJ824)</f>
        <v>24.68094135802469</v>
      </c>
      <c r="AM824">
        <f>VLOOKUP(A824,rel!A:M,10,FALSE)</f>
        <v>0.14000000000000001</v>
      </c>
      <c r="AN824">
        <f>VLOOKUP(A824,rel!A:M,13,FALSE)</f>
        <v>0.1</v>
      </c>
      <c r="AO824">
        <v>35</v>
      </c>
      <c r="AP824">
        <f>IF(E824&gt;25,IF(AN824&gt;5,99, IF(AN824 &gt; 3.5, 89, IF(AN824 &gt; 1.5, 79, IF(AN824 &gt; -1.1, 69, IF(AN824 &gt; -2.5, 59, IF(AN824 &gt;-4.5, 49,  IF(AN824 &gt; -5,39,30))))))),30)</f>
        <v>69</v>
      </c>
      <c r="AQ824">
        <f>((M824/E824) / 0.015 + (AO824/E824) / 0.015) / 3.5 + 25</f>
        <v>91.898954703832757</v>
      </c>
      <c r="AR824" s="2">
        <f>MIN(((AD824/MAX(F824,240)) / 0.0035) + ((AF824/MAX(F824,240)) / 0.0055) + ((AC824/MAX(F824,240)) / 0.0055) + 25, 99)</f>
        <v>42.402437584293054</v>
      </c>
      <c r="AS824" s="2">
        <f>MIN((((((AL824 / 32) * (AL824 - 21) / 11) * 74 + 25)) + (((AJ824 - 60) + (AK824 - 155) / 1.75) + 25)) / 1.825,93)</f>
        <v>52.891796980133165</v>
      </c>
      <c r="AT824" s="2">
        <f>((IF(F824&gt;240,89,79)-((V824/F824)/0.00341)))</f>
        <v>82.985332632156783</v>
      </c>
      <c r="AU824" s="2">
        <f>MIN((H824/(MAX(E824,25))) / 0.0117 + 35, 94)</f>
        <v>70.438815926620805</v>
      </c>
      <c r="AV824" s="2">
        <f>MIN(94,((AP824*0.35)+(AQ824*0.65)*0.9))</f>
        <v>77.910888501742164</v>
      </c>
      <c r="AW824" s="2">
        <f>IF(D825="D",(99-((30-(G824/(IF(E824&gt;10,E824,10))*82)*1.633))),(99-((55-(G824/(IF(E824&gt;10,E824,10))*82)*0.89))))</f>
        <v>127.788</v>
      </c>
    </row>
    <row r="825" spans="1:49" x14ac:dyDescent="0.25">
      <c r="A825">
        <v>604</v>
      </c>
      <c r="B825" t="s">
        <v>497</v>
      </c>
      <c r="C825" t="s">
        <v>209</v>
      </c>
      <c r="D825" t="s">
        <v>73</v>
      </c>
      <c r="E825">
        <v>71</v>
      </c>
      <c r="F825">
        <v>1341.6166666667</v>
      </c>
      <c r="G825">
        <v>6</v>
      </c>
      <c r="H825">
        <v>14</v>
      </c>
      <c r="I825">
        <v>6</v>
      </c>
      <c r="J825">
        <v>8</v>
      </c>
      <c r="K825">
        <v>20</v>
      </c>
      <c r="L825">
        <v>33.9</v>
      </c>
      <c r="M825">
        <v>77</v>
      </c>
      <c r="N825">
        <v>7.79</v>
      </c>
      <c r="O825">
        <v>4.09</v>
      </c>
      <c r="P825">
        <v>215</v>
      </c>
      <c r="Q825">
        <v>135</v>
      </c>
      <c r="R825">
        <v>43</v>
      </c>
      <c r="S825">
        <v>3</v>
      </c>
      <c r="T825">
        <v>3</v>
      </c>
      <c r="U825">
        <v>14</v>
      </c>
      <c r="V825">
        <v>12</v>
      </c>
      <c r="W825">
        <v>6</v>
      </c>
      <c r="X825">
        <v>6</v>
      </c>
      <c r="Y825">
        <v>0</v>
      </c>
      <c r="Z825">
        <v>0</v>
      </c>
      <c r="AA825">
        <v>6</v>
      </c>
      <c r="AB825">
        <v>50</v>
      </c>
      <c r="AC825">
        <v>23</v>
      </c>
      <c r="AD825">
        <v>58</v>
      </c>
      <c r="AE825">
        <v>148</v>
      </c>
      <c r="AF825">
        <v>139</v>
      </c>
      <c r="AG825">
        <v>0</v>
      </c>
      <c r="AH825">
        <v>0</v>
      </c>
      <c r="AI825" t="s">
        <v>97</v>
      </c>
      <c r="AJ825">
        <v>72</v>
      </c>
      <c r="AK825">
        <v>182</v>
      </c>
      <c r="AL825">
        <f>(AK825*703) / (AJ825*AJ825)</f>
        <v>24.68094135802469</v>
      </c>
      <c r="AM825">
        <f>VLOOKUP(A825,rel!A:M,10,FALSE)</f>
        <v>-3.29</v>
      </c>
      <c r="AN825">
        <f>VLOOKUP(A825,rel!A:M,13,FALSE)</f>
        <v>-2.97</v>
      </c>
      <c r="AO825">
        <v>7</v>
      </c>
      <c r="AP825">
        <f>IF(E825&gt;25,IF(AN825&gt;5,99, IF(AN825 &gt; 3.5, 89, IF(AN825 &gt; 1.5, 79, IF(AN825 &gt; -1.1, 69, IF(AN825 &gt; -2.5, 59, IF(AN825 &gt;-4.5, 49,  IF(AN825 &gt; -5,39,30))))))),30)</f>
        <v>49</v>
      </c>
      <c r="AQ825">
        <f>((M825/E825) / 0.015 + (AO825/E825) / 0.015) / 3.5 + 25</f>
        <v>47.535211267605632</v>
      </c>
      <c r="AR825" s="2">
        <f>MIN(((AD825/MAX(F825,240)) / 0.0035) + ((AF825/MAX(F825,240)) / 0.0055) + ((AC825/MAX(F825,240)) / 0.0055) + 25, 99)</f>
        <v>59.306352305780003</v>
      </c>
      <c r="AS825" s="2">
        <f>MIN((((((AL825 / 32) * (AL825 - 21) / 11) * 74 + 25)) + (((AJ825 - 60) + (AK825 - 155) / 1.75) + 25)) / 1.825,93)</f>
        <v>52.891796980133165</v>
      </c>
      <c r="AT825" s="2">
        <f>((IF(F825&gt;240,89,79)-((V825/F825)/0.00341)))</f>
        <v>86.376999204757226</v>
      </c>
      <c r="AU825" s="2">
        <f>MIN((H825/(MAX(E825,25))) / 0.0117 + 35, 94)</f>
        <v>51.853256289876008</v>
      </c>
      <c r="AV825" s="2">
        <f>MIN(94,((AP825*0.35)+(AQ825*0.65)*0.9))</f>
        <v>44.958098591549295</v>
      </c>
      <c r="AW825" s="2">
        <f>IF(D826="D",(99-((30-(G825/(IF(E825&gt;10,E825,10))*82)*1.633))),(99-((55-(G825/(IF(E825&gt;10,E825,10))*82)*0.89))))</f>
        <v>50.16732394366197</v>
      </c>
    </row>
    <row r="826" spans="1:49" x14ac:dyDescent="0.25">
      <c r="A826">
        <v>8</v>
      </c>
      <c r="B826" t="s">
        <v>169</v>
      </c>
      <c r="C826" t="s">
        <v>75</v>
      </c>
      <c r="D826" t="s">
        <v>36</v>
      </c>
      <c r="E826">
        <v>82</v>
      </c>
      <c r="F826">
        <v>1430.3</v>
      </c>
      <c r="G826">
        <v>23</v>
      </c>
      <c r="H826">
        <v>30</v>
      </c>
      <c r="I826">
        <v>18</v>
      </c>
      <c r="J826">
        <v>12</v>
      </c>
      <c r="K826">
        <v>53</v>
      </c>
      <c r="L826">
        <v>60.92</v>
      </c>
      <c r="M826">
        <v>237</v>
      </c>
      <c r="N826">
        <v>9.6999999999999993</v>
      </c>
      <c r="O826">
        <v>25.86</v>
      </c>
      <c r="P826">
        <v>377</v>
      </c>
      <c r="Q826">
        <v>317</v>
      </c>
      <c r="R826">
        <v>218</v>
      </c>
      <c r="S826">
        <v>126</v>
      </c>
      <c r="T826">
        <v>8</v>
      </c>
      <c r="U826">
        <v>28</v>
      </c>
      <c r="V826">
        <v>44</v>
      </c>
      <c r="W826">
        <v>22</v>
      </c>
      <c r="X826">
        <v>22</v>
      </c>
      <c r="Y826">
        <v>0</v>
      </c>
      <c r="Z826">
        <v>0</v>
      </c>
      <c r="AA826">
        <v>27</v>
      </c>
      <c r="AB826">
        <v>88</v>
      </c>
      <c r="AC826">
        <v>63</v>
      </c>
      <c r="AD826">
        <v>55</v>
      </c>
      <c r="AE826">
        <v>167</v>
      </c>
      <c r="AF826">
        <v>32</v>
      </c>
      <c r="AG826">
        <v>92</v>
      </c>
      <c r="AH826">
        <v>150</v>
      </c>
      <c r="AI826">
        <v>38.020000000000003</v>
      </c>
      <c r="AJ826">
        <v>73</v>
      </c>
      <c r="AK826">
        <v>184</v>
      </c>
      <c r="AL826">
        <f>(AK826*703) / (AJ826*AJ826)</f>
        <v>24.273221992869207</v>
      </c>
      <c r="AM826">
        <f>VLOOKUP(A826,rel!A:M,10,FALSE)</f>
        <v>4.45</v>
      </c>
      <c r="AN826">
        <f>VLOOKUP(A826,rel!A:M,13,FALSE)</f>
        <v>3.95</v>
      </c>
      <c r="AO826">
        <v>14</v>
      </c>
      <c r="AP826">
        <f>IF(E826&gt;25,IF(AN826&gt;5,99, IF(AN826 &gt; 3.5, 89, IF(AN826 &gt; 1.5, 79, IF(AN826 &gt; -1.1, 69, IF(AN826 &gt; -2.5, 59, IF(AN826 &gt;-4.5, 49,  IF(AN826 &gt; -5,39,30))))))),30)</f>
        <v>89</v>
      </c>
      <c r="AQ826">
        <f>((M826/E826) / 0.015 + (AO826/E826) / 0.015) / 3.5 + 25</f>
        <v>83.304297328687568</v>
      </c>
      <c r="AR826" s="2">
        <f>MIN(((AD826/MAX(F826,240)) / 0.0035) + ((AF826/MAX(F826,240)) / 0.0055) + ((AC826/MAX(F826,240)) / 0.0055) + 25, 99)</f>
        <v>48.063002857451579</v>
      </c>
      <c r="AS826" s="2">
        <f>MIN((((((AL826 / 32) * (AL826 - 21) / 11) * 74 + 25)) + (((AJ826 - 60) + (AK826 - 155) / 1.75) + 25)) / 1.825,93)</f>
        <v>52.75305809144178</v>
      </c>
      <c r="AT826" s="2">
        <f>((IF(F826&gt;240,89,79)-((V826/F826)/0.00341)))</f>
        <v>79.978657759594768</v>
      </c>
      <c r="AU826" s="2">
        <f>MIN((H826/(MAX(E826,25))) / 0.0117 + 35, 94)</f>
        <v>66.269543464665418</v>
      </c>
      <c r="AV826" s="2">
        <f>MIN(94,((AP826*0.35)+(AQ826*0.65)*0.9))</f>
        <v>79.883013937282229</v>
      </c>
      <c r="AW826" s="2">
        <f>IF(D827="D",(99-((30-(G826/(IF(E826&gt;10,E826,10))*82)*1.633))),(99-((55-(G826/(IF(E826&gt;10,E826,10))*82)*0.89))))</f>
        <v>64.47</v>
      </c>
    </row>
    <row r="827" spans="1:49" x14ac:dyDescent="0.25">
      <c r="A827">
        <v>701</v>
      </c>
      <c r="B827" t="s">
        <v>686</v>
      </c>
      <c r="C827" t="s">
        <v>46</v>
      </c>
      <c r="D827" t="s">
        <v>39</v>
      </c>
      <c r="E827">
        <v>28</v>
      </c>
      <c r="F827">
        <v>330.21666666666999</v>
      </c>
      <c r="G827">
        <v>3</v>
      </c>
      <c r="H827">
        <v>6</v>
      </c>
      <c r="I827">
        <v>3</v>
      </c>
      <c r="J827">
        <v>3</v>
      </c>
      <c r="K827">
        <v>9</v>
      </c>
      <c r="L827">
        <v>81.819999999999993</v>
      </c>
      <c r="M827">
        <v>21</v>
      </c>
      <c r="N827">
        <v>14.29</v>
      </c>
      <c r="O827">
        <v>2.6</v>
      </c>
      <c r="P827">
        <v>34</v>
      </c>
      <c r="Q827">
        <v>24</v>
      </c>
      <c r="R827">
        <v>21</v>
      </c>
      <c r="S827">
        <v>11</v>
      </c>
      <c r="T827">
        <v>1</v>
      </c>
      <c r="U827">
        <v>5</v>
      </c>
      <c r="V827">
        <v>2</v>
      </c>
      <c r="W827">
        <v>1</v>
      </c>
      <c r="X827">
        <v>1</v>
      </c>
      <c r="Y827">
        <v>0</v>
      </c>
      <c r="Z827">
        <v>0</v>
      </c>
      <c r="AA827">
        <v>1</v>
      </c>
      <c r="AB827">
        <v>4</v>
      </c>
      <c r="AC827">
        <v>9</v>
      </c>
      <c r="AD827">
        <v>14</v>
      </c>
      <c r="AE827">
        <v>36</v>
      </c>
      <c r="AF827">
        <v>9</v>
      </c>
      <c r="AG827">
        <v>95</v>
      </c>
      <c r="AH827">
        <v>131</v>
      </c>
      <c r="AI827">
        <v>42.04</v>
      </c>
      <c r="AJ827">
        <v>73</v>
      </c>
      <c r="AK827">
        <v>184</v>
      </c>
      <c r="AL827">
        <f>(AK827*703) / (AJ827*AJ827)</f>
        <v>24.273221992869207</v>
      </c>
      <c r="AM827">
        <f>VLOOKUP(A827,rel!A:M,10,FALSE)</f>
        <v>-3.12</v>
      </c>
      <c r="AN827">
        <f>VLOOKUP(A827,rel!A:M,13,FALSE)</f>
        <v>-4.1500000000000004</v>
      </c>
      <c r="AO827">
        <v>1</v>
      </c>
      <c r="AP827">
        <f>IF(E827&gt;25,IF(AN827&gt;5,99, IF(AN827 &gt; 3.5, 89, IF(AN827 &gt; 1.5, 79, IF(AN827 &gt; -1.1, 69, IF(AN827 &gt; -2.5, 59, IF(AN827 &gt;-4.5, 49,  IF(AN827 &gt; -5,39,30))))))),30)</f>
        <v>49</v>
      </c>
      <c r="AQ827">
        <f>((M827/E827) / 0.015 + (AO827/E827) / 0.015) / 3.5 + 25</f>
        <v>39.965986394557824</v>
      </c>
      <c r="AR827" s="2">
        <f>MIN(((AD827/MAX(F827,240)) / 0.0035) + ((AF827/MAX(F827,240)) / 0.0055) + ((AC827/MAX(F827,240)) / 0.0055) + 25, 99)</f>
        <v>47.0241072206951</v>
      </c>
      <c r="AS827" s="2">
        <f>MIN((((((AL827 / 32) * (AL827 - 21) / 11) * 74 + 25)) + (((AJ827 - 60) + (AK827 - 155) / 1.75) + 25)) / 1.825,93)</f>
        <v>52.75305809144178</v>
      </c>
      <c r="AT827" s="2">
        <f>((IF(F827&gt;240,89,79)-((V827/F827)/0.00341)))</f>
        <v>87.223862320911692</v>
      </c>
      <c r="AU827" s="2">
        <f>MIN((H827/(MAX(E827,25))) / 0.0117 + 35, 94)</f>
        <v>53.315018315018314</v>
      </c>
      <c r="AV827" s="2">
        <f>MIN(94,((AP827*0.35)+(AQ827*0.65)*0.9))</f>
        <v>40.530102040816331</v>
      </c>
      <c r="AW827" s="2">
        <f>IF(D828="D",(99-((30-(G827/(IF(E827&gt;10,E827,10))*82)*1.633))),(99-((55-(G827/(IF(E827&gt;10,E827,10))*82)*0.89))))</f>
        <v>51.819285714285712</v>
      </c>
    </row>
    <row r="828" spans="1:49" x14ac:dyDescent="0.25">
      <c r="A828">
        <v>213</v>
      </c>
      <c r="B828" t="s">
        <v>142</v>
      </c>
      <c r="C828" t="s">
        <v>143</v>
      </c>
      <c r="D828" t="s">
        <v>57</v>
      </c>
      <c r="E828">
        <v>81</v>
      </c>
      <c r="F828">
        <v>1419.1</v>
      </c>
      <c r="G828">
        <v>22</v>
      </c>
      <c r="H828">
        <v>38</v>
      </c>
      <c r="I828">
        <v>19</v>
      </c>
      <c r="J828">
        <v>19</v>
      </c>
      <c r="K828">
        <v>60</v>
      </c>
      <c r="L828">
        <v>68.97</v>
      </c>
      <c r="M828">
        <v>204</v>
      </c>
      <c r="N828">
        <v>10.78</v>
      </c>
      <c r="O828">
        <v>19.38</v>
      </c>
      <c r="P828">
        <v>350</v>
      </c>
      <c r="Q828">
        <v>273</v>
      </c>
      <c r="R828">
        <v>212</v>
      </c>
      <c r="S828">
        <v>76</v>
      </c>
      <c r="T828">
        <v>5</v>
      </c>
      <c r="U828">
        <v>21</v>
      </c>
      <c r="V828">
        <v>12</v>
      </c>
      <c r="W828">
        <v>6</v>
      </c>
      <c r="X828">
        <v>6</v>
      </c>
      <c r="Y828">
        <v>0</v>
      </c>
      <c r="Z828">
        <v>0</v>
      </c>
      <c r="AA828">
        <v>14</v>
      </c>
      <c r="AB828">
        <v>74</v>
      </c>
      <c r="AC828">
        <v>42</v>
      </c>
      <c r="AD828">
        <v>36</v>
      </c>
      <c r="AE828">
        <v>71</v>
      </c>
      <c r="AF828">
        <v>23</v>
      </c>
      <c r="AG828">
        <v>11</v>
      </c>
      <c r="AH828">
        <v>11</v>
      </c>
      <c r="AI828">
        <v>50</v>
      </c>
      <c r="AJ828">
        <v>71</v>
      </c>
      <c r="AK828">
        <v>179</v>
      </c>
      <c r="AL828">
        <f>(AK828*703) / (AJ828*AJ828)</f>
        <v>24.962705812338822</v>
      </c>
      <c r="AM828">
        <f>VLOOKUP(A828,rel!A:M,10,FALSE)</f>
        <v>4.92</v>
      </c>
      <c r="AN828">
        <f>VLOOKUP(A828,rel!A:M,13,FALSE)</f>
        <v>3.96</v>
      </c>
      <c r="AO828">
        <v>12</v>
      </c>
      <c r="AP828">
        <f>IF(E828&gt;25,IF(AN828&gt;5,99, IF(AN828 &gt; 3.5, 89, IF(AN828 &gt; 1.5, 79, IF(AN828 &gt; -1.1, 69, IF(AN828 &gt; -2.5, 59, IF(AN828 &gt;-4.5, 49,  IF(AN828 &gt; -5,39,30))))))),30)</f>
        <v>89</v>
      </c>
      <c r="AQ828">
        <f>((M828/E828) / 0.015 + (AO828/E828) / 0.015) / 3.5 + 25</f>
        <v>75.793650793650784</v>
      </c>
      <c r="AR828" s="2">
        <f>MIN(((AD828/MAX(F828,240)) / 0.0035) + ((AF828/MAX(F828,240)) / 0.0055) + ((AC828/MAX(F828,240)) / 0.0055) + 25, 99)</f>
        <v>40.575996127049613</v>
      </c>
      <c r="AS828" s="2">
        <f>MIN((((((AL828 / 32) * (AL828 - 21) / 11) * 74 + 25)) + (((AJ828 - 60) + (AK828 - 155) / 1.75) + 25)) / 1.825,93)</f>
        <v>52.33421259041679</v>
      </c>
      <c r="AT828" s="2">
        <f>((IF(F828&gt;240,89,79)-((V828/F828)/0.00341)))</f>
        <v>86.520215923065521</v>
      </c>
      <c r="AU828" s="2">
        <f>MIN((H828/(MAX(E828,25))) / 0.0117 + 35, 94)</f>
        <v>75.097077134114159</v>
      </c>
      <c r="AV828" s="2">
        <f>MIN(94,((AP828*0.35)+(AQ828*0.65)*0.9))</f>
        <v>75.489285714285714</v>
      </c>
      <c r="AW828" s="2">
        <f>IF(D829="D",(99-((30-(G828/(IF(E828&gt;10,E828,10))*82)*1.633))),(99-((55-(G828/(IF(E828&gt;10,E828,10))*82)*0.89))))</f>
        <v>63.821728395061726</v>
      </c>
    </row>
    <row r="829" spans="1:49" x14ac:dyDescent="0.25">
      <c r="A829">
        <v>531</v>
      </c>
      <c r="B829" t="s">
        <v>907</v>
      </c>
      <c r="C829" t="s">
        <v>41</v>
      </c>
      <c r="D829" t="s">
        <v>39</v>
      </c>
      <c r="E829">
        <v>15</v>
      </c>
      <c r="F829">
        <v>162.18333333333001</v>
      </c>
      <c r="G829">
        <v>0</v>
      </c>
      <c r="H829">
        <v>1</v>
      </c>
      <c r="I829">
        <v>0</v>
      </c>
      <c r="J829">
        <v>1</v>
      </c>
      <c r="K829">
        <v>1</v>
      </c>
      <c r="L829">
        <v>33.33</v>
      </c>
      <c r="M829">
        <v>19</v>
      </c>
      <c r="N829">
        <v>0</v>
      </c>
      <c r="O829">
        <v>1.32</v>
      </c>
      <c r="P829">
        <v>27</v>
      </c>
      <c r="Q829">
        <v>23</v>
      </c>
      <c r="R829">
        <v>13</v>
      </c>
      <c r="S829">
        <v>5</v>
      </c>
      <c r="T829">
        <v>1</v>
      </c>
      <c r="U829">
        <v>2</v>
      </c>
      <c r="V829">
        <v>8</v>
      </c>
      <c r="W829">
        <v>4</v>
      </c>
      <c r="X829">
        <v>4</v>
      </c>
      <c r="Y829">
        <v>0</v>
      </c>
      <c r="Z829">
        <v>0</v>
      </c>
      <c r="AA829">
        <v>1</v>
      </c>
      <c r="AB829">
        <v>1</v>
      </c>
      <c r="AC829">
        <v>6</v>
      </c>
      <c r="AD829">
        <v>31</v>
      </c>
      <c r="AE829">
        <v>24</v>
      </c>
      <c r="AF829">
        <v>9</v>
      </c>
      <c r="AG829">
        <v>51</v>
      </c>
      <c r="AH829">
        <v>55</v>
      </c>
      <c r="AI829">
        <v>48.11</v>
      </c>
      <c r="AJ829">
        <v>71</v>
      </c>
      <c r="AK829">
        <v>179</v>
      </c>
      <c r="AL829">
        <f>(AK829*703) / (AJ829*AJ829)</f>
        <v>24.962705812338822</v>
      </c>
      <c r="AM829">
        <f>VLOOKUP(A829,rel!A:M,10,FALSE)</f>
        <v>-3.53</v>
      </c>
      <c r="AN829">
        <f>VLOOKUP(A829,rel!A:M,13,FALSE)</f>
        <v>-4.6900000000000004</v>
      </c>
      <c r="AO829">
        <v>1</v>
      </c>
      <c r="AP829">
        <f>IF(E829&gt;25,IF(AN829&gt;5,99, IF(AN829 &gt; 3.5, 89, IF(AN829 &gt; 1.5, 79, IF(AN829 &gt; -1.1, 69, IF(AN829 &gt; -2.5, 59, IF(AN829 &gt;-4.5, 49,  IF(AN829 &gt; -5,39,30))))))),30)</f>
        <v>30</v>
      </c>
      <c r="AQ829">
        <f>((M829/E829) / 0.015 + (AO829/E829) / 0.015) / 3.5 + 25</f>
        <v>50.396825396825392</v>
      </c>
      <c r="AR829" s="2">
        <f>MIN(((AD829/MAX(F829,240)) / 0.0035) + ((AF829/MAX(F829,240)) / 0.0055) + ((AC829/MAX(F829,240)) / 0.0055) + 25, 99)</f>
        <v>73.268398268398272</v>
      </c>
      <c r="AS829" s="2">
        <f>MIN((((((AL829 / 32) * (AL829 - 21) / 11) * 74 + 25)) + (((AJ829 - 60) + (AK829 - 155) / 1.75) + 25)) / 1.825,93)</f>
        <v>52.33421259041679</v>
      </c>
      <c r="AT829" s="2">
        <f>((IF(F829&gt;240,89,79)-((V829/F829)/0.00341)))</f>
        <v>64.53463535678641</v>
      </c>
      <c r="AU829" s="2">
        <f>MIN((H829/(MAX(E829,25))) / 0.0117 + 35, 94)</f>
        <v>38.418803418803421</v>
      </c>
      <c r="AV829" s="2">
        <f>MIN(94,((AP829*0.35)+(AQ829*0.65)*0.9))</f>
        <v>39.982142857142861</v>
      </c>
      <c r="AW829" s="2">
        <f>IF(D830="D",(99-((30-(G829/(IF(E829&gt;10,E829,10))*82)*1.633))),(99-((55-(G829/(IF(E829&gt;10,E829,10))*82)*0.89))))</f>
        <v>69</v>
      </c>
    </row>
    <row r="830" spans="1:49" x14ac:dyDescent="0.25">
      <c r="A830">
        <v>468</v>
      </c>
      <c r="B830" t="s">
        <v>523</v>
      </c>
      <c r="C830" t="s">
        <v>46</v>
      </c>
      <c r="D830" t="s">
        <v>73</v>
      </c>
      <c r="E830">
        <v>66</v>
      </c>
      <c r="F830">
        <v>1262.6500000000001</v>
      </c>
      <c r="G830">
        <v>3</v>
      </c>
      <c r="H830">
        <v>15</v>
      </c>
      <c r="I830">
        <v>7</v>
      </c>
      <c r="J830">
        <v>8</v>
      </c>
      <c r="K830">
        <v>18</v>
      </c>
      <c r="L830">
        <v>31.03</v>
      </c>
      <c r="M830">
        <v>90</v>
      </c>
      <c r="N830">
        <v>3.33</v>
      </c>
      <c r="O830">
        <v>3.72</v>
      </c>
      <c r="P830">
        <v>183</v>
      </c>
      <c r="Q830">
        <v>135</v>
      </c>
      <c r="R830">
        <v>31</v>
      </c>
      <c r="S830">
        <v>3</v>
      </c>
      <c r="T830">
        <v>2</v>
      </c>
      <c r="U830">
        <v>9</v>
      </c>
      <c r="V830">
        <v>68</v>
      </c>
      <c r="W830">
        <v>23</v>
      </c>
      <c r="X830">
        <v>19</v>
      </c>
      <c r="Y830">
        <v>2</v>
      </c>
      <c r="Z830">
        <v>2</v>
      </c>
      <c r="AA830">
        <v>8</v>
      </c>
      <c r="AB830">
        <v>39</v>
      </c>
      <c r="AC830">
        <v>28</v>
      </c>
      <c r="AD830">
        <v>46</v>
      </c>
      <c r="AE830">
        <v>99</v>
      </c>
      <c r="AF830">
        <v>60</v>
      </c>
      <c r="AG830">
        <v>0</v>
      </c>
      <c r="AH830">
        <v>0</v>
      </c>
      <c r="AI830" t="s">
        <v>97</v>
      </c>
      <c r="AJ830">
        <v>69</v>
      </c>
      <c r="AK830">
        <v>174</v>
      </c>
      <c r="AL830">
        <f>(AK830*703) / (AJ830*AJ830)</f>
        <v>25.692501575299307</v>
      </c>
      <c r="AM830">
        <f>VLOOKUP(A830,rel!A:M,10,FALSE)</f>
        <v>-1.29</v>
      </c>
      <c r="AN830">
        <f>VLOOKUP(A830,rel!A:M,13,FALSE)</f>
        <v>-1.47</v>
      </c>
      <c r="AO830">
        <v>6</v>
      </c>
      <c r="AP830">
        <f>IF(E830&gt;25,IF(AN830&gt;5,99, IF(AN830 &gt; 3.5, 89, IF(AN830 &gt; 1.5, 79, IF(AN830 &gt; -1.1, 69, IF(AN830 &gt; -2.5, 59, IF(AN830 &gt;-4.5, 49,  IF(AN830 &gt; -5,39,30))))))),30)</f>
        <v>59</v>
      </c>
      <c r="AQ830">
        <f>((M830/E830) / 0.015 + (AO830/E830) / 0.015) / 3.5 + 25</f>
        <v>52.705627705627705</v>
      </c>
      <c r="AR830" s="2">
        <f>MIN(((AD830/MAX(F830,240)) / 0.0035) + ((AF830/MAX(F830,240)) / 0.0055) + ((AC830/MAX(F830,240)) / 0.0055) + 25, 99)</f>
        <v>48.080708939814784</v>
      </c>
      <c r="AS830" s="2">
        <f>MIN((((((AL830 / 32) * (AL830 - 21) / 11) * 74 + 25)) + (((AJ830 - 60) + (AK830 - 155) / 1.75) + 25)) / 1.825,93)</f>
        <v>52.165800109369876</v>
      </c>
      <c r="AT830" s="2">
        <f>((IF(F830&gt;240,89,79)-((V830/F830)/0.00341)))</f>
        <v>73.206748526030935</v>
      </c>
      <c r="AU830" s="2">
        <f>MIN((H830/(MAX(E830,25))) / 0.0117 + 35, 94)</f>
        <v>54.425019425019428</v>
      </c>
      <c r="AV830" s="2">
        <f>MIN(94,((AP830*0.35)+(AQ830*0.65)*0.9))</f>
        <v>51.482792207792208</v>
      </c>
      <c r="AW830" s="2">
        <f>IF(D831="D",(99-((30-(G830/(IF(E830&gt;10,E830,10))*82)*1.633))),(99-((55-(G830/(IF(E830&gt;10,E830,10))*82)*0.89))))</f>
        <v>47.31727272727273</v>
      </c>
    </row>
    <row r="831" spans="1:49" x14ac:dyDescent="0.25">
      <c r="A831">
        <v>62</v>
      </c>
      <c r="B831" t="s">
        <v>211</v>
      </c>
      <c r="C831" t="s">
        <v>186</v>
      </c>
      <c r="D831" t="s">
        <v>39</v>
      </c>
      <c r="E831">
        <v>80</v>
      </c>
      <c r="F831">
        <v>1541.6666666666999</v>
      </c>
      <c r="G831">
        <v>19</v>
      </c>
      <c r="H831">
        <v>27</v>
      </c>
      <c r="I831">
        <v>8</v>
      </c>
      <c r="J831">
        <v>19</v>
      </c>
      <c r="K831">
        <v>46</v>
      </c>
      <c r="L831">
        <v>62.16</v>
      </c>
      <c r="M831">
        <v>120</v>
      </c>
      <c r="N831">
        <v>15.83</v>
      </c>
      <c r="O831">
        <v>14.8</v>
      </c>
      <c r="P831">
        <v>197</v>
      </c>
      <c r="Q831">
        <v>156</v>
      </c>
      <c r="R831">
        <v>141</v>
      </c>
      <c r="S831">
        <v>63</v>
      </c>
      <c r="T831">
        <v>9</v>
      </c>
      <c r="U831">
        <v>16</v>
      </c>
      <c r="V831">
        <v>20</v>
      </c>
      <c r="W831">
        <v>10</v>
      </c>
      <c r="X831">
        <v>10</v>
      </c>
      <c r="Y831">
        <v>0</v>
      </c>
      <c r="Z831">
        <v>0</v>
      </c>
      <c r="AA831">
        <v>13</v>
      </c>
      <c r="AB831">
        <v>33</v>
      </c>
      <c r="AC831">
        <v>63</v>
      </c>
      <c r="AD831">
        <v>66</v>
      </c>
      <c r="AE831">
        <v>64</v>
      </c>
      <c r="AF831">
        <v>38</v>
      </c>
      <c r="AG831">
        <v>841</v>
      </c>
      <c r="AH831">
        <v>605</v>
      </c>
      <c r="AI831">
        <v>58.16</v>
      </c>
      <c r="AJ831">
        <v>74</v>
      </c>
      <c r="AK831">
        <v>185</v>
      </c>
      <c r="AL831">
        <f>(AK831*703) / (AJ831*AJ831)</f>
        <v>23.75</v>
      </c>
      <c r="AM831">
        <f>VLOOKUP(A831,rel!A:M,10,FALSE)</f>
        <v>0.69</v>
      </c>
      <c r="AN831">
        <f>VLOOKUP(A831,rel!A:M,13,FALSE)</f>
        <v>0.62</v>
      </c>
      <c r="AO831">
        <v>12</v>
      </c>
      <c r="AP831">
        <f>IF(E831&gt;25,IF(AN831&gt;5,99, IF(AN831 &gt; 3.5, 89, IF(AN831 &gt; 1.5, 79, IF(AN831 &gt; -1.1, 69, IF(AN831 &gt; -2.5, 59, IF(AN831 &gt;-4.5, 49,  IF(AN831 &gt; -5,39,30))))))),30)</f>
        <v>69</v>
      </c>
      <c r="AQ831">
        <f>((M831/E831) / 0.015 + (AO831/E831) / 0.015) / 3.5 + 25</f>
        <v>56.428571428571431</v>
      </c>
      <c r="AR831" s="2">
        <f>MIN(((AD831/MAX(F831,240)) / 0.0035) + ((AF831/MAX(F831,240)) / 0.0055) + ((AC831/MAX(F831,240)) / 0.0055) + 25, 99)</f>
        <v>49.143208143207616</v>
      </c>
      <c r="AS831" s="2">
        <f>MIN((((((AL831 / 32) * (AL831 - 21) / 11) * 74 + 25)) + (((AJ831 - 60) + (AK831 - 155) / 1.75) + 25)) / 1.825,93)</f>
        <v>51.985384050880626</v>
      </c>
      <c r="AT831" s="2">
        <f>((IF(F831&gt;240,89,79)-((V831/F831)/0.00341)))</f>
        <v>85.195609098834993</v>
      </c>
      <c r="AU831" s="2">
        <f>MIN((H831/(MAX(E831,25))) / 0.0117 + 35, 94)</f>
        <v>63.846153846153847</v>
      </c>
      <c r="AV831" s="2">
        <f>MIN(94,((AP831*0.35)+(AQ831*0.65)*0.9))</f>
        <v>57.160714285714285</v>
      </c>
      <c r="AW831" s="2">
        <f>IF(D832="D",(99-((30-(G831/(IF(E831&gt;10,E831,10))*82)*1.633))),(99-((55-(G831/(IF(E831&gt;10,E831,10))*82)*0.89))))</f>
        <v>100.80267499999999</v>
      </c>
    </row>
    <row r="832" spans="1:49" x14ac:dyDescent="0.25">
      <c r="A832">
        <v>753</v>
      </c>
      <c r="B832" t="s">
        <v>628</v>
      </c>
      <c r="C832" t="s">
        <v>162</v>
      </c>
      <c r="D832" t="s">
        <v>73</v>
      </c>
      <c r="E832">
        <v>30</v>
      </c>
      <c r="F832">
        <v>519.76666666666995</v>
      </c>
      <c r="G832">
        <v>4</v>
      </c>
      <c r="H832">
        <v>8</v>
      </c>
      <c r="I832">
        <v>3</v>
      </c>
      <c r="J832">
        <v>5</v>
      </c>
      <c r="K832">
        <v>12</v>
      </c>
      <c r="L832">
        <v>33.33</v>
      </c>
      <c r="M832">
        <v>36</v>
      </c>
      <c r="N832">
        <v>11.11</v>
      </c>
      <c r="O832">
        <v>1.44</v>
      </c>
      <c r="P832">
        <v>69</v>
      </c>
      <c r="Q832">
        <v>44</v>
      </c>
      <c r="R832">
        <v>22</v>
      </c>
      <c r="S832">
        <v>4</v>
      </c>
      <c r="T832">
        <v>0</v>
      </c>
      <c r="U832">
        <v>3</v>
      </c>
      <c r="V832">
        <v>6</v>
      </c>
      <c r="W832">
        <v>3</v>
      </c>
      <c r="X832">
        <v>3</v>
      </c>
      <c r="Y832">
        <v>0</v>
      </c>
      <c r="Z832">
        <v>0</v>
      </c>
      <c r="AA832">
        <v>0</v>
      </c>
      <c r="AB832">
        <v>25</v>
      </c>
      <c r="AC832">
        <v>15</v>
      </c>
      <c r="AD832">
        <v>11</v>
      </c>
      <c r="AE832">
        <v>30</v>
      </c>
      <c r="AF832">
        <v>31</v>
      </c>
      <c r="AG832">
        <v>0</v>
      </c>
      <c r="AH832">
        <v>0</v>
      </c>
      <c r="AI832" t="s">
        <v>97</v>
      </c>
      <c r="AJ832">
        <v>74</v>
      </c>
      <c r="AK832">
        <v>185</v>
      </c>
      <c r="AL832">
        <f>(AK832*703) / (AJ832*AJ832)</f>
        <v>23.75</v>
      </c>
      <c r="AM832">
        <f>VLOOKUP(A832,rel!A:M,10,FALSE)</f>
        <v>2.5</v>
      </c>
      <c r="AN832">
        <f>VLOOKUP(A832,rel!A:M,13,FALSE)</f>
        <v>0.92</v>
      </c>
      <c r="AO832">
        <v>3</v>
      </c>
      <c r="AP832">
        <f>IF(E832&gt;25,IF(AN832&gt;5,99, IF(AN832 &gt; 3.5, 89, IF(AN832 &gt; 1.5, 79, IF(AN832 &gt; -1.1, 69, IF(AN832 &gt; -2.5, 59, IF(AN832 &gt;-4.5, 49,  IF(AN832 &gt; -5,39,30))))))),30)</f>
        <v>69</v>
      </c>
      <c r="AQ832">
        <f>((M832/E832) / 0.015 + (AO832/E832) / 0.015) / 3.5 + 25</f>
        <v>49.761904761904759</v>
      </c>
      <c r="AR832" s="2">
        <f>MIN(((AD832/MAX(F832,240)) / 0.0035) + ((AF832/MAX(F832,240)) / 0.0055) + ((AC832/MAX(F832,240)) / 0.0055) + 25, 99)</f>
        <v>47.137805758661131</v>
      </c>
      <c r="AS832" s="2">
        <f>MIN((((((AL832 / 32) * (AL832 - 21) / 11) * 74 + 25)) + (((AJ832 - 60) + (AK832 - 155) / 1.75) + 25)) / 1.825,93)</f>
        <v>51.985384050880626</v>
      </c>
      <c r="AT832" s="2">
        <f>((IF(F832&gt;240,89,79)-((V832/F832)/0.00341)))</f>
        <v>85.614767924474748</v>
      </c>
      <c r="AU832" s="2">
        <f>MIN((H832/(MAX(E832,25))) / 0.0117 + 35, 94)</f>
        <v>57.792022792022792</v>
      </c>
      <c r="AV832" s="2">
        <f>MIN(94,((AP832*0.35)+(AQ832*0.65)*0.9))</f>
        <v>53.260714285714286</v>
      </c>
      <c r="AW832" s="2">
        <f>IF(D833="D",(99-((30-(G832/(IF(E832&gt;10,E832,10))*82)*1.633))),(99-((55-(G832/(IF(E832&gt;10,E832,10))*82)*0.89))))</f>
        <v>53.730666666666664</v>
      </c>
    </row>
    <row r="833" spans="1:49" x14ac:dyDescent="0.25">
      <c r="A833">
        <v>176</v>
      </c>
      <c r="B833" t="s">
        <v>344</v>
      </c>
      <c r="C833" t="s">
        <v>345</v>
      </c>
      <c r="D833" t="s">
        <v>36</v>
      </c>
      <c r="E833">
        <v>79</v>
      </c>
      <c r="F833">
        <v>1237.6333333333</v>
      </c>
      <c r="G833">
        <v>17</v>
      </c>
      <c r="H833">
        <v>13</v>
      </c>
      <c r="I833">
        <v>10</v>
      </c>
      <c r="J833">
        <v>3</v>
      </c>
      <c r="K833">
        <v>30</v>
      </c>
      <c r="L833">
        <v>54.55</v>
      </c>
      <c r="M833">
        <v>157</v>
      </c>
      <c r="N833">
        <v>10.83</v>
      </c>
      <c r="O833">
        <v>22.44</v>
      </c>
      <c r="P833">
        <v>269</v>
      </c>
      <c r="Q833">
        <v>215</v>
      </c>
      <c r="R833">
        <v>187</v>
      </c>
      <c r="S833">
        <v>118</v>
      </c>
      <c r="T833">
        <v>6</v>
      </c>
      <c r="U833">
        <v>25</v>
      </c>
      <c r="V833">
        <v>99</v>
      </c>
      <c r="W833">
        <v>29</v>
      </c>
      <c r="X833">
        <v>22</v>
      </c>
      <c r="Y833">
        <v>3</v>
      </c>
      <c r="Z833">
        <v>4</v>
      </c>
      <c r="AA833">
        <v>20</v>
      </c>
      <c r="AB833">
        <v>38</v>
      </c>
      <c r="AC833">
        <v>27</v>
      </c>
      <c r="AD833">
        <v>137</v>
      </c>
      <c r="AE833">
        <v>83</v>
      </c>
      <c r="AF833">
        <v>28</v>
      </c>
      <c r="AG833">
        <v>4</v>
      </c>
      <c r="AH833">
        <v>13</v>
      </c>
      <c r="AI833">
        <v>23.53</v>
      </c>
      <c r="AJ833">
        <v>74</v>
      </c>
      <c r="AK833">
        <v>185</v>
      </c>
      <c r="AL833">
        <f>(AK833*703) / (AJ833*AJ833)</f>
        <v>23.75</v>
      </c>
      <c r="AM833">
        <f>VLOOKUP(A833,rel!A:M,10,FALSE)</f>
        <v>-3.24</v>
      </c>
      <c r="AN833">
        <f>VLOOKUP(A833,rel!A:M,13,FALSE)</f>
        <v>-3.72</v>
      </c>
      <c r="AO833">
        <v>8</v>
      </c>
      <c r="AP833">
        <f>IF(E833&gt;25,IF(AN833&gt;5,99, IF(AN833 &gt; 3.5, 89, IF(AN833 &gt; 1.5, 79, IF(AN833 &gt; -1.1, 69, IF(AN833 &gt; -2.5, 59, IF(AN833 &gt;-4.5, 49,  IF(AN833 &gt; -5,39,30))))))),30)</f>
        <v>49</v>
      </c>
      <c r="AQ833">
        <f>((M833/E833) / 0.015 + (AO833/E833) / 0.015) / 3.5 + 25</f>
        <v>64.783001808318261</v>
      </c>
      <c r="AR833" s="2">
        <f>MIN(((AD833/MAX(F833,240)) / 0.0035) + ((AF833/MAX(F833,240)) / 0.0055) + ((AC833/MAX(F833,240)) / 0.0055) + 25, 99)</f>
        <v>64.707121503023359</v>
      </c>
      <c r="AS833" s="2">
        <f>MIN((((((AL833 / 32) * (AL833 - 21) / 11) * 74 + 25)) + (((AJ833 - 60) + (AK833 - 155) / 1.75) + 25)) / 1.825,93)</f>
        <v>51.985384050880626</v>
      </c>
      <c r="AT833" s="2">
        <f>((IF(F833&gt;240,89,79)-((V833/F833)/0.00341)))</f>
        <v>65.542116891499717</v>
      </c>
      <c r="AU833" s="2">
        <f>MIN((H833/(MAX(E833,25))) / 0.0117 + 35, 94)</f>
        <v>49.064697609001406</v>
      </c>
      <c r="AV833" s="2">
        <f>MIN(94,((AP833*0.35)+(AQ833*0.65)*0.9))</f>
        <v>55.048056057866184</v>
      </c>
      <c r="AW833" s="2">
        <f>IF(D834="D",(99-((30-(G833/(IF(E833&gt;10,E833,10))*82)*1.633))),(99-((55-(G833/(IF(E833&gt;10,E833,10))*82)*0.89))))</f>
        <v>97.815215189873413</v>
      </c>
    </row>
    <row r="834" spans="1:49" x14ac:dyDescent="0.25">
      <c r="A834">
        <v>605</v>
      </c>
      <c r="B834" t="s">
        <v>980</v>
      </c>
      <c r="C834" t="s">
        <v>106</v>
      </c>
      <c r="D834" t="s">
        <v>73</v>
      </c>
      <c r="E834">
        <v>5</v>
      </c>
      <c r="F834">
        <v>86.033333333333005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5</v>
      </c>
      <c r="N834">
        <v>0</v>
      </c>
      <c r="O834">
        <v>0.14000000000000001</v>
      </c>
      <c r="P834">
        <v>13</v>
      </c>
      <c r="Q834">
        <v>8</v>
      </c>
      <c r="R834">
        <v>1</v>
      </c>
      <c r="S834">
        <v>0</v>
      </c>
      <c r="T834">
        <v>0</v>
      </c>
      <c r="U834">
        <v>0</v>
      </c>
      <c r="V834">
        <v>2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4</v>
      </c>
      <c r="AC834">
        <v>2</v>
      </c>
      <c r="AD834">
        <v>7</v>
      </c>
      <c r="AE834">
        <v>12</v>
      </c>
      <c r="AF834">
        <v>5</v>
      </c>
      <c r="AG834">
        <v>0</v>
      </c>
      <c r="AH834">
        <v>0</v>
      </c>
      <c r="AI834" t="s">
        <v>97</v>
      </c>
      <c r="AJ834">
        <v>74</v>
      </c>
      <c r="AK834">
        <v>185</v>
      </c>
      <c r="AL834">
        <f>(AK834*703) / (AJ834*AJ834)</f>
        <v>23.75</v>
      </c>
      <c r="AM834">
        <f>VLOOKUP(A834,rel!A:M,10,FALSE)</f>
        <v>-1.05</v>
      </c>
      <c r="AN834">
        <f>VLOOKUP(A834,rel!A:M,13,FALSE)</f>
        <v>-5.25</v>
      </c>
      <c r="AO834">
        <v>0</v>
      </c>
      <c r="AP834">
        <f>IF(E834&gt;25,IF(AN834&gt;5,99, IF(AN834 &gt; 3.5, 89, IF(AN834 &gt; 1.5, 79, IF(AN834 &gt; -1.1, 69, IF(AN834 &gt; -2.5, 59, IF(AN834 &gt;-4.5, 49,  IF(AN834 &gt; -5,39,30))))))),30)</f>
        <v>30</v>
      </c>
      <c r="AQ834">
        <f>((M834/E834) / 0.015 + (AO834/E834) / 0.015) / 3.5 + 25</f>
        <v>44.047619047619051</v>
      </c>
      <c r="AR834" s="2">
        <f>MIN(((AD834/MAX(F834,240)) / 0.0035) + ((AF834/MAX(F834,240)) / 0.0055) + ((AC834/MAX(F834,240)) / 0.0055) + 25, 99)</f>
        <v>38.63636363636364</v>
      </c>
      <c r="AS834" s="2">
        <f>MIN((((((AL834 / 32) * (AL834 - 21) / 11) * 74 + 25)) + (((AJ834 - 60) + (AK834 - 155) / 1.75) + 25)) / 1.825,93)</f>
        <v>51.985384050880626</v>
      </c>
      <c r="AT834" s="2">
        <f>((IF(F834&gt;240,89,79)-((V834/F834)/0.00341)))</f>
        <v>72.182755552929621</v>
      </c>
      <c r="AU834" s="2">
        <f>MIN((H834/(MAX(E834,25))) / 0.0117 + 35, 94)</f>
        <v>35</v>
      </c>
      <c r="AV834" s="2">
        <f>MIN(94,((AP834*0.35)+(AQ834*0.65)*0.9))</f>
        <v>36.267857142857146</v>
      </c>
      <c r="AW834" s="2">
        <f>IF(D835="D",(99-((30-(G834/(IF(E834&gt;10,E834,10))*82)*1.633))),(99-((55-(G834/(IF(E834&gt;10,E834,10))*82)*0.89))))</f>
        <v>44</v>
      </c>
    </row>
    <row r="835" spans="1:49" x14ac:dyDescent="0.25">
      <c r="A835">
        <v>820</v>
      </c>
      <c r="B835" t="s">
        <v>458</v>
      </c>
      <c r="C835" t="s">
        <v>459</v>
      </c>
      <c r="D835" t="s">
        <v>92</v>
      </c>
      <c r="E835">
        <v>55</v>
      </c>
      <c r="F835">
        <v>793.56666666667002</v>
      </c>
      <c r="G835">
        <v>12</v>
      </c>
      <c r="H835">
        <v>11</v>
      </c>
      <c r="I835">
        <v>6</v>
      </c>
      <c r="J835">
        <v>5</v>
      </c>
      <c r="K835">
        <v>23</v>
      </c>
      <c r="L835">
        <v>58.97</v>
      </c>
      <c r="M835">
        <v>96</v>
      </c>
      <c r="N835">
        <v>12.5</v>
      </c>
      <c r="O835">
        <v>10.050000000000001</v>
      </c>
      <c r="P835">
        <v>148</v>
      </c>
      <c r="Q835">
        <v>120</v>
      </c>
      <c r="R835">
        <v>96</v>
      </c>
      <c r="S835">
        <v>54</v>
      </c>
      <c r="T835">
        <v>6</v>
      </c>
      <c r="U835">
        <v>7</v>
      </c>
      <c r="V835">
        <v>28</v>
      </c>
      <c r="W835">
        <v>10</v>
      </c>
      <c r="X835">
        <v>8</v>
      </c>
      <c r="Y835">
        <v>2</v>
      </c>
      <c r="Z835">
        <v>0</v>
      </c>
      <c r="AA835">
        <v>17</v>
      </c>
      <c r="AB835">
        <v>22</v>
      </c>
      <c r="AC835">
        <v>18</v>
      </c>
      <c r="AD835">
        <v>135</v>
      </c>
      <c r="AE835">
        <v>67</v>
      </c>
      <c r="AF835">
        <v>26</v>
      </c>
      <c r="AG835">
        <v>16</v>
      </c>
      <c r="AH835">
        <v>27</v>
      </c>
      <c r="AI835">
        <v>37.21</v>
      </c>
      <c r="AJ835">
        <v>70</v>
      </c>
      <c r="AK835">
        <v>176</v>
      </c>
      <c r="AL835">
        <f>(AK835*703) / (AJ835*AJ835)</f>
        <v>25.250612244897958</v>
      </c>
      <c r="AM835">
        <f>VLOOKUP(A835,rel!A:M,10,FALSE)</f>
        <v>1.35</v>
      </c>
      <c r="AN835">
        <f>VLOOKUP(A835,rel!A:M,13,FALSE)</f>
        <v>1.32</v>
      </c>
      <c r="AO835">
        <v>0</v>
      </c>
      <c r="AP835">
        <f>IF(E835&gt;25,IF(AN835&gt;5,99, IF(AN835 &gt; 3.5, 89, IF(AN835 &gt; 1.5, 79, IF(AN835 &gt; -1.1, 69, IF(AN835 &gt; -2.5, 59, IF(AN835 &gt;-4.5, 49,  IF(AN835 &gt; -5,39,30))))))),30)</f>
        <v>69</v>
      </c>
      <c r="AQ835">
        <f>((M835/E835) / 0.015 + (AO835/E835) / 0.015) / 3.5 + 25</f>
        <v>58.246753246753244</v>
      </c>
      <c r="AR835" s="2">
        <f>MIN(((AD835/MAX(F835,240)) / 0.0035) + ((AF835/MAX(F835,240)) / 0.0055) + ((AC835/MAX(F835,240)) / 0.0055) + 25, 99)</f>
        <v>83.686220739398124</v>
      </c>
      <c r="AS835" s="2">
        <f>MIN((((((AL835 / 32) * (AL835 - 21) / 11) * 74 + 25)) + (((AJ835 - 60) + (AK835 - 155) / 1.75) + 25)) / 1.825,93)</f>
        <v>51.815786983733943</v>
      </c>
      <c r="AT835" s="2">
        <f>((IF(F835&gt;240,89,79)-((V835/F835)/0.00341)))</f>
        <v>78.652862147669225</v>
      </c>
      <c r="AU835" s="2">
        <f>MIN((H835/(MAX(E835,25))) / 0.0117 + 35, 94)</f>
        <v>52.09401709401709</v>
      </c>
      <c r="AV835" s="2">
        <f>MIN(94,((AP835*0.35)+(AQ835*0.65)*0.9))</f>
        <v>58.224350649350647</v>
      </c>
      <c r="AW835" s="2">
        <f>IF(D836="D",(99-((30-(G835/(IF(E835&gt;10,E835,10))*82)*1.633))),(99-((55-(G835/(IF(E835&gt;10,E835,10))*82)*0.89))))</f>
        <v>59.922909090909087</v>
      </c>
    </row>
    <row r="836" spans="1:49" x14ac:dyDescent="0.25">
      <c r="A836">
        <v>368</v>
      </c>
      <c r="B836" t="s">
        <v>464</v>
      </c>
      <c r="C836" t="s">
        <v>209</v>
      </c>
      <c r="D836" t="s">
        <v>36</v>
      </c>
      <c r="E836">
        <v>68</v>
      </c>
      <c r="F836">
        <v>922.41666666667004</v>
      </c>
      <c r="G836">
        <v>12</v>
      </c>
      <c r="H836">
        <v>10</v>
      </c>
      <c r="I836">
        <v>6</v>
      </c>
      <c r="J836">
        <v>4</v>
      </c>
      <c r="K836">
        <v>22</v>
      </c>
      <c r="L836">
        <v>64.709999999999994</v>
      </c>
      <c r="M836">
        <v>92</v>
      </c>
      <c r="N836">
        <v>13.04</v>
      </c>
      <c r="O836">
        <v>10.53</v>
      </c>
      <c r="P836">
        <v>164</v>
      </c>
      <c r="Q836">
        <v>127</v>
      </c>
      <c r="R836">
        <v>103</v>
      </c>
      <c r="S836">
        <v>48</v>
      </c>
      <c r="T836">
        <v>18</v>
      </c>
      <c r="U836">
        <v>12</v>
      </c>
      <c r="V836">
        <v>15</v>
      </c>
      <c r="W836">
        <v>6</v>
      </c>
      <c r="X836">
        <v>5</v>
      </c>
      <c r="Y836">
        <v>1</v>
      </c>
      <c r="Z836">
        <v>0</v>
      </c>
      <c r="AA836">
        <v>15</v>
      </c>
      <c r="AB836">
        <v>8</v>
      </c>
      <c r="AC836">
        <v>18</v>
      </c>
      <c r="AD836">
        <v>161</v>
      </c>
      <c r="AE836">
        <v>114</v>
      </c>
      <c r="AF836">
        <v>39</v>
      </c>
      <c r="AG836">
        <v>12</v>
      </c>
      <c r="AH836">
        <v>25</v>
      </c>
      <c r="AI836">
        <v>32.43</v>
      </c>
      <c r="AJ836">
        <v>70</v>
      </c>
      <c r="AK836">
        <v>176</v>
      </c>
      <c r="AL836">
        <f>(AK836*703) / (AJ836*AJ836)</f>
        <v>25.250612244897958</v>
      </c>
      <c r="AM836">
        <f>VLOOKUP(A836,rel!A:M,10,FALSE)</f>
        <v>-5.46</v>
      </c>
      <c r="AN836">
        <f>VLOOKUP(A836,rel!A:M,13,FALSE)</f>
        <v>-3.03</v>
      </c>
      <c r="AO836">
        <v>0</v>
      </c>
      <c r="AP836">
        <f>IF(E836&gt;25,IF(AN836&gt;5,99, IF(AN836 &gt; 3.5, 89, IF(AN836 &gt; 1.5, 79, IF(AN836 &gt; -1.1, 69, IF(AN836 &gt; -2.5, 59, IF(AN836 &gt;-4.5, 49,  IF(AN836 &gt; -5,39,30))))))),30)</f>
        <v>49</v>
      </c>
      <c r="AQ836">
        <f>((M836/E836) / 0.015 + (AO836/E836) / 0.015) / 3.5 + 25</f>
        <v>50.770308123249301</v>
      </c>
      <c r="AR836" s="2">
        <f>MIN(((AD836/MAX(F836,240)) / 0.0035) + ((AF836/MAX(F836,240)) / 0.0055) + ((AC836/MAX(F836,240)) / 0.0055) + 25, 99)</f>
        <v>86.104312617547549</v>
      </c>
      <c r="AS836" s="2">
        <f>MIN((((((AL836 / 32) * (AL836 - 21) / 11) * 74 + 25)) + (((AJ836 - 60) + (AK836 - 155) / 1.75) + 25)) / 1.825,93)</f>
        <v>51.815786983733943</v>
      </c>
      <c r="AT836" s="2">
        <f>((IF(F836&gt;240,89,79)-((V836/F836)/0.00341)))</f>
        <v>84.231193083958303</v>
      </c>
      <c r="AU836" s="2">
        <f>MIN((H836/(MAX(E836,25))) / 0.0117 + 35, 94)</f>
        <v>47.569130216189038</v>
      </c>
      <c r="AV836" s="2">
        <f>MIN(94,((AP836*0.35)+(AQ836*0.65)*0.9))</f>
        <v>46.850630252100842</v>
      </c>
      <c r="AW836" s="2">
        <f>IF(D837="D",(99-((30-(G836/(IF(E836&gt;10,E836,10))*82)*1.633))),(99-((55-(G836/(IF(E836&gt;10,E836,10))*82)*0.89))))</f>
        <v>56.878823529411761</v>
      </c>
    </row>
    <row r="837" spans="1:49" x14ac:dyDescent="0.25">
      <c r="A837">
        <v>818</v>
      </c>
      <c r="B837" t="s">
        <v>1015</v>
      </c>
      <c r="C837" t="s">
        <v>54</v>
      </c>
      <c r="D837" t="s">
        <v>36</v>
      </c>
      <c r="E837">
        <v>1</v>
      </c>
      <c r="F837">
        <v>9.5</v>
      </c>
      <c r="G837">
        <v>0</v>
      </c>
      <c r="H837">
        <v>0</v>
      </c>
      <c r="I837">
        <v>0</v>
      </c>
      <c r="J837">
        <v>0</v>
      </c>
      <c r="K837">
        <v>0</v>
      </c>
      <c r="L837" t="s">
        <v>97</v>
      </c>
      <c r="M837">
        <v>2</v>
      </c>
      <c r="N837">
        <v>0</v>
      </c>
      <c r="O837">
        <v>0.1</v>
      </c>
      <c r="P837">
        <v>3</v>
      </c>
      <c r="Q837">
        <v>2</v>
      </c>
      <c r="R837">
        <v>2</v>
      </c>
      <c r="S837">
        <v>1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 t="s">
        <v>97</v>
      </c>
      <c r="AJ837">
        <v>70</v>
      </c>
      <c r="AK837">
        <v>176</v>
      </c>
      <c r="AL837">
        <f>(AK837*703) / (AJ837*AJ837)</f>
        <v>25.250612244897958</v>
      </c>
      <c r="AM837">
        <f>VLOOKUP(A837,rel!A:M,10,FALSE)</f>
        <v>8.61</v>
      </c>
      <c r="AN837">
        <f>VLOOKUP(A837,rel!A:M,13,FALSE)</f>
        <v>-3.33</v>
      </c>
      <c r="AO837">
        <v>0</v>
      </c>
      <c r="AP837">
        <f>IF(E837&gt;25,IF(AN837&gt;5,99, IF(AN837 &gt; 3.5, 89, IF(AN837 &gt; 1.5, 79, IF(AN837 &gt; -1.1, 69, IF(AN837 &gt; -2.5, 59, IF(AN837 &gt;-4.5, 49,  IF(AN837 &gt; -5,39,30))))))),30)</f>
        <v>30</v>
      </c>
      <c r="AQ837">
        <f>((M837/E837) / 0.015 + (AO837/E837) / 0.015) / 3.5 + 25</f>
        <v>63.095238095238095</v>
      </c>
      <c r="AR837" s="2">
        <f>MIN(((AD837/MAX(F837,240)) / 0.0035) + ((AF837/MAX(F837,240)) / 0.0055) + ((AC837/MAX(F837,240)) / 0.0055) + 25, 99)</f>
        <v>25</v>
      </c>
      <c r="AS837" s="2">
        <f>MIN((((((AL837 / 32) * (AL837 - 21) / 11) * 74 + 25)) + (((AJ837 - 60) + (AK837 - 155) / 1.75) + 25)) / 1.825,93)</f>
        <v>51.815786983733943</v>
      </c>
      <c r="AT837" s="2">
        <f>((IF(F837&gt;240,89,79)-((V837/F837)/0.00341)))</f>
        <v>79</v>
      </c>
      <c r="AU837" s="2">
        <f>MIN((H837/(MAX(E837,25))) / 0.0117 + 35, 94)</f>
        <v>35</v>
      </c>
      <c r="AV837" s="2">
        <f>MIN(94,((AP837*0.35)+(AQ837*0.65)*0.9))</f>
        <v>47.410714285714292</v>
      </c>
      <c r="AW837" s="2">
        <f>IF(D838="D",(99-((30-(G837/(IF(E837&gt;10,E837,10))*82)*1.633))),(99-((55-(G837/(IF(E837&gt;10,E837,10))*82)*0.89))))</f>
        <v>69</v>
      </c>
    </row>
    <row r="838" spans="1:49" x14ac:dyDescent="0.25">
      <c r="A838">
        <v>447</v>
      </c>
      <c r="B838" t="s">
        <v>467</v>
      </c>
      <c r="C838" t="s">
        <v>137</v>
      </c>
      <c r="D838" t="s">
        <v>73</v>
      </c>
      <c r="E838">
        <v>32</v>
      </c>
      <c r="F838">
        <v>748.03333333333001</v>
      </c>
      <c r="G838">
        <v>12</v>
      </c>
      <c r="H838">
        <v>10</v>
      </c>
      <c r="I838">
        <v>5</v>
      </c>
      <c r="J838">
        <v>5</v>
      </c>
      <c r="K838">
        <v>22</v>
      </c>
      <c r="L838">
        <v>48.89</v>
      </c>
      <c r="M838">
        <v>93</v>
      </c>
      <c r="N838">
        <v>12.9</v>
      </c>
      <c r="O838">
        <v>5.7</v>
      </c>
      <c r="P838">
        <v>200</v>
      </c>
      <c r="Q838">
        <v>130</v>
      </c>
      <c r="R838">
        <v>61</v>
      </c>
      <c r="S838">
        <v>15</v>
      </c>
      <c r="T838">
        <v>3</v>
      </c>
      <c r="U838">
        <v>11</v>
      </c>
      <c r="V838">
        <v>21</v>
      </c>
      <c r="W838">
        <v>9</v>
      </c>
      <c r="X838">
        <v>8</v>
      </c>
      <c r="Y838">
        <v>1</v>
      </c>
      <c r="Z838">
        <v>0</v>
      </c>
      <c r="AA838">
        <v>8</v>
      </c>
      <c r="AB838">
        <v>17</v>
      </c>
      <c r="AC838">
        <v>10</v>
      </c>
      <c r="AD838">
        <v>60</v>
      </c>
      <c r="AE838">
        <v>31</v>
      </c>
      <c r="AF838">
        <v>43</v>
      </c>
      <c r="AG838">
        <v>0</v>
      </c>
      <c r="AH838">
        <v>0</v>
      </c>
      <c r="AI838" t="s">
        <v>97</v>
      </c>
      <c r="AJ838">
        <v>72</v>
      </c>
      <c r="AK838">
        <v>180</v>
      </c>
      <c r="AL838">
        <f>(AK838*703) / (AJ838*AJ838)</f>
        <v>24.409722222222221</v>
      </c>
      <c r="AM838">
        <f>VLOOKUP(A838,rel!A:M,10,FALSE)</f>
        <v>2.39</v>
      </c>
      <c r="AN838">
        <f>VLOOKUP(A838,rel!A:M,13,FALSE)</f>
        <v>0.24</v>
      </c>
      <c r="AO838">
        <v>12</v>
      </c>
      <c r="AP838">
        <f>IF(E838&gt;25,IF(AN838&gt;5,99, IF(AN838 &gt; 3.5, 89, IF(AN838 &gt; 1.5, 79, IF(AN838 &gt; -1.1, 69, IF(AN838 &gt; -2.5, 59, IF(AN838 &gt;-4.5, 49,  IF(AN838 &gt; -5,39,30))))))),30)</f>
        <v>69</v>
      </c>
      <c r="AQ838">
        <f>((M838/E838) / 0.015 + (AO838/E838) / 0.015) / 3.5 + 25</f>
        <v>87.5</v>
      </c>
      <c r="AR838" s="2">
        <f>MIN(((AD838/MAX(F838,240)) / 0.0035) + ((AF838/MAX(F838,240)) / 0.0055) + ((AC838/MAX(F838,240)) / 0.0055) + 25, 99)</f>
        <v>60.799501955199275</v>
      </c>
      <c r="AS838" s="2">
        <f>MIN((((((AL838 / 32) * (AL838 - 21) / 11) * 74 + 25)) + (((AJ838 - 60) + (AK838 - 155) / 1.75) + 25)) / 1.825,93)</f>
        <v>51.387949842350167</v>
      </c>
      <c r="AT838" s="2">
        <f>((IF(F838&gt;240,89,79)-((V838/F838)/0.00341)))</f>
        <v>80.767268252848325</v>
      </c>
      <c r="AU838" s="2">
        <f>MIN((H838/(MAX(E838,25))) / 0.0117 + 35, 94)</f>
        <v>61.709401709401703</v>
      </c>
      <c r="AV838" s="2">
        <f>MIN(94,((AP838*0.35)+(AQ838*0.65)*0.9))</f>
        <v>75.337500000000006</v>
      </c>
      <c r="AW838" s="2">
        <f>IF(D839="D",(99-((30-(G838/(IF(E838&gt;10,E838,10))*82)*1.633))),(99-((55-(G838/(IF(E838&gt;10,E838,10))*82)*0.89))))</f>
        <v>119.21475000000001</v>
      </c>
    </row>
    <row r="839" spans="1:49" x14ac:dyDescent="0.25">
      <c r="A839">
        <v>341</v>
      </c>
      <c r="B839" t="s">
        <v>602</v>
      </c>
      <c r="C839" t="s">
        <v>72</v>
      </c>
      <c r="D839" t="s">
        <v>73</v>
      </c>
      <c r="E839">
        <v>37</v>
      </c>
      <c r="F839">
        <v>531.63333333333003</v>
      </c>
      <c r="G839">
        <v>2</v>
      </c>
      <c r="H839">
        <v>11</v>
      </c>
      <c r="I839">
        <v>5</v>
      </c>
      <c r="J839">
        <v>6</v>
      </c>
      <c r="K839">
        <v>13</v>
      </c>
      <c r="L839">
        <v>36.11</v>
      </c>
      <c r="M839">
        <v>41</v>
      </c>
      <c r="N839">
        <v>4.88</v>
      </c>
      <c r="O839">
        <v>1.73</v>
      </c>
      <c r="P839">
        <v>92</v>
      </c>
      <c r="Q839">
        <v>57</v>
      </c>
      <c r="R839">
        <v>17</v>
      </c>
      <c r="S839">
        <v>4</v>
      </c>
      <c r="T839">
        <v>2</v>
      </c>
      <c r="U839">
        <v>5</v>
      </c>
      <c r="V839">
        <v>10</v>
      </c>
      <c r="W839">
        <v>5</v>
      </c>
      <c r="X839">
        <v>5</v>
      </c>
      <c r="Y839">
        <v>0</v>
      </c>
      <c r="Z839">
        <v>0</v>
      </c>
      <c r="AA839">
        <v>0</v>
      </c>
      <c r="AB839">
        <v>23</v>
      </c>
      <c r="AC839">
        <v>11</v>
      </c>
      <c r="AD839">
        <v>16</v>
      </c>
      <c r="AE839">
        <v>37</v>
      </c>
      <c r="AF839">
        <v>31</v>
      </c>
      <c r="AG839">
        <v>0</v>
      </c>
      <c r="AH839">
        <v>0</v>
      </c>
      <c r="AI839" t="s">
        <v>97</v>
      </c>
      <c r="AJ839">
        <v>72</v>
      </c>
      <c r="AK839">
        <v>180</v>
      </c>
      <c r="AL839">
        <f>(AK839*703) / (AJ839*AJ839)</f>
        <v>24.409722222222221</v>
      </c>
      <c r="AM839">
        <f>VLOOKUP(A839,rel!A:M,10,FALSE)</f>
        <v>-2.68</v>
      </c>
      <c r="AN839">
        <f>VLOOKUP(A839,rel!A:M,13,FALSE)</f>
        <v>-2.31</v>
      </c>
      <c r="AO839">
        <v>3</v>
      </c>
      <c r="AP839">
        <f>IF(E839&gt;25,IF(AN839&gt;5,99, IF(AN839 &gt; 3.5, 89, IF(AN839 &gt; 1.5, 79, IF(AN839 &gt; -1.1, 69, IF(AN839 &gt; -2.5, 59, IF(AN839 &gt;-4.5, 49,  IF(AN839 &gt; -5,39,30))))))),30)</f>
        <v>59</v>
      </c>
      <c r="AQ839">
        <f>((M839/E839) / 0.015 + (AO839/E839) / 0.015) / 3.5 + 25</f>
        <v>47.651222651222653</v>
      </c>
      <c r="AR839" s="2">
        <f>MIN(((AD839/MAX(F839,240)) / 0.0035) + ((AF839/MAX(F839,240)) / 0.0055) + ((AC839/MAX(F839,240)) / 0.0055) + 25, 99)</f>
        <v>47.96280432840733</v>
      </c>
      <c r="AS839" s="2">
        <f>MIN((((((AL839 / 32) * (AL839 - 21) / 11) * 74 + 25)) + (((AJ839 - 60) + (AK839 - 155) / 1.75) + 25)) / 1.825,93)</f>
        <v>51.387949842350167</v>
      </c>
      <c r="AT839" s="2">
        <f>((IF(F839&gt;240,89,79)-((V839/F839)/0.00341)))</f>
        <v>83.483883654809489</v>
      </c>
      <c r="AU839" s="2">
        <f>MIN((H839/(MAX(E839,25))) / 0.0117 + 35, 94)</f>
        <v>60.410025410025412</v>
      </c>
      <c r="AV839" s="2">
        <f>MIN(94,((AP839*0.35)+(AQ839*0.65)*0.9))</f>
        <v>48.52596525096525</v>
      </c>
      <c r="AW839" s="2">
        <f>IF(D840="D",(99-((30-(G839/(IF(E839&gt;10,E839,10))*82)*1.633))),(99-((55-(G839/(IF(E839&gt;10,E839,10))*82)*0.89))))</f>
        <v>47.944864864864869</v>
      </c>
    </row>
    <row r="840" spans="1:49" x14ac:dyDescent="0.25">
      <c r="A840">
        <v>17</v>
      </c>
      <c r="B840" t="s">
        <v>329</v>
      </c>
      <c r="C840" t="s">
        <v>79</v>
      </c>
      <c r="D840" t="s">
        <v>36</v>
      </c>
      <c r="E840">
        <v>73</v>
      </c>
      <c r="F840">
        <v>909.86666666666997</v>
      </c>
      <c r="G840">
        <v>16</v>
      </c>
      <c r="H840">
        <v>15</v>
      </c>
      <c r="I840">
        <v>8</v>
      </c>
      <c r="J840">
        <v>7</v>
      </c>
      <c r="K840">
        <v>31</v>
      </c>
      <c r="L840">
        <v>67.39</v>
      </c>
      <c r="M840">
        <v>134</v>
      </c>
      <c r="N840">
        <v>11.94</v>
      </c>
      <c r="O840">
        <v>12.82</v>
      </c>
      <c r="P840">
        <v>198</v>
      </c>
      <c r="Q840">
        <v>168</v>
      </c>
      <c r="R840">
        <v>117</v>
      </c>
      <c r="S840">
        <v>64</v>
      </c>
      <c r="T840">
        <v>5</v>
      </c>
      <c r="U840">
        <v>11</v>
      </c>
      <c r="V840">
        <v>4</v>
      </c>
      <c r="W840">
        <v>2</v>
      </c>
      <c r="X840">
        <v>2</v>
      </c>
      <c r="Y840">
        <v>0</v>
      </c>
      <c r="Z840">
        <v>0</v>
      </c>
      <c r="AA840">
        <v>5</v>
      </c>
      <c r="AB840">
        <v>20</v>
      </c>
      <c r="AC840">
        <v>13</v>
      </c>
      <c r="AD840">
        <v>18</v>
      </c>
      <c r="AE840">
        <v>55</v>
      </c>
      <c r="AF840">
        <v>20</v>
      </c>
      <c r="AG840">
        <v>18</v>
      </c>
      <c r="AH840">
        <v>17</v>
      </c>
      <c r="AI840">
        <v>51.43</v>
      </c>
      <c r="AJ840">
        <v>72</v>
      </c>
      <c r="AK840">
        <v>180</v>
      </c>
      <c r="AL840">
        <f>(AK840*703) / (AJ840*AJ840)</f>
        <v>24.409722222222221</v>
      </c>
      <c r="AM840">
        <f>VLOOKUP(A840,rel!A:M,10,FALSE)</f>
        <v>2.21</v>
      </c>
      <c r="AN840">
        <f>VLOOKUP(A840,rel!A:M,13,FALSE)</f>
        <v>2.0099999999999998</v>
      </c>
      <c r="AO840">
        <v>2</v>
      </c>
      <c r="AP840">
        <f>IF(E840&gt;25,IF(AN840&gt;5,99, IF(AN840 &gt; 3.5, 89, IF(AN840 &gt; 1.5, 79, IF(AN840 &gt; -1.1, 69, IF(AN840 &gt; -2.5, 59, IF(AN840 &gt;-4.5, 49,  IF(AN840 &gt; -5,39,30))))))),30)</f>
        <v>79</v>
      </c>
      <c r="AQ840">
        <f>((M840/E840) / 0.015 + (AO840/E840) / 0.015) / 3.5 + 25</f>
        <v>60.485975212002607</v>
      </c>
      <c r="AR840" s="2">
        <f>MIN(((AD840/MAX(F840,240)) / 0.0035) + ((AF840/MAX(F840,240)) / 0.0055) + ((AC840/MAX(F840,240)) / 0.0055) + 25, 99)</f>
        <v>37.246692346340602</v>
      </c>
      <c r="AS840" s="2">
        <f>MIN((((((AL840 / 32) * (AL840 - 21) / 11) * 74 + 25)) + (((AJ840 - 60) + (AK840 - 155) / 1.75) + 25)) / 1.825,93)</f>
        <v>51.387949842350167</v>
      </c>
      <c r="AT840" s="2">
        <f>((IF(F840&gt;240,89,79)-((V840/F840)/0.00341)))</f>
        <v>87.710777555840522</v>
      </c>
      <c r="AU840" s="2">
        <f>MIN((H840/(MAX(E840,25))) / 0.0117 + 35, 94)</f>
        <v>52.562346329469619</v>
      </c>
      <c r="AV840" s="2">
        <f>MIN(94,((AP840*0.35)+(AQ840*0.65)*0.9))</f>
        <v>63.034295499021525</v>
      </c>
      <c r="AW840" s="2">
        <f>IF(D841="D",(99-((30-(G840/(IF(E840&gt;10,E840,10))*82)*1.633))),(99-((55-(G840/(IF(E840&gt;10,E840,10))*82)*0.89))))</f>
        <v>98.349260273972604</v>
      </c>
    </row>
    <row r="841" spans="1:49" x14ac:dyDescent="0.25">
      <c r="A841">
        <v>511</v>
      </c>
      <c r="B841" t="s">
        <v>662</v>
      </c>
      <c r="C841" t="s">
        <v>63</v>
      </c>
      <c r="D841" t="s">
        <v>73</v>
      </c>
      <c r="E841">
        <v>45</v>
      </c>
      <c r="F841">
        <v>610.71666666666999</v>
      </c>
      <c r="G841">
        <v>1</v>
      </c>
      <c r="H841">
        <v>9</v>
      </c>
      <c r="I841">
        <v>5</v>
      </c>
      <c r="J841">
        <v>4</v>
      </c>
      <c r="K841">
        <v>10</v>
      </c>
      <c r="L841">
        <v>35.71</v>
      </c>
      <c r="M841">
        <v>33</v>
      </c>
      <c r="N841">
        <v>3.03</v>
      </c>
      <c r="O841">
        <v>1.33</v>
      </c>
      <c r="P841">
        <v>75</v>
      </c>
      <c r="Q841">
        <v>46</v>
      </c>
      <c r="R841">
        <v>20</v>
      </c>
      <c r="S841">
        <v>2</v>
      </c>
      <c r="T841">
        <v>2</v>
      </c>
      <c r="U841">
        <v>8</v>
      </c>
      <c r="V841">
        <v>4</v>
      </c>
      <c r="W841">
        <v>2</v>
      </c>
      <c r="X841">
        <v>2</v>
      </c>
      <c r="Y841">
        <v>0</v>
      </c>
      <c r="Z841">
        <v>0</v>
      </c>
      <c r="AA841">
        <v>5</v>
      </c>
      <c r="AB841">
        <v>22</v>
      </c>
      <c r="AC841">
        <v>10</v>
      </c>
      <c r="AD841">
        <v>18</v>
      </c>
      <c r="AE841">
        <v>32</v>
      </c>
      <c r="AF841">
        <v>28</v>
      </c>
      <c r="AG841">
        <v>0</v>
      </c>
      <c r="AH841">
        <v>0</v>
      </c>
      <c r="AI841" t="s">
        <v>97</v>
      </c>
      <c r="AJ841">
        <v>72</v>
      </c>
      <c r="AK841">
        <v>180</v>
      </c>
      <c r="AL841">
        <f>(AK841*703) / (AJ841*AJ841)</f>
        <v>24.409722222222221</v>
      </c>
      <c r="AM841">
        <f>VLOOKUP(A841,rel!A:M,10,FALSE)</f>
        <v>2.2799999999999998</v>
      </c>
      <c r="AN841">
        <f>VLOOKUP(A841,rel!A:M,13,FALSE)</f>
        <v>0.52</v>
      </c>
      <c r="AO841">
        <v>0</v>
      </c>
      <c r="AP841">
        <f>IF(E841&gt;25,IF(AN841&gt;5,99, IF(AN841 &gt; 3.5, 89, IF(AN841 &gt; 1.5, 79, IF(AN841 &gt; -1.1, 69, IF(AN841 &gt; -2.5, 59, IF(AN841 &gt;-4.5, 49,  IF(AN841 &gt; -5,39,30))))))),30)</f>
        <v>69</v>
      </c>
      <c r="AQ841">
        <f>((M841/E841) / 0.015 + (AO841/E841) / 0.015) / 3.5 + 25</f>
        <v>38.968253968253968</v>
      </c>
      <c r="AR841" s="2">
        <f>MIN(((AD841/MAX(F841,240)) / 0.0035) + ((AF841/MAX(F841,240)) / 0.0055) + ((AC841/MAX(F841,240)) / 0.0055) + 25, 99)</f>
        <v>44.734107008620455</v>
      </c>
      <c r="AS841" s="2">
        <f>MIN((((((AL841 / 32) * (AL841 - 21) / 11) * 74 + 25)) + (((AJ841 - 60) + (AK841 - 155) / 1.75) + 25)) / 1.825,93)</f>
        <v>51.387949842350167</v>
      </c>
      <c r="AT841" s="2">
        <f>((IF(F841&gt;240,89,79)-((V841/F841)/0.00341)))</f>
        <v>87.079272120962969</v>
      </c>
      <c r="AU841" s="2">
        <f>MIN((H841/(MAX(E841,25))) / 0.0117 + 35, 94)</f>
        <v>52.09401709401709</v>
      </c>
      <c r="AV841" s="2">
        <f>MIN(94,((AP841*0.35)+(AQ841*0.65)*0.9))</f>
        <v>46.946428571428569</v>
      </c>
      <c r="AW841" s="2">
        <f>IF(D842="D",(99-((30-(G841/(IF(E841&gt;10,E841,10))*82)*1.633))),(99-((55-(G841/(IF(E841&gt;10,E841,10))*82)*0.89))))</f>
        <v>45.62177777777778</v>
      </c>
    </row>
    <row r="842" spans="1:49" x14ac:dyDescent="0.25">
      <c r="A842">
        <v>258</v>
      </c>
      <c r="B842" t="s">
        <v>520</v>
      </c>
      <c r="C842" t="s">
        <v>147</v>
      </c>
      <c r="D842" t="s">
        <v>39</v>
      </c>
      <c r="E842">
        <v>31</v>
      </c>
      <c r="F842">
        <v>447.86666666667003</v>
      </c>
      <c r="G842">
        <v>12</v>
      </c>
      <c r="H842">
        <v>6</v>
      </c>
      <c r="I842">
        <v>4</v>
      </c>
      <c r="J842">
        <v>2</v>
      </c>
      <c r="K842">
        <v>18</v>
      </c>
      <c r="L842">
        <v>66.67</v>
      </c>
      <c r="M842">
        <v>82</v>
      </c>
      <c r="N842">
        <v>14.63</v>
      </c>
      <c r="O842">
        <v>8.5399999999999991</v>
      </c>
      <c r="P842">
        <v>143</v>
      </c>
      <c r="Q842">
        <v>113</v>
      </c>
      <c r="R842">
        <v>83</v>
      </c>
      <c r="S842">
        <v>34</v>
      </c>
      <c r="T842">
        <v>3</v>
      </c>
      <c r="U842">
        <v>6</v>
      </c>
      <c r="V842">
        <v>6</v>
      </c>
      <c r="W842">
        <v>3</v>
      </c>
      <c r="X842">
        <v>3</v>
      </c>
      <c r="Y842">
        <v>0</v>
      </c>
      <c r="Z842">
        <v>0</v>
      </c>
      <c r="AA842">
        <v>7</v>
      </c>
      <c r="AB842">
        <v>11</v>
      </c>
      <c r="AC842">
        <v>14</v>
      </c>
      <c r="AD842">
        <v>29</v>
      </c>
      <c r="AE842">
        <v>34</v>
      </c>
      <c r="AF842">
        <v>13</v>
      </c>
      <c r="AG842">
        <v>15</v>
      </c>
      <c r="AH842">
        <v>19</v>
      </c>
      <c r="AI842">
        <v>44.12</v>
      </c>
      <c r="AJ842">
        <v>72</v>
      </c>
      <c r="AK842">
        <v>180</v>
      </c>
      <c r="AL842">
        <f>(AK842*703) / (AJ842*AJ842)</f>
        <v>24.409722222222221</v>
      </c>
      <c r="AM842">
        <f>VLOOKUP(A842,rel!A:M,10,FALSE)</f>
        <v>3.66</v>
      </c>
      <c r="AN842">
        <f>VLOOKUP(A842,rel!A:M,13,FALSE)</f>
        <v>4.9800000000000004</v>
      </c>
      <c r="AO842">
        <v>4</v>
      </c>
      <c r="AP842">
        <f>IF(E842&gt;25,IF(AN842&gt;5,99, IF(AN842 &gt; 3.5, 89, IF(AN842 &gt; 1.5, 79, IF(AN842 &gt; -1.1, 69, IF(AN842 &gt; -2.5, 59, IF(AN842 &gt;-4.5, 49,  IF(AN842 &gt; -5,39,30))))))),30)</f>
        <v>89</v>
      </c>
      <c r="AQ842">
        <f>((M842/E842) / 0.015 + (AO842/E842) / 0.015) / 3.5 + 25</f>
        <v>77.841781874039938</v>
      </c>
      <c r="AR842" s="2">
        <f>MIN(((AD842/MAX(F842,240)) / 0.0035) + ((AF842/MAX(F842,240)) / 0.0055) + ((AC842/MAX(F842,240)) / 0.0055) + 25, 99)</f>
        <v>54.461458458183458</v>
      </c>
      <c r="AS842" s="2">
        <f>MIN((((((AL842 / 32) * (AL842 - 21) / 11) * 74 + 25)) + (((AJ842 - 60) + (AK842 - 155) / 1.75) + 25)) / 1.825,93)</f>
        <v>51.387949842350167</v>
      </c>
      <c r="AT842" s="2">
        <f>((IF(F842&gt;240,89,79)-((V842/F842)/0.00341)))</f>
        <v>85.071306657214549</v>
      </c>
      <c r="AU842" s="2">
        <f>MIN((H842/(MAX(E842,25))) / 0.0117 + 35, 94)</f>
        <v>51.542597187758474</v>
      </c>
      <c r="AV842" s="2">
        <f>MIN(94,((AP842*0.35)+(AQ842*0.65)*0.9))</f>
        <v>76.687442396313372</v>
      </c>
      <c r="AW842" s="2">
        <f>IF(D843="D",(99-((30-(G842/(IF(E842&gt;10,E842,10))*82)*1.633))),(99-((55-(G842/(IF(E842&gt;10,E842,10))*82)*0.89))))</f>
        <v>72.250322580645161</v>
      </c>
    </row>
    <row r="843" spans="1:49" x14ac:dyDescent="0.25">
      <c r="A843">
        <v>773</v>
      </c>
      <c r="B843" t="s">
        <v>366</v>
      </c>
      <c r="C843" t="s">
        <v>61</v>
      </c>
      <c r="D843" t="s">
        <v>47</v>
      </c>
      <c r="E843">
        <v>80</v>
      </c>
      <c r="F843">
        <v>1128.8166666667</v>
      </c>
      <c r="G843">
        <v>14</v>
      </c>
      <c r="H843">
        <v>15</v>
      </c>
      <c r="I843">
        <v>11</v>
      </c>
      <c r="J843">
        <v>4</v>
      </c>
      <c r="K843">
        <v>29</v>
      </c>
      <c r="L843">
        <v>78.38</v>
      </c>
      <c r="M843">
        <v>127</v>
      </c>
      <c r="N843">
        <v>11.02</v>
      </c>
      <c r="O843">
        <v>11.54</v>
      </c>
      <c r="P843">
        <v>219</v>
      </c>
      <c r="Q843">
        <v>173</v>
      </c>
      <c r="R843">
        <v>122</v>
      </c>
      <c r="S843">
        <v>54</v>
      </c>
      <c r="T843">
        <v>7</v>
      </c>
      <c r="U843">
        <v>13</v>
      </c>
      <c r="V843">
        <v>41</v>
      </c>
      <c r="W843">
        <v>12</v>
      </c>
      <c r="X843">
        <v>8</v>
      </c>
      <c r="Y843">
        <v>3</v>
      </c>
      <c r="Z843">
        <v>1</v>
      </c>
      <c r="AA843">
        <v>27</v>
      </c>
      <c r="AB843">
        <v>18</v>
      </c>
      <c r="AC843">
        <v>22</v>
      </c>
      <c r="AD843">
        <v>278</v>
      </c>
      <c r="AE843">
        <v>173</v>
      </c>
      <c r="AF843">
        <v>81</v>
      </c>
      <c r="AG843">
        <v>3</v>
      </c>
      <c r="AH843">
        <v>5</v>
      </c>
      <c r="AI843">
        <v>37.5</v>
      </c>
      <c r="AJ843">
        <v>72</v>
      </c>
      <c r="AK843">
        <v>180</v>
      </c>
      <c r="AL843">
        <f>(AK843*703) / (AJ843*AJ843)</f>
        <v>24.409722222222221</v>
      </c>
      <c r="AM843">
        <f>VLOOKUP(A843,rel!A:M,10,FALSE)</f>
        <v>0.32</v>
      </c>
      <c r="AN843">
        <f>VLOOKUP(A843,rel!A:M,13,FALSE)</f>
        <v>0.56000000000000005</v>
      </c>
      <c r="AO843">
        <v>0</v>
      </c>
      <c r="AP843">
        <f>IF(E843&gt;25,IF(AN843&gt;5,99, IF(AN843 &gt; 3.5, 89, IF(AN843 &gt; 1.5, 79, IF(AN843 &gt; -1.1, 69, IF(AN843 &gt; -2.5, 59, IF(AN843 &gt;-4.5, 49,  IF(AN843 &gt; -5,39,30))))))),30)</f>
        <v>69</v>
      </c>
      <c r="AQ843">
        <f>((M843/E843) / 0.015 + (AO843/E843) / 0.015) / 3.5 + 25</f>
        <v>55.238095238095241</v>
      </c>
      <c r="AR843" s="2">
        <f>MIN(((AD843/MAX(F843,240)) / 0.0035) + ((AF843/MAX(F843,240)) / 0.0055) + ((AC843/MAX(F843,240)) / 0.0055) + 25, 99)</f>
        <v>99</v>
      </c>
      <c r="AS843" s="2">
        <f>MIN((((((AL843 / 32) * (AL843 - 21) / 11) * 74 + 25)) + (((AJ843 - 60) + (AK843 - 155) / 1.75) + 25)) / 1.825,93)</f>
        <v>51.387949842350167</v>
      </c>
      <c r="AT843" s="2">
        <f>((IF(F843&gt;240,89,79)-((V843/F843)/0.00341)))</f>
        <v>78.348615443408136</v>
      </c>
      <c r="AU843" s="2">
        <f>MIN((H843/(MAX(E843,25))) / 0.0117 + 35, 94)</f>
        <v>51.025641025641022</v>
      </c>
      <c r="AV843" s="2">
        <f>MIN(94,((AP843*0.35)+(AQ843*0.65)*0.9))</f>
        <v>56.464285714285715</v>
      </c>
      <c r="AW843" s="2">
        <f>IF(D844="D",(99-((30-(G843/(IF(E843&gt;10,E843,10))*82)*1.633))),(99-((55-(G843/(IF(E843&gt;10,E843,10))*82)*0.89))))</f>
        <v>56.771500000000003</v>
      </c>
    </row>
    <row r="844" spans="1:49" x14ac:dyDescent="0.25">
      <c r="A844">
        <v>897</v>
      </c>
      <c r="B844" t="s">
        <v>710</v>
      </c>
      <c r="C844" t="s">
        <v>72</v>
      </c>
      <c r="D844" t="s">
        <v>39</v>
      </c>
      <c r="E844">
        <v>27</v>
      </c>
      <c r="F844">
        <v>305.56666666667002</v>
      </c>
      <c r="G844">
        <v>3</v>
      </c>
      <c r="H844">
        <v>5</v>
      </c>
      <c r="I844">
        <v>3</v>
      </c>
      <c r="J844">
        <v>2</v>
      </c>
      <c r="K844">
        <v>8</v>
      </c>
      <c r="L844">
        <v>100</v>
      </c>
      <c r="M844">
        <v>42</v>
      </c>
      <c r="N844">
        <v>7.14</v>
      </c>
      <c r="O844">
        <v>5.0199999999999996</v>
      </c>
      <c r="P844">
        <v>73</v>
      </c>
      <c r="Q844">
        <v>63</v>
      </c>
      <c r="R844">
        <v>43</v>
      </c>
      <c r="S844">
        <v>28</v>
      </c>
      <c r="T844">
        <v>2</v>
      </c>
      <c r="U844">
        <v>9</v>
      </c>
      <c r="V844">
        <v>4</v>
      </c>
      <c r="W844">
        <v>2</v>
      </c>
      <c r="X844">
        <v>2</v>
      </c>
      <c r="Y844">
        <v>0</v>
      </c>
      <c r="Z844">
        <v>0</v>
      </c>
      <c r="AA844">
        <v>3</v>
      </c>
      <c r="AB844">
        <v>7</v>
      </c>
      <c r="AC844">
        <v>5</v>
      </c>
      <c r="AD844">
        <v>10</v>
      </c>
      <c r="AE844">
        <v>30</v>
      </c>
      <c r="AF844">
        <v>11</v>
      </c>
      <c r="AG844">
        <v>102</v>
      </c>
      <c r="AH844">
        <v>127</v>
      </c>
      <c r="AI844">
        <v>44.54</v>
      </c>
      <c r="AJ844">
        <v>72</v>
      </c>
      <c r="AK844">
        <v>180</v>
      </c>
      <c r="AL844">
        <f>(AK844*703) / (AJ844*AJ844)</f>
        <v>24.409722222222221</v>
      </c>
      <c r="AM844">
        <f>VLOOKUP(A844,rel!A:M,10,FALSE)</f>
        <v>-1.76</v>
      </c>
      <c r="AN844">
        <f>VLOOKUP(A844,rel!A:M,13,FALSE)</f>
        <v>0.94</v>
      </c>
      <c r="AO844">
        <v>0</v>
      </c>
      <c r="AP844">
        <f>IF(E844&gt;25,IF(AN844&gt;5,99, IF(AN844 &gt; 3.5, 89, IF(AN844 &gt; 1.5, 79, IF(AN844 &gt; -1.1, 69, IF(AN844 &gt; -2.5, 59, IF(AN844 &gt;-4.5, 49,  IF(AN844 &gt; -5,39,30))))))),30)</f>
        <v>69</v>
      </c>
      <c r="AQ844">
        <f>((M844/E844) / 0.015 + (AO844/E844) / 0.015) / 3.5 + 25</f>
        <v>54.629629629629633</v>
      </c>
      <c r="AR844" s="2">
        <f>MIN(((AD844/MAX(F844,240)) / 0.0035) + ((AF844/MAX(F844,240)) / 0.0055) + ((AC844/MAX(F844,240)) / 0.0055) + 25, 99)</f>
        <v>43.870624303153818</v>
      </c>
      <c r="AS844" s="2">
        <f>MIN((((((AL844 / 32) * (AL844 - 21) / 11) * 74 + 25)) + (((AJ844 - 60) + (AK844 - 155) / 1.75) + 25)) / 1.825,93)</f>
        <v>51.387949842350167</v>
      </c>
      <c r="AT844" s="2">
        <f>((IF(F844&gt;240,89,79)-((V844/F844)/0.00341)))</f>
        <v>85.161163321067221</v>
      </c>
      <c r="AU844" s="2">
        <f>MIN((H844/(MAX(E844,25))) / 0.0117 + 35, 94)</f>
        <v>50.827793605571379</v>
      </c>
      <c r="AV844" s="2">
        <f>MIN(94,((AP844*0.35)+(AQ844*0.65)*0.9))</f>
        <v>56.108333333333334</v>
      </c>
      <c r="AW844" s="2">
        <f>IF(D845="D",(99-((30-(G844/(IF(E844&gt;10,E844,10))*82)*1.633))),(99-((55-(G844/(IF(E844&gt;10,E844,10))*82)*0.89))))</f>
        <v>52.108888888888885</v>
      </c>
    </row>
    <row r="845" spans="1:49" x14ac:dyDescent="0.25">
      <c r="A845">
        <v>399</v>
      </c>
      <c r="B845" t="s">
        <v>466</v>
      </c>
      <c r="C845" t="s">
        <v>127</v>
      </c>
      <c r="D845" t="s">
        <v>39</v>
      </c>
      <c r="E845">
        <v>77</v>
      </c>
      <c r="F845">
        <v>1158.25</v>
      </c>
      <c r="G845">
        <v>12</v>
      </c>
      <c r="H845">
        <v>10</v>
      </c>
      <c r="I845">
        <v>6</v>
      </c>
      <c r="J845">
        <v>4</v>
      </c>
      <c r="K845">
        <v>22</v>
      </c>
      <c r="L845">
        <v>56.41</v>
      </c>
      <c r="M845">
        <v>123</v>
      </c>
      <c r="N845">
        <v>9.76</v>
      </c>
      <c r="O845">
        <v>12.62</v>
      </c>
      <c r="P845">
        <v>198</v>
      </c>
      <c r="Q845">
        <v>161</v>
      </c>
      <c r="R845">
        <v>111</v>
      </c>
      <c r="S845">
        <v>54</v>
      </c>
      <c r="T845">
        <v>11</v>
      </c>
      <c r="U845">
        <v>5</v>
      </c>
      <c r="V845">
        <v>20</v>
      </c>
      <c r="W845">
        <v>9</v>
      </c>
      <c r="X845">
        <v>9</v>
      </c>
      <c r="Y845">
        <v>0</v>
      </c>
      <c r="Z845">
        <v>0</v>
      </c>
      <c r="AA845">
        <v>10</v>
      </c>
      <c r="AB845">
        <v>9</v>
      </c>
      <c r="AC845">
        <v>32</v>
      </c>
      <c r="AD845">
        <v>46</v>
      </c>
      <c r="AE845">
        <v>49</v>
      </c>
      <c r="AF845">
        <v>24</v>
      </c>
      <c r="AG845">
        <v>149</v>
      </c>
      <c r="AH845">
        <v>199</v>
      </c>
      <c r="AI845">
        <v>42.82</v>
      </c>
      <c r="AJ845">
        <v>72</v>
      </c>
      <c r="AK845">
        <v>180</v>
      </c>
      <c r="AL845">
        <f>(AK845*703) / (AJ845*AJ845)</f>
        <v>24.409722222222221</v>
      </c>
      <c r="AM845">
        <f>VLOOKUP(A845,rel!A:M,10,FALSE)</f>
        <v>1</v>
      </c>
      <c r="AN845">
        <f>VLOOKUP(A845,rel!A:M,13,FALSE)</f>
        <v>1.39</v>
      </c>
      <c r="AO845">
        <v>3</v>
      </c>
      <c r="AP845">
        <f>IF(E845&gt;25,IF(AN845&gt;5,99, IF(AN845 &gt; 3.5, 89, IF(AN845 &gt; 1.5, 79, IF(AN845 &gt; -1.1, 69, IF(AN845 &gt; -2.5, 59, IF(AN845 &gt;-4.5, 49,  IF(AN845 &gt; -5,39,30))))))),30)</f>
        <v>69</v>
      </c>
      <c r="AQ845">
        <f>((M845/E845) / 0.015 + (AO845/E845) / 0.015) / 3.5 + 25</f>
        <v>56.168831168831169</v>
      </c>
      <c r="AR845" s="2">
        <f>MIN(((AD845/MAX(F845,240)) / 0.0035) + ((AF845/MAX(F845,240)) / 0.0055) + ((AC845/MAX(F845,240)) / 0.0055) + 25, 99)</f>
        <v>45.137859119080787</v>
      </c>
      <c r="AS845" s="2">
        <f>MIN((((((AL845 / 32) * (AL845 - 21) / 11) * 74 + 25)) + (((AJ845 - 60) + (AK845 - 155) / 1.75) + 25)) / 1.825,93)</f>
        <v>51.387949842350167</v>
      </c>
      <c r="AT845" s="2">
        <f>((IF(F845&gt;240,89,79)-((V845/F845)/0.00341)))</f>
        <v>83.936237738574405</v>
      </c>
      <c r="AU845" s="2">
        <f>MIN((H845/(MAX(E845,25))) / 0.0117 + 35, 94)</f>
        <v>46.100011100011102</v>
      </c>
      <c r="AV845" s="2">
        <f>MIN(94,((AP845*0.35)+(AQ845*0.65)*0.9))</f>
        <v>57.008766233766238</v>
      </c>
      <c r="AW845" s="2">
        <f>IF(D846="D",(99-((30-(G845/(IF(E845&gt;10,E845,10))*82)*1.633))),(99-((55-(G845/(IF(E845&gt;10,E845,10))*82)*0.89))))</f>
        <v>55.373506493506497</v>
      </c>
    </row>
    <row r="846" spans="1:49" x14ac:dyDescent="0.25">
      <c r="A846">
        <v>609</v>
      </c>
      <c r="B846" t="s">
        <v>559</v>
      </c>
      <c r="C846" t="s">
        <v>72</v>
      </c>
      <c r="D846" t="s">
        <v>39</v>
      </c>
      <c r="E846">
        <v>79</v>
      </c>
      <c r="F846">
        <v>908.46666666666999</v>
      </c>
      <c r="G846">
        <v>12</v>
      </c>
      <c r="H846">
        <v>4</v>
      </c>
      <c r="I846">
        <v>1</v>
      </c>
      <c r="J846">
        <v>3</v>
      </c>
      <c r="K846">
        <v>16</v>
      </c>
      <c r="L846">
        <v>57.14</v>
      </c>
      <c r="M846">
        <v>79</v>
      </c>
      <c r="N846">
        <v>15.19</v>
      </c>
      <c r="O846">
        <v>7.76</v>
      </c>
      <c r="P846">
        <v>128</v>
      </c>
      <c r="Q846">
        <v>107</v>
      </c>
      <c r="R846">
        <v>85</v>
      </c>
      <c r="S846">
        <v>32</v>
      </c>
      <c r="T846">
        <v>6</v>
      </c>
      <c r="U846">
        <v>6</v>
      </c>
      <c r="V846">
        <v>26</v>
      </c>
      <c r="W846">
        <v>13</v>
      </c>
      <c r="X846">
        <v>13</v>
      </c>
      <c r="Y846">
        <v>0</v>
      </c>
      <c r="Z846">
        <v>0</v>
      </c>
      <c r="AA846">
        <v>10</v>
      </c>
      <c r="AB846">
        <v>19</v>
      </c>
      <c r="AC846">
        <v>30</v>
      </c>
      <c r="AD846">
        <v>67</v>
      </c>
      <c r="AE846">
        <v>96</v>
      </c>
      <c r="AF846">
        <v>39</v>
      </c>
      <c r="AG846">
        <v>15</v>
      </c>
      <c r="AH846">
        <v>12</v>
      </c>
      <c r="AI846">
        <v>55.56</v>
      </c>
      <c r="AJ846">
        <v>72</v>
      </c>
      <c r="AK846">
        <v>180</v>
      </c>
      <c r="AL846">
        <f>(AK846*703) / (AJ846*AJ846)</f>
        <v>24.409722222222221</v>
      </c>
      <c r="AM846">
        <f>VLOOKUP(A846,rel!A:M,10,FALSE)</f>
        <v>-2.25</v>
      </c>
      <c r="AN846">
        <f>VLOOKUP(A846,rel!A:M,13,FALSE)</f>
        <v>-0.79</v>
      </c>
      <c r="AO846">
        <v>0</v>
      </c>
      <c r="AP846">
        <f>IF(E846&gt;25,IF(AN846&gt;5,99, IF(AN846 &gt; 3.5, 89, IF(AN846 &gt; 1.5, 79, IF(AN846 &gt; -1.1, 69, IF(AN846 &gt; -2.5, 59, IF(AN846 &gt;-4.5, 49,  IF(AN846 &gt; -5,39,30))))))),30)</f>
        <v>69</v>
      </c>
      <c r="AQ846">
        <f>((M846/E846) / 0.015 + (AO846/E846) / 0.015) / 3.5 + 25</f>
        <v>44.047619047619051</v>
      </c>
      <c r="AR846" s="2">
        <f>MIN(((AD846/MAX(F846,240)) / 0.0035) + ((AF846/MAX(F846,240)) / 0.0055) + ((AC846/MAX(F846,240)) / 0.0055) + 25, 99)</f>
        <v>59.881094542061611</v>
      </c>
      <c r="AS846" s="2">
        <f>MIN((((((AL846 / 32) * (AL846 - 21) / 11) * 74 + 25)) + (((AJ846 - 60) + (AK846 - 155) / 1.75) + 25)) / 1.825,93)</f>
        <v>51.387949842350167</v>
      </c>
      <c r="AT846" s="2">
        <f>((IF(F846&gt;240,89,79)-((V846/F846)/0.00341)))</f>
        <v>80.607140128694851</v>
      </c>
      <c r="AU846" s="2">
        <f>MIN((H846/(MAX(E846,25))) / 0.0117 + 35, 94)</f>
        <v>39.327599264308127</v>
      </c>
      <c r="AV846" s="2">
        <f>MIN(94,((AP846*0.35)+(AQ846*0.65)*0.9))</f>
        <v>49.917857142857144</v>
      </c>
      <c r="AW846" s="2">
        <f>IF(D847="D",(99-((30-(G846/(IF(E846&gt;10,E846,10))*82)*1.633))),(99-((55-(G846/(IF(E846&gt;10,E846,10))*82)*0.89))))</f>
        <v>55.085569620253167</v>
      </c>
    </row>
    <row r="847" spans="1:49" x14ac:dyDescent="0.25">
      <c r="A847">
        <v>442</v>
      </c>
      <c r="B847" t="s">
        <v>195</v>
      </c>
      <c r="C847" t="s">
        <v>35</v>
      </c>
      <c r="D847" t="s">
        <v>39</v>
      </c>
      <c r="E847">
        <v>80</v>
      </c>
      <c r="F847">
        <v>1267.0666666667</v>
      </c>
      <c r="G847">
        <v>22</v>
      </c>
      <c r="H847">
        <v>26</v>
      </c>
      <c r="I847">
        <v>16</v>
      </c>
      <c r="J847">
        <v>10</v>
      </c>
      <c r="K847">
        <v>48</v>
      </c>
      <c r="L847">
        <v>62.34</v>
      </c>
      <c r="M847">
        <v>130</v>
      </c>
      <c r="N847">
        <v>16.920000000000002</v>
      </c>
      <c r="O847">
        <v>15.83</v>
      </c>
      <c r="P847">
        <v>209</v>
      </c>
      <c r="Q847">
        <v>170</v>
      </c>
      <c r="R847">
        <v>134</v>
      </c>
      <c r="S847">
        <v>73</v>
      </c>
      <c r="T847">
        <v>6</v>
      </c>
      <c r="U847">
        <v>21</v>
      </c>
      <c r="V847">
        <v>66</v>
      </c>
      <c r="W847">
        <v>19</v>
      </c>
      <c r="X847">
        <v>13</v>
      </c>
      <c r="Y847">
        <v>4</v>
      </c>
      <c r="Z847">
        <v>2</v>
      </c>
      <c r="AA847">
        <v>24</v>
      </c>
      <c r="AB847">
        <v>40</v>
      </c>
      <c r="AC847">
        <v>50</v>
      </c>
      <c r="AD847">
        <v>83</v>
      </c>
      <c r="AE847">
        <v>133</v>
      </c>
      <c r="AF847">
        <v>30</v>
      </c>
      <c r="AG847">
        <v>151</v>
      </c>
      <c r="AH847">
        <v>132</v>
      </c>
      <c r="AI847">
        <v>53.36</v>
      </c>
      <c r="AJ847">
        <v>69</v>
      </c>
      <c r="AK847">
        <v>173</v>
      </c>
      <c r="AL847">
        <f>(AK847*703) / (AJ847*AJ847)</f>
        <v>25.544843520268852</v>
      </c>
      <c r="AM847">
        <f>VLOOKUP(A847,rel!A:M,10,FALSE)</f>
        <v>0.69</v>
      </c>
      <c r="AN847">
        <f>VLOOKUP(A847,rel!A:M,13,FALSE)</f>
        <v>0.78</v>
      </c>
      <c r="AO847">
        <v>9</v>
      </c>
      <c r="AP847">
        <f>IF(E847&gt;25,IF(AN847&gt;5,99, IF(AN847 &gt; 3.5, 89, IF(AN847 &gt; 1.5, 79, IF(AN847 &gt; -1.1, 69, IF(AN847 &gt; -2.5, 59, IF(AN847 &gt;-4.5, 49,  IF(AN847 &gt; -5,39,30))))))),30)</f>
        <v>69</v>
      </c>
      <c r="AQ847">
        <f>((M847/E847) / 0.015 + (AO847/E847) / 0.015) / 3.5 + 25</f>
        <v>58.095238095238095</v>
      </c>
      <c r="AR847" s="2">
        <f>MIN(((AD847/MAX(F847,240)) / 0.0035) + ((AF847/MAX(F847,240)) / 0.0055) + ((AC847/MAX(F847,240)) / 0.0055) + 25, 99)</f>
        <v>55.195522671582069</v>
      </c>
      <c r="AS847" s="2">
        <f>MIN((((((AL847 / 32) * (AL847 - 21) / 11) * 74 + 25)) + (((AJ847 - 60) + (AK847 - 155) / 1.75) + 25)) / 1.825,93)</f>
        <v>51.338376172517478</v>
      </c>
      <c r="AT847" s="2">
        <f>((IF(F847&gt;240,89,79)-((V847/F847)/0.00341)))</f>
        <v>73.724687959320548</v>
      </c>
      <c r="AU847" s="2">
        <f>MIN((H847/(MAX(E847,25))) / 0.0117 + 35, 94)</f>
        <v>62.777777777777779</v>
      </c>
      <c r="AV847" s="2">
        <f>MIN(94,((AP847*0.35)+(AQ847*0.65)*0.9))</f>
        <v>58.135714285714286</v>
      </c>
      <c r="AW847" s="2">
        <f>IF(D848="D",(99-((30-(G847/(IF(E847&gt;10,E847,10))*82)*1.633))),(99-((55-(G847/(IF(E847&gt;10,E847,10))*82)*0.89))))</f>
        <v>64.069500000000005</v>
      </c>
    </row>
    <row r="848" spans="1:49" x14ac:dyDescent="0.25">
      <c r="A848">
        <v>504</v>
      </c>
      <c r="B848" t="s">
        <v>255</v>
      </c>
      <c r="C848" t="s">
        <v>209</v>
      </c>
      <c r="D848" t="s">
        <v>39</v>
      </c>
      <c r="E848">
        <v>72</v>
      </c>
      <c r="F848">
        <v>1099.2666666667001</v>
      </c>
      <c r="G848">
        <v>16</v>
      </c>
      <c r="H848">
        <v>23</v>
      </c>
      <c r="I848">
        <v>13</v>
      </c>
      <c r="J848">
        <v>10</v>
      </c>
      <c r="K848">
        <v>39</v>
      </c>
      <c r="L848">
        <v>82.98</v>
      </c>
      <c r="M848">
        <v>152</v>
      </c>
      <c r="N848">
        <v>10.53</v>
      </c>
      <c r="O848">
        <v>17.55</v>
      </c>
      <c r="P848">
        <v>264</v>
      </c>
      <c r="Q848">
        <v>196</v>
      </c>
      <c r="R848">
        <v>136</v>
      </c>
      <c r="S848">
        <v>80</v>
      </c>
      <c r="T848">
        <v>8</v>
      </c>
      <c r="U848">
        <v>29</v>
      </c>
      <c r="V848">
        <v>14</v>
      </c>
      <c r="W848">
        <v>7</v>
      </c>
      <c r="X848">
        <v>7</v>
      </c>
      <c r="Y848">
        <v>0</v>
      </c>
      <c r="Z848">
        <v>0</v>
      </c>
      <c r="AA848">
        <v>16</v>
      </c>
      <c r="AB848">
        <v>34</v>
      </c>
      <c r="AC848">
        <v>28</v>
      </c>
      <c r="AD848">
        <v>69</v>
      </c>
      <c r="AE848">
        <v>86</v>
      </c>
      <c r="AF848">
        <v>41</v>
      </c>
      <c r="AG848">
        <v>39</v>
      </c>
      <c r="AH848">
        <v>64</v>
      </c>
      <c r="AI848">
        <v>37.86</v>
      </c>
      <c r="AJ848">
        <v>69</v>
      </c>
      <c r="AK848">
        <v>173</v>
      </c>
      <c r="AL848">
        <f>(AK848*703) / (AJ848*AJ848)</f>
        <v>25.544843520268852</v>
      </c>
      <c r="AM848">
        <f>VLOOKUP(A848,rel!A:M,10,FALSE)</f>
        <v>2.93</v>
      </c>
      <c r="AN848">
        <f>VLOOKUP(A848,rel!A:M,13,FALSE)</f>
        <v>1.57</v>
      </c>
      <c r="AO848">
        <v>5</v>
      </c>
      <c r="AP848">
        <f>IF(E848&gt;25,IF(AN848&gt;5,99, IF(AN848 &gt; 3.5, 89, IF(AN848 &gt; 1.5, 79, IF(AN848 &gt; -1.1, 69, IF(AN848 &gt; -2.5, 59, IF(AN848 &gt;-4.5, 49,  IF(AN848 &gt; -5,39,30))))))),30)</f>
        <v>79</v>
      </c>
      <c r="AQ848">
        <f>((M848/E848) / 0.015 + (AO848/E848) / 0.015) / 3.5 + 25</f>
        <v>66.534391534391546</v>
      </c>
      <c r="AR848" s="2">
        <f>MIN(((AD848/MAX(F848,240)) / 0.0035) + ((AF848/MAX(F848,240)) / 0.0055) + ((AC848/MAX(F848,240)) / 0.0055) + 25, 99)</f>
        <v>54.346601000429935</v>
      </c>
      <c r="AS848" s="2">
        <f>MIN((((((AL848 / 32) * (AL848 - 21) / 11) * 74 + 25)) + (((AJ848 - 60) + (AK848 - 155) / 1.75) + 25)) / 1.825,93)</f>
        <v>51.338376172517478</v>
      </c>
      <c r="AT848" s="2">
        <f>((IF(F848&gt;240,89,79)-((V848/F848)/0.00341)))</f>
        <v>85.265172071525981</v>
      </c>
      <c r="AU848" s="2">
        <f>MIN((H848/(MAX(E848,25))) / 0.0117 + 35, 94)</f>
        <v>62.302943969610638</v>
      </c>
      <c r="AV848" s="2">
        <f>MIN(94,((AP848*0.35)+(AQ848*0.65)*0.9))</f>
        <v>66.572619047619057</v>
      </c>
      <c r="AW848" s="2">
        <f>IF(D849="D",(99-((30-(G848/(IF(E848&gt;10,E848,10))*82)*1.633))),(99-((55-(G848/(IF(E848&gt;10,E848,10))*82)*0.89))))</f>
        <v>60.217777777777776</v>
      </c>
    </row>
    <row r="849" spans="1:49" x14ac:dyDescent="0.25">
      <c r="A849">
        <v>688</v>
      </c>
      <c r="B849" t="s">
        <v>124</v>
      </c>
      <c r="C849" t="s">
        <v>61</v>
      </c>
      <c r="D849" t="s">
        <v>47</v>
      </c>
      <c r="E849">
        <v>82</v>
      </c>
      <c r="F849">
        <v>1578.7166666666999</v>
      </c>
      <c r="G849">
        <v>34</v>
      </c>
      <c r="H849">
        <v>32</v>
      </c>
      <c r="I849">
        <v>20</v>
      </c>
      <c r="J849">
        <v>12</v>
      </c>
      <c r="K849">
        <v>66</v>
      </c>
      <c r="L849">
        <v>55.46</v>
      </c>
      <c r="M849">
        <v>227</v>
      </c>
      <c r="N849">
        <v>14.98</v>
      </c>
      <c r="O849">
        <v>28.01</v>
      </c>
      <c r="P849">
        <v>355</v>
      </c>
      <c r="Q849">
        <v>296</v>
      </c>
      <c r="R849">
        <v>234</v>
      </c>
      <c r="S849">
        <v>129</v>
      </c>
      <c r="T849">
        <v>11</v>
      </c>
      <c r="U849">
        <v>28</v>
      </c>
      <c r="V849">
        <v>18</v>
      </c>
      <c r="W849">
        <v>9</v>
      </c>
      <c r="X849">
        <v>9</v>
      </c>
      <c r="Y849">
        <v>0</v>
      </c>
      <c r="Z849">
        <v>0</v>
      </c>
      <c r="AA849">
        <v>10</v>
      </c>
      <c r="AB849">
        <v>33</v>
      </c>
      <c r="AC849">
        <v>56</v>
      </c>
      <c r="AD849">
        <v>9</v>
      </c>
      <c r="AE849">
        <v>80</v>
      </c>
      <c r="AF849">
        <v>21</v>
      </c>
      <c r="AG849">
        <v>8</v>
      </c>
      <c r="AH849">
        <v>5</v>
      </c>
      <c r="AI849">
        <v>61.54</v>
      </c>
      <c r="AJ849">
        <v>73</v>
      </c>
      <c r="AK849">
        <v>182</v>
      </c>
      <c r="AL849">
        <f>(AK849*703) / (AJ849*AJ849)</f>
        <v>24.009382623381498</v>
      </c>
      <c r="AM849">
        <f>VLOOKUP(A849,rel!A:M,10,FALSE)</f>
        <v>-0.85</v>
      </c>
      <c r="AN849">
        <f>VLOOKUP(A849,rel!A:M,13,FALSE)</f>
        <v>-0.89</v>
      </c>
      <c r="AO849">
        <v>19</v>
      </c>
      <c r="AP849">
        <f>IF(E849&gt;25,IF(AN849&gt;5,99, IF(AN849 &gt; 3.5, 89, IF(AN849 &gt; 1.5, 79, IF(AN849 &gt; -1.1, 69, IF(AN849 &gt; -2.5, 59, IF(AN849 &gt;-4.5, 49,  IF(AN849 &gt; -5,39,30))))))),30)</f>
        <v>69</v>
      </c>
      <c r="AQ849">
        <f>((M849/E849) / 0.015 + (AO849/E849) / 0.015) / 3.5 + 25</f>
        <v>82.142857142857139</v>
      </c>
      <c r="AR849" s="2">
        <f>MIN(((AD849/MAX(F849,240)) / 0.0035) + ((AF849/MAX(F849,240)) / 0.0055) + ((AC849/MAX(F849,240)) / 0.0055) + 25, 99)</f>
        <v>35.496771790227228</v>
      </c>
      <c r="AS849" s="2">
        <f>MIN((((((AL849 / 32) * (AL849 - 21) / 11) * 74 + 25)) + (((AJ849 - 60) + (AK849 - 155) / 1.75) + 25)) / 1.825,93)</f>
        <v>51.297649655761788</v>
      </c>
      <c r="AT849" s="2">
        <f>((IF(F849&gt;240,89,79)-((V849/F849)/0.00341)))</f>
        <v>85.65640295892247</v>
      </c>
      <c r="AU849" s="2">
        <f>MIN((H849/(MAX(E849,25))) / 0.0117 + 35, 94)</f>
        <v>68.354179695643111</v>
      </c>
      <c r="AV849" s="2">
        <f>MIN(94,((AP849*0.35)+(AQ849*0.65)*0.9))</f>
        <v>72.203571428571422</v>
      </c>
      <c r="AW849" s="2">
        <f>IF(D850="D",(99-((30-(G849/(IF(E849&gt;10,E849,10))*82)*1.633))),(99-((55-(G849/(IF(E849&gt;10,E849,10))*82)*0.89))))</f>
        <v>74.260000000000005</v>
      </c>
    </row>
    <row r="850" spans="1:49" x14ac:dyDescent="0.25">
      <c r="A850">
        <v>807</v>
      </c>
      <c r="B850" t="s">
        <v>320</v>
      </c>
      <c r="C850" t="s">
        <v>186</v>
      </c>
      <c r="D850" t="s">
        <v>47</v>
      </c>
      <c r="E850">
        <v>51</v>
      </c>
      <c r="F850">
        <v>773.55</v>
      </c>
      <c r="G850">
        <v>8</v>
      </c>
      <c r="H850">
        <v>25</v>
      </c>
      <c r="I850">
        <v>14</v>
      </c>
      <c r="J850">
        <v>11</v>
      </c>
      <c r="K850">
        <v>33</v>
      </c>
      <c r="L850">
        <v>80.489999999999995</v>
      </c>
      <c r="M850">
        <v>91</v>
      </c>
      <c r="N850">
        <v>8.7899999999999991</v>
      </c>
      <c r="O850">
        <v>7.12</v>
      </c>
      <c r="P850">
        <v>140</v>
      </c>
      <c r="Q850">
        <v>119</v>
      </c>
      <c r="R850">
        <v>76</v>
      </c>
      <c r="S850">
        <v>26</v>
      </c>
      <c r="T850">
        <v>5</v>
      </c>
      <c r="U850">
        <v>12</v>
      </c>
      <c r="V850">
        <v>6</v>
      </c>
      <c r="W850">
        <v>3</v>
      </c>
      <c r="X850">
        <v>3</v>
      </c>
      <c r="Y850">
        <v>0</v>
      </c>
      <c r="Z850">
        <v>0</v>
      </c>
      <c r="AA850">
        <v>11</v>
      </c>
      <c r="AB850">
        <v>24</v>
      </c>
      <c r="AC850">
        <v>17</v>
      </c>
      <c r="AD850">
        <v>36</v>
      </c>
      <c r="AE850">
        <v>50</v>
      </c>
      <c r="AF850">
        <v>22</v>
      </c>
      <c r="AG850">
        <v>4</v>
      </c>
      <c r="AH850">
        <v>3</v>
      </c>
      <c r="AI850">
        <v>57.14</v>
      </c>
      <c r="AJ850">
        <v>70</v>
      </c>
      <c r="AK850">
        <v>175</v>
      </c>
      <c r="AL850">
        <f>(AK850*703) / (AJ850*AJ850)</f>
        <v>25.107142857142858</v>
      </c>
      <c r="AM850">
        <f>VLOOKUP(A850,rel!A:M,10,FALSE)</f>
        <v>0.78</v>
      </c>
      <c r="AN850">
        <f>VLOOKUP(A850,rel!A:M,13,FALSE)</f>
        <v>-0.38</v>
      </c>
      <c r="AO850">
        <v>8</v>
      </c>
      <c r="AP850">
        <f>IF(E850&gt;25,IF(AN850&gt;5,99, IF(AN850 &gt; 3.5, 89, IF(AN850 &gt; 1.5, 79, IF(AN850 &gt; -1.1, 69, IF(AN850 &gt; -2.5, 59, IF(AN850 &gt;-4.5, 49,  IF(AN850 &gt; -5,39,30))))))),30)</f>
        <v>69</v>
      </c>
      <c r="AQ850">
        <f>((M850/E850) / 0.015 + (AO850/E850) / 0.015) / 3.5 + 25</f>
        <v>61.97478991596639</v>
      </c>
      <c r="AR850" s="2">
        <f>MIN(((AD850/MAX(F850,240)) / 0.0035) + ((AF850/MAX(F850,240)) / 0.0055) + ((AC850/MAX(F850,240)) / 0.0055) + 25, 99)</f>
        <v>47.46347796086016</v>
      </c>
      <c r="AS850" s="2">
        <f>MIN((((((AL850 / 32) * (AL850 - 21) / 11) * 74 + 25)) + (((AJ850 - 60) + (AK850 - 155) / 1.75) + 25)) / 1.825,93)</f>
        <v>51.017489421048623</v>
      </c>
      <c r="AT850" s="2">
        <f>((IF(F850&gt;240,89,79)-((V850/F850)/0.00341)))</f>
        <v>86.725381951019514</v>
      </c>
      <c r="AU850" s="2">
        <f>MIN((H850/(MAX(E850,25))) / 0.0117 + 35, 94)</f>
        <v>76.897100720630135</v>
      </c>
      <c r="AV850" s="2">
        <f>MIN(94,((AP850*0.35)+(AQ850*0.65)*0.9))</f>
        <v>60.405252100840343</v>
      </c>
      <c r="AW850" s="2">
        <f>IF(D851="D",(99-((30-(G850/(IF(E850&gt;10,E850,10))*82)*1.633))),(99-((55-(G850/(IF(E850&gt;10,E850,10))*82)*0.89))))</f>
        <v>55.447843137254907</v>
      </c>
    </row>
    <row r="851" spans="1:49" x14ac:dyDescent="0.25">
      <c r="A851">
        <v>708</v>
      </c>
      <c r="B851" t="s">
        <v>191</v>
      </c>
      <c r="C851" t="s">
        <v>69</v>
      </c>
      <c r="D851" t="s">
        <v>57</v>
      </c>
      <c r="E851">
        <v>82</v>
      </c>
      <c r="F851">
        <v>1251.0666666667</v>
      </c>
      <c r="G851">
        <v>24</v>
      </c>
      <c r="H851">
        <v>25</v>
      </c>
      <c r="I851">
        <v>14</v>
      </c>
      <c r="J851">
        <v>11</v>
      </c>
      <c r="K851">
        <v>49</v>
      </c>
      <c r="L851">
        <v>72.06</v>
      </c>
      <c r="M851">
        <v>182</v>
      </c>
      <c r="N851">
        <v>13.19</v>
      </c>
      <c r="O851">
        <v>16.39</v>
      </c>
      <c r="P851">
        <v>296</v>
      </c>
      <c r="Q851">
        <v>251</v>
      </c>
      <c r="R851">
        <v>163</v>
      </c>
      <c r="S851">
        <v>67</v>
      </c>
      <c r="T851">
        <v>11</v>
      </c>
      <c r="U851">
        <v>20</v>
      </c>
      <c r="V851">
        <v>40</v>
      </c>
      <c r="W851">
        <v>17</v>
      </c>
      <c r="X851">
        <v>15</v>
      </c>
      <c r="Y851">
        <v>2</v>
      </c>
      <c r="Z851">
        <v>0</v>
      </c>
      <c r="AA851">
        <v>23</v>
      </c>
      <c r="AB851">
        <v>49</v>
      </c>
      <c r="AC851">
        <v>38</v>
      </c>
      <c r="AD851">
        <v>65</v>
      </c>
      <c r="AE851">
        <v>129</v>
      </c>
      <c r="AF851">
        <v>45</v>
      </c>
      <c r="AG851">
        <v>7</v>
      </c>
      <c r="AH851">
        <v>15</v>
      </c>
      <c r="AI851">
        <v>31.82</v>
      </c>
      <c r="AJ851">
        <v>70</v>
      </c>
      <c r="AK851">
        <v>175</v>
      </c>
      <c r="AL851">
        <f>(AK851*703) / (AJ851*AJ851)</f>
        <v>25.107142857142858</v>
      </c>
      <c r="AM851">
        <f>VLOOKUP(A851,rel!A:M,10,FALSE)</f>
        <v>2.61</v>
      </c>
      <c r="AN851">
        <f>VLOOKUP(A851,rel!A:M,13,FALSE)</f>
        <v>1.91</v>
      </c>
      <c r="AO851">
        <v>8</v>
      </c>
      <c r="AP851">
        <f>IF(E851&gt;25,IF(AN851&gt;5,99, IF(AN851 &gt; 3.5, 89, IF(AN851 &gt; 1.5, 79, IF(AN851 &gt; -1.1, 69, IF(AN851 &gt; -2.5, 59, IF(AN851 &gt;-4.5, 49,  IF(AN851 &gt; -5,39,30))))))),30)</f>
        <v>79</v>
      </c>
      <c r="AQ851">
        <f>((M851/E851) / 0.015 + (AO851/E851) / 0.015) / 3.5 + 25</f>
        <v>69.134727061556333</v>
      </c>
      <c r="AR851" s="2">
        <f>MIN(((AD851/MAX(F851,240)) / 0.0035) + ((AF851/MAX(F851,240)) / 0.0055) + ((AC851/MAX(F851,240)) / 0.0055) + 25, 99)</f>
        <v>51.906909567038873</v>
      </c>
      <c r="AS851" s="2">
        <f>MIN((((((AL851 / 32) * (AL851 - 21) / 11) * 74 + 25)) + (((AJ851 - 60) + (AK851 - 155) / 1.75) + 25)) / 1.825,93)</f>
        <v>51.017489421048623</v>
      </c>
      <c r="AT851" s="2">
        <f>((IF(F851&gt;240,89,79)-((V851/F851)/0.00341)))</f>
        <v>79.623836769749488</v>
      </c>
      <c r="AU851" s="2">
        <f>MIN((H851/(MAX(E851,25))) / 0.0117 + 35, 94)</f>
        <v>61.057952887221177</v>
      </c>
      <c r="AV851" s="2">
        <f>MIN(94,((AP851*0.35)+(AQ851*0.65)*0.9))</f>
        <v>68.093815331010461</v>
      </c>
      <c r="AW851" s="2">
        <f>IF(D852="D",(99-((30-(G851/(IF(E851&gt;10,E851,10))*82)*1.633))),(99-((55-(G851/(IF(E851&gt;10,E851,10))*82)*0.89))))</f>
        <v>65.36</v>
      </c>
    </row>
    <row r="852" spans="1:49" x14ac:dyDescent="0.25">
      <c r="A852">
        <v>85</v>
      </c>
      <c r="B852" t="s">
        <v>535</v>
      </c>
      <c r="C852" t="s">
        <v>362</v>
      </c>
      <c r="D852" t="s">
        <v>92</v>
      </c>
      <c r="E852">
        <v>78</v>
      </c>
      <c r="F852">
        <v>982.08333333332996</v>
      </c>
      <c r="G852">
        <v>6</v>
      </c>
      <c r="H852">
        <v>11</v>
      </c>
      <c r="I852">
        <v>8</v>
      </c>
      <c r="J852">
        <v>3</v>
      </c>
      <c r="K852">
        <v>17</v>
      </c>
      <c r="L852">
        <v>68</v>
      </c>
      <c r="M852">
        <v>106</v>
      </c>
      <c r="N852">
        <v>5.66</v>
      </c>
      <c r="O852">
        <v>10.74</v>
      </c>
      <c r="P852">
        <v>172</v>
      </c>
      <c r="Q852">
        <v>143</v>
      </c>
      <c r="R852">
        <v>103</v>
      </c>
      <c r="S852">
        <v>53</v>
      </c>
      <c r="T852">
        <v>8</v>
      </c>
      <c r="U852">
        <v>13</v>
      </c>
      <c r="V852">
        <v>22</v>
      </c>
      <c r="W852">
        <v>10</v>
      </c>
      <c r="X852">
        <v>10</v>
      </c>
      <c r="Y852">
        <v>0</v>
      </c>
      <c r="Z852">
        <v>0</v>
      </c>
      <c r="AA852">
        <v>16</v>
      </c>
      <c r="AB852">
        <v>32</v>
      </c>
      <c r="AC852">
        <v>22</v>
      </c>
      <c r="AD852">
        <v>68</v>
      </c>
      <c r="AE852">
        <v>59</v>
      </c>
      <c r="AF852">
        <v>32</v>
      </c>
      <c r="AG852">
        <v>11</v>
      </c>
      <c r="AH852">
        <v>18</v>
      </c>
      <c r="AI852">
        <v>37.93</v>
      </c>
      <c r="AJ852">
        <v>70</v>
      </c>
      <c r="AK852">
        <v>175</v>
      </c>
      <c r="AL852">
        <f>(AK852*703) / (AJ852*AJ852)</f>
        <v>25.107142857142858</v>
      </c>
      <c r="AM852">
        <f>VLOOKUP(A852,rel!A:M,10,FALSE)</f>
        <v>0.99</v>
      </c>
      <c r="AN852">
        <f>VLOOKUP(A852,rel!A:M,13,FALSE)</f>
        <v>2.54</v>
      </c>
      <c r="AO852">
        <v>1</v>
      </c>
      <c r="AP852">
        <f>IF(E852&gt;25,IF(AN852&gt;5,99, IF(AN852 &gt; 3.5, 89, IF(AN852 &gt; 1.5, 79, IF(AN852 &gt; -1.1, 69, IF(AN852 &gt; -2.5, 59, IF(AN852 &gt;-4.5, 49,  IF(AN852 &gt; -5,39,30))))))),30)</f>
        <v>79</v>
      </c>
      <c r="AQ852">
        <f>((M852/E852) / 0.015 + (AO852/E852) / 0.015) / 3.5 + 25</f>
        <v>51.129426129426129</v>
      </c>
      <c r="AR852" s="2">
        <f>MIN(((AD852/MAX(F852,240)) / 0.0035) + ((AF852/MAX(F852,240)) / 0.0055) + ((AC852/MAX(F852,240)) / 0.0055) + 25, 99)</f>
        <v>54.780317264407309</v>
      </c>
      <c r="AS852" s="2">
        <f>MIN((((((AL852 / 32) * (AL852 - 21) / 11) * 74 + 25)) + (((AJ852 - 60) + (AK852 - 155) / 1.75) + 25)) / 1.825,93)</f>
        <v>51.017489421048623</v>
      </c>
      <c r="AT852" s="2">
        <f>((IF(F852&gt;240,89,79)-((V852/F852)/0.00341)))</f>
        <v>82.430686903800591</v>
      </c>
      <c r="AU852" s="2">
        <f>MIN((H852/(MAX(E852,25))) / 0.0117 + 35, 94)</f>
        <v>47.053473591935131</v>
      </c>
      <c r="AV852" s="2">
        <f>MIN(94,((AP852*0.35)+(AQ852*0.65)*0.9))</f>
        <v>57.560714285714283</v>
      </c>
      <c r="AW852" s="2">
        <f>IF(D853="D",(99-((30-(G852/(IF(E852&gt;10,E852,10))*82)*1.633))),(99-((55-(G852/(IF(E852&gt;10,E852,10))*82)*0.89))))</f>
        <v>49.613846153846154</v>
      </c>
    </row>
    <row r="853" spans="1:49" x14ac:dyDescent="0.25">
      <c r="A853">
        <v>165</v>
      </c>
      <c r="B853" t="s">
        <v>40</v>
      </c>
      <c r="C853" t="s">
        <v>41</v>
      </c>
      <c r="D853" t="s">
        <v>36</v>
      </c>
      <c r="E853">
        <v>81</v>
      </c>
      <c r="F853">
        <v>1821.6166666667</v>
      </c>
      <c r="G853">
        <v>44</v>
      </c>
      <c r="H853">
        <v>66</v>
      </c>
      <c r="I853">
        <v>40</v>
      </c>
      <c r="J853">
        <v>26</v>
      </c>
      <c r="K853">
        <v>110</v>
      </c>
      <c r="L853">
        <v>77.459999999999994</v>
      </c>
      <c r="M853">
        <v>341</v>
      </c>
      <c r="N853">
        <v>12.9</v>
      </c>
      <c r="O853">
        <v>30.43</v>
      </c>
      <c r="P853">
        <v>598</v>
      </c>
      <c r="Q853">
        <v>454</v>
      </c>
      <c r="R853">
        <v>311</v>
      </c>
      <c r="S853">
        <v>93</v>
      </c>
      <c r="T853">
        <v>15</v>
      </c>
      <c r="U853">
        <v>26</v>
      </c>
      <c r="V853">
        <v>22</v>
      </c>
      <c r="W853">
        <v>11</v>
      </c>
      <c r="X853">
        <v>11</v>
      </c>
      <c r="Y853">
        <v>0</v>
      </c>
      <c r="Z853">
        <v>0</v>
      </c>
      <c r="AA853">
        <v>23</v>
      </c>
      <c r="AB853">
        <v>54</v>
      </c>
      <c r="AC853">
        <v>42</v>
      </c>
      <c r="AD853">
        <v>21</v>
      </c>
      <c r="AE853">
        <v>96</v>
      </c>
      <c r="AF853">
        <v>18</v>
      </c>
      <c r="AG853">
        <v>1</v>
      </c>
      <c r="AH853">
        <v>4</v>
      </c>
      <c r="AI853">
        <v>20</v>
      </c>
      <c r="AJ853">
        <v>71</v>
      </c>
      <c r="AK853">
        <v>177</v>
      </c>
      <c r="AL853">
        <f>(AK853*703) / (AJ853*AJ853)</f>
        <v>24.683792898234476</v>
      </c>
      <c r="AM853">
        <f>VLOOKUP(A853,rel!A:M,10,FALSE)</f>
        <v>-0.72</v>
      </c>
      <c r="AN853">
        <f>VLOOKUP(A853,rel!A:M,13,FALSE)</f>
        <v>-1.53</v>
      </c>
      <c r="AO853">
        <v>30</v>
      </c>
      <c r="AP853">
        <f>IF(E853&gt;25,IF(AN853&gt;5,99, IF(AN853 &gt; 3.5, 89, IF(AN853 &gt; 1.5, 79, IF(AN853 &gt; -1.1, 69, IF(AN853 &gt; -2.5, 59, IF(AN853 &gt;-4.5, 49,  IF(AN853 &gt; -5,39,30))))))),30)</f>
        <v>59</v>
      </c>
      <c r="AQ853">
        <f>((M853/E853) / 0.015 + (AO853/E853) / 0.015) / 3.5 + 25</f>
        <v>112.24279835390946</v>
      </c>
      <c r="AR853" s="2">
        <f>MIN(((AD853/MAX(F853,240)) / 0.0035) + ((AF853/MAX(F853,240)) / 0.0055) + ((AC853/MAX(F853,240)) / 0.0055) + 25, 99)</f>
        <v>34.282463878655733</v>
      </c>
      <c r="AS853" s="2">
        <f>MIN((((((AL853 / 32) * (AL853 - 21) / 11) * 74 + 25)) + (((AJ853 - 60) + (AK853 - 155) / 1.75) + 25)) / 1.825,93)</f>
        <v>50.787611223012696</v>
      </c>
      <c r="AT853" s="2">
        <f>((IF(F853&gt;240,89,79)-((V853/F853)/0.00341)))</f>
        <v>85.458303757710269</v>
      </c>
      <c r="AU853" s="2">
        <f>MIN((H853/(MAX(E853,25))) / 0.0117 + 35, 94)</f>
        <v>94</v>
      </c>
      <c r="AV853" s="2">
        <f>MIN(94,((AP853*0.35)+(AQ853*0.65)*0.9))</f>
        <v>86.312037037037044</v>
      </c>
      <c r="AW853" s="2">
        <f>IF(D854="D",(99-((30-(G853/(IF(E853&gt;10,E853,10))*82)*1.633))),(99-((55-(G853/(IF(E853&gt;10,E853,10))*82)*0.89))))</f>
        <v>83.643456790123452</v>
      </c>
    </row>
    <row r="854" spans="1:49" x14ac:dyDescent="0.25">
      <c r="A854">
        <v>5</v>
      </c>
      <c r="B854" t="s">
        <v>939</v>
      </c>
      <c r="C854" t="s">
        <v>54</v>
      </c>
      <c r="D854" t="s">
        <v>39</v>
      </c>
      <c r="E854">
        <v>1</v>
      </c>
      <c r="F854">
        <v>2.7166666666667001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97</v>
      </c>
      <c r="M854">
        <v>0</v>
      </c>
      <c r="N854" t="s">
        <v>97</v>
      </c>
      <c r="O854">
        <v>0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2</v>
      </c>
      <c r="AH854">
        <v>1</v>
      </c>
      <c r="AI854">
        <v>66.67</v>
      </c>
      <c r="AJ854">
        <v>71</v>
      </c>
      <c r="AK854">
        <v>177</v>
      </c>
      <c r="AL854">
        <f>(AK854*703) / (AJ854*AJ854)</f>
        <v>24.683792898234476</v>
      </c>
      <c r="AM854">
        <f>VLOOKUP(A854,rel!A:M,10,FALSE)</f>
        <v>-10</v>
      </c>
      <c r="AN854">
        <f>VLOOKUP(A854,rel!A:M,13,FALSE)</f>
        <v>-31.14</v>
      </c>
      <c r="AO854">
        <v>0</v>
      </c>
      <c r="AP854">
        <f>IF(E854&gt;25,IF(AN854&gt;5,99, IF(AN854 &gt; 3.5, 89, IF(AN854 &gt; 1.5, 79, IF(AN854 &gt; -1.1, 69, IF(AN854 &gt; -2.5, 59, IF(AN854 &gt;-4.5, 49,  IF(AN854 &gt; -5,39,30))))))),30)</f>
        <v>30</v>
      </c>
      <c r="AQ854">
        <f>((M854/E854) / 0.015 + (AO854/E854) / 0.015) / 3.5 + 25</f>
        <v>25</v>
      </c>
      <c r="AR854" s="2">
        <f>MIN(((AD854/MAX(F854,240)) / 0.0035) + ((AF854/MAX(F854,240)) / 0.0055) + ((AC854/MAX(F854,240)) / 0.0055) + 25, 99)</f>
        <v>25</v>
      </c>
      <c r="AS854" s="2">
        <f>MIN((((((AL854 / 32) * (AL854 - 21) / 11) * 74 + 25)) + (((AJ854 - 60) + (AK854 - 155) / 1.75) + 25)) / 1.825,93)</f>
        <v>50.787611223012696</v>
      </c>
      <c r="AT854" s="2">
        <f>((IF(F854&gt;240,89,79)-((V854/F854)/0.00341)))</f>
        <v>79</v>
      </c>
      <c r="AU854" s="2">
        <f>MIN((H854/(MAX(E854,25))) / 0.0117 + 35, 94)</f>
        <v>35</v>
      </c>
      <c r="AV854" s="2">
        <f>MIN(94,((AP854*0.35)+(AQ854*0.65)*0.9))</f>
        <v>25.125</v>
      </c>
      <c r="AW854" s="2">
        <f>IF(D855="D",(99-((30-(G854/(IF(E854&gt;10,E854,10))*82)*1.633))),(99-((55-(G854/(IF(E854&gt;10,E854,10))*82)*0.89))))</f>
        <v>44</v>
      </c>
    </row>
    <row r="855" spans="1:49" x14ac:dyDescent="0.25">
      <c r="A855">
        <v>608</v>
      </c>
      <c r="B855" t="s">
        <v>803</v>
      </c>
      <c r="C855" t="s">
        <v>131</v>
      </c>
      <c r="D855" t="s">
        <v>39</v>
      </c>
      <c r="E855">
        <v>55</v>
      </c>
      <c r="F855">
        <v>495.78333333333001</v>
      </c>
      <c r="G855">
        <v>3</v>
      </c>
      <c r="H855">
        <v>1</v>
      </c>
      <c r="I855">
        <v>1</v>
      </c>
      <c r="J855">
        <v>0</v>
      </c>
      <c r="K855">
        <v>4</v>
      </c>
      <c r="L855">
        <v>30.77</v>
      </c>
      <c r="M855">
        <v>43</v>
      </c>
      <c r="N855">
        <v>6.98</v>
      </c>
      <c r="O855">
        <v>4.43</v>
      </c>
      <c r="P855">
        <v>75</v>
      </c>
      <c r="Q855">
        <v>64</v>
      </c>
      <c r="R855">
        <v>45</v>
      </c>
      <c r="S855">
        <v>25</v>
      </c>
      <c r="T855">
        <v>3</v>
      </c>
      <c r="U855">
        <v>6</v>
      </c>
      <c r="V855">
        <v>2</v>
      </c>
      <c r="W855">
        <v>1</v>
      </c>
      <c r="X855">
        <v>1</v>
      </c>
      <c r="Y855">
        <v>0</v>
      </c>
      <c r="Z855">
        <v>0</v>
      </c>
      <c r="AA855">
        <v>8</v>
      </c>
      <c r="AB855">
        <v>9</v>
      </c>
      <c r="AC855">
        <v>13</v>
      </c>
      <c r="AD855">
        <v>25</v>
      </c>
      <c r="AE855">
        <v>38</v>
      </c>
      <c r="AF855">
        <v>18</v>
      </c>
      <c r="AG855">
        <v>156</v>
      </c>
      <c r="AH855">
        <v>167</v>
      </c>
      <c r="AI855">
        <v>48.3</v>
      </c>
      <c r="AJ855">
        <v>72</v>
      </c>
      <c r="AK855">
        <v>179</v>
      </c>
      <c r="AL855">
        <f>(AK855*703) / (AJ855*AJ855)</f>
        <v>24.274112654320987</v>
      </c>
      <c r="AM855">
        <f>VLOOKUP(A855,rel!A:M,10,FALSE)</f>
        <v>2.66</v>
      </c>
      <c r="AN855">
        <f>VLOOKUP(A855,rel!A:M,13,FALSE)</f>
        <v>6.02</v>
      </c>
      <c r="AO855">
        <v>0</v>
      </c>
      <c r="AP855">
        <f>IF(E855&gt;25,IF(AN855&gt;5,99, IF(AN855 &gt; 3.5, 89, IF(AN855 &gt; 1.5, 79, IF(AN855 &gt; -1.1, 69, IF(AN855 &gt; -2.5, 59, IF(AN855 &gt;-4.5, 49,  IF(AN855 &gt; -5,39,30))))))),30)</f>
        <v>99</v>
      </c>
      <c r="AQ855">
        <f>((M855/E855) / 0.015 + (AO855/E855) / 0.015) / 3.5 + 25</f>
        <v>39.891774891774894</v>
      </c>
      <c r="AR855" s="2">
        <f>MIN(((AD855/MAX(F855,240)) / 0.0035) + ((AF855/MAX(F855,240)) / 0.0055) + ((AC855/MAX(F855,240)) / 0.0055) + 25, 99)</f>
        <v>50.775817620373545</v>
      </c>
      <c r="AS855" s="2">
        <f>MIN((((((AL855 / 32) * (AL855 - 21) / 11) * 74 + 25)) + (((AJ855 - 60) + (AK855 - 155) / 1.75) + 25)) / 1.825,93)</f>
        <v>50.642381457128053</v>
      </c>
      <c r="AT855" s="2">
        <f>((IF(F855&gt;240,89,79)-((V855/F855)/0.00341)))</f>
        <v>87.817002862951654</v>
      </c>
      <c r="AU855" s="2">
        <f>MIN((H855/(MAX(E855,25))) / 0.0117 + 35, 94)</f>
        <v>36.554001554001552</v>
      </c>
      <c r="AV855" s="2">
        <f>MIN(94,((AP855*0.35)+(AQ855*0.65)*0.9))</f>
        <v>57.986688311688312</v>
      </c>
      <c r="AW855" s="2">
        <f>IF(D856="D",(99-((30-(G855/(IF(E855&gt;10,E855,10))*82)*1.633))),(99-((55-(G855/(IF(E855&gt;10,E855,10))*82)*0.89))))</f>
        <v>47.980727272727272</v>
      </c>
    </row>
    <row r="856" spans="1:49" x14ac:dyDescent="0.25">
      <c r="A856">
        <v>705</v>
      </c>
      <c r="B856" t="s">
        <v>74</v>
      </c>
      <c r="C856" t="s">
        <v>75</v>
      </c>
      <c r="D856" t="s">
        <v>57</v>
      </c>
      <c r="E856">
        <v>82</v>
      </c>
      <c r="F856">
        <v>1652.3666666667</v>
      </c>
      <c r="G856">
        <v>30</v>
      </c>
      <c r="H856">
        <v>53</v>
      </c>
      <c r="I856">
        <v>29</v>
      </c>
      <c r="J856">
        <v>24</v>
      </c>
      <c r="K856">
        <v>83</v>
      </c>
      <c r="L856">
        <v>70.34</v>
      </c>
      <c r="M856">
        <v>243</v>
      </c>
      <c r="N856">
        <v>12.35</v>
      </c>
      <c r="O856">
        <v>30.06</v>
      </c>
      <c r="P856">
        <v>466</v>
      </c>
      <c r="Q856">
        <v>367</v>
      </c>
      <c r="R856">
        <v>249</v>
      </c>
      <c r="S856">
        <v>113</v>
      </c>
      <c r="T856">
        <v>14</v>
      </c>
      <c r="U856">
        <v>35</v>
      </c>
      <c r="V856">
        <v>26</v>
      </c>
      <c r="W856">
        <v>13</v>
      </c>
      <c r="X856">
        <v>13</v>
      </c>
      <c r="Y856">
        <v>0</v>
      </c>
      <c r="Z856">
        <v>0</v>
      </c>
      <c r="AA856">
        <v>27</v>
      </c>
      <c r="AB856">
        <v>64</v>
      </c>
      <c r="AC856">
        <v>81</v>
      </c>
      <c r="AD856">
        <v>65</v>
      </c>
      <c r="AE856">
        <v>110</v>
      </c>
      <c r="AF856">
        <v>34</v>
      </c>
      <c r="AG856">
        <v>585</v>
      </c>
      <c r="AH856">
        <v>619</v>
      </c>
      <c r="AI856">
        <v>48.59</v>
      </c>
      <c r="AJ856">
        <v>71</v>
      </c>
      <c r="AK856">
        <v>176</v>
      </c>
      <c r="AL856">
        <f>(AK856*703) / (AJ856*AJ856)</f>
        <v>24.544336441182306</v>
      </c>
      <c r="AM856">
        <f>VLOOKUP(A856,rel!A:M,10,FALSE)</f>
        <v>2.41</v>
      </c>
      <c r="AN856">
        <f>VLOOKUP(A856,rel!A:M,13,FALSE)</f>
        <v>3.22</v>
      </c>
      <c r="AO856">
        <v>24</v>
      </c>
      <c r="AP856">
        <f>IF(E856&gt;25,IF(AN856&gt;5,99, IF(AN856 &gt; 3.5, 89, IF(AN856 &gt; 1.5, 79, IF(AN856 &gt; -1.1, 69, IF(AN856 &gt; -2.5, 59, IF(AN856 &gt;-4.5, 49,  IF(AN856 &gt; -5,39,30))))))),30)</f>
        <v>79</v>
      </c>
      <c r="AQ856">
        <f>((M856/E856) / 0.015 + (AO856/E856) / 0.015) / 3.5 + 25</f>
        <v>87.020905923344941</v>
      </c>
      <c r="AR856" s="2">
        <f>MIN(((AD856/MAX(F856,240)) / 0.0035) + ((AF856/MAX(F856,240)) / 0.0055) + ((AC856/MAX(F856,240)) / 0.0055) + 25, 99)</f>
        <v>48.89331634253012</v>
      </c>
      <c r="AS856" s="2">
        <f>MIN((((((AL856 / 32) * (AL856 - 21) / 11) * 74 + 25)) + (((AJ856 - 60) + (AK856 - 155) / 1.75) + 25)) / 1.825,93)</f>
        <v>50.021031396966023</v>
      </c>
      <c r="AT856" s="2">
        <f>((IF(F856&gt;240,89,79)-((V856/F856)/0.00341)))</f>
        <v>84.385628635037691</v>
      </c>
      <c r="AU856" s="2">
        <f>MIN((H856/(MAX(E856,25))) / 0.0117 + 35, 94)</f>
        <v>90.242860120908901</v>
      </c>
      <c r="AV856" s="2">
        <f>MIN(94,((AP856*0.35)+(AQ856*0.65)*0.9))</f>
        <v>78.557229965156793</v>
      </c>
      <c r="AW856" s="2">
        <f>IF(D857="D",(99-((30-(G856/(IF(E856&gt;10,E856,10))*82)*1.633))),(99-((55-(G856/(IF(E856&gt;10,E856,10))*82)*0.89))))</f>
        <v>70.7</v>
      </c>
    </row>
    <row r="857" spans="1:49" x14ac:dyDescent="0.25">
      <c r="A857">
        <v>659</v>
      </c>
      <c r="B857" t="s">
        <v>376</v>
      </c>
      <c r="C857" t="s">
        <v>75</v>
      </c>
      <c r="D857" t="s">
        <v>39</v>
      </c>
      <c r="E857">
        <v>81</v>
      </c>
      <c r="F857">
        <v>1198.1500000000001</v>
      </c>
      <c r="G857">
        <v>10</v>
      </c>
      <c r="H857">
        <v>18</v>
      </c>
      <c r="I857">
        <v>9</v>
      </c>
      <c r="J857">
        <v>9</v>
      </c>
      <c r="K857">
        <v>28</v>
      </c>
      <c r="L857">
        <v>63.64</v>
      </c>
      <c r="M857">
        <v>131</v>
      </c>
      <c r="N857">
        <v>7.63</v>
      </c>
      <c r="O857">
        <v>14.74</v>
      </c>
      <c r="P857">
        <v>224</v>
      </c>
      <c r="Q857">
        <v>177</v>
      </c>
      <c r="R857">
        <v>136</v>
      </c>
      <c r="S857">
        <v>64</v>
      </c>
      <c r="T857">
        <v>5</v>
      </c>
      <c r="U857">
        <v>22</v>
      </c>
      <c r="V857">
        <v>36</v>
      </c>
      <c r="W857">
        <v>18</v>
      </c>
      <c r="X857">
        <v>18</v>
      </c>
      <c r="Y857">
        <v>0</v>
      </c>
      <c r="Z857">
        <v>0</v>
      </c>
      <c r="AA857">
        <v>7</v>
      </c>
      <c r="AB857">
        <v>32</v>
      </c>
      <c r="AC857">
        <v>33</v>
      </c>
      <c r="AD857">
        <v>82</v>
      </c>
      <c r="AE857">
        <v>59</v>
      </c>
      <c r="AF857">
        <v>39</v>
      </c>
      <c r="AG857">
        <v>575</v>
      </c>
      <c r="AH857">
        <v>554</v>
      </c>
      <c r="AI857">
        <v>50.93</v>
      </c>
      <c r="AJ857">
        <v>72</v>
      </c>
      <c r="AK857">
        <v>178</v>
      </c>
      <c r="AL857">
        <f>(AK857*703) / (AJ857*AJ857)</f>
        <v>24.138503086419753</v>
      </c>
      <c r="AM857">
        <f>VLOOKUP(A857,rel!A:M,10,FALSE)</f>
        <v>-0.46</v>
      </c>
      <c r="AN857">
        <f>VLOOKUP(A857,rel!A:M,13,FALSE)</f>
        <v>0.79</v>
      </c>
      <c r="AO857">
        <v>7</v>
      </c>
      <c r="AP857">
        <f>IF(E857&gt;25,IF(AN857&gt;5,99, IF(AN857 &gt; 3.5, 89, IF(AN857 &gt; 1.5, 79, IF(AN857 &gt; -1.1, 69, IF(AN857 &gt; -2.5, 59, IF(AN857 &gt;-4.5, 49,  IF(AN857 &gt; -5,39,30))))))),30)</f>
        <v>69</v>
      </c>
      <c r="AQ857">
        <f>((M857/E857) / 0.015 + (AO857/E857) / 0.015) / 3.5 + 25</f>
        <v>57.451499118165785</v>
      </c>
      <c r="AR857" s="2">
        <f>MIN(((AD857/MAX(F857,240)) / 0.0035) + ((AF857/MAX(F857,240)) / 0.0055) + ((AC857/MAX(F857,240)) / 0.0055) + 25, 99)</f>
        <v>55.479890263723675</v>
      </c>
      <c r="AS857" s="2">
        <f>MIN((((((AL857 / 32) * (AL857 - 21) / 11) * 74 + 25)) + (((AJ857 - 60) + (AK857 - 155) / 1.75) + 25)) / 1.825,93)</f>
        <v>49.901049861018862</v>
      </c>
      <c r="AT857" s="2">
        <f>((IF(F857&gt;240,89,79)-((V857/F857)/0.00341)))</f>
        <v>80.18876204921493</v>
      </c>
      <c r="AU857" s="2">
        <f>MIN((H857/(MAX(E857,25))) / 0.0117 + 35, 94)</f>
        <v>53.99335232668566</v>
      </c>
      <c r="AV857" s="2">
        <f>MIN(94,((AP857*0.35)+(AQ857*0.65)*0.9))</f>
        <v>57.759126984126986</v>
      </c>
      <c r="AW857" s="2">
        <f>IF(D858="D",(99-((30-(G857/(IF(E857&gt;10,E857,10))*82)*1.633))),(99-((55-(G857/(IF(E857&gt;10,E857,10))*82)*0.89))))</f>
        <v>85.531604938271599</v>
      </c>
    </row>
    <row r="858" spans="1:49" x14ac:dyDescent="0.25">
      <c r="A858">
        <v>438</v>
      </c>
      <c r="B858" t="s">
        <v>901</v>
      </c>
      <c r="C858" t="s">
        <v>61</v>
      </c>
      <c r="D858" t="s">
        <v>73</v>
      </c>
      <c r="E858">
        <v>4</v>
      </c>
      <c r="F858">
        <v>48.383333333332999</v>
      </c>
      <c r="G858">
        <v>0</v>
      </c>
      <c r="H858">
        <v>1</v>
      </c>
      <c r="I858">
        <v>0</v>
      </c>
      <c r="J858">
        <v>1</v>
      </c>
      <c r="K858">
        <v>1</v>
      </c>
      <c r="L858">
        <v>50</v>
      </c>
      <c r="M858">
        <v>2</v>
      </c>
      <c r="N858">
        <v>0</v>
      </c>
      <c r="O858">
        <v>0.04</v>
      </c>
      <c r="P858">
        <v>6</v>
      </c>
      <c r="Q858">
        <v>4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3</v>
      </c>
      <c r="AC858">
        <v>0</v>
      </c>
      <c r="AD858">
        <v>3</v>
      </c>
      <c r="AE858">
        <v>9</v>
      </c>
      <c r="AF858">
        <v>5</v>
      </c>
      <c r="AG858">
        <v>0</v>
      </c>
      <c r="AH858">
        <v>0</v>
      </c>
      <c r="AI858" t="s">
        <v>97</v>
      </c>
      <c r="AJ858">
        <v>74</v>
      </c>
      <c r="AK858">
        <v>182</v>
      </c>
      <c r="AL858">
        <f>(AK858*703) / (AJ858*AJ858)</f>
        <v>23.364864864864863</v>
      </c>
      <c r="AM858">
        <f>VLOOKUP(A858,rel!A:M,10,FALSE)</f>
        <v>-4.71</v>
      </c>
      <c r="AN858">
        <f>VLOOKUP(A858,rel!A:M,13,FALSE)</f>
        <v>-5.58</v>
      </c>
      <c r="AO858">
        <v>0</v>
      </c>
      <c r="AP858">
        <f>IF(E858&gt;25,IF(AN858&gt;5,99, IF(AN858 &gt; 3.5, 89, IF(AN858 &gt; 1.5, 79, IF(AN858 &gt; -1.1, 69, IF(AN858 &gt; -2.5, 59, IF(AN858 &gt;-4.5, 49,  IF(AN858 &gt; -5,39,30))))))),30)</f>
        <v>30</v>
      </c>
      <c r="AQ858">
        <f>((M858/E858) / 0.015 + (AO858/E858) / 0.015) / 3.5 + 25</f>
        <v>34.523809523809526</v>
      </c>
      <c r="AR858" s="2">
        <f>MIN(((AD858/MAX(F858,240)) / 0.0035) + ((AF858/MAX(F858,240)) / 0.0055) + ((AC858/MAX(F858,240)) / 0.0055) + 25, 99)</f>
        <v>32.359307359307358</v>
      </c>
      <c r="AS858" s="2">
        <f>MIN((((((AL858 / 32) * (AL858 - 21) / 11) * 74 + 25)) + (((AJ858 - 60) + (AK858 - 155) / 1.75) + 25)) / 1.825,93)</f>
        <v>49.887466522740496</v>
      </c>
      <c r="AT858" s="2">
        <f>((IF(F858&gt;240,89,79)-((V858/F858)/0.00341)))</f>
        <v>79</v>
      </c>
      <c r="AU858" s="2">
        <f>MIN((H858/(MAX(E858,25))) / 0.0117 + 35, 94)</f>
        <v>38.418803418803421</v>
      </c>
      <c r="AV858" s="2">
        <f>MIN(94,((AP858*0.35)+(AQ858*0.65)*0.9))</f>
        <v>30.696428571428573</v>
      </c>
      <c r="AW858" s="2">
        <f>IF(D859="D",(99-((30-(G858/(IF(E858&gt;10,E858,10))*82)*1.633))),(99-((55-(G858/(IF(E858&gt;10,E858,10))*82)*0.89))))</f>
        <v>44</v>
      </c>
    </row>
    <row r="859" spans="1:49" x14ac:dyDescent="0.25">
      <c r="A859">
        <v>758</v>
      </c>
      <c r="B859" t="s">
        <v>607</v>
      </c>
      <c r="C859" t="s">
        <v>193</v>
      </c>
      <c r="D859" t="s">
        <v>36</v>
      </c>
      <c r="E859">
        <v>32</v>
      </c>
      <c r="F859">
        <v>446.26666666667001</v>
      </c>
      <c r="G859">
        <v>4</v>
      </c>
      <c r="H859">
        <v>9</v>
      </c>
      <c r="I859">
        <v>6</v>
      </c>
      <c r="J859">
        <v>3</v>
      </c>
      <c r="K859">
        <v>13</v>
      </c>
      <c r="L859">
        <v>48.15</v>
      </c>
      <c r="M859">
        <v>25</v>
      </c>
      <c r="N859">
        <v>16</v>
      </c>
      <c r="O859">
        <v>2.83</v>
      </c>
      <c r="P859">
        <v>59</v>
      </c>
      <c r="Q859">
        <v>38</v>
      </c>
      <c r="R859">
        <v>36</v>
      </c>
      <c r="S859">
        <v>16</v>
      </c>
      <c r="T859">
        <v>1</v>
      </c>
      <c r="U859">
        <v>3</v>
      </c>
      <c r="V859">
        <v>2</v>
      </c>
      <c r="W859">
        <v>1</v>
      </c>
      <c r="X859">
        <v>1</v>
      </c>
      <c r="Y859">
        <v>0</v>
      </c>
      <c r="Z859">
        <v>0</v>
      </c>
      <c r="AA859">
        <v>9</v>
      </c>
      <c r="AB859">
        <v>16</v>
      </c>
      <c r="AC859">
        <v>14</v>
      </c>
      <c r="AD859">
        <v>4</v>
      </c>
      <c r="AE859">
        <v>49</v>
      </c>
      <c r="AF859">
        <v>12</v>
      </c>
      <c r="AG859">
        <v>1</v>
      </c>
      <c r="AH859">
        <v>4</v>
      </c>
      <c r="AI859">
        <v>20</v>
      </c>
      <c r="AJ859">
        <v>73</v>
      </c>
      <c r="AK859">
        <v>180</v>
      </c>
      <c r="AL859">
        <f>(AK859*703) / (AJ859*AJ859)</f>
        <v>23.745543253893789</v>
      </c>
      <c r="AM859">
        <f>VLOOKUP(A859,rel!A:M,10,FALSE)</f>
        <v>0.46</v>
      </c>
      <c r="AN859">
        <f>VLOOKUP(A859,rel!A:M,13,FALSE)</f>
        <v>-0.08</v>
      </c>
      <c r="AO859">
        <v>6</v>
      </c>
      <c r="AP859">
        <f>IF(E859&gt;25,IF(AN859&gt;5,99, IF(AN859 &gt; 3.5, 89, IF(AN859 &gt; 1.5, 79, IF(AN859 &gt; -1.1, 69, IF(AN859 &gt; -2.5, 59, IF(AN859 &gt;-4.5, 49,  IF(AN859 &gt; -5,39,30))))))),30)</f>
        <v>69</v>
      </c>
      <c r="AQ859">
        <f>((M859/E859) / 0.015 + (AO859/E859) / 0.015) / 3.5 + 25</f>
        <v>43.452380952380956</v>
      </c>
      <c r="AR859" s="2">
        <f>MIN(((AD859/MAX(F859,240)) / 0.0035) + ((AF859/MAX(F859,240)) / 0.0055) + ((AC859/MAX(F859,240)) / 0.0055) + 25, 99)</f>
        <v>38.153861376149891</v>
      </c>
      <c r="AS859" s="2">
        <f>MIN((((((AL859 / 32) * (AL859 - 21) / 11) * 74 + 25)) + (((AJ859 - 60) + (AK859 - 155) / 1.75) + 25)) / 1.825,93)</f>
        <v>49.858278672615974</v>
      </c>
      <c r="AT859" s="2">
        <f>((IF(F859&gt;240,89,79)-((V859/F859)/0.00341)))</f>
        <v>87.685740370638754</v>
      </c>
      <c r="AU859" s="2">
        <f>MIN((H859/(MAX(E859,25))) / 0.0117 + 35, 94)</f>
        <v>59.038461538461533</v>
      </c>
      <c r="AV859" s="2">
        <f>MIN(94,((AP859*0.35)+(AQ859*0.65)*0.9))</f>
        <v>49.56964285714286</v>
      </c>
      <c r="AW859" s="2">
        <f>IF(D860="D",(99-((30-(G859/(IF(E859&gt;10,E859,10))*82)*1.633))),(99-((55-(G859/(IF(E859&gt;10,E859,10))*82)*0.89))))</f>
        <v>53.122500000000002</v>
      </c>
    </row>
    <row r="860" spans="1:49" x14ac:dyDescent="0.25">
      <c r="A860">
        <v>558</v>
      </c>
      <c r="B860" t="s">
        <v>974</v>
      </c>
      <c r="C860" t="s">
        <v>209</v>
      </c>
      <c r="D860" t="s">
        <v>39</v>
      </c>
      <c r="E860">
        <v>1</v>
      </c>
      <c r="F860">
        <v>12.316666666667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97</v>
      </c>
      <c r="M860">
        <v>2</v>
      </c>
      <c r="N860">
        <v>0</v>
      </c>
      <c r="O860">
        <v>0.51</v>
      </c>
      <c r="P860">
        <v>4</v>
      </c>
      <c r="Q860">
        <v>3</v>
      </c>
      <c r="R860">
        <v>4</v>
      </c>
      <c r="S860">
        <v>3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4</v>
      </c>
      <c r="AF860">
        <v>1</v>
      </c>
      <c r="AG860">
        <v>0</v>
      </c>
      <c r="AH860">
        <v>1</v>
      </c>
      <c r="AI860">
        <v>0</v>
      </c>
      <c r="AJ860">
        <v>73</v>
      </c>
      <c r="AK860">
        <v>180</v>
      </c>
      <c r="AL860">
        <f>(AK860*703) / (AJ860*AJ860)</f>
        <v>23.745543253893789</v>
      </c>
      <c r="AM860">
        <f>VLOOKUP(A860,rel!A:M,10,FALSE)</f>
        <v>2.1</v>
      </c>
      <c r="AN860">
        <f>VLOOKUP(A860,rel!A:M,13,FALSE)</f>
        <v>16.07</v>
      </c>
      <c r="AO860">
        <v>0</v>
      </c>
      <c r="AP860">
        <f>IF(E860&gt;25,IF(AN860&gt;5,99, IF(AN860 &gt; 3.5, 89, IF(AN860 &gt; 1.5, 79, IF(AN860 &gt; -1.1, 69, IF(AN860 &gt; -2.5, 59, IF(AN860 &gt;-4.5, 49,  IF(AN860 &gt; -5,39,30))))))),30)</f>
        <v>30</v>
      </c>
      <c r="AQ860">
        <f>((M860/E860) / 0.015 + (AO860/E860) / 0.015) / 3.5 + 25</f>
        <v>63.095238095238095</v>
      </c>
      <c r="AR860" s="2">
        <f>MIN(((AD860/MAX(F860,240)) / 0.0035) + ((AF860/MAX(F860,240)) / 0.0055) + ((AC860/MAX(F860,240)) / 0.0055) + 25, 99)</f>
        <v>25.757575757575758</v>
      </c>
      <c r="AS860" s="2">
        <f>MIN((((((AL860 / 32) * (AL860 - 21) / 11) * 74 + 25)) + (((AJ860 - 60) + (AK860 - 155) / 1.75) + 25)) / 1.825,93)</f>
        <v>49.858278672615974</v>
      </c>
      <c r="AT860" s="2">
        <f>((IF(F860&gt;240,89,79)-((V860/F860)/0.00341)))</f>
        <v>79</v>
      </c>
      <c r="AU860" s="2">
        <f>MIN((H860/(MAX(E860,25))) / 0.0117 + 35, 94)</f>
        <v>35</v>
      </c>
      <c r="AV860" s="2">
        <f>MIN(94,((AP860*0.35)+(AQ860*0.65)*0.9))</f>
        <v>47.410714285714292</v>
      </c>
      <c r="AW860" s="2">
        <f>IF(D861="D",(99-((30-(G860/(IF(E860&gt;10,E860,10))*82)*1.633))),(99-((55-(G860/(IF(E860&gt;10,E860,10))*82)*0.89))))</f>
        <v>44</v>
      </c>
    </row>
    <row r="861" spans="1:49" x14ac:dyDescent="0.25">
      <c r="A861">
        <v>892</v>
      </c>
      <c r="B861" t="s">
        <v>279</v>
      </c>
      <c r="C861" t="s">
        <v>41</v>
      </c>
      <c r="D861" t="s">
        <v>39</v>
      </c>
      <c r="E861">
        <v>82</v>
      </c>
      <c r="F861">
        <v>1160.3333333333001</v>
      </c>
      <c r="G861">
        <v>13</v>
      </c>
      <c r="H861">
        <v>24</v>
      </c>
      <c r="I861">
        <v>17</v>
      </c>
      <c r="J861">
        <v>7</v>
      </c>
      <c r="K861">
        <v>37</v>
      </c>
      <c r="L861">
        <v>62.71</v>
      </c>
      <c r="M861">
        <v>137</v>
      </c>
      <c r="N861">
        <v>9.49</v>
      </c>
      <c r="O861">
        <v>12.18</v>
      </c>
      <c r="P861">
        <v>217</v>
      </c>
      <c r="Q861">
        <v>173</v>
      </c>
      <c r="R861">
        <v>133</v>
      </c>
      <c r="S861">
        <v>58</v>
      </c>
      <c r="T861">
        <v>6</v>
      </c>
      <c r="U861">
        <v>9</v>
      </c>
      <c r="V861">
        <v>6</v>
      </c>
      <c r="W861">
        <v>3</v>
      </c>
      <c r="X861">
        <v>3</v>
      </c>
      <c r="Y861">
        <v>0</v>
      </c>
      <c r="Z861">
        <v>0</v>
      </c>
      <c r="AA861">
        <v>9</v>
      </c>
      <c r="AB861">
        <v>24</v>
      </c>
      <c r="AC861">
        <v>32</v>
      </c>
      <c r="AD861">
        <v>13</v>
      </c>
      <c r="AE861">
        <v>54</v>
      </c>
      <c r="AF861">
        <v>27</v>
      </c>
      <c r="AG861">
        <v>22</v>
      </c>
      <c r="AH861">
        <v>39</v>
      </c>
      <c r="AI861">
        <v>36.07</v>
      </c>
      <c r="AJ861">
        <v>71</v>
      </c>
      <c r="AK861">
        <v>175</v>
      </c>
      <c r="AL861">
        <f>(AK861*703) / (AJ861*AJ861)</f>
        <v>24.404879984130133</v>
      </c>
      <c r="AM861">
        <f>VLOOKUP(A861,rel!A:M,10,FALSE)</f>
        <v>0.77</v>
      </c>
      <c r="AN861">
        <f>VLOOKUP(A861,rel!A:M,13,FALSE)</f>
        <v>1.68</v>
      </c>
      <c r="AO861">
        <v>2</v>
      </c>
      <c r="AP861">
        <f>IF(E861&gt;25,IF(AN861&gt;5,99, IF(AN861 &gt; 3.5, 89, IF(AN861 &gt; 1.5, 79, IF(AN861 &gt; -1.1, 69, IF(AN861 &gt; -2.5, 59, IF(AN861 &gt;-4.5, 49,  IF(AN861 &gt; -5,39,30))))))),30)</f>
        <v>79</v>
      </c>
      <c r="AQ861">
        <f>((M861/E861) / 0.015 + (AO861/E861) / 0.015) / 3.5 + 25</f>
        <v>57.288037166085942</v>
      </c>
      <c r="AR861" s="2">
        <f>MIN(((AD861/MAX(F861,240)) / 0.0035) + ((AF861/MAX(F861,240)) / 0.0055) + ((AC861/MAX(F861,240)) / 0.0055) + 25, 99)</f>
        <v>37.44604289706308</v>
      </c>
      <c r="AS861" s="2">
        <f>MIN((((((AL861 / 32) * (AL861 - 21) / 11) * 74 + 25)) + (((AJ861 - 60) + (AK861 - 155) / 1.75) + 25)) / 1.825,93)</f>
        <v>49.258932142689588</v>
      </c>
      <c r="AT861" s="2">
        <f>((IF(F861&gt;240,89,79)-((V861/F861)/0.00341)))</f>
        <v>87.483598857981406</v>
      </c>
      <c r="AU861" s="2">
        <f>MIN((H861/(MAX(E861,25))) / 0.0117 + 35, 94)</f>
        <v>60.01563477173233</v>
      </c>
      <c r="AV861" s="2">
        <f>MIN(94,((AP861*0.35)+(AQ861*0.65)*0.9))</f>
        <v>61.163501742160278</v>
      </c>
      <c r="AW861" s="2">
        <f>IF(D862="D",(99-((30-(G861/(IF(E861&gt;10,E861,10))*82)*1.633))),(99-((55-(G861/(IF(E861&gt;10,E861,10))*82)*0.89))))</f>
        <v>55.57</v>
      </c>
    </row>
    <row r="862" spans="1:49" x14ac:dyDescent="0.25">
      <c r="A862">
        <v>340</v>
      </c>
      <c r="B862" t="s">
        <v>349</v>
      </c>
      <c r="C862" t="s">
        <v>72</v>
      </c>
      <c r="D862" t="s">
        <v>47</v>
      </c>
      <c r="E862">
        <v>80</v>
      </c>
      <c r="F862">
        <v>1037.0166666667001</v>
      </c>
      <c r="G862">
        <v>17</v>
      </c>
      <c r="H862">
        <v>13</v>
      </c>
      <c r="I862">
        <v>7</v>
      </c>
      <c r="J862">
        <v>6</v>
      </c>
      <c r="K862">
        <v>30</v>
      </c>
      <c r="L862">
        <v>57.69</v>
      </c>
      <c r="M862">
        <v>100</v>
      </c>
      <c r="N862">
        <v>17</v>
      </c>
      <c r="O862">
        <v>12.94</v>
      </c>
      <c r="P862">
        <v>169</v>
      </c>
      <c r="Q862">
        <v>138</v>
      </c>
      <c r="R862">
        <v>127</v>
      </c>
      <c r="S862">
        <v>68</v>
      </c>
      <c r="T862">
        <v>4</v>
      </c>
      <c r="U862">
        <v>12</v>
      </c>
      <c r="V862">
        <v>23</v>
      </c>
      <c r="W862">
        <v>10</v>
      </c>
      <c r="X862">
        <v>9</v>
      </c>
      <c r="Y862">
        <v>1</v>
      </c>
      <c r="Z862">
        <v>0</v>
      </c>
      <c r="AA862">
        <v>22</v>
      </c>
      <c r="AB862">
        <v>21</v>
      </c>
      <c r="AC862">
        <v>33</v>
      </c>
      <c r="AD862">
        <v>88</v>
      </c>
      <c r="AE862">
        <v>77</v>
      </c>
      <c r="AF862">
        <v>29</v>
      </c>
      <c r="AG862">
        <v>12</v>
      </c>
      <c r="AH862">
        <v>19</v>
      </c>
      <c r="AI862">
        <v>38.71</v>
      </c>
      <c r="AJ862">
        <v>71</v>
      </c>
      <c r="AK862">
        <v>175</v>
      </c>
      <c r="AL862">
        <f>(AK862*703) / (AJ862*AJ862)</f>
        <v>24.404879984130133</v>
      </c>
      <c r="AM862">
        <f>VLOOKUP(A862,rel!A:M,10,FALSE)</f>
        <v>-1.63</v>
      </c>
      <c r="AN862">
        <f>VLOOKUP(A862,rel!A:M,13,FALSE)</f>
        <v>-2.76</v>
      </c>
      <c r="AO862">
        <v>0</v>
      </c>
      <c r="AP862">
        <f>IF(E862&gt;25,IF(AN862&gt;5,99, IF(AN862 &gt; 3.5, 89, IF(AN862 &gt; 1.5, 79, IF(AN862 &gt; -1.1, 69, IF(AN862 &gt; -2.5, 59, IF(AN862 &gt;-4.5, 49,  IF(AN862 &gt; -5,39,30))))))),30)</f>
        <v>49</v>
      </c>
      <c r="AQ862">
        <f>((M862/E862) / 0.015 + (AO862/E862) / 0.015) / 3.5 + 25</f>
        <v>48.80952380952381</v>
      </c>
      <c r="AR862" s="2">
        <f>MIN(((AD862/MAX(F862,240)) / 0.0035) + ((AF862/MAX(F862,240)) / 0.0055) + ((AC862/MAX(F862,240)) / 0.0055) + 25, 99)</f>
        <v>60.115717602336751</v>
      </c>
      <c r="AS862" s="2">
        <f>MIN((((((AL862 / 32) * (AL862 - 21) / 11) * 74 + 25)) + (((AJ862 - 60) + (AK862 - 155) / 1.75) + 25)) / 1.825,93)</f>
        <v>49.258932142689588</v>
      </c>
      <c r="AT862" s="2">
        <f>((IF(F862&gt;240,89,79)-((V862/F862)/0.00341)))</f>
        <v>82.495892349666121</v>
      </c>
      <c r="AU862" s="2">
        <f>MIN((H862/(MAX(E862,25))) / 0.0117 + 35, 94)</f>
        <v>48.888888888888886</v>
      </c>
      <c r="AV862" s="2">
        <f>MIN(94,((AP862*0.35)+(AQ862*0.65)*0.9))</f>
        <v>45.703571428571429</v>
      </c>
      <c r="AW862" s="2">
        <f>IF(D863="D",(99-((30-(G862/(IF(E862&gt;10,E862,10))*82)*1.633))),(99-((55-(G862/(IF(E862&gt;10,E862,10))*82)*0.89))))</f>
        <v>97.455025000000006</v>
      </c>
    </row>
    <row r="863" spans="1:49" x14ac:dyDescent="0.25">
      <c r="A863">
        <v>530</v>
      </c>
      <c r="B863" t="s">
        <v>906</v>
      </c>
      <c r="C863" t="s">
        <v>46</v>
      </c>
      <c r="D863" t="s">
        <v>73</v>
      </c>
      <c r="E863">
        <v>19</v>
      </c>
      <c r="F863">
        <v>336.4</v>
      </c>
      <c r="G863">
        <v>0</v>
      </c>
      <c r="H863">
        <v>1</v>
      </c>
      <c r="I863">
        <v>0</v>
      </c>
      <c r="J863">
        <v>1</v>
      </c>
      <c r="K863">
        <v>1</v>
      </c>
      <c r="L863">
        <v>9.09</v>
      </c>
      <c r="M863">
        <v>22</v>
      </c>
      <c r="N863">
        <v>0</v>
      </c>
      <c r="O863">
        <v>0.72</v>
      </c>
      <c r="P863">
        <v>51</v>
      </c>
      <c r="Q863">
        <v>28</v>
      </c>
      <c r="R863">
        <v>7</v>
      </c>
      <c r="S863">
        <v>1</v>
      </c>
      <c r="T863">
        <v>0</v>
      </c>
      <c r="U863">
        <v>5</v>
      </c>
      <c r="V863">
        <v>15</v>
      </c>
      <c r="W863">
        <v>6</v>
      </c>
      <c r="X863">
        <v>5</v>
      </c>
      <c r="Y863">
        <v>1</v>
      </c>
      <c r="Z863">
        <v>0</v>
      </c>
      <c r="AA863">
        <v>5</v>
      </c>
      <c r="AB863">
        <v>9</v>
      </c>
      <c r="AC863">
        <v>10</v>
      </c>
      <c r="AD863">
        <v>40</v>
      </c>
      <c r="AE863">
        <v>56</v>
      </c>
      <c r="AF863">
        <v>13</v>
      </c>
      <c r="AG863">
        <v>0</v>
      </c>
      <c r="AH863">
        <v>0</v>
      </c>
      <c r="AI863" t="s">
        <v>97</v>
      </c>
      <c r="AJ863">
        <v>71</v>
      </c>
      <c r="AK863">
        <v>175</v>
      </c>
      <c r="AL863">
        <f>(AK863*703) / (AJ863*AJ863)</f>
        <v>24.404879984130133</v>
      </c>
      <c r="AM863">
        <f>VLOOKUP(A863,rel!A:M,10,FALSE)</f>
        <v>1.3</v>
      </c>
      <c r="AN863">
        <f>VLOOKUP(A863,rel!A:M,13,FALSE)</f>
        <v>-0.7</v>
      </c>
      <c r="AO863">
        <v>0</v>
      </c>
      <c r="AP863">
        <f>IF(E863&gt;25,IF(AN863&gt;5,99, IF(AN863 &gt; 3.5, 89, IF(AN863 &gt; 1.5, 79, IF(AN863 &gt; -1.1, 69, IF(AN863 &gt; -2.5, 59, IF(AN863 &gt;-4.5, 49,  IF(AN863 &gt; -5,39,30))))))),30)</f>
        <v>30</v>
      </c>
      <c r="AQ863">
        <f>((M863/E863) / 0.015 + (AO863/E863) / 0.015) / 3.5 + 25</f>
        <v>47.055137844611529</v>
      </c>
      <c r="AR863" s="2">
        <f>MIN(((AD863/MAX(F863,240)) / 0.0035) + ((AF863/MAX(F863,240)) / 0.0055) + ((AC863/MAX(F863,240)) / 0.0055) + 25, 99)</f>
        <v>71.404249733619537</v>
      </c>
      <c r="AS863" s="2">
        <f>MIN((((((AL863 / 32) * (AL863 - 21) / 11) * 74 + 25)) + (((AJ863 - 60) + (AK863 - 155) / 1.75) + 25)) / 1.825,93)</f>
        <v>49.258932142689588</v>
      </c>
      <c r="AT863" s="2">
        <f>((IF(F863&gt;240,89,79)-((V863/F863)/0.00341)))</f>
        <v>75.9238199183349</v>
      </c>
      <c r="AU863" s="2">
        <f>MIN((H863/(MAX(E863,25))) / 0.0117 + 35, 94)</f>
        <v>38.418803418803421</v>
      </c>
      <c r="AV863" s="2">
        <f>MIN(94,((AP863*0.35)+(AQ863*0.65)*0.9))</f>
        <v>38.027255639097746</v>
      </c>
      <c r="AW863" s="2">
        <f>IF(D864="D",(99-((30-(G863/(IF(E863&gt;10,E863,10))*82)*1.633))),(99-((55-(G863/(IF(E863&gt;10,E863,10))*82)*0.89))))</f>
        <v>44</v>
      </c>
    </row>
    <row r="864" spans="1:49" x14ac:dyDescent="0.25">
      <c r="A864">
        <v>631</v>
      </c>
      <c r="B864" t="s">
        <v>422</v>
      </c>
      <c r="C864" t="s">
        <v>150</v>
      </c>
      <c r="D864" t="s">
        <v>39</v>
      </c>
      <c r="E864">
        <v>40</v>
      </c>
      <c r="F864">
        <v>713.23333333333005</v>
      </c>
      <c r="G864">
        <v>7</v>
      </c>
      <c r="H864">
        <v>18</v>
      </c>
      <c r="I864">
        <v>9</v>
      </c>
      <c r="J864">
        <v>9</v>
      </c>
      <c r="K864">
        <v>25</v>
      </c>
      <c r="L864">
        <v>60.98</v>
      </c>
      <c r="M864">
        <v>62</v>
      </c>
      <c r="N864">
        <v>11.29</v>
      </c>
      <c r="O864">
        <v>6.44</v>
      </c>
      <c r="P864">
        <v>122</v>
      </c>
      <c r="Q864">
        <v>81</v>
      </c>
      <c r="R864">
        <v>77</v>
      </c>
      <c r="S864">
        <v>24</v>
      </c>
      <c r="T864">
        <v>6</v>
      </c>
      <c r="U864">
        <v>13</v>
      </c>
      <c r="V864">
        <v>8</v>
      </c>
      <c r="W864">
        <v>4</v>
      </c>
      <c r="X864">
        <v>4</v>
      </c>
      <c r="Y864">
        <v>0</v>
      </c>
      <c r="Z864">
        <v>0</v>
      </c>
      <c r="AA864">
        <v>12</v>
      </c>
      <c r="AB864">
        <v>25</v>
      </c>
      <c r="AC864">
        <v>35</v>
      </c>
      <c r="AD864">
        <v>5</v>
      </c>
      <c r="AE864">
        <v>42</v>
      </c>
      <c r="AF864">
        <v>12</v>
      </c>
      <c r="AG864">
        <v>104</v>
      </c>
      <c r="AH864">
        <v>177</v>
      </c>
      <c r="AI864">
        <v>37.01</v>
      </c>
      <c r="AJ864">
        <v>72</v>
      </c>
      <c r="AK864">
        <v>177</v>
      </c>
      <c r="AL864">
        <f>(AK864*703) / (AJ864*AJ864)</f>
        <v>24.002893518518519</v>
      </c>
      <c r="AM864">
        <f>VLOOKUP(A864,rel!A:M,10,FALSE)</f>
        <v>-3.43</v>
      </c>
      <c r="AN864">
        <f>VLOOKUP(A864,rel!A:M,13,FALSE)</f>
        <v>-6.37</v>
      </c>
      <c r="AO864">
        <v>8</v>
      </c>
      <c r="AP864">
        <f>IF(E864&gt;25,IF(AN864&gt;5,99, IF(AN864 &gt; 3.5, 89, IF(AN864 &gt; 1.5, 79, IF(AN864 &gt; -1.1, 69, IF(AN864 &gt; -2.5, 59, IF(AN864 &gt;-4.5, 49,  IF(AN864 &gt; -5,39,30))))))),30)</f>
        <v>30</v>
      </c>
      <c r="AQ864">
        <f>((M864/E864) / 0.015 + (AO864/E864) / 0.015) / 3.5 + 25</f>
        <v>58.333333333333336</v>
      </c>
      <c r="AR864" s="2">
        <f>MIN(((AD864/MAX(F864,240)) / 0.0035) + ((AF864/MAX(F864,240)) / 0.0055) + ((AC864/MAX(F864,240)) / 0.0055) + 25, 99)</f>
        <v>38.984239810290255</v>
      </c>
      <c r="AS864" s="2">
        <f>MIN((((((AL864 / 32) * (AL864 - 21) / 11) * 74 + 25)) + (((AJ864 - 60) + (AK864 - 155) / 1.75) + 25)) / 1.825,93)</f>
        <v>49.163955054022594</v>
      </c>
      <c r="AT864" s="2">
        <f>((IF(F864&gt;240,89,79)-((V864/F864)/0.00341)))</f>
        <v>85.710696281181725</v>
      </c>
      <c r="AU864" s="2">
        <f>MIN((H864/(MAX(E864,25))) / 0.0117 + 35, 94)</f>
        <v>73.461538461538453</v>
      </c>
      <c r="AV864" s="2">
        <f>MIN(94,((AP864*0.35)+(AQ864*0.65)*0.9))</f>
        <v>44.625000000000007</v>
      </c>
      <c r="AW864" s="2">
        <f>IF(D865="D",(99-((30-(G864/(IF(E864&gt;10,E864,10))*82)*1.633))),(99-((55-(G864/(IF(E864&gt;10,E864,10))*82)*0.89))))</f>
        <v>56.771500000000003</v>
      </c>
    </row>
    <row r="865" spans="1:49" x14ac:dyDescent="0.25">
      <c r="A865">
        <v>541</v>
      </c>
      <c r="B865" t="s">
        <v>284</v>
      </c>
      <c r="C865" t="s">
        <v>67</v>
      </c>
      <c r="D865" t="s">
        <v>36</v>
      </c>
      <c r="E865">
        <v>77</v>
      </c>
      <c r="F865">
        <v>950.05</v>
      </c>
      <c r="G865">
        <v>23</v>
      </c>
      <c r="H865">
        <v>13</v>
      </c>
      <c r="I865">
        <v>12</v>
      </c>
      <c r="J865">
        <v>1</v>
      </c>
      <c r="K865">
        <v>36</v>
      </c>
      <c r="L865">
        <v>69.23</v>
      </c>
      <c r="M865">
        <v>161</v>
      </c>
      <c r="N865">
        <v>14.29</v>
      </c>
      <c r="O865">
        <v>13.82</v>
      </c>
      <c r="P865">
        <v>261</v>
      </c>
      <c r="Q865">
        <v>212</v>
      </c>
      <c r="R865">
        <v>143</v>
      </c>
      <c r="S865">
        <v>57</v>
      </c>
      <c r="T865">
        <v>10</v>
      </c>
      <c r="U865">
        <v>17</v>
      </c>
      <c r="V865">
        <v>8</v>
      </c>
      <c r="W865">
        <v>4</v>
      </c>
      <c r="X865">
        <v>4</v>
      </c>
      <c r="Y865">
        <v>0</v>
      </c>
      <c r="Z865">
        <v>0</v>
      </c>
      <c r="AA865">
        <v>7</v>
      </c>
      <c r="AB865">
        <v>14</v>
      </c>
      <c r="AC865">
        <v>31</v>
      </c>
      <c r="AD865">
        <v>43</v>
      </c>
      <c r="AE865">
        <v>111</v>
      </c>
      <c r="AF865">
        <v>34</v>
      </c>
      <c r="AG865">
        <v>5</v>
      </c>
      <c r="AH865">
        <v>8</v>
      </c>
      <c r="AI865">
        <v>38.46</v>
      </c>
      <c r="AJ865">
        <v>72</v>
      </c>
      <c r="AK865">
        <v>177</v>
      </c>
      <c r="AL865">
        <f>(AK865*703) / (AJ865*AJ865)</f>
        <v>24.002893518518519</v>
      </c>
      <c r="AM865">
        <f>VLOOKUP(A865,rel!A:M,10,FALSE)</f>
        <v>2.5</v>
      </c>
      <c r="AN865">
        <f>VLOOKUP(A865,rel!A:M,13,FALSE)</f>
        <v>3.31</v>
      </c>
      <c r="AO865">
        <v>3</v>
      </c>
      <c r="AP865">
        <f>IF(E865&gt;25,IF(AN865&gt;5,99, IF(AN865 &gt; 3.5, 89, IF(AN865 &gt; 1.5, 79, IF(AN865 &gt; -1.1, 69, IF(AN865 &gt; -2.5, 59, IF(AN865 &gt;-4.5, 49,  IF(AN865 &gt; -5,39,30))))))),30)</f>
        <v>79</v>
      </c>
      <c r="AQ865">
        <f>((M865/E865) / 0.015 + (AO865/E865) / 0.015) / 3.5 + 25</f>
        <v>65.568954854669144</v>
      </c>
      <c r="AR865" s="2">
        <f>MIN(((AD865/MAX(F865,240)) / 0.0035) + ((AF865/MAX(F865,240)) / 0.0055) + ((AC865/MAX(F865,240)) / 0.0055) + 25, 99)</f>
        <v>50.371186889001741</v>
      </c>
      <c r="AS865" s="2">
        <f>MIN((((((AL865 / 32) * (AL865 - 21) / 11) * 74 + 25)) + (((AJ865 - 60) + (AK865 - 155) / 1.75) + 25)) / 1.825,93)</f>
        <v>49.163955054022594</v>
      </c>
      <c r="AT865" s="2">
        <f>((IF(F865&gt;240,89,79)-((V865/F865)/0.00341)))</f>
        <v>86.530613066977025</v>
      </c>
      <c r="AU865" s="2">
        <f>MIN((H865/(MAX(E865,25))) / 0.0117 + 35, 94)</f>
        <v>49.430014430014431</v>
      </c>
      <c r="AV865" s="2">
        <f>MIN(94,((AP865*0.35)+(AQ865*0.65)*0.9))</f>
        <v>66.007838589981446</v>
      </c>
      <c r="AW865" s="2">
        <f>IF(D866="D",(99-((30-(G865/(IF(E865&gt;10,E865,10))*82)*1.633))),(99-((55-(G865/(IF(E865&gt;10,E865,10))*82)*0.89))))</f>
        <v>65.799220779220775</v>
      </c>
    </row>
    <row r="866" spans="1:49" x14ac:dyDescent="0.25">
      <c r="A866">
        <v>739</v>
      </c>
      <c r="B866" t="s">
        <v>529</v>
      </c>
      <c r="C866" t="s">
        <v>49</v>
      </c>
      <c r="D866" t="s">
        <v>39</v>
      </c>
      <c r="E866">
        <v>54</v>
      </c>
      <c r="F866">
        <v>611.96666666666999</v>
      </c>
      <c r="G866">
        <v>6</v>
      </c>
      <c r="H866">
        <v>12</v>
      </c>
      <c r="I866">
        <v>6</v>
      </c>
      <c r="J866">
        <v>6</v>
      </c>
      <c r="K866">
        <v>18</v>
      </c>
      <c r="L866">
        <v>69.23</v>
      </c>
      <c r="M866">
        <v>65</v>
      </c>
      <c r="N866">
        <v>9.23</v>
      </c>
      <c r="O866">
        <v>7.57</v>
      </c>
      <c r="P866">
        <v>121</v>
      </c>
      <c r="Q866">
        <v>92</v>
      </c>
      <c r="R866">
        <v>78</v>
      </c>
      <c r="S866">
        <v>24</v>
      </c>
      <c r="T866">
        <v>7</v>
      </c>
      <c r="U866">
        <v>5</v>
      </c>
      <c r="V866">
        <v>8</v>
      </c>
      <c r="W866">
        <v>4</v>
      </c>
      <c r="X866">
        <v>4</v>
      </c>
      <c r="Y866">
        <v>0</v>
      </c>
      <c r="Z866">
        <v>0</v>
      </c>
      <c r="AA866">
        <v>10</v>
      </c>
      <c r="AB866">
        <v>15</v>
      </c>
      <c r="AC866">
        <v>24</v>
      </c>
      <c r="AD866">
        <v>10</v>
      </c>
      <c r="AE866">
        <v>52</v>
      </c>
      <c r="AF866">
        <v>24</v>
      </c>
      <c r="AG866">
        <v>30</v>
      </c>
      <c r="AH866">
        <v>34</v>
      </c>
      <c r="AI866">
        <v>46.88</v>
      </c>
      <c r="AJ866">
        <v>69</v>
      </c>
      <c r="AK866">
        <v>170</v>
      </c>
      <c r="AL866">
        <f>(AK866*703) / (AJ866*AJ866)</f>
        <v>25.101869355177485</v>
      </c>
      <c r="AM866">
        <f>VLOOKUP(A866,rel!A:M,10,FALSE)</f>
        <v>-0.55000000000000004</v>
      </c>
      <c r="AN866">
        <f>VLOOKUP(A866,rel!A:M,13,FALSE)</f>
        <v>0.67</v>
      </c>
      <c r="AO866">
        <v>3</v>
      </c>
      <c r="AP866">
        <f>IF(E866&gt;25,IF(AN866&gt;5,99, IF(AN866 &gt; 3.5, 89, IF(AN866 &gt; 1.5, 79, IF(AN866 &gt; -1.1, 69, IF(AN866 &gt; -2.5, 59, IF(AN866 &gt;-4.5, 49,  IF(AN866 &gt; -5,39,30))))))),30)</f>
        <v>69</v>
      </c>
      <c r="AQ866">
        <f>((M866/E866) / 0.015 + (AO866/E866) / 0.015) / 3.5 + 25</f>
        <v>48.985890652557316</v>
      </c>
      <c r="AR866" s="2">
        <f>MIN(((AD866/MAX(F866,240)) / 0.0035) + ((AF866/MAX(F866,240)) / 0.0055) + ((AC866/MAX(F866,240)) / 0.0055) + 25, 99)</f>
        <v>43.92981467032331</v>
      </c>
      <c r="AS866" s="2">
        <f>MIN((((((AL866 / 32) * (AL866 - 21) / 11) * 74 + 25)) + (((AJ866 - 60) + (AK866 - 155) / 1.75) + 25)) / 1.825,93)</f>
        <v>48.886242867998966</v>
      </c>
      <c r="AT866" s="2">
        <f>((IF(F866&gt;240,89,79)-((V866/F866)/0.00341)))</f>
        <v>85.166390779914266</v>
      </c>
      <c r="AU866" s="2">
        <f>MIN((H866/(MAX(E866,25))) / 0.0117 + 35, 94)</f>
        <v>53.99335232668566</v>
      </c>
      <c r="AV866" s="2">
        <f>MIN(94,((AP866*0.35)+(AQ866*0.65)*0.9))</f>
        <v>52.80674603174603</v>
      </c>
      <c r="AW866" s="2">
        <f>IF(D867="D",(99-((30-(G866/(IF(E866&gt;10,E866,10))*82)*1.633))),(99-((55-(G866/(IF(E866&gt;10,E866,10))*82)*0.89))))</f>
        <v>52.108888888888885</v>
      </c>
    </row>
    <row r="867" spans="1:49" x14ac:dyDescent="0.25">
      <c r="A867">
        <v>497</v>
      </c>
      <c r="B867" t="s">
        <v>966</v>
      </c>
      <c r="C867" t="s">
        <v>193</v>
      </c>
      <c r="D867" t="s">
        <v>47</v>
      </c>
      <c r="E867">
        <v>3</v>
      </c>
      <c r="F867">
        <v>39.133333333332999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97</v>
      </c>
      <c r="M867">
        <v>2</v>
      </c>
      <c r="N867">
        <v>0</v>
      </c>
      <c r="O867">
        <v>0.27</v>
      </c>
      <c r="P867">
        <v>5</v>
      </c>
      <c r="Q867">
        <v>4</v>
      </c>
      <c r="R867">
        <v>3</v>
      </c>
      <c r="S867">
        <v>3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</v>
      </c>
      <c r="AB867">
        <v>2</v>
      </c>
      <c r="AC867">
        <v>1</v>
      </c>
      <c r="AD867">
        <v>0</v>
      </c>
      <c r="AE867">
        <v>6</v>
      </c>
      <c r="AF867">
        <v>2</v>
      </c>
      <c r="AG867">
        <v>0</v>
      </c>
      <c r="AH867">
        <v>0</v>
      </c>
      <c r="AI867" t="s">
        <v>97</v>
      </c>
      <c r="AJ867">
        <v>69</v>
      </c>
      <c r="AK867">
        <v>170</v>
      </c>
      <c r="AL867">
        <f>(AK867*703) / (AJ867*AJ867)</f>
        <v>25.101869355177485</v>
      </c>
      <c r="AM867">
        <f>VLOOKUP(A867,rel!A:M,10,FALSE)</f>
        <v>16.96</v>
      </c>
      <c r="AN867">
        <f>VLOOKUP(A867,rel!A:M,13,FALSE)</f>
        <v>18.690000000000001</v>
      </c>
      <c r="AO867">
        <v>0</v>
      </c>
      <c r="AP867">
        <f>IF(E867&gt;25,IF(AN867&gt;5,99, IF(AN867 &gt; 3.5, 89, IF(AN867 &gt; 1.5, 79, IF(AN867 &gt; -1.1, 69, IF(AN867 &gt; -2.5, 59, IF(AN867 &gt;-4.5, 49,  IF(AN867 &gt; -5,39,30))))))),30)</f>
        <v>30</v>
      </c>
      <c r="AQ867">
        <f>((M867/E867) / 0.015 + (AO867/E867) / 0.015) / 3.5 + 25</f>
        <v>37.698412698412696</v>
      </c>
      <c r="AR867" s="2">
        <f>MIN(((AD867/MAX(F867,240)) / 0.0035) + ((AF867/MAX(F867,240)) / 0.0055) + ((AC867/MAX(F867,240)) / 0.0055) + 25, 99)</f>
        <v>27.272727272727273</v>
      </c>
      <c r="AS867" s="2">
        <f>MIN((((((AL867 / 32) * (AL867 - 21) / 11) * 74 + 25)) + (((AJ867 - 60) + (AK867 - 155) / 1.75) + 25)) / 1.825,93)</f>
        <v>48.886242867998966</v>
      </c>
      <c r="AT867" s="2">
        <f>((IF(F867&gt;240,89,79)-((V867/F867)/0.00341)))</f>
        <v>79</v>
      </c>
      <c r="AU867" s="2">
        <f>MIN((H867/(MAX(E867,25))) / 0.0117 + 35, 94)</f>
        <v>35</v>
      </c>
      <c r="AV867" s="2">
        <f>MIN(94,((AP867*0.35)+(AQ867*0.65)*0.9))</f>
        <v>32.553571428571431</v>
      </c>
      <c r="AW867" s="2">
        <f>IF(D868="D",(99-((30-(G867/(IF(E867&gt;10,E867,10))*82)*1.633))),(99-((55-(G867/(IF(E867&gt;10,E867,10))*82)*0.89))))</f>
        <v>44</v>
      </c>
    </row>
    <row r="868" spans="1:49" x14ac:dyDescent="0.25">
      <c r="A868">
        <v>784</v>
      </c>
      <c r="B868" t="s">
        <v>93</v>
      </c>
      <c r="C868" t="s">
        <v>41</v>
      </c>
      <c r="D868" t="s">
        <v>94</v>
      </c>
      <c r="E868">
        <v>82</v>
      </c>
      <c r="F868">
        <v>1451.4</v>
      </c>
      <c r="G868">
        <v>41</v>
      </c>
      <c r="H868">
        <v>35</v>
      </c>
      <c r="I868">
        <v>17</v>
      </c>
      <c r="J868">
        <v>18</v>
      </c>
      <c r="K868">
        <v>76</v>
      </c>
      <c r="L868">
        <v>66.67</v>
      </c>
      <c r="M868">
        <v>220</v>
      </c>
      <c r="N868">
        <v>18.64</v>
      </c>
      <c r="O868">
        <v>21.45</v>
      </c>
      <c r="P868">
        <v>404</v>
      </c>
      <c r="Q868">
        <v>299</v>
      </c>
      <c r="R868">
        <v>257</v>
      </c>
      <c r="S868">
        <v>75</v>
      </c>
      <c r="T868">
        <v>11</v>
      </c>
      <c r="U868">
        <v>15</v>
      </c>
      <c r="V868">
        <v>15</v>
      </c>
      <c r="W868">
        <v>6</v>
      </c>
      <c r="X868">
        <v>5</v>
      </c>
      <c r="Y868">
        <v>1</v>
      </c>
      <c r="Z868">
        <v>0</v>
      </c>
      <c r="AA868">
        <v>11</v>
      </c>
      <c r="AB868">
        <v>50</v>
      </c>
      <c r="AC868">
        <v>51</v>
      </c>
      <c r="AD868">
        <v>35</v>
      </c>
      <c r="AE868">
        <v>96</v>
      </c>
      <c r="AF868">
        <v>26</v>
      </c>
      <c r="AG868">
        <v>16</v>
      </c>
      <c r="AH868">
        <v>19</v>
      </c>
      <c r="AI868">
        <v>45.71</v>
      </c>
      <c r="AJ868">
        <v>67</v>
      </c>
      <c r="AK868">
        <v>165</v>
      </c>
      <c r="AL868">
        <f>(AK868*703) / (AJ868*AJ868)</f>
        <v>25.83983069725997</v>
      </c>
      <c r="AM868">
        <f>VLOOKUP(A868,rel!A:M,10,FALSE)</f>
        <v>0.48</v>
      </c>
      <c r="AN868">
        <f>VLOOKUP(A868,rel!A:M,13,FALSE)</f>
        <v>1.23</v>
      </c>
      <c r="AO868">
        <v>24</v>
      </c>
      <c r="AP868">
        <f>IF(E868&gt;25,IF(AN868&gt;5,99, IF(AN868 &gt; 3.5, 89, IF(AN868 &gt; 1.5, 79, IF(AN868 &gt; -1.1, 69, IF(AN868 &gt; -2.5, 59, IF(AN868 &gt;-4.5, 49,  IF(AN868 &gt; -5,39,30))))))),30)</f>
        <v>69</v>
      </c>
      <c r="AQ868">
        <f>((M868/E868) / 0.015 + (AO868/E868) / 0.015) / 3.5 + 25</f>
        <v>81.678281068524967</v>
      </c>
      <c r="AR868" s="2">
        <f>MIN(((AD868/MAX(F868,240)) / 0.0035) + ((AF868/MAX(F868,240)) / 0.0055) + ((AC868/MAX(F868,240)) / 0.0055) + 25, 99)</f>
        <v>41.535758577924767</v>
      </c>
      <c r="AS868" s="2">
        <f>MIN((((((AL868 / 32) * (AL868 - 21) / 11) * 74 + 25)) + (((AJ868 - 60) + (AK868 - 155) / 1.75) + 25)) / 1.825,93)</f>
        <v>48.770078770474655</v>
      </c>
      <c r="AT868" s="2">
        <f>((IF(F868&gt;240,89,79)-((V868/F868)/0.00341)))</f>
        <v>85.969252460057774</v>
      </c>
      <c r="AU868" s="2">
        <f>MIN((H868/(MAX(E868,25))) / 0.0117 + 35, 94)</f>
        <v>71.481134042109659</v>
      </c>
      <c r="AV868" s="2">
        <f>MIN(94,((AP868*0.35)+(AQ868*0.65)*0.9))</f>
        <v>71.931794425087105</v>
      </c>
      <c r="AW868" s="2">
        <f>IF(D869="D",(99-((30-(G868/(IF(E868&gt;10,E868,10))*82)*1.633))),(99-((55-(G868/(IF(E868&gt;10,E868,10))*82)*0.89))))</f>
        <v>80.490000000000009</v>
      </c>
    </row>
    <row r="869" spans="1:49" x14ac:dyDescent="0.25">
      <c r="A869">
        <v>598</v>
      </c>
      <c r="B869" t="s">
        <v>777</v>
      </c>
      <c r="C869" t="s">
        <v>38</v>
      </c>
      <c r="D869" t="s">
        <v>36</v>
      </c>
      <c r="E869">
        <v>21</v>
      </c>
      <c r="F869">
        <v>182.88333333333</v>
      </c>
      <c r="G869">
        <v>2</v>
      </c>
      <c r="H869">
        <v>3</v>
      </c>
      <c r="I869">
        <v>2</v>
      </c>
      <c r="J869">
        <v>1</v>
      </c>
      <c r="K869">
        <v>5</v>
      </c>
      <c r="L869">
        <v>71.430000000000007</v>
      </c>
      <c r="M869">
        <v>19</v>
      </c>
      <c r="N869">
        <v>10.53</v>
      </c>
      <c r="O869">
        <v>1.51</v>
      </c>
      <c r="P869">
        <v>34</v>
      </c>
      <c r="Q869">
        <v>24</v>
      </c>
      <c r="R869">
        <v>17</v>
      </c>
      <c r="S869">
        <v>8</v>
      </c>
      <c r="T869">
        <v>1</v>
      </c>
      <c r="U869">
        <v>1</v>
      </c>
      <c r="V869">
        <v>2</v>
      </c>
      <c r="W869">
        <v>1</v>
      </c>
      <c r="X869">
        <v>1</v>
      </c>
      <c r="Y869">
        <v>0</v>
      </c>
      <c r="Z869">
        <v>0</v>
      </c>
      <c r="AA869">
        <v>1</v>
      </c>
      <c r="AB869">
        <v>2</v>
      </c>
      <c r="AC869">
        <v>3</v>
      </c>
      <c r="AD869">
        <v>39</v>
      </c>
      <c r="AE869">
        <v>27</v>
      </c>
      <c r="AF869">
        <v>17</v>
      </c>
      <c r="AG869">
        <v>2</v>
      </c>
      <c r="AH869">
        <v>3</v>
      </c>
      <c r="AI869">
        <v>40</v>
      </c>
      <c r="AJ869">
        <v>70</v>
      </c>
      <c r="AK869">
        <v>172</v>
      </c>
      <c r="AL869">
        <f>(AK869*703) / (AJ869*AJ869)</f>
        <v>24.676734693877552</v>
      </c>
      <c r="AM869">
        <f>VLOOKUP(A869,rel!A:M,10,FALSE)</f>
        <v>-0.96</v>
      </c>
      <c r="AN869">
        <f>VLOOKUP(A869,rel!A:M,13,FALSE)</f>
        <v>-1.91</v>
      </c>
      <c r="AO869">
        <v>0</v>
      </c>
      <c r="AP869">
        <f>IF(E869&gt;25,IF(AN869&gt;5,99, IF(AN869 &gt; 3.5, 89, IF(AN869 &gt; 1.5, 79, IF(AN869 &gt; -1.1, 69, IF(AN869 &gt; -2.5, 59, IF(AN869 &gt;-4.5, 49,  IF(AN869 &gt; -5,39,30))))))),30)</f>
        <v>30</v>
      </c>
      <c r="AQ869">
        <f>((M869/E869) / 0.015 + (AO869/E869) / 0.015) / 3.5 + 25</f>
        <v>42.233560090702952</v>
      </c>
      <c r="AR869" s="2">
        <f>MIN(((AD869/MAX(F869,240)) / 0.0035) + ((AF869/MAX(F869,240)) / 0.0055) + ((AC869/MAX(F869,240)) / 0.0055) + 25, 99)</f>
        <v>86.580086580086572</v>
      </c>
      <c r="AS869" s="2">
        <f>MIN((((((AL869 / 32) * (AL869 - 21) / 11) * 74 + 25)) + (((AJ869 - 60) + (AK869 - 155) / 1.75) + 25)) / 1.825,93)</f>
        <v>48.651049592765162</v>
      </c>
      <c r="AT869" s="2">
        <f>((IF(F869&gt;240,89,79)-((V869/F869)/0.00341)))</f>
        <v>75.792981332746038</v>
      </c>
      <c r="AU869" s="2">
        <f>MIN((H869/(MAX(E869,25))) / 0.0117 + 35, 94)</f>
        <v>45.256410256410255</v>
      </c>
      <c r="AV869" s="2">
        <f>MIN(94,((AP869*0.35)+(AQ869*0.65)*0.9))</f>
        <v>35.206632653061227</v>
      </c>
      <c r="AW869" s="2">
        <f>IF(D870="D",(99-((30-(G869/(IF(E869&gt;10,E869,10))*82)*1.633))),(99-((55-(G869/(IF(E869&gt;10,E869,10))*82)*0.89))))</f>
        <v>50.950476190476188</v>
      </c>
    </row>
    <row r="870" spans="1:49" x14ac:dyDescent="0.25">
      <c r="A870">
        <v>567</v>
      </c>
      <c r="B870" t="s">
        <v>339</v>
      </c>
      <c r="C870" t="s">
        <v>113</v>
      </c>
      <c r="D870" t="s">
        <v>47</v>
      </c>
      <c r="E870">
        <v>82</v>
      </c>
      <c r="F870">
        <v>1275.7166666666999</v>
      </c>
      <c r="G870">
        <v>11</v>
      </c>
      <c r="H870">
        <v>20</v>
      </c>
      <c r="I870">
        <v>13</v>
      </c>
      <c r="J870">
        <v>7</v>
      </c>
      <c r="K870">
        <v>31</v>
      </c>
      <c r="L870">
        <v>53.45</v>
      </c>
      <c r="M870">
        <v>176</v>
      </c>
      <c r="N870">
        <v>6.25</v>
      </c>
      <c r="O870">
        <v>16.82</v>
      </c>
      <c r="P870">
        <v>291</v>
      </c>
      <c r="Q870">
        <v>225</v>
      </c>
      <c r="R870">
        <v>179</v>
      </c>
      <c r="S870">
        <v>88</v>
      </c>
      <c r="T870">
        <v>12</v>
      </c>
      <c r="U870">
        <v>14</v>
      </c>
      <c r="V870">
        <v>32</v>
      </c>
      <c r="W870">
        <v>16</v>
      </c>
      <c r="X870">
        <v>16</v>
      </c>
      <c r="Y870">
        <v>0</v>
      </c>
      <c r="Z870">
        <v>0</v>
      </c>
      <c r="AA870">
        <v>15</v>
      </c>
      <c r="AB870">
        <v>28</v>
      </c>
      <c r="AC870">
        <v>46</v>
      </c>
      <c r="AD870">
        <v>120</v>
      </c>
      <c r="AE870">
        <v>165</v>
      </c>
      <c r="AF870">
        <v>39</v>
      </c>
      <c r="AG870">
        <v>5</v>
      </c>
      <c r="AH870">
        <v>14</v>
      </c>
      <c r="AI870">
        <v>26.32</v>
      </c>
      <c r="AJ870">
        <v>72</v>
      </c>
      <c r="AK870">
        <v>176</v>
      </c>
      <c r="AL870">
        <f>(AK870*703) / (AJ870*AJ870)</f>
        <v>23.867283950617285</v>
      </c>
      <c r="AM870">
        <f>VLOOKUP(A870,rel!A:M,10,FALSE)</f>
        <v>-0.71</v>
      </c>
      <c r="AN870">
        <f>VLOOKUP(A870,rel!A:M,13,FALSE)</f>
        <v>-0.57999999999999996</v>
      </c>
      <c r="AO870">
        <v>0</v>
      </c>
      <c r="AP870">
        <f>IF(E870&gt;25,IF(AN870&gt;5,99, IF(AN870 &gt; 3.5, 89, IF(AN870 &gt; 1.5, 79, IF(AN870 &gt; -1.1, 69, IF(AN870 &gt; -2.5, 59, IF(AN870 &gt;-4.5, 49,  IF(AN870 &gt; -5,39,30))))))),30)</f>
        <v>69</v>
      </c>
      <c r="AQ870">
        <f>((M870/E870) / 0.015 + (AO870/E870) / 0.015) / 3.5 + 25</f>
        <v>65.882694541231132</v>
      </c>
      <c r="AR870" s="2">
        <f>MIN(((AD870/MAX(F870,240)) / 0.0035) + ((AF870/MAX(F870,240)) / 0.0055) + ((AC870/MAX(F870,240)) / 0.0055) + 25, 99)</f>
        <v>63.990052446539941</v>
      </c>
      <c r="AS870" s="2">
        <f>MIN((((((AL870 / 32) * (AL870 - 21) / 11) * 74 + 25)) + (((AJ870 - 60) + (AK870 - 155) / 1.75) + 25)) / 1.825,93)</f>
        <v>48.431097036139249</v>
      </c>
      <c r="AT870" s="2">
        <f>((IF(F870&gt;240,89,79)-((V870/F870)/0.00341)))</f>
        <v>81.644005939505647</v>
      </c>
      <c r="AU870" s="2">
        <f>MIN((H870/(MAX(E870,25))) / 0.0117 + 35, 94)</f>
        <v>55.846362309776943</v>
      </c>
      <c r="AV870" s="2">
        <f>MIN(94,((AP870*0.35)+(AQ870*0.65)*0.9))</f>
        <v>62.691376306620214</v>
      </c>
      <c r="AW870" s="2">
        <f>IF(D871="D",(99-((30-(G870/(IF(E870&gt;10,E870,10))*82)*1.633))),(99-((55-(G870/(IF(E870&gt;10,E870,10))*82)*0.89))))</f>
        <v>86.962999999999994</v>
      </c>
    </row>
    <row r="871" spans="1:49" x14ac:dyDescent="0.25">
      <c r="A871">
        <v>628</v>
      </c>
      <c r="B871" t="s">
        <v>295</v>
      </c>
      <c r="C871" t="s">
        <v>69</v>
      </c>
      <c r="D871" t="s">
        <v>73</v>
      </c>
      <c r="E871">
        <v>82</v>
      </c>
      <c r="F871">
        <v>1602.7</v>
      </c>
      <c r="G871">
        <v>9</v>
      </c>
      <c r="H871">
        <v>26</v>
      </c>
      <c r="I871">
        <v>13</v>
      </c>
      <c r="J871">
        <v>13</v>
      </c>
      <c r="K871">
        <v>35</v>
      </c>
      <c r="L871">
        <v>44.87</v>
      </c>
      <c r="M871">
        <v>121</v>
      </c>
      <c r="N871">
        <v>7.44</v>
      </c>
      <c r="O871">
        <v>6.38</v>
      </c>
      <c r="P871">
        <v>242</v>
      </c>
      <c r="Q871">
        <v>162</v>
      </c>
      <c r="R871">
        <v>59</v>
      </c>
      <c r="S871">
        <v>17</v>
      </c>
      <c r="T871">
        <v>2</v>
      </c>
      <c r="U871">
        <v>17</v>
      </c>
      <c r="V871">
        <v>22</v>
      </c>
      <c r="W871">
        <v>11</v>
      </c>
      <c r="X871">
        <v>11</v>
      </c>
      <c r="Y871">
        <v>0</v>
      </c>
      <c r="Z871">
        <v>0</v>
      </c>
      <c r="AA871">
        <v>11</v>
      </c>
      <c r="AB871">
        <v>65</v>
      </c>
      <c r="AC871">
        <v>20</v>
      </c>
      <c r="AD871">
        <v>45</v>
      </c>
      <c r="AE871">
        <v>120</v>
      </c>
      <c r="AF871">
        <v>133</v>
      </c>
      <c r="AG871">
        <v>0</v>
      </c>
      <c r="AH871">
        <v>0</v>
      </c>
      <c r="AI871" t="s">
        <v>97</v>
      </c>
      <c r="AJ871">
        <v>75</v>
      </c>
      <c r="AK871">
        <v>181</v>
      </c>
      <c r="AL871">
        <f>(AK871*703) / (AJ871*AJ871)</f>
        <v>22.620977777777778</v>
      </c>
      <c r="AM871">
        <f>VLOOKUP(A871,rel!A:M,10,FALSE)</f>
        <v>2.0699999999999998</v>
      </c>
      <c r="AN871">
        <f>VLOOKUP(A871,rel!A:M,13,FALSE)</f>
        <v>1.67</v>
      </c>
      <c r="AO871">
        <v>5</v>
      </c>
      <c r="AP871">
        <f>IF(E871&gt;25,IF(AN871&gt;5,99, IF(AN871 &gt; 3.5, 89, IF(AN871 &gt; 1.5, 79, IF(AN871 &gt; -1.1, 69, IF(AN871 &gt; -2.5, 59, IF(AN871 &gt;-4.5, 49,  IF(AN871 &gt; -5,39,30))))))),30)</f>
        <v>79</v>
      </c>
      <c r="AQ871">
        <f>((M871/E871) / 0.015 + (AO871/E871) / 0.015) / 3.5 + 25</f>
        <v>54.268292682926827</v>
      </c>
      <c r="AR871" s="2">
        <f>MIN(((AD871/MAX(F871,240)) / 0.0035) + ((AF871/MAX(F871,240)) / 0.0055) + ((AC871/MAX(F871,240)) / 0.0055) + 25, 99)</f>
        <v>50.379250436965542</v>
      </c>
      <c r="AS871" s="2">
        <f>MIN((((((AL871 / 32) * (AL871 - 21) / 11) * 74 + 25)) + (((AJ871 - 60) + (AK871 - 155) / 1.75) + 25)) / 1.825,93)</f>
        <v>47.981248217821623</v>
      </c>
      <c r="AT871" s="2">
        <f>((IF(F871&gt;240,89,79)-((V871/F871)/0.00341)))</f>
        <v>84.974534907826907</v>
      </c>
      <c r="AU871" s="2">
        <f>MIN((H871/(MAX(E871,25))) / 0.0117 + 35, 94)</f>
        <v>62.100271002710031</v>
      </c>
      <c r="AV871" s="2">
        <f>MIN(94,((AP871*0.35)+(AQ871*0.65)*0.9))</f>
        <v>59.396951219512189</v>
      </c>
      <c r="AW871" s="2">
        <f>IF(D872="D",(99-((30-(G871/(IF(E871&gt;10,E871,10))*82)*1.633))),(99-((55-(G871/(IF(E871&gt;10,E871,10))*82)*0.89))))</f>
        <v>52.01</v>
      </c>
    </row>
    <row r="872" spans="1:49" x14ac:dyDescent="0.25">
      <c r="A872">
        <v>44</v>
      </c>
      <c r="B872" t="s">
        <v>356</v>
      </c>
      <c r="C872" t="s">
        <v>127</v>
      </c>
      <c r="D872" t="s">
        <v>47</v>
      </c>
      <c r="E872">
        <v>81</v>
      </c>
      <c r="F872">
        <v>1139.2666666667001</v>
      </c>
      <c r="G872">
        <v>11</v>
      </c>
      <c r="H872">
        <v>18</v>
      </c>
      <c r="I872">
        <v>8</v>
      </c>
      <c r="J872">
        <v>10</v>
      </c>
      <c r="K872">
        <v>29</v>
      </c>
      <c r="L872">
        <v>74.36</v>
      </c>
      <c r="M872">
        <v>107</v>
      </c>
      <c r="N872">
        <v>10.28</v>
      </c>
      <c r="O872">
        <v>11.82</v>
      </c>
      <c r="P872">
        <v>170</v>
      </c>
      <c r="Q872">
        <v>145</v>
      </c>
      <c r="R872">
        <v>105</v>
      </c>
      <c r="S872">
        <v>59</v>
      </c>
      <c r="T872">
        <v>9</v>
      </c>
      <c r="U872">
        <v>10</v>
      </c>
      <c r="V872">
        <v>22</v>
      </c>
      <c r="W872">
        <v>11</v>
      </c>
      <c r="X872">
        <v>11</v>
      </c>
      <c r="Y872">
        <v>0</v>
      </c>
      <c r="Z872">
        <v>0</v>
      </c>
      <c r="AA872">
        <v>6</v>
      </c>
      <c r="AB872">
        <v>10</v>
      </c>
      <c r="AC872">
        <v>29</v>
      </c>
      <c r="AD872">
        <v>3</v>
      </c>
      <c r="AE872">
        <v>53</v>
      </c>
      <c r="AF872">
        <v>28</v>
      </c>
      <c r="AG872">
        <v>2</v>
      </c>
      <c r="AH872">
        <v>4</v>
      </c>
      <c r="AI872">
        <v>33.33</v>
      </c>
      <c r="AJ872">
        <v>74</v>
      </c>
      <c r="AK872">
        <v>179</v>
      </c>
      <c r="AL872">
        <f>(AK872*703) / (AJ872*AJ872)</f>
        <v>22.97972972972973</v>
      </c>
      <c r="AM872">
        <f>VLOOKUP(A872,rel!A:M,10,FALSE)</f>
        <v>-1.01</v>
      </c>
      <c r="AN872">
        <f>VLOOKUP(A872,rel!A:M,13,FALSE)</f>
        <v>-1.87</v>
      </c>
      <c r="AO872">
        <v>3</v>
      </c>
      <c r="AP872">
        <f>IF(E872&gt;25,IF(AN872&gt;5,99, IF(AN872 &gt; 3.5, 89, IF(AN872 &gt; 1.5, 79, IF(AN872 &gt; -1.1, 69, IF(AN872 &gt; -2.5, 59, IF(AN872 &gt;-4.5, 49,  IF(AN872 &gt; -5,39,30))))))),30)</f>
        <v>59</v>
      </c>
      <c r="AQ872">
        <f>((M872/E872) / 0.015 + (AO872/E872) / 0.015) / 3.5 + 25</f>
        <v>50.867136978248091</v>
      </c>
      <c r="AR872" s="2">
        <f>MIN(((AD872/MAX(F872,240)) / 0.0035) + ((AF872/MAX(F872,240)) / 0.0055) + ((AC872/MAX(F872,240)) / 0.0055) + 25, 99)</f>
        <v>34.849124484269609</v>
      </c>
      <c r="AS872" s="2">
        <f>MIN((((((AL872 / 32) * (AL872 - 21) / 11) * 74 + 25)) + (((AJ872 - 60) + (AK872 - 155) / 1.75) + 25)) / 1.825,93)</f>
        <v>47.823721944013037</v>
      </c>
      <c r="AT872" s="2">
        <f>((IF(F872&gt;240,89,79)-((V872/F872)/0.00341)))</f>
        <v>83.337047600890386</v>
      </c>
      <c r="AU872" s="2">
        <f>MIN((H872/(MAX(E872,25))) / 0.0117 + 35, 94)</f>
        <v>53.99335232668566</v>
      </c>
      <c r="AV872" s="2">
        <f>MIN(94,((AP872*0.35)+(AQ872*0.65)*0.9))</f>
        <v>50.407275132275132</v>
      </c>
      <c r="AW872" s="2">
        <f>IF(D873="D",(99-((30-(G872/(IF(E872&gt;10,E872,10))*82)*1.633))),(99-((55-(G872/(IF(E872&gt;10,E872,10))*82)*0.89))))</f>
        <v>53.910864197530863</v>
      </c>
    </row>
    <row r="873" spans="1:49" x14ac:dyDescent="0.25">
      <c r="A873">
        <v>729</v>
      </c>
      <c r="B873" t="s">
        <v>55</v>
      </c>
      <c r="C873" t="s">
        <v>56</v>
      </c>
      <c r="D873" t="s">
        <v>57</v>
      </c>
      <c r="E873">
        <v>82</v>
      </c>
      <c r="F873">
        <v>1625.4333333333</v>
      </c>
      <c r="G873">
        <v>26</v>
      </c>
      <c r="H873">
        <v>68</v>
      </c>
      <c r="I873">
        <v>52</v>
      </c>
      <c r="J873">
        <v>16</v>
      </c>
      <c r="K873">
        <v>94</v>
      </c>
      <c r="L873">
        <v>70.680000000000007</v>
      </c>
      <c r="M873">
        <v>233</v>
      </c>
      <c r="N873">
        <v>11.16</v>
      </c>
      <c r="O873">
        <v>23.72</v>
      </c>
      <c r="P873">
        <v>450</v>
      </c>
      <c r="Q873">
        <v>319</v>
      </c>
      <c r="R873">
        <v>274</v>
      </c>
      <c r="S873">
        <v>71</v>
      </c>
      <c r="T873">
        <v>14</v>
      </c>
      <c r="U873">
        <v>31</v>
      </c>
      <c r="V873">
        <v>22</v>
      </c>
      <c r="W873">
        <v>11</v>
      </c>
      <c r="X873">
        <v>11</v>
      </c>
      <c r="Y873">
        <v>0</v>
      </c>
      <c r="Z873">
        <v>0</v>
      </c>
      <c r="AA873">
        <v>20</v>
      </c>
      <c r="AB873">
        <v>67</v>
      </c>
      <c r="AC873">
        <v>78</v>
      </c>
      <c r="AD873">
        <v>29</v>
      </c>
      <c r="AE873">
        <v>87</v>
      </c>
      <c r="AF873">
        <v>43</v>
      </c>
      <c r="AG873">
        <v>7</v>
      </c>
      <c r="AH873">
        <v>4</v>
      </c>
      <c r="AI873">
        <v>63.64</v>
      </c>
      <c r="AJ873">
        <v>72</v>
      </c>
      <c r="AK873">
        <v>175</v>
      </c>
      <c r="AL873">
        <f>(AK873*703) / (AJ873*AJ873)</f>
        <v>23.731674382716051</v>
      </c>
      <c r="AM873">
        <f>VLOOKUP(A873,rel!A:M,10,FALSE)</f>
        <v>0.14000000000000001</v>
      </c>
      <c r="AN873">
        <f>VLOOKUP(A873,rel!A:M,13,FALSE)</f>
        <v>-0.38</v>
      </c>
      <c r="AO873">
        <v>21</v>
      </c>
      <c r="AP873">
        <f>IF(E873&gt;25,IF(AN873&gt;5,99, IF(AN873 &gt; 3.5, 89, IF(AN873 &gt; 1.5, 79, IF(AN873 &gt; -1.1, 69, IF(AN873 &gt; -2.5, 59, IF(AN873 &gt;-4.5, 49,  IF(AN873 &gt; -5,39,30))))))),30)</f>
        <v>69</v>
      </c>
      <c r="AQ873">
        <f>((M873/E873) / 0.015 + (AO873/E873) / 0.015) / 3.5 + 25</f>
        <v>84.001161440185825</v>
      </c>
      <c r="AR873" s="2">
        <f>MIN(((AD873/MAX(F873,240)) / 0.0035) + ((AF873/MAX(F873,240)) / 0.0055) + ((AC873/MAX(F873,240)) / 0.0055) + 25, 99)</f>
        <v>43.632393998963295</v>
      </c>
      <c r="AS873" s="2">
        <f>MIN((((((AL873 / 32) * (AL873 - 21) / 11) * 74 + 25)) + (((AJ873 - 60) + (AK873 - 155) / 1.75) + 25)) / 1.825,93)</f>
        <v>47.702475807368828</v>
      </c>
      <c r="AT873" s="2">
        <f>((IF(F873&gt;240,89,79)-((V873/F873)/0.00341)))</f>
        <v>85.030835118906168</v>
      </c>
      <c r="AU873" s="2">
        <f>MIN((H873/(MAX(E873,25))) / 0.0117 + 35, 94)</f>
        <v>94</v>
      </c>
      <c r="AV873" s="2">
        <f>MIN(94,((AP873*0.35)+(AQ873*0.65)*0.9))</f>
        <v>73.290679442508704</v>
      </c>
      <c r="AW873" s="2">
        <f>IF(D874="D",(99-((30-(G873/(IF(E873&gt;10,E873,10))*82)*1.633))),(99-((55-(G873/(IF(E873&gt;10,E873,10))*82)*0.89))))</f>
        <v>67.14</v>
      </c>
    </row>
    <row r="874" spans="1:49" x14ac:dyDescent="0.25">
      <c r="A874">
        <v>800</v>
      </c>
      <c r="B874" t="s">
        <v>831</v>
      </c>
      <c r="C874" t="s">
        <v>87</v>
      </c>
      <c r="D874" t="s">
        <v>39</v>
      </c>
      <c r="E874">
        <v>16</v>
      </c>
      <c r="F874">
        <v>154.55000000000001</v>
      </c>
      <c r="G874">
        <v>1</v>
      </c>
      <c r="H874">
        <v>2</v>
      </c>
      <c r="I874">
        <v>2</v>
      </c>
      <c r="J874">
        <v>0</v>
      </c>
      <c r="K874">
        <v>3</v>
      </c>
      <c r="L874">
        <v>75</v>
      </c>
      <c r="M874">
        <v>16</v>
      </c>
      <c r="N874">
        <v>6.25</v>
      </c>
      <c r="O874">
        <v>1.03</v>
      </c>
      <c r="P874">
        <v>24</v>
      </c>
      <c r="Q874">
        <v>20</v>
      </c>
      <c r="R874">
        <v>18</v>
      </c>
      <c r="S874">
        <v>6</v>
      </c>
      <c r="T874">
        <v>2</v>
      </c>
      <c r="U874">
        <v>0</v>
      </c>
      <c r="V874">
        <v>4</v>
      </c>
      <c r="W874">
        <v>2</v>
      </c>
      <c r="X874">
        <v>2</v>
      </c>
      <c r="Y874">
        <v>0</v>
      </c>
      <c r="Z874">
        <v>0</v>
      </c>
      <c r="AA874">
        <v>3</v>
      </c>
      <c r="AB874">
        <v>3</v>
      </c>
      <c r="AC874">
        <v>3</v>
      </c>
      <c r="AD874">
        <v>2</v>
      </c>
      <c r="AE874">
        <v>20</v>
      </c>
      <c r="AF874">
        <v>3</v>
      </c>
      <c r="AG874">
        <v>2</v>
      </c>
      <c r="AH874">
        <v>0</v>
      </c>
      <c r="AI874">
        <v>100</v>
      </c>
      <c r="AJ874">
        <v>72</v>
      </c>
      <c r="AK874">
        <v>175</v>
      </c>
      <c r="AL874">
        <f>(AK874*703) / (AJ874*AJ874)</f>
        <v>23.731674382716051</v>
      </c>
      <c r="AM874">
        <f>VLOOKUP(A874,rel!A:M,10,FALSE)</f>
        <v>-10.7</v>
      </c>
      <c r="AN874">
        <f>VLOOKUP(A874,rel!A:M,13,FALSE)</f>
        <v>-12.13</v>
      </c>
      <c r="AO874">
        <v>0</v>
      </c>
      <c r="AP874">
        <f>IF(E874&gt;25,IF(AN874&gt;5,99, IF(AN874 &gt; 3.5, 89, IF(AN874 &gt; 1.5, 79, IF(AN874 &gt; -1.1, 69, IF(AN874 &gt; -2.5, 59, IF(AN874 &gt;-4.5, 49,  IF(AN874 &gt; -5,39,30))))))),30)</f>
        <v>30</v>
      </c>
      <c r="AQ874">
        <f>((M874/E874) / 0.015 + (AO874/E874) / 0.015) / 3.5 + 25</f>
        <v>44.047619047619051</v>
      </c>
      <c r="AR874" s="2">
        <f>MIN(((AD874/MAX(F874,240)) / 0.0035) + ((AF874/MAX(F874,240)) / 0.0055) + ((AC874/MAX(F874,240)) / 0.0055) + 25, 99)</f>
        <v>31.926406926406926</v>
      </c>
      <c r="AS874" s="2">
        <f>MIN((((((AL874 / 32) * (AL874 - 21) / 11) * 74 + 25)) + (((AJ874 - 60) + (AK874 - 155) / 1.75) + 25)) / 1.825,93)</f>
        <v>47.702475807368828</v>
      </c>
      <c r="AT874" s="2">
        <f>((IF(F874&gt;240,89,79)-((V874/F874)/0.00341)))</f>
        <v>71.410090405310655</v>
      </c>
      <c r="AU874" s="2">
        <f>MIN((H874/(MAX(E874,25))) / 0.0117 + 35, 94)</f>
        <v>41.837606837606835</v>
      </c>
      <c r="AV874" s="2">
        <f>MIN(94,((AP874*0.35)+(AQ874*0.65)*0.9))</f>
        <v>36.267857142857146</v>
      </c>
      <c r="AW874" s="2">
        <f>IF(D875="D",(99-((30-(G874/(IF(E874&gt;10,E874,10))*82)*1.633))),(99-((55-(G874/(IF(E874&gt;10,E874,10))*82)*0.89))))</f>
        <v>48.561250000000001</v>
      </c>
    </row>
    <row r="875" spans="1:49" x14ac:dyDescent="0.25">
      <c r="A875">
        <v>898</v>
      </c>
      <c r="B875" t="s">
        <v>1029</v>
      </c>
      <c r="C875" t="s">
        <v>51</v>
      </c>
      <c r="D875" t="s">
        <v>36</v>
      </c>
      <c r="E875">
        <v>5</v>
      </c>
      <c r="F875">
        <v>34.066666666666997</v>
      </c>
      <c r="G875">
        <v>0</v>
      </c>
      <c r="H875">
        <v>0</v>
      </c>
      <c r="I875">
        <v>0</v>
      </c>
      <c r="J875">
        <v>0</v>
      </c>
      <c r="K875">
        <v>0</v>
      </c>
      <c r="L875" t="s">
        <v>97</v>
      </c>
      <c r="M875">
        <v>1</v>
      </c>
      <c r="N875">
        <v>0</v>
      </c>
      <c r="O875">
        <v>0.06</v>
      </c>
      <c r="P875">
        <v>4</v>
      </c>
      <c r="Q875">
        <v>3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2</v>
      </c>
      <c r="AD875">
        <v>4</v>
      </c>
      <c r="AE875">
        <v>4</v>
      </c>
      <c r="AF875">
        <v>1</v>
      </c>
      <c r="AG875">
        <v>0</v>
      </c>
      <c r="AH875">
        <v>3</v>
      </c>
      <c r="AI875">
        <v>0</v>
      </c>
      <c r="AJ875">
        <v>72</v>
      </c>
      <c r="AK875">
        <v>175</v>
      </c>
      <c r="AL875">
        <f>(AK875*703) / (AJ875*AJ875)</f>
        <v>23.731674382716051</v>
      </c>
      <c r="AM875">
        <f>VLOOKUP(A875,rel!A:M,10,FALSE)</f>
        <v>-5.22</v>
      </c>
      <c r="AN875">
        <f>VLOOKUP(A875,rel!A:M,13,FALSE)</f>
        <v>-1.47</v>
      </c>
      <c r="AO875">
        <v>0</v>
      </c>
      <c r="AP875">
        <f>IF(E875&gt;25,IF(AN875&gt;5,99, IF(AN875 &gt; 3.5, 89, IF(AN875 &gt; 1.5, 79, IF(AN875 &gt; -1.1, 69, IF(AN875 &gt; -2.5, 59, IF(AN875 &gt;-4.5, 49,  IF(AN875 &gt; -5,39,30))))))),30)</f>
        <v>30</v>
      </c>
      <c r="AQ875">
        <f>((M875/E875) / 0.015 + (AO875/E875) / 0.015) / 3.5 + 25</f>
        <v>28.80952380952381</v>
      </c>
      <c r="AR875" s="2">
        <f>MIN(((AD875/MAX(F875,240)) / 0.0035) + ((AF875/MAX(F875,240)) / 0.0055) + ((AC875/MAX(F875,240)) / 0.0055) + 25, 99)</f>
        <v>32.034632034632033</v>
      </c>
      <c r="AS875" s="2">
        <f>MIN((((((AL875 / 32) * (AL875 - 21) / 11) * 74 + 25)) + (((AJ875 - 60) + (AK875 - 155) / 1.75) + 25)) / 1.825,93)</f>
        <v>47.702475807368828</v>
      </c>
      <c r="AT875" s="2">
        <f>((IF(F875&gt;240,89,79)-((V875/F875)/0.00341)))</f>
        <v>79</v>
      </c>
      <c r="AU875" s="2">
        <f>MIN((H875/(MAX(E875,25))) / 0.0117 + 35, 94)</f>
        <v>35</v>
      </c>
      <c r="AV875" s="2">
        <f>MIN(94,((AP875*0.35)+(AQ875*0.65)*0.9))</f>
        <v>27.353571428571431</v>
      </c>
      <c r="AW875" s="2">
        <f>IF(D876="D",(99-((30-(G875/(IF(E875&gt;10,E875,10))*82)*1.633))),(99-((55-(G875/(IF(E875&gt;10,E875,10))*82)*0.89))))</f>
        <v>44</v>
      </c>
    </row>
    <row r="876" spans="1:49" x14ac:dyDescent="0.25">
      <c r="A876">
        <v>786</v>
      </c>
      <c r="B876" t="s">
        <v>208</v>
      </c>
      <c r="C876" t="s">
        <v>209</v>
      </c>
      <c r="D876" t="s">
        <v>39</v>
      </c>
      <c r="E876">
        <v>82</v>
      </c>
      <c r="F876">
        <v>1495.2833333333001</v>
      </c>
      <c r="G876">
        <v>14</v>
      </c>
      <c r="H876">
        <v>33</v>
      </c>
      <c r="I876">
        <v>19</v>
      </c>
      <c r="J876">
        <v>14</v>
      </c>
      <c r="K876">
        <v>47</v>
      </c>
      <c r="L876">
        <v>64.38</v>
      </c>
      <c r="M876">
        <v>200</v>
      </c>
      <c r="N876">
        <v>7</v>
      </c>
      <c r="O876">
        <v>17.829999999999998</v>
      </c>
      <c r="P876">
        <v>350</v>
      </c>
      <c r="Q876">
        <v>276</v>
      </c>
      <c r="R876">
        <v>183</v>
      </c>
      <c r="S876">
        <v>60</v>
      </c>
      <c r="T876">
        <v>10</v>
      </c>
      <c r="U876">
        <v>31</v>
      </c>
      <c r="V876">
        <v>24</v>
      </c>
      <c r="W876">
        <v>11</v>
      </c>
      <c r="X876">
        <v>11</v>
      </c>
      <c r="Y876">
        <v>0</v>
      </c>
      <c r="Z876">
        <v>0</v>
      </c>
      <c r="AA876">
        <v>32</v>
      </c>
      <c r="AB876">
        <v>37</v>
      </c>
      <c r="AC876">
        <v>46</v>
      </c>
      <c r="AD876">
        <v>16</v>
      </c>
      <c r="AE876">
        <v>119</v>
      </c>
      <c r="AF876">
        <v>21</v>
      </c>
      <c r="AG876">
        <v>28</v>
      </c>
      <c r="AH876">
        <v>56</v>
      </c>
      <c r="AI876">
        <v>33.33</v>
      </c>
      <c r="AJ876">
        <v>70</v>
      </c>
      <c r="AK876">
        <v>170</v>
      </c>
      <c r="AL876">
        <f>(AK876*703) / (AJ876*AJ876)</f>
        <v>24.389795918367348</v>
      </c>
      <c r="AM876">
        <f>VLOOKUP(A876,rel!A:M,10,FALSE)</f>
        <v>-0.39</v>
      </c>
      <c r="AN876">
        <f>VLOOKUP(A876,rel!A:M,13,FALSE)</f>
        <v>-1.9</v>
      </c>
      <c r="AO876">
        <v>19</v>
      </c>
      <c r="AP876">
        <f>IF(E876&gt;25,IF(AN876&gt;5,99, IF(AN876 &gt; 3.5, 89, IF(AN876 &gt; 1.5, 79, IF(AN876 &gt; -1.1, 69, IF(AN876 &gt; -2.5, 59, IF(AN876 &gt;-4.5, 49,  IF(AN876 &gt; -5,39,30))))))),30)</f>
        <v>59</v>
      </c>
      <c r="AQ876">
        <f>((M876/E876) / 0.015 + (AO876/E876) / 0.015) / 3.5 + 25</f>
        <v>75.871080139372822</v>
      </c>
      <c r="AR876" s="2">
        <f>MIN(((AD876/MAX(F876,240)) / 0.0035) + ((AF876/MAX(F876,240)) / 0.0055) + ((AC876/MAX(F876,240)) / 0.0055) + 25, 99)</f>
        <v>36.204061718457233</v>
      </c>
      <c r="AS876" s="2">
        <f>MIN((((((AL876 / 32) * (AL876 - 21) / 11) * 74 + 25)) + (((AJ876 - 60) + (AK876 - 155) / 1.75) + 25)) / 1.825,93)</f>
        <v>47.097133757053285</v>
      </c>
      <c r="AT876" s="2">
        <f>((IF(F876&gt;240,89,79)-((V876/F876)/0.00341)))</f>
        <v>84.293117357587363</v>
      </c>
      <c r="AU876" s="2">
        <f>MIN((H876/(MAX(E876,25))) / 0.0117 + 35, 94)</f>
        <v>69.396497811131951</v>
      </c>
      <c r="AV876" s="2">
        <f>MIN(94,((AP876*0.35)+(AQ876*0.65)*0.9))</f>
        <v>65.0345818815331</v>
      </c>
      <c r="AW876" s="2">
        <f>IF(D877="D",(99-((30-(G876/(IF(E876&gt;10,E876,10))*82)*1.633))),(99-((55-(G876/(IF(E876&gt;10,E876,10))*82)*0.89))))</f>
        <v>91.861999999999995</v>
      </c>
    </row>
    <row r="877" spans="1:49" x14ac:dyDescent="0.25">
      <c r="A877">
        <v>803</v>
      </c>
      <c r="B877" t="s">
        <v>393</v>
      </c>
      <c r="C877" t="s">
        <v>51</v>
      </c>
      <c r="D877" t="s">
        <v>73</v>
      </c>
      <c r="E877">
        <v>82</v>
      </c>
      <c r="F877">
        <v>1631.1833333333</v>
      </c>
      <c r="G877">
        <v>4</v>
      </c>
      <c r="H877">
        <v>23</v>
      </c>
      <c r="I877">
        <v>13</v>
      </c>
      <c r="J877">
        <v>10</v>
      </c>
      <c r="K877">
        <v>27</v>
      </c>
      <c r="L877">
        <v>31.76</v>
      </c>
      <c r="M877">
        <v>116</v>
      </c>
      <c r="N877">
        <v>3.45</v>
      </c>
      <c r="O877">
        <v>5.26</v>
      </c>
      <c r="P877">
        <v>279</v>
      </c>
      <c r="Q877">
        <v>153</v>
      </c>
      <c r="R877">
        <v>71</v>
      </c>
      <c r="S877">
        <v>7</v>
      </c>
      <c r="T877">
        <v>3</v>
      </c>
      <c r="U877">
        <v>20</v>
      </c>
      <c r="V877">
        <v>6</v>
      </c>
      <c r="W877">
        <v>3</v>
      </c>
      <c r="X877">
        <v>3</v>
      </c>
      <c r="Y877">
        <v>0</v>
      </c>
      <c r="Z877">
        <v>0</v>
      </c>
      <c r="AA877">
        <v>19</v>
      </c>
      <c r="AB877">
        <v>44</v>
      </c>
      <c r="AC877">
        <v>25</v>
      </c>
      <c r="AD877">
        <v>65</v>
      </c>
      <c r="AE877">
        <v>113</v>
      </c>
      <c r="AF877">
        <v>90</v>
      </c>
      <c r="AG877">
        <v>1</v>
      </c>
      <c r="AH877">
        <v>0</v>
      </c>
      <c r="AI877">
        <v>100</v>
      </c>
      <c r="AJ877">
        <v>70</v>
      </c>
      <c r="AK877">
        <v>170</v>
      </c>
      <c r="AL877">
        <f>(AK877*703) / (AJ877*AJ877)</f>
        <v>24.389795918367348</v>
      </c>
      <c r="AM877">
        <f>VLOOKUP(A877,rel!A:M,10,FALSE)</f>
        <v>-1.45</v>
      </c>
      <c r="AN877">
        <f>VLOOKUP(A877,rel!A:M,13,FALSE)</f>
        <v>-2.25</v>
      </c>
      <c r="AO877">
        <v>9</v>
      </c>
      <c r="AP877">
        <f>IF(E877&gt;25,IF(AN877&gt;5,99, IF(AN877 &gt; 3.5, 89, IF(AN877 &gt; 1.5, 79, IF(AN877 &gt; -1.1, 69, IF(AN877 &gt; -2.5, 59, IF(AN877 &gt;-4.5, 49,  IF(AN877 &gt; -5,39,30))))))),30)</f>
        <v>59</v>
      </c>
      <c r="AQ877">
        <f>((M877/E877) / 0.015 + (AO877/E877) / 0.015) / 3.5 + 25</f>
        <v>54.036004645760741</v>
      </c>
      <c r="AR877" s="2">
        <f>MIN(((AD877/MAX(F877,240)) / 0.0035) + ((AF877/MAX(F877,240)) / 0.0055) + ((AC877/MAX(F877,240)) / 0.0055) + 25, 99)</f>
        <v>49.203606470059739</v>
      </c>
      <c r="AS877" s="2">
        <f>MIN((((((AL877 / 32) * (AL877 - 21) / 11) * 74 + 25)) + (((AJ877 - 60) + (AK877 - 155) / 1.75) + 25)) / 1.825,93)</f>
        <v>47.097133757053285</v>
      </c>
      <c r="AT877" s="2">
        <f>((IF(F877&gt;240,89,79)-((V877/F877)/0.00341)))</f>
        <v>87.921316350018557</v>
      </c>
      <c r="AU877" s="2">
        <f>MIN((H877/(MAX(E877,25))) / 0.0117 + 35, 94)</f>
        <v>58.973316656243483</v>
      </c>
      <c r="AV877" s="2">
        <f>MIN(94,((AP877*0.35)+(AQ877*0.65)*0.9))</f>
        <v>52.261062717770031</v>
      </c>
      <c r="AW877" s="2">
        <f>IF(D878="D",(99-((30-(G877/(IF(E877&gt;10,E877,10))*82)*1.633))),(99-((55-(G877/(IF(E877&gt;10,E877,10))*82)*0.89))))</f>
        <v>75.531999999999996</v>
      </c>
    </row>
    <row r="878" spans="1:49" x14ac:dyDescent="0.25">
      <c r="A878">
        <v>92</v>
      </c>
      <c r="B878" t="s">
        <v>550</v>
      </c>
      <c r="C878" t="s">
        <v>38</v>
      </c>
      <c r="D878" t="s">
        <v>73</v>
      </c>
      <c r="E878">
        <v>72</v>
      </c>
      <c r="F878">
        <v>1470.7666666667001</v>
      </c>
      <c r="G878">
        <v>3</v>
      </c>
      <c r="H878">
        <v>13</v>
      </c>
      <c r="I878">
        <v>4</v>
      </c>
      <c r="J878">
        <v>9</v>
      </c>
      <c r="K878">
        <v>16</v>
      </c>
      <c r="L878">
        <v>27.12</v>
      </c>
      <c r="M878">
        <v>63</v>
      </c>
      <c r="N878">
        <v>4.76</v>
      </c>
      <c r="O878">
        <v>2.97</v>
      </c>
      <c r="P878">
        <v>142</v>
      </c>
      <c r="Q878">
        <v>92</v>
      </c>
      <c r="R878">
        <v>36</v>
      </c>
      <c r="S878">
        <v>7</v>
      </c>
      <c r="T878">
        <v>1</v>
      </c>
      <c r="U878">
        <v>7</v>
      </c>
      <c r="V878">
        <v>27</v>
      </c>
      <c r="W878">
        <v>12</v>
      </c>
      <c r="X878">
        <v>11</v>
      </c>
      <c r="Y878">
        <v>1</v>
      </c>
      <c r="Z878">
        <v>0</v>
      </c>
      <c r="AA878">
        <v>8</v>
      </c>
      <c r="AB878">
        <v>71</v>
      </c>
      <c r="AC878">
        <v>21</v>
      </c>
      <c r="AD878">
        <v>93</v>
      </c>
      <c r="AE878">
        <v>135</v>
      </c>
      <c r="AF878">
        <v>185</v>
      </c>
      <c r="AG878">
        <v>0</v>
      </c>
      <c r="AH878">
        <v>0</v>
      </c>
      <c r="AI878" t="s">
        <v>97</v>
      </c>
      <c r="AJ878">
        <v>70</v>
      </c>
      <c r="AK878">
        <v>170</v>
      </c>
      <c r="AL878">
        <f>(AK878*703) / (AJ878*AJ878)</f>
        <v>24.389795918367348</v>
      </c>
      <c r="AM878">
        <f>VLOOKUP(A878,rel!A:M,10,FALSE)</f>
        <v>-4.95</v>
      </c>
      <c r="AN878">
        <f>VLOOKUP(A878,rel!A:M,13,FALSE)</f>
        <v>-3.4</v>
      </c>
      <c r="AO878">
        <v>0</v>
      </c>
      <c r="AP878">
        <f>IF(E878&gt;25,IF(AN878&gt;5,99, IF(AN878 &gt; 3.5, 89, IF(AN878 &gt; 1.5, 79, IF(AN878 &gt; -1.1, 69, IF(AN878 &gt; -2.5, 59, IF(AN878 &gt;-4.5, 49,  IF(AN878 &gt; -5,39,30))))))),30)</f>
        <v>49</v>
      </c>
      <c r="AQ878">
        <f>((M878/E878) / 0.015 + (AO878/E878) / 0.015) / 3.5 + 25</f>
        <v>41.666666666666671</v>
      </c>
      <c r="AR878" s="2">
        <f>MIN(((AD878/MAX(F878,240)) / 0.0035) + ((AF878/MAX(F878,240)) / 0.0055) + ((AC878/MAX(F878,240)) / 0.0055) + 25, 99)</f>
        <v>68.532380408838407</v>
      </c>
      <c r="AS878" s="2">
        <f>MIN((((((AL878 / 32) * (AL878 - 21) / 11) * 74 + 25)) + (((AJ878 - 60) + (AK878 - 155) / 1.75) + 25)) / 1.825,93)</f>
        <v>47.097133757053285</v>
      </c>
      <c r="AT878" s="2">
        <f>((IF(F878&gt;240,89,79)-((V878/F878)/0.00341)))</f>
        <v>83.616488976463742</v>
      </c>
      <c r="AU878" s="2">
        <f>MIN((H878/(MAX(E878,25))) / 0.0117 + 35, 94)</f>
        <v>50.432098765432102</v>
      </c>
      <c r="AV878" s="2">
        <f>MIN(94,((AP878*0.35)+(AQ878*0.65)*0.9))</f>
        <v>41.525000000000006</v>
      </c>
      <c r="AW878" s="2">
        <f>IF(D879="D",(99-((30-(G878/(IF(E878&gt;10,E878,10))*82)*1.633))),(99-((55-(G878/(IF(E878&gt;10,E878,10))*82)*0.89))))</f>
        <v>74.579416666666674</v>
      </c>
    </row>
    <row r="879" spans="1:49" x14ac:dyDescent="0.25">
      <c r="A879">
        <v>879</v>
      </c>
      <c r="B879" t="s">
        <v>838</v>
      </c>
      <c r="C879" t="s">
        <v>127</v>
      </c>
      <c r="D879" t="s">
        <v>73</v>
      </c>
      <c r="E879">
        <v>5</v>
      </c>
      <c r="F879">
        <v>90.4</v>
      </c>
      <c r="G879">
        <v>0</v>
      </c>
      <c r="H879">
        <v>3</v>
      </c>
      <c r="I879">
        <v>3</v>
      </c>
      <c r="J879">
        <v>0</v>
      </c>
      <c r="K879">
        <v>3</v>
      </c>
      <c r="L879">
        <v>60</v>
      </c>
      <c r="M879">
        <v>6</v>
      </c>
      <c r="N879">
        <v>0</v>
      </c>
      <c r="O879">
        <v>0.2</v>
      </c>
      <c r="P879">
        <v>12</v>
      </c>
      <c r="Q879">
        <v>8</v>
      </c>
      <c r="R879">
        <v>5</v>
      </c>
      <c r="S879">
        <v>1</v>
      </c>
      <c r="T879">
        <v>2</v>
      </c>
      <c r="U879">
        <v>2</v>
      </c>
      <c r="V879">
        <v>2</v>
      </c>
      <c r="W879">
        <v>1</v>
      </c>
      <c r="X879">
        <v>1</v>
      </c>
      <c r="Y879">
        <v>0</v>
      </c>
      <c r="Z879">
        <v>0</v>
      </c>
      <c r="AA879">
        <v>1</v>
      </c>
      <c r="AB879">
        <v>2</v>
      </c>
      <c r="AC879">
        <v>3</v>
      </c>
      <c r="AD879">
        <v>1</v>
      </c>
      <c r="AE879">
        <v>2</v>
      </c>
      <c r="AF879">
        <v>1</v>
      </c>
      <c r="AG879">
        <v>0</v>
      </c>
      <c r="AH879">
        <v>0</v>
      </c>
      <c r="AI879" t="s">
        <v>97</v>
      </c>
      <c r="AJ879">
        <v>70</v>
      </c>
      <c r="AK879">
        <v>170</v>
      </c>
      <c r="AL879">
        <f>(AK879*703) / (AJ879*AJ879)</f>
        <v>24.389795918367348</v>
      </c>
      <c r="AM879">
        <f>VLOOKUP(A879,rel!A:M,10,FALSE)</f>
        <v>12.88</v>
      </c>
      <c r="AN879">
        <f>VLOOKUP(A879,rel!A:M,13,FALSE)</f>
        <v>11.24</v>
      </c>
      <c r="AO879">
        <v>2</v>
      </c>
      <c r="AP879">
        <f>IF(E879&gt;25,IF(AN879&gt;5,99, IF(AN879 &gt; 3.5, 89, IF(AN879 &gt; 1.5, 79, IF(AN879 &gt; -1.1, 69, IF(AN879 &gt; -2.5, 59, IF(AN879 &gt;-4.5, 49,  IF(AN879 &gt; -5,39,30))))))),30)</f>
        <v>30</v>
      </c>
      <c r="AQ879">
        <f>((M879/E879) / 0.015 + (AO879/E879) / 0.015) / 3.5 + 25</f>
        <v>55.476190476190482</v>
      </c>
      <c r="AR879" s="2">
        <f>MIN(((AD879/MAX(F879,240)) / 0.0035) + ((AF879/MAX(F879,240)) / 0.0055) + ((AC879/MAX(F879,240)) / 0.0055) + 25, 99)</f>
        <v>29.220779220779221</v>
      </c>
      <c r="AS879" s="2">
        <f>MIN((((((AL879 / 32) * (AL879 - 21) / 11) * 74 + 25)) + (((AJ879 - 60) + (AK879 - 155) / 1.75) + 25)) / 1.825,93)</f>
        <v>47.097133757053285</v>
      </c>
      <c r="AT879" s="2">
        <f>((IF(F879&gt;240,89,79)-((V879/F879)/0.00341)))</f>
        <v>72.51205460254846</v>
      </c>
      <c r="AU879" s="2">
        <f>MIN((H879/(MAX(E879,25))) / 0.0117 + 35, 94)</f>
        <v>45.256410256410255</v>
      </c>
      <c r="AV879" s="2">
        <f>MIN(94,((AP879*0.35)+(AQ879*0.65)*0.9))</f>
        <v>42.953571428571436</v>
      </c>
      <c r="AW879" s="2">
        <f>IF(D880="D",(99-((30-(G879/(IF(E879&gt;10,E879,10))*82)*1.633))),(99-((55-(G879/(IF(E879&gt;10,E879,10))*82)*0.89))))</f>
        <v>69</v>
      </c>
    </row>
    <row r="880" spans="1:49" x14ac:dyDescent="0.25">
      <c r="A880">
        <v>764</v>
      </c>
      <c r="B880" t="s">
        <v>810</v>
      </c>
      <c r="C880" t="s">
        <v>61</v>
      </c>
      <c r="D880" t="s">
        <v>73</v>
      </c>
      <c r="E880">
        <v>30</v>
      </c>
      <c r="F880">
        <v>417.53333333333001</v>
      </c>
      <c r="G880">
        <v>1</v>
      </c>
      <c r="H880">
        <v>3</v>
      </c>
      <c r="I880">
        <v>0</v>
      </c>
      <c r="J880">
        <v>3</v>
      </c>
      <c r="K880">
        <v>4</v>
      </c>
      <c r="L880">
        <v>26.67</v>
      </c>
      <c r="M880">
        <v>19</v>
      </c>
      <c r="N880">
        <v>5.26</v>
      </c>
      <c r="O880">
        <v>1</v>
      </c>
      <c r="P880">
        <v>46</v>
      </c>
      <c r="Q880">
        <v>29</v>
      </c>
      <c r="R880">
        <v>11</v>
      </c>
      <c r="S880">
        <v>5</v>
      </c>
      <c r="T880">
        <v>2</v>
      </c>
      <c r="U880">
        <v>4</v>
      </c>
      <c r="V880">
        <v>2</v>
      </c>
      <c r="W880">
        <v>1</v>
      </c>
      <c r="X880">
        <v>1</v>
      </c>
      <c r="Y880">
        <v>0</v>
      </c>
      <c r="Z880">
        <v>0</v>
      </c>
      <c r="AA880">
        <v>2</v>
      </c>
      <c r="AB880">
        <v>11</v>
      </c>
      <c r="AC880">
        <v>3</v>
      </c>
      <c r="AD880">
        <v>10</v>
      </c>
      <c r="AE880">
        <v>30</v>
      </c>
      <c r="AF880">
        <v>30</v>
      </c>
      <c r="AG880">
        <v>0</v>
      </c>
      <c r="AH880">
        <v>0</v>
      </c>
      <c r="AI880" t="s">
        <v>97</v>
      </c>
      <c r="AJ880">
        <v>73</v>
      </c>
      <c r="AK880">
        <v>176</v>
      </c>
      <c r="AL880">
        <f>(AK880*703) / (AJ880*AJ880)</f>
        <v>23.217864514918372</v>
      </c>
      <c r="AM880">
        <f>VLOOKUP(A880,rel!A:M,10,FALSE)</f>
        <v>-2.48</v>
      </c>
      <c r="AN880">
        <f>VLOOKUP(A880,rel!A:M,13,FALSE)</f>
        <v>-4.08</v>
      </c>
      <c r="AO880">
        <v>0</v>
      </c>
      <c r="AP880">
        <f>IF(E880&gt;25,IF(AN880&gt;5,99, IF(AN880 &gt; 3.5, 89, IF(AN880 &gt; 1.5, 79, IF(AN880 &gt; -1.1, 69, IF(AN880 &gt; -2.5, 59, IF(AN880 &gt;-4.5, 49,  IF(AN880 &gt; -5,39,30))))))),30)</f>
        <v>49</v>
      </c>
      <c r="AQ880">
        <f>((M880/E880) / 0.015 + (AO880/E880) / 0.015) / 3.5 + 25</f>
        <v>37.063492063492063</v>
      </c>
      <c r="AR880" s="2">
        <f>MIN(((AD880/MAX(F880,240)) / 0.0035) + ((AF880/MAX(F880,240)) / 0.0055) + ((AC880/MAX(F880,240)) / 0.0055) + 25, 99)</f>
        <v>46.213019776008927</v>
      </c>
      <c r="AS880" s="2">
        <f>MIN((((((AL880 / 32) * (AL880 - 21) / 11) * 74 + 25)) + (((AJ880 - 60) + (AK880 - 155) / 1.75) + 25)) / 1.825,93)</f>
        <v>47.027649063926951</v>
      </c>
      <c r="AT880" s="2">
        <f>((IF(F880&gt;240,89,79)-((V880/F880)/0.00341)))</f>
        <v>87.595297148500023</v>
      </c>
      <c r="AU880" s="2">
        <f>MIN((H880/(MAX(E880,25))) / 0.0117 + 35, 94)</f>
        <v>43.547008547008545</v>
      </c>
      <c r="AV880" s="2">
        <f>MIN(94,((AP880*0.35)+(AQ880*0.65)*0.9))</f>
        <v>38.832142857142856</v>
      </c>
      <c r="AW880" s="2">
        <f>IF(D881="D",(99-((30-(G880/(IF(E880&gt;10,E880,10))*82)*1.633))),(99-((55-(G880/(IF(E880&gt;10,E880,10))*82)*0.89))))</f>
        <v>46.43266666666667</v>
      </c>
    </row>
    <row r="881" spans="1:49" x14ac:dyDescent="0.25">
      <c r="A881">
        <v>872</v>
      </c>
      <c r="B881" t="s">
        <v>870</v>
      </c>
      <c r="C881" t="s">
        <v>44</v>
      </c>
      <c r="D881" t="s">
        <v>39</v>
      </c>
      <c r="E881">
        <v>6</v>
      </c>
      <c r="F881">
        <v>31.833333333333002</v>
      </c>
      <c r="G881">
        <v>0</v>
      </c>
      <c r="H881">
        <v>2</v>
      </c>
      <c r="I881">
        <v>1</v>
      </c>
      <c r="J881">
        <v>1</v>
      </c>
      <c r="K881">
        <v>2</v>
      </c>
      <c r="L881">
        <v>66.67</v>
      </c>
      <c r="M881">
        <v>3</v>
      </c>
      <c r="N881">
        <v>0</v>
      </c>
      <c r="O881">
        <v>0.23</v>
      </c>
      <c r="P881">
        <v>5</v>
      </c>
      <c r="Q881">
        <v>3</v>
      </c>
      <c r="R881">
        <v>4</v>
      </c>
      <c r="S881">
        <v>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2</v>
      </c>
      <c r="AD881">
        <v>11</v>
      </c>
      <c r="AE881">
        <v>7</v>
      </c>
      <c r="AF881">
        <v>3</v>
      </c>
      <c r="AG881">
        <v>0</v>
      </c>
      <c r="AH881">
        <v>0</v>
      </c>
      <c r="AI881" t="s">
        <v>97</v>
      </c>
      <c r="AJ881">
        <v>72</v>
      </c>
      <c r="AK881">
        <v>174</v>
      </c>
      <c r="AL881">
        <f>(AK881*703) / (AJ881*AJ881)</f>
        <v>23.596064814814813</v>
      </c>
      <c r="AM881">
        <f>VLOOKUP(A881,rel!A:M,10,FALSE)</f>
        <v>-1.48</v>
      </c>
      <c r="AN881">
        <f>VLOOKUP(A881,rel!A:M,13,FALSE)</f>
        <v>-2.0499999999999998</v>
      </c>
      <c r="AO881">
        <v>0</v>
      </c>
      <c r="AP881">
        <f>IF(E881&gt;25,IF(AN881&gt;5,99, IF(AN881 &gt; 3.5, 89, IF(AN881 &gt; 1.5, 79, IF(AN881 &gt; -1.1, 69, IF(AN881 &gt; -2.5, 59, IF(AN881 &gt;-4.5, 49,  IF(AN881 &gt; -5,39,30))))))),30)</f>
        <v>30</v>
      </c>
      <c r="AQ881">
        <f>((M881/E881) / 0.015 + (AO881/E881) / 0.015) / 3.5 + 25</f>
        <v>34.523809523809526</v>
      </c>
      <c r="AR881" s="2">
        <f>MIN(((AD881/MAX(F881,240)) / 0.0035) + ((AF881/MAX(F881,240)) / 0.0055) + ((AC881/MAX(F881,240)) / 0.0055) + 25, 99)</f>
        <v>41.883116883116884</v>
      </c>
      <c r="AS881" s="2">
        <f>MIN((((((AL881 / 32) * (AL881 - 21) / 11) * 74 + 25)) + (((AJ881 - 60) + (AK881 - 155) / 1.75) + 25)) / 1.825,93)</f>
        <v>46.978091367711315</v>
      </c>
      <c r="AT881" s="2">
        <f>((IF(F881&gt;240,89,79)-((V881/F881)/0.00341)))</f>
        <v>79</v>
      </c>
      <c r="AU881" s="2">
        <f>MIN((H881/(MAX(E881,25))) / 0.0117 + 35, 94)</f>
        <v>41.837606837606835</v>
      </c>
      <c r="AV881" s="2">
        <f>MIN(94,((AP881*0.35)+(AQ881*0.65)*0.9))</f>
        <v>30.696428571428573</v>
      </c>
      <c r="AW881" s="2">
        <f>IF(D882="D",(99-((30-(G881/(IF(E881&gt;10,E881,10))*82)*1.633))),(99-((55-(G881/(IF(E881&gt;10,E881,10))*82)*0.89))))</f>
        <v>69</v>
      </c>
    </row>
    <row r="882" spans="1:49" x14ac:dyDescent="0.25">
      <c r="A882">
        <v>220</v>
      </c>
      <c r="B882" t="s">
        <v>227</v>
      </c>
      <c r="C882" t="s">
        <v>137</v>
      </c>
      <c r="D882" t="s">
        <v>73</v>
      </c>
      <c r="E882">
        <v>82</v>
      </c>
      <c r="F882">
        <v>1979.8666666667</v>
      </c>
      <c r="G882">
        <v>14</v>
      </c>
      <c r="H882">
        <v>29</v>
      </c>
      <c r="I882">
        <v>13</v>
      </c>
      <c r="J882">
        <v>16</v>
      </c>
      <c r="K882">
        <v>43</v>
      </c>
      <c r="L882">
        <v>44.79</v>
      </c>
      <c r="M882">
        <v>152</v>
      </c>
      <c r="N882">
        <v>9.2100000000000009</v>
      </c>
      <c r="O882">
        <v>8.2100000000000009</v>
      </c>
      <c r="P882">
        <v>304</v>
      </c>
      <c r="Q882">
        <v>212</v>
      </c>
      <c r="R882">
        <v>91</v>
      </c>
      <c r="S882">
        <v>26</v>
      </c>
      <c r="T882">
        <v>6</v>
      </c>
      <c r="U882">
        <v>19</v>
      </c>
      <c r="V882">
        <v>20</v>
      </c>
      <c r="W882">
        <v>10</v>
      </c>
      <c r="X882">
        <v>10</v>
      </c>
      <c r="Y882">
        <v>0</v>
      </c>
      <c r="Z882">
        <v>0</v>
      </c>
      <c r="AA882">
        <v>9</v>
      </c>
      <c r="AB882">
        <v>23</v>
      </c>
      <c r="AC882">
        <v>30</v>
      </c>
      <c r="AD882">
        <v>91</v>
      </c>
      <c r="AE882">
        <v>112</v>
      </c>
      <c r="AF882">
        <v>145</v>
      </c>
      <c r="AG882">
        <v>1</v>
      </c>
      <c r="AH882">
        <v>0</v>
      </c>
      <c r="AI882">
        <v>100</v>
      </c>
      <c r="AJ882">
        <v>69</v>
      </c>
      <c r="AK882">
        <v>167</v>
      </c>
      <c r="AL882">
        <f>(AK882*703) / (AJ882*AJ882)</f>
        <v>24.658895190086117</v>
      </c>
      <c r="AM882">
        <f>VLOOKUP(A882,rel!A:M,10,FALSE)</f>
        <v>1.3</v>
      </c>
      <c r="AN882">
        <f>VLOOKUP(A882,rel!A:M,13,FALSE)</f>
        <v>0.96</v>
      </c>
      <c r="AO882">
        <v>11</v>
      </c>
      <c r="AP882">
        <f>IF(E882&gt;25,IF(AN882&gt;5,99, IF(AN882 &gt; 3.5, 89, IF(AN882 &gt; 1.5, 79, IF(AN882 &gt; -1.1, 69, IF(AN882 &gt; -2.5, 59, IF(AN882 &gt;-4.5, 49,  IF(AN882 &gt; -5,39,30))))))),30)</f>
        <v>69</v>
      </c>
      <c r="AQ882">
        <f>((M882/E882) / 0.015 + (AO882/E882) / 0.015) / 3.5 + 25</f>
        <v>62.862950058072009</v>
      </c>
      <c r="AR882" s="2">
        <f>MIN(((AD882/MAX(F882,240)) / 0.0035) + ((AF882/MAX(F882,240)) / 0.0055) + ((AC882/MAX(F882,240)) / 0.0055) + 25, 99)</f>
        <v>54.203068464971139</v>
      </c>
      <c r="AS882" s="2">
        <f>MIN((((((AL882 / 32) * (AL882 - 21) / 11) * 74 + 25)) + (((AJ882 - 60) + (AK882 - 155) / 1.75) + 25)) / 1.825,93)</f>
        <v>46.479317322538492</v>
      </c>
      <c r="AT882" s="2">
        <f>((IF(F882&gt;240,89,79)-((V882/F882)/0.00341)))</f>
        <v>86.03762746348437</v>
      </c>
      <c r="AU882" s="2">
        <f>MIN((H882/(MAX(E882,25))) / 0.0117 + 35, 94)</f>
        <v>65.227225349176564</v>
      </c>
      <c r="AV882" s="2">
        <f>MIN(94,((AP882*0.35)+(AQ882*0.65)*0.9))</f>
        <v>60.924825783972125</v>
      </c>
      <c r="AW882" s="2">
        <f>IF(D883="D",(99-((30-(G882/(IF(E882&gt;10,E882,10))*82)*1.633))),(99-((55-(G882/(IF(E882&gt;10,E882,10))*82)*0.89))))</f>
        <v>56.46</v>
      </c>
    </row>
    <row r="883" spans="1:49" x14ac:dyDescent="0.25">
      <c r="A883">
        <v>842</v>
      </c>
      <c r="B883" t="s">
        <v>210</v>
      </c>
      <c r="C883" t="s">
        <v>186</v>
      </c>
      <c r="D883" t="s">
        <v>39</v>
      </c>
      <c r="E883">
        <v>69</v>
      </c>
      <c r="F883">
        <v>1249.1666666666999</v>
      </c>
      <c r="G883">
        <v>17</v>
      </c>
      <c r="H883">
        <v>30</v>
      </c>
      <c r="I883">
        <v>14</v>
      </c>
      <c r="J883">
        <v>16</v>
      </c>
      <c r="K883">
        <v>47</v>
      </c>
      <c r="L883">
        <v>58.75</v>
      </c>
      <c r="M883">
        <v>160</v>
      </c>
      <c r="N883">
        <v>10.63</v>
      </c>
      <c r="O883">
        <v>17.77</v>
      </c>
      <c r="P883">
        <v>248</v>
      </c>
      <c r="Q883">
        <v>208</v>
      </c>
      <c r="R883">
        <v>179</v>
      </c>
      <c r="S883">
        <v>108</v>
      </c>
      <c r="T883">
        <v>5</v>
      </c>
      <c r="U883">
        <v>13</v>
      </c>
      <c r="V883">
        <v>24</v>
      </c>
      <c r="W883">
        <v>8</v>
      </c>
      <c r="X883">
        <v>7</v>
      </c>
      <c r="Y883">
        <v>0</v>
      </c>
      <c r="Z883">
        <v>1</v>
      </c>
      <c r="AA883">
        <v>27</v>
      </c>
      <c r="AB883">
        <v>32</v>
      </c>
      <c r="AC883">
        <v>38</v>
      </c>
      <c r="AD883">
        <v>53</v>
      </c>
      <c r="AE883">
        <v>93</v>
      </c>
      <c r="AF883">
        <v>44</v>
      </c>
      <c r="AG883">
        <v>437</v>
      </c>
      <c r="AH883">
        <v>529</v>
      </c>
      <c r="AI883">
        <v>45.24</v>
      </c>
      <c r="AJ883">
        <v>73</v>
      </c>
      <c r="AK883">
        <v>175</v>
      </c>
      <c r="AL883">
        <f>(AK883*703) / (AJ883*AJ883)</f>
        <v>23.085944830174515</v>
      </c>
      <c r="AM883">
        <f>VLOOKUP(A883,rel!A:M,10,FALSE)</f>
        <v>3.51</v>
      </c>
      <c r="AN883">
        <f>VLOOKUP(A883,rel!A:M,13,FALSE)</f>
        <v>3.74</v>
      </c>
      <c r="AO883">
        <v>11</v>
      </c>
      <c r="AP883">
        <f>IF(E883&gt;25,IF(AN883&gt;5,99, IF(AN883 &gt; 3.5, 89, IF(AN883 &gt; 1.5, 79, IF(AN883 &gt; -1.1, 69, IF(AN883 &gt; -2.5, 59, IF(AN883 &gt;-4.5, 49,  IF(AN883 &gt; -5,39,30))))))),30)</f>
        <v>89</v>
      </c>
      <c r="AQ883">
        <f>((M883/E883) / 0.015 + (AO883/E883) / 0.015) / 3.5 + 25</f>
        <v>72.204968944099392</v>
      </c>
      <c r="AR883" s="2">
        <f>MIN(((AD883/MAX(F883,240)) / 0.0035) + ((AF883/MAX(F883,240)) / 0.0055) + ((AC883/MAX(F883,240)) / 0.0055) + 25, 99)</f>
        <v>49.057596839450767</v>
      </c>
      <c r="AS883" s="2">
        <f>MIN((((((AL883 / 32) * (AL883 - 21) / 11) * 74 + 25)) + (((AJ883 - 60) + (AK883 - 155) / 1.75) + 25)) / 1.825,93)</f>
        <v>46.330015069588562</v>
      </c>
      <c r="AT883" s="2">
        <f>((IF(F883&gt;240,89,79)-((V883/F883)/0.00341)))</f>
        <v>83.365745296473463</v>
      </c>
      <c r="AU883" s="2">
        <f>MIN((H883/(MAX(E883,25))) / 0.0117 + 35, 94)</f>
        <v>72.160906726124125</v>
      </c>
      <c r="AV883" s="2">
        <f>MIN(94,((AP883*0.35)+(AQ883*0.65)*0.9))</f>
        <v>73.389906832298152</v>
      </c>
      <c r="AW883" s="2">
        <f>IF(D884="D",(99-((30-(G883/(IF(E883&gt;10,E883,10))*82)*1.633))),(99-((55-(G883/(IF(E883&gt;10,E883,10))*82)*0.89))))</f>
        <v>61.98057971014493</v>
      </c>
    </row>
    <row r="884" spans="1:49" x14ac:dyDescent="0.25">
      <c r="A884">
        <v>769</v>
      </c>
      <c r="B884" t="s">
        <v>1006</v>
      </c>
      <c r="C884" t="s">
        <v>186</v>
      </c>
      <c r="D884" t="s">
        <v>36</v>
      </c>
      <c r="E884">
        <v>11</v>
      </c>
      <c r="F884">
        <v>150.56666666666999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11</v>
      </c>
      <c r="N884">
        <v>0</v>
      </c>
      <c r="O884">
        <v>0.69</v>
      </c>
      <c r="P884">
        <v>23</v>
      </c>
      <c r="Q884">
        <v>17</v>
      </c>
      <c r="R884">
        <v>11</v>
      </c>
      <c r="S884">
        <v>2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2</v>
      </c>
      <c r="AC884">
        <v>3</v>
      </c>
      <c r="AD884">
        <v>16</v>
      </c>
      <c r="AE884">
        <v>11</v>
      </c>
      <c r="AF884">
        <v>3</v>
      </c>
      <c r="AG884">
        <v>5</v>
      </c>
      <c r="AH884">
        <v>1</v>
      </c>
      <c r="AI884">
        <v>83.33</v>
      </c>
      <c r="AJ884">
        <v>73</v>
      </c>
      <c r="AK884">
        <v>175</v>
      </c>
      <c r="AL884">
        <f>(AK884*703) / (AJ884*AJ884)</f>
        <v>23.085944830174515</v>
      </c>
      <c r="AM884">
        <f>VLOOKUP(A884,rel!A:M,10,FALSE)</f>
        <v>-3.88</v>
      </c>
      <c r="AN884">
        <f>VLOOKUP(A884,rel!A:M,13,FALSE)</f>
        <v>-6.24</v>
      </c>
      <c r="AO884">
        <v>0</v>
      </c>
      <c r="AP884">
        <f>IF(E884&gt;25,IF(AN884&gt;5,99, IF(AN884 &gt; 3.5, 89, IF(AN884 &gt; 1.5, 79, IF(AN884 &gt; -1.1, 69, IF(AN884 &gt; -2.5, 59, IF(AN884 &gt;-4.5, 49,  IF(AN884 &gt; -5,39,30))))))),30)</f>
        <v>30</v>
      </c>
      <c r="AQ884">
        <f>((M884/E884) / 0.015 + (AO884/E884) / 0.015) / 3.5 + 25</f>
        <v>44.047619047619051</v>
      </c>
      <c r="AR884" s="2">
        <f>MIN(((AD884/MAX(F884,240)) / 0.0035) + ((AF884/MAX(F884,240)) / 0.0055) + ((AC884/MAX(F884,240)) / 0.0055) + 25, 99)</f>
        <v>48.593073593073598</v>
      </c>
      <c r="AS884" s="2">
        <f>MIN((((((AL884 / 32) * (AL884 - 21) / 11) * 74 + 25)) + (((AJ884 - 60) + (AK884 - 155) / 1.75) + 25)) / 1.825,93)</f>
        <v>46.330015069588562</v>
      </c>
      <c r="AT884" s="2">
        <f>((IF(F884&gt;240,89,79)-((V884/F884)/0.00341)))</f>
        <v>79</v>
      </c>
      <c r="AU884" s="2">
        <f>MIN((H884/(MAX(E884,25))) / 0.0117 + 35, 94)</f>
        <v>35</v>
      </c>
      <c r="AV884" s="2">
        <f>MIN(94,((AP884*0.35)+(AQ884*0.65)*0.9))</f>
        <v>36.267857142857146</v>
      </c>
      <c r="AW884" s="2">
        <f>IF(D885="D",(99-((30-(G884/(IF(E884&gt;10,E884,10))*82)*1.633))),(99-((55-(G884/(IF(E884&gt;10,E884,10))*82)*0.89))))</f>
        <v>44</v>
      </c>
    </row>
    <row r="885" spans="1:49" x14ac:dyDescent="0.25">
      <c r="A885">
        <v>638</v>
      </c>
      <c r="B885" t="s">
        <v>861</v>
      </c>
      <c r="C885" t="s">
        <v>135</v>
      </c>
      <c r="D885" t="s">
        <v>36</v>
      </c>
      <c r="E885">
        <v>10</v>
      </c>
      <c r="F885">
        <v>145.23333333332999</v>
      </c>
      <c r="G885">
        <v>1</v>
      </c>
      <c r="H885">
        <v>1</v>
      </c>
      <c r="I885">
        <v>1</v>
      </c>
      <c r="J885">
        <v>0</v>
      </c>
      <c r="K885">
        <v>2</v>
      </c>
      <c r="L885">
        <v>33.33</v>
      </c>
      <c r="M885">
        <v>10</v>
      </c>
      <c r="N885">
        <v>10</v>
      </c>
      <c r="O885">
        <v>0.97</v>
      </c>
      <c r="P885">
        <v>15</v>
      </c>
      <c r="Q885">
        <v>13</v>
      </c>
      <c r="R885">
        <v>12</v>
      </c>
      <c r="S885">
        <v>5</v>
      </c>
      <c r="T885">
        <v>0</v>
      </c>
      <c r="U885">
        <v>0</v>
      </c>
      <c r="V885">
        <v>6</v>
      </c>
      <c r="W885">
        <v>3</v>
      </c>
      <c r="X885">
        <v>3</v>
      </c>
      <c r="Y885">
        <v>0</v>
      </c>
      <c r="Z885">
        <v>0</v>
      </c>
      <c r="AA885">
        <v>3</v>
      </c>
      <c r="AB885">
        <v>6</v>
      </c>
      <c r="AC885">
        <v>3</v>
      </c>
      <c r="AD885">
        <v>0</v>
      </c>
      <c r="AE885">
        <v>7</v>
      </c>
      <c r="AF885">
        <v>3</v>
      </c>
      <c r="AG885">
        <v>0</v>
      </c>
      <c r="AH885">
        <v>1</v>
      </c>
      <c r="AI885">
        <v>0</v>
      </c>
      <c r="AJ885">
        <v>72</v>
      </c>
      <c r="AK885">
        <v>173</v>
      </c>
      <c r="AL885">
        <f>(AK885*703) / (AJ885*AJ885)</f>
        <v>23.460455246913579</v>
      </c>
      <c r="AM885">
        <f>VLOOKUP(A885,rel!A:M,10,FALSE)</f>
        <v>10.29</v>
      </c>
      <c r="AN885">
        <f>VLOOKUP(A885,rel!A:M,13,FALSE)</f>
        <v>10.79</v>
      </c>
      <c r="AO885">
        <v>0</v>
      </c>
      <c r="AP885">
        <f>IF(E885&gt;25,IF(AN885&gt;5,99, IF(AN885 &gt; 3.5, 89, IF(AN885 &gt; 1.5, 79, IF(AN885 &gt; -1.1, 69, IF(AN885 &gt; -2.5, 59, IF(AN885 &gt;-4.5, 49,  IF(AN885 &gt; -5,39,30))))))),30)</f>
        <v>30</v>
      </c>
      <c r="AQ885">
        <f>((M885/E885) / 0.015 + (AO885/E885) / 0.015) / 3.5 + 25</f>
        <v>44.047619047619051</v>
      </c>
      <c r="AR885" s="2">
        <f>MIN(((AD885/MAX(F885,240)) / 0.0035) + ((AF885/MAX(F885,240)) / 0.0055) + ((AC885/MAX(F885,240)) / 0.0055) + 25, 99)</f>
        <v>29.545454545454547</v>
      </c>
      <c r="AS885" s="2">
        <f>MIN((((((AL885 / 32) * (AL885 - 21) / 11) * 74 + 25)) + (((AJ885 - 60) + (AK885 - 155) / 1.75) + 25)) / 1.825,93)</f>
        <v>46.257943717166732</v>
      </c>
      <c r="AT885" s="2">
        <f>((IF(F885&gt;240,89,79)-((V885/F885)/0.00341)))</f>
        <v>66.884800607375055</v>
      </c>
      <c r="AU885" s="2">
        <f>MIN((H885/(MAX(E885,25))) / 0.0117 + 35, 94)</f>
        <v>38.418803418803421</v>
      </c>
      <c r="AV885" s="2">
        <f>MIN(94,((AP885*0.35)+(AQ885*0.65)*0.9))</f>
        <v>36.267857142857146</v>
      </c>
      <c r="AW885" s="2">
        <f>IF(D886="D",(99-((30-(G885/(IF(E885&gt;10,E885,10))*82)*1.633))),(99-((55-(G885/(IF(E885&gt;10,E885,10))*82)*0.89))))</f>
        <v>51.298000000000002</v>
      </c>
    </row>
    <row r="886" spans="1:49" x14ac:dyDescent="0.25">
      <c r="A886">
        <v>845</v>
      </c>
      <c r="B886" t="s">
        <v>126</v>
      </c>
      <c r="C886" t="s">
        <v>127</v>
      </c>
      <c r="D886" t="s">
        <v>39</v>
      </c>
      <c r="E886">
        <v>71</v>
      </c>
      <c r="F886">
        <v>1294.0666666667</v>
      </c>
      <c r="G886">
        <v>28</v>
      </c>
      <c r="H886">
        <v>38</v>
      </c>
      <c r="I886">
        <v>24</v>
      </c>
      <c r="J886">
        <v>14</v>
      </c>
      <c r="K886">
        <v>66</v>
      </c>
      <c r="L886">
        <v>76.739999999999995</v>
      </c>
      <c r="M886">
        <v>144</v>
      </c>
      <c r="N886">
        <v>19.440000000000001</v>
      </c>
      <c r="O886">
        <v>14.06</v>
      </c>
      <c r="P886">
        <v>267</v>
      </c>
      <c r="Q886">
        <v>202</v>
      </c>
      <c r="R886">
        <v>150</v>
      </c>
      <c r="S886">
        <v>42</v>
      </c>
      <c r="T886">
        <v>8</v>
      </c>
      <c r="U886">
        <v>15</v>
      </c>
      <c r="V886">
        <v>12</v>
      </c>
      <c r="W886">
        <v>6</v>
      </c>
      <c r="X886">
        <v>6</v>
      </c>
      <c r="Y886">
        <v>0</v>
      </c>
      <c r="Z886">
        <v>0</v>
      </c>
      <c r="AA886">
        <v>34</v>
      </c>
      <c r="AB886">
        <v>52</v>
      </c>
      <c r="AC886">
        <v>41</v>
      </c>
      <c r="AD886">
        <v>42</v>
      </c>
      <c r="AE886">
        <v>85</v>
      </c>
      <c r="AF886">
        <v>51</v>
      </c>
      <c r="AG886">
        <v>257</v>
      </c>
      <c r="AH886">
        <v>370</v>
      </c>
      <c r="AI886">
        <v>40.99</v>
      </c>
      <c r="AJ886">
        <v>74</v>
      </c>
      <c r="AK886">
        <v>176</v>
      </c>
      <c r="AL886">
        <f>(AK886*703) / (AJ886*AJ886)</f>
        <v>22.594594594594593</v>
      </c>
      <c r="AM886">
        <f>VLOOKUP(A886,rel!A:M,10,FALSE)</f>
        <v>2.95</v>
      </c>
      <c r="AN886">
        <f>VLOOKUP(A886,rel!A:M,13,FALSE)</f>
        <v>2.74</v>
      </c>
      <c r="AO886">
        <v>22</v>
      </c>
      <c r="AP886">
        <f>IF(E886&gt;25,IF(AN886&gt;5,99, IF(AN886 &gt; 3.5, 89, IF(AN886 &gt; 1.5, 79, IF(AN886 &gt; -1.1, 69, IF(AN886 &gt; -2.5, 59, IF(AN886 &gt;-4.5, 49,  IF(AN886 &gt; -5,39,30))))))),30)</f>
        <v>79</v>
      </c>
      <c r="AQ886">
        <f>((M886/E886) / 0.015 + (AO886/E886) / 0.015) / 3.5 + 25</f>
        <v>69.533869885982554</v>
      </c>
      <c r="AR886" s="2">
        <f>MIN(((AD886/MAX(F886,240)) / 0.0035) + ((AF886/MAX(F886,240)) / 0.0055) + ((AC886/MAX(F886,240)) / 0.0055) + 25, 99)</f>
        <v>47.199221622228627</v>
      </c>
      <c r="AS886" s="2">
        <f>MIN((((((AL886 / 32) * (AL886 - 21) / 11) * 74 + 25)) + (((AJ886 - 60) + (AK886 - 155) / 1.75) + 25)) / 1.825,93)</f>
        <v>45.794150314698257</v>
      </c>
      <c r="AT886" s="2">
        <f>((IF(F886&gt;240,89,79)-((V886/F886)/0.00341)))</f>
        <v>86.280618012793553</v>
      </c>
      <c r="AU886" s="2">
        <f>MIN((H886/(MAX(E886,25))) / 0.0117 + 35, 94)</f>
        <v>80.74455278680631</v>
      </c>
      <c r="AV886" s="2">
        <f>MIN(94,((AP886*0.35)+(AQ886*0.65)*0.9))</f>
        <v>68.327313883299809</v>
      </c>
      <c r="AW886" s="2">
        <f>IF(D887="D",(99-((30-(G886/(IF(E886&gt;10,E886,10))*82)*1.633))),(99-((55-(G886/(IF(E886&gt;10,E886,10))*82)*0.89))))</f>
        <v>72.780845070422529</v>
      </c>
    </row>
    <row r="887" spans="1:49" x14ac:dyDescent="0.25">
      <c r="A887">
        <v>620</v>
      </c>
      <c r="B887" t="s">
        <v>277</v>
      </c>
      <c r="C887" t="s">
        <v>61</v>
      </c>
      <c r="D887" t="s">
        <v>47</v>
      </c>
      <c r="E887">
        <v>62</v>
      </c>
      <c r="F887">
        <v>977.2</v>
      </c>
      <c r="G887">
        <v>21</v>
      </c>
      <c r="H887">
        <v>16</v>
      </c>
      <c r="I887">
        <v>8</v>
      </c>
      <c r="J887">
        <v>8</v>
      </c>
      <c r="K887">
        <v>37</v>
      </c>
      <c r="L887">
        <v>75.510000000000005</v>
      </c>
      <c r="M887">
        <v>159</v>
      </c>
      <c r="N887">
        <v>13.21</v>
      </c>
      <c r="O887">
        <v>12.54</v>
      </c>
      <c r="P887">
        <v>266</v>
      </c>
      <c r="Q887">
        <v>207</v>
      </c>
      <c r="R887">
        <v>122</v>
      </c>
      <c r="S887">
        <v>43</v>
      </c>
      <c r="T887">
        <v>8</v>
      </c>
      <c r="U887">
        <v>13</v>
      </c>
      <c r="V887">
        <v>15</v>
      </c>
      <c r="W887">
        <v>6</v>
      </c>
      <c r="X887">
        <v>5</v>
      </c>
      <c r="Y887">
        <v>1</v>
      </c>
      <c r="Z887">
        <v>0</v>
      </c>
      <c r="AA887">
        <v>25</v>
      </c>
      <c r="AB887">
        <v>17</v>
      </c>
      <c r="AC887">
        <v>28</v>
      </c>
      <c r="AD887">
        <v>27</v>
      </c>
      <c r="AE887">
        <v>69</v>
      </c>
      <c r="AF887">
        <v>16</v>
      </c>
      <c r="AG887">
        <v>1</v>
      </c>
      <c r="AH887">
        <v>1</v>
      </c>
      <c r="AI887">
        <v>50</v>
      </c>
      <c r="AJ887">
        <v>72</v>
      </c>
      <c r="AK887">
        <v>172</v>
      </c>
      <c r="AL887">
        <f>(AK887*703) / (AJ887*AJ887)</f>
        <v>23.324845679012345</v>
      </c>
      <c r="AM887">
        <f>VLOOKUP(A887,rel!A:M,10,FALSE)</f>
        <v>3.74</v>
      </c>
      <c r="AN887">
        <f>VLOOKUP(A887,rel!A:M,13,FALSE)</f>
        <v>3.54</v>
      </c>
      <c r="AO887">
        <v>7</v>
      </c>
      <c r="AP887">
        <f>IF(E887&gt;25,IF(AN887&gt;5,99, IF(AN887 &gt; 3.5, 89, IF(AN887 &gt; 1.5, 79, IF(AN887 &gt; -1.1, 69, IF(AN887 &gt; -2.5, 59, IF(AN887 &gt;-4.5, 49,  IF(AN887 &gt; -5,39,30))))))),30)</f>
        <v>89</v>
      </c>
      <c r="AQ887">
        <f>((M887/E887) / 0.015 + (AO887/E887) / 0.015) / 3.5 + 25</f>
        <v>75.998463901689718</v>
      </c>
      <c r="AR887" s="2">
        <f>MIN(((AD887/MAX(F887,240)) / 0.0035) + ((AF887/MAX(F887,240)) / 0.0055) + ((AC887/MAX(F887,240)) / 0.0055) + 25, 99)</f>
        <v>41.080930939711124</v>
      </c>
      <c r="AS887" s="2">
        <f>MIN((((((AL887 / 32) * (AL887 - 21) / 11) * 74 + 25)) + (((AJ887 - 60) + (AK887 - 155) / 1.75) + 25)) / 1.825,93)</f>
        <v>45.542032855735073</v>
      </c>
      <c r="AT887" s="2">
        <f>((IF(F887&gt;240,89,79)-((V887/F887)/0.00341)))</f>
        <v>84.498539726287206</v>
      </c>
      <c r="AU887" s="2">
        <f>MIN((H887/(MAX(E887,25))) / 0.0117 + 35, 94)</f>
        <v>57.056796250344632</v>
      </c>
      <c r="AV887" s="2">
        <f>MIN(94,((AP887*0.35)+(AQ887*0.65)*0.9))</f>
        <v>75.60910138248849</v>
      </c>
      <c r="AW887" s="2">
        <f>IF(D888="D",(99-((30-(G887/(IF(E887&gt;10,E887,10))*82)*1.633))),(99-((55-(G887/(IF(E887&gt;10,E887,10))*82)*0.89))))</f>
        <v>68.719032258064516</v>
      </c>
    </row>
    <row r="888" spans="1:49" x14ac:dyDescent="0.25">
      <c r="A888">
        <v>743</v>
      </c>
      <c r="B888" t="s">
        <v>66</v>
      </c>
      <c r="C888" t="s">
        <v>67</v>
      </c>
      <c r="D888" t="s">
        <v>47</v>
      </c>
      <c r="E888">
        <v>79</v>
      </c>
      <c r="F888">
        <v>1568.6666666666999</v>
      </c>
      <c r="G888">
        <v>28</v>
      </c>
      <c r="H888">
        <v>59</v>
      </c>
      <c r="I888">
        <v>44</v>
      </c>
      <c r="J888">
        <v>15</v>
      </c>
      <c r="K888">
        <v>87</v>
      </c>
      <c r="L888">
        <v>76.319999999999993</v>
      </c>
      <c r="M888">
        <v>191</v>
      </c>
      <c r="N888">
        <v>14.66</v>
      </c>
      <c r="O888">
        <v>16.73</v>
      </c>
      <c r="P888">
        <v>359</v>
      </c>
      <c r="Q888">
        <v>257</v>
      </c>
      <c r="R888">
        <v>172</v>
      </c>
      <c r="S888">
        <v>44</v>
      </c>
      <c r="T888">
        <v>4</v>
      </c>
      <c r="U888">
        <v>18</v>
      </c>
      <c r="V888">
        <v>23</v>
      </c>
      <c r="W888">
        <v>10</v>
      </c>
      <c r="X888">
        <v>9</v>
      </c>
      <c r="Y888">
        <v>1</v>
      </c>
      <c r="Z888">
        <v>0</v>
      </c>
      <c r="AA888">
        <v>22</v>
      </c>
      <c r="AB888">
        <v>56</v>
      </c>
      <c r="AC888">
        <v>31</v>
      </c>
      <c r="AD888">
        <v>14</v>
      </c>
      <c r="AE888">
        <v>43</v>
      </c>
      <c r="AF888">
        <v>17</v>
      </c>
      <c r="AG888">
        <v>1</v>
      </c>
      <c r="AH888">
        <v>3</v>
      </c>
      <c r="AI888">
        <v>25</v>
      </c>
      <c r="AJ888">
        <v>71</v>
      </c>
      <c r="AK888">
        <v>170</v>
      </c>
      <c r="AL888">
        <f>(AK888*703) / (AJ888*AJ888)</f>
        <v>23.707597698869272</v>
      </c>
      <c r="AM888">
        <f>VLOOKUP(A888,rel!A:M,10,FALSE)</f>
        <v>6.54</v>
      </c>
      <c r="AN888">
        <f>VLOOKUP(A888,rel!A:M,13,FALSE)</f>
        <v>5.79</v>
      </c>
      <c r="AO888">
        <v>18</v>
      </c>
      <c r="AP888">
        <f>IF(E888&gt;25,IF(AN888&gt;5,99, IF(AN888 &gt; 3.5, 89, IF(AN888 &gt; 1.5, 79, IF(AN888 &gt; -1.1, 69, IF(AN888 &gt; -2.5, 59, IF(AN888 &gt;-4.5, 49,  IF(AN888 &gt; -5,39,30))))))),30)</f>
        <v>99</v>
      </c>
      <c r="AQ888">
        <f>((M888/E888) / 0.015 + (AO888/E888) / 0.015) / 3.5 + 25</f>
        <v>75.391802290536475</v>
      </c>
      <c r="AR888" s="2">
        <f>MIN(((AD888/MAX(F888,240)) / 0.0035) + ((AF888/MAX(F888,240)) / 0.0055) + ((AC888/MAX(F888,240)) / 0.0055) + 25, 99)</f>
        <v>33.113433527797994</v>
      </c>
      <c r="AS888" s="2">
        <f>MIN((((((AL888 / 32) * (AL888 - 21) / 11) * 74 + 25)) + (((AJ888 - 60) + (AK888 - 155) / 1.75) + 25)) / 1.825,93)</f>
        <v>45.515644447861057</v>
      </c>
      <c r="AT888" s="2">
        <f>((IF(F888&gt;240,89,79)-((V888/F888)/0.00341)))</f>
        <v>84.70025412121305</v>
      </c>
      <c r="AU888" s="2">
        <f>MIN((H888/(MAX(E888,25))) / 0.0117 + 35, 94)</f>
        <v>94</v>
      </c>
      <c r="AV888" s="2">
        <f>MIN(94,((AP888*0.35)+(AQ888*0.65)*0.9))</f>
        <v>78.754204339963835</v>
      </c>
      <c r="AW888" s="2">
        <f>IF(D889="D",(99-((30-(G888/(IF(E888&gt;10,E888,10))*82)*1.633))),(99-((55-(G888/(IF(E888&gt;10,E888,10))*82)*0.89))))</f>
        <v>69.866329113924053</v>
      </c>
    </row>
    <row r="889" spans="1:49" x14ac:dyDescent="0.25">
      <c r="A889">
        <v>781</v>
      </c>
      <c r="B889" t="s">
        <v>1008</v>
      </c>
      <c r="C889" t="s">
        <v>186</v>
      </c>
      <c r="D889" t="s">
        <v>39</v>
      </c>
      <c r="E889">
        <v>1</v>
      </c>
      <c r="F889">
        <v>9.0666666666667002</v>
      </c>
      <c r="G889">
        <v>0</v>
      </c>
      <c r="H889">
        <v>0</v>
      </c>
      <c r="I889">
        <v>0</v>
      </c>
      <c r="J889">
        <v>0</v>
      </c>
      <c r="K889">
        <v>0</v>
      </c>
      <c r="L889" t="s">
        <v>97</v>
      </c>
      <c r="M889">
        <v>1</v>
      </c>
      <c r="N889">
        <v>0</v>
      </c>
      <c r="O889">
        <v>0.02</v>
      </c>
      <c r="P889">
        <v>1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2</v>
      </c>
      <c r="AC889">
        <v>0</v>
      </c>
      <c r="AD889">
        <v>0</v>
      </c>
      <c r="AE889">
        <v>1</v>
      </c>
      <c r="AF889">
        <v>1</v>
      </c>
      <c r="AG889">
        <v>0</v>
      </c>
      <c r="AH889">
        <v>0</v>
      </c>
      <c r="AI889" t="s">
        <v>97</v>
      </c>
      <c r="AJ889">
        <v>71</v>
      </c>
      <c r="AK889">
        <v>170</v>
      </c>
      <c r="AL889">
        <f>(AK889*703) / (AJ889*AJ889)</f>
        <v>23.707597698869272</v>
      </c>
      <c r="AM889">
        <f>VLOOKUP(A889,rel!A:M,10,FALSE)</f>
        <v>0.56999999999999995</v>
      </c>
      <c r="AN889">
        <f>VLOOKUP(A889,rel!A:M,13,FALSE)</f>
        <v>2.69</v>
      </c>
      <c r="AO889">
        <v>0</v>
      </c>
      <c r="AP889">
        <f>IF(E889&gt;25,IF(AN889&gt;5,99, IF(AN889 &gt; 3.5, 89, IF(AN889 &gt; 1.5, 79, IF(AN889 &gt; -1.1, 69, IF(AN889 &gt; -2.5, 59, IF(AN889 &gt;-4.5, 49,  IF(AN889 &gt; -5,39,30))))))),30)</f>
        <v>30</v>
      </c>
      <c r="AQ889">
        <f>((M889/E889) / 0.015 + (AO889/E889) / 0.015) / 3.5 + 25</f>
        <v>44.047619047619051</v>
      </c>
      <c r="AR889" s="2">
        <f>MIN(((AD889/MAX(F889,240)) / 0.0035) + ((AF889/MAX(F889,240)) / 0.0055) + ((AC889/MAX(F889,240)) / 0.0055) + 25, 99)</f>
        <v>25.757575757575758</v>
      </c>
      <c r="AS889" s="2">
        <f>MIN((((((AL889 / 32) * (AL889 - 21) / 11) * 74 + 25)) + (((AJ889 - 60) + (AK889 - 155) / 1.75) + 25)) / 1.825,93)</f>
        <v>45.515644447861057</v>
      </c>
      <c r="AT889" s="2">
        <f>((IF(F889&gt;240,89,79)-((V889/F889)/0.00341)))</f>
        <v>79</v>
      </c>
      <c r="AU889" s="2">
        <f>MIN((H889/(MAX(E889,25))) / 0.0117 + 35, 94)</f>
        <v>35</v>
      </c>
      <c r="AV889" s="2">
        <f>MIN(94,((AP889*0.35)+(AQ889*0.65)*0.9))</f>
        <v>36.267857142857146</v>
      </c>
      <c r="AW889" s="2">
        <f>IF(D890="D",(99-((30-(G889/(IF(E889&gt;10,E889,10))*82)*1.633))),(99-((55-(G889/(IF(E889&gt;10,E889,10))*82)*0.89))))</f>
        <v>69</v>
      </c>
    </row>
    <row r="890" spans="1:49" x14ac:dyDescent="0.25">
      <c r="A890">
        <v>722</v>
      </c>
      <c r="B890" t="s">
        <v>997</v>
      </c>
      <c r="C890" t="s">
        <v>127</v>
      </c>
      <c r="D890" t="s">
        <v>73</v>
      </c>
      <c r="E890">
        <v>8</v>
      </c>
      <c r="F890">
        <v>88.066666666667004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5</v>
      </c>
      <c r="N890">
        <v>0</v>
      </c>
      <c r="O890">
        <v>0.17</v>
      </c>
      <c r="P890">
        <v>10</v>
      </c>
      <c r="Q890">
        <v>6</v>
      </c>
      <c r="R890">
        <v>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7</v>
      </c>
      <c r="AC890">
        <v>2</v>
      </c>
      <c r="AD890">
        <v>3</v>
      </c>
      <c r="AE890">
        <v>7</v>
      </c>
      <c r="AF890">
        <v>7</v>
      </c>
      <c r="AG890">
        <v>0</v>
      </c>
      <c r="AH890">
        <v>0</v>
      </c>
      <c r="AI890" t="s">
        <v>97</v>
      </c>
      <c r="AJ890">
        <v>74</v>
      </c>
      <c r="AK890">
        <v>175</v>
      </c>
      <c r="AL890">
        <f>(AK890*703) / (AJ890*AJ890)</f>
        <v>22.466216216216218</v>
      </c>
      <c r="AM890">
        <f>VLOOKUP(A890,rel!A:M,10,FALSE)</f>
        <v>0.77</v>
      </c>
      <c r="AN890">
        <f>VLOOKUP(A890,rel!A:M,13,FALSE)</f>
        <v>0.28000000000000003</v>
      </c>
      <c r="AO890">
        <v>0</v>
      </c>
      <c r="AP890">
        <f>IF(E890&gt;25,IF(AN890&gt;5,99, IF(AN890 &gt; 3.5, 89, IF(AN890 &gt; 1.5, 79, IF(AN890 &gt; -1.1, 69, IF(AN890 &gt; -2.5, 59, IF(AN890 &gt;-4.5, 49,  IF(AN890 &gt; -5,39,30))))))),30)</f>
        <v>30</v>
      </c>
      <c r="AQ890">
        <f>((M890/E890) / 0.015 + (AO890/E890) / 0.015) / 3.5 + 25</f>
        <v>36.904761904761905</v>
      </c>
      <c r="AR890" s="2">
        <f>MIN(((AD890/MAX(F890,240)) / 0.0035) + ((AF890/MAX(F890,240)) / 0.0055) + ((AC890/MAX(F890,240)) / 0.0055) + 25, 99)</f>
        <v>35.38961038961039</v>
      </c>
      <c r="AS890" s="2">
        <f>MIN((((((AL890 / 32) * (AL890 - 21) / 11) * 74 + 25)) + (((AJ890 - 60) + (AK890 - 155) / 1.75) + 25)) / 1.825,93)</f>
        <v>45.125220427018377</v>
      </c>
      <c r="AT890" s="2">
        <f>((IF(F890&gt;240,89,79)-((V890/F890)/0.00341)))</f>
        <v>79</v>
      </c>
      <c r="AU890" s="2">
        <f>MIN((H890/(MAX(E890,25))) / 0.0117 + 35, 94)</f>
        <v>35</v>
      </c>
      <c r="AV890" s="2">
        <f>MIN(94,((AP890*0.35)+(AQ890*0.65)*0.9))</f>
        <v>32.089285714285722</v>
      </c>
      <c r="AW890" s="2">
        <f>IF(D891="D",(99-((30-(G890/(IF(E890&gt;10,E890,10))*82)*1.633))),(99-((55-(G890/(IF(E890&gt;10,E890,10))*82)*0.89))))</f>
        <v>44</v>
      </c>
    </row>
    <row r="891" spans="1:49" x14ac:dyDescent="0.25">
      <c r="A891">
        <v>371</v>
      </c>
      <c r="B891" t="s">
        <v>48</v>
      </c>
      <c r="C891" t="s">
        <v>49</v>
      </c>
      <c r="D891" t="s">
        <v>47</v>
      </c>
      <c r="E891">
        <v>82</v>
      </c>
      <c r="F891">
        <v>1646.0833333333001</v>
      </c>
      <c r="G891">
        <v>36</v>
      </c>
      <c r="H891">
        <v>63</v>
      </c>
      <c r="I891">
        <v>39</v>
      </c>
      <c r="J891">
        <v>24</v>
      </c>
      <c r="K891">
        <v>99</v>
      </c>
      <c r="L891">
        <v>75.569999999999993</v>
      </c>
      <c r="M891">
        <v>245</v>
      </c>
      <c r="N891">
        <v>14.69</v>
      </c>
      <c r="O891">
        <v>25.69</v>
      </c>
      <c r="P891">
        <v>436</v>
      </c>
      <c r="Q891">
        <v>338</v>
      </c>
      <c r="R891">
        <v>231</v>
      </c>
      <c r="S891">
        <v>97</v>
      </c>
      <c r="T891">
        <v>11</v>
      </c>
      <c r="U891">
        <v>23</v>
      </c>
      <c r="V891">
        <v>24</v>
      </c>
      <c r="W891">
        <v>12</v>
      </c>
      <c r="X891">
        <v>12</v>
      </c>
      <c r="Y891">
        <v>0</v>
      </c>
      <c r="Z891">
        <v>0</v>
      </c>
      <c r="AA891">
        <v>43</v>
      </c>
      <c r="AB891">
        <v>124</v>
      </c>
      <c r="AC891">
        <v>58</v>
      </c>
      <c r="AD891">
        <v>12</v>
      </c>
      <c r="AE891">
        <v>66</v>
      </c>
      <c r="AF891">
        <v>12</v>
      </c>
      <c r="AG891">
        <v>1</v>
      </c>
      <c r="AH891">
        <v>2</v>
      </c>
      <c r="AI891">
        <v>33.33</v>
      </c>
      <c r="AJ891">
        <v>69</v>
      </c>
      <c r="AK891">
        <v>165</v>
      </c>
      <c r="AL891">
        <f>(AK891*703) / (AJ891*AJ891)</f>
        <v>24.363579080025204</v>
      </c>
      <c r="AM891">
        <f>VLOOKUP(A891,rel!A:M,10,FALSE)</f>
        <v>0.97</v>
      </c>
      <c r="AN891">
        <f>VLOOKUP(A891,rel!A:M,13,FALSE)</f>
        <v>0.05</v>
      </c>
      <c r="AO891">
        <v>27</v>
      </c>
      <c r="AP891">
        <f>IF(E891&gt;25,IF(AN891&gt;5,99, IF(AN891 &gt; 3.5, 89, IF(AN891 &gt; 1.5, 79, IF(AN891 &gt; -1.1, 69, IF(AN891 &gt; -2.5, 59, IF(AN891 &gt;-4.5, 49,  IF(AN891 &gt; -5,39,30))))))),30)</f>
        <v>69</v>
      </c>
      <c r="AQ891">
        <f>((M891/E891) / 0.015 + (AO891/E891) / 0.015) / 3.5 + 25</f>
        <v>88.18234610917537</v>
      </c>
      <c r="AR891" s="2">
        <f>MIN(((AD891/MAX(F891,240)) / 0.0035) + ((AF891/MAX(F891,240)) / 0.0055) + ((AC891/MAX(F891,240)) / 0.0055) + 25, 99)</f>
        <v>34.814718264067928</v>
      </c>
      <c r="AS891" s="2">
        <f>MIN((((((AL891 / 32) * (AL891 - 21) / 11) * 74 + 25)) + (((AJ891 - 60) + (AK891 - 155) / 1.75) + 25)) / 1.825,93)</f>
        <v>44.899815713930408</v>
      </c>
      <c r="AT891" s="2">
        <f>((IF(F891&gt;240,89,79)-((V891/F891)/0.00341)))</f>
        <v>84.724321469859419</v>
      </c>
      <c r="AU891" s="2">
        <f>MIN((H891/(MAX(E891,25))) / 0.0117 + 35, 94)</f>
        <v>94</v>
      </c>
      <c r="AV891" s="2">
        <f>MIN(94,((AP891*0.35)+(AQ891*0.65)*0.9))</f>
        <v>75.7366724738676</v>
      </c>
      <c r="AW891" s="2">
        <f>IF(D892="D",(99-((30-(G891/(IF(E891&gt;10,E891,10))*82)*1.633))),(99-((55-(G891/(IF(E891&gt;10,E891,10))*82)*0.89))))</f>
        <v>127.788</v>
      </c>
    </row>
    <row r="892" spans="1:49" x14ac:dyDescent="0.25">
      <c r="A892">
        <v>644</v>
      </c>
      <c r="B892" t="s">
        <v>423</v>
      </c>
      <c r="C892" t="s">
        <v>424</v>
      </c>
      <c r="D892" t="s">
        <v>73</v>
      </c>
      <c r="E892">
        <v>84</v>
      </c>
      <c r="F892">
        <v>1401.2833333333001</v>
      </c>
      <c r="G892">
        <v>2</v>
      </c>
      <c r="H892">
        <v>23</v>
      </c>
      <c r="I892">
        <v>12</v>
      </c>
      <c r="J892">
        <v>11</v>
      </c>
      <c r="K892">
        <v>25</v>
      </c>
      <c r="L892">
        <v>38.46</v>
      </c>
      <c r="M892">
        <v>87</v>
      </c>
      <c r="N892">
        <v>2.2999999999999998</v>
      </c>
      <c r="O892">
        <v>3.88</v>
      </c>
      <c r="P892">
        <v>221</v>
      </c>
      <c r="Q892">
        <v>146</v>
      </c>
      <c r="R892">
        <v>47</v>
      </c>
      <c r="S892">
        <v>8</v>
      </c>
      <c r="T892">
        <v>2</v>
      </c>
      <c r="U892">
        <v>12</v>
      </c>
      <c r="V892">
        <v>66</v>
      </c>
      <c r="W892">
        <v>23</v>
      </c>
      <c r="X892">
        <v>18</v>
      </c>
      <c r="Y892">
        <v>4</v>
      </c>
      <c r="Z892">
        <v>1</v>
      </c>
      <c r="AA892">
        <v>14</v>
      </c>
      <c r="AB892">
        <v>43</v>
      </c>
      <c r="AC892">
        <v>24</v>
      </c>
      <c r="AD892">
        <v>101</v>
      </c>
      <c r="AE892">
        <v>221</v>
      </c>
      <c r="AF892">
        <v>108</v>
      </c>
      <c r="AG892">
        <v>1</v>
      </c>
      <c r="AH892">
        <v>0</v>
      </c>
      <c r="AI892">
        <v>100</v>
      </c>
      <c r="AJ892">
        <v>76</v>
      </c>
      <c r="AK892">
        <v>177</v>
      </c>
      <c r="AL892">
        <f>(AK892*703) / (AJ892*AJ892)</f>
        <v>21.542763157894736</v>
      </c>
      <c r="AM892">
        <f>VLOOKUP(A892,rel!A:M,10,FALSE)</f>
        <v>2.96</v>
      </c>
      <c r="AN892">
        <f>VLOOKUP(A892,rel!A:M,13,FALSE)</f>
        <v>2.2599999999999998</v>
      </c>
      <c r="AO892">
        <v>5</v>
      </c>
      <c r="AP892">
        <f>IF(E892&gt;25,IF(AN892&gt;5,99, IF(AN892 &gt; 3.5, 89, IF(AN892 &gt; 1.5, 79, IF(AN892 &gt; -1.1, 69, IF(AN892 &gt; -2.5, 59, IF(AN892 &gt;-4.5, 49,  IF(AN892 &gt; -5,39,30))))))),30)</f>
        <v>79</v>
      </c>
      <c r="AQ892">
        <f>((M892/E892) / 0.015 + (AO892/E892) / 0.015) / 3.5 + 25</f>
        <v>45.86167800453515</v>
      </c>
      <c r="AR892" s="2">
        <f>MIN(((AD892/MAX(F892,240)) / 0.0035) + ((AF892/MAX(F892,240)) / 0.0055) + ((AC892/MAX(F892,240)) / 0.0055) + 25, 99)</f>
        <v>62.72052489299864</v>
      </c>
      <c r="AS892" s="2">
        <f>MIN((((((AL892 / 32) * (AL892 - 21) / 11) * 74 + 25)) + (((AJ892 - 60) + (AK892 - 155) / 1.75) + 25)) / 1.825,93)</f>
        <v>44.399745643031288</v>
      </c>
      <c r="AT892" s="2">
        <f>((IF(F892&gt;240,89,79)-((V892/F892)/0.00341)))</f>
        <v>75.187776412328304</v>
      </c>
      <c r="AU892" s="2">
        <f>MIN((H892/(MAX(E892,25))) / 0.0117 + 35, 94)</f>
        <v>58.4025234025234</v>
      </c>
      <c r="AV892" s="2">
        <f>MIN(94,((AP892*0.35)+(AQ892*0.65)*0.9))</f>
        <v>54.479081632653063</v>
      </c>
      <c r="AW892" s="2">
        <f>IF(D893="D",(99-((30-(G892/(IF(E892&gt;10,E892,10))*82)*1.633))),(99-((55-(G892/(IF(E892&gt;10,E892,10))*82)*0.89))))</f>
        <v>72.188238095238091</v>
      </c>
    </row>
    <row r="893" spans="1:49" x14ac:dyDescent="0.25">
      <c r="A893">
        <v>899</v>
      </c>
      <c r="B893" t="s">
        <v>1030</v>
      </c>
      <c r="C893" t="s">
        <v>127</v>
      </c>
      <c r="D893" t="s">
        <v>73</v>
      </c>
      <c r="E893">
        <v>1</v>
      </c>
      <c r="F893">
        <v>13.666666666667</v>
      </c>
      <c r="G893">
        <v>0</v>
      </c>
      <c r="H893">
        <v>0</v>
      </c>
      <c r="I893">
        <v>0</v>
      </c>
      <c r="J893">
        <v>0</v>
      </c>
      <c r="K893">
        <v>0</v>
      </c>
      <c r="L893" t="s">
        <v>97</v>
      </c>
      <c r="M893">
        <v>0</v>
      </c>
      <c r="N893" t="s">
        <v>97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</v>
      </c>
      <c r="W893">
        <v>1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4</v>
      </c>
      <c r="AE893">
        <v>1</v>
      </c>
      <c r="AF893">
        <v>1</v>
      </c>
      <c r="AG893">
        <v>0</v>
      </c>
      <c r="AH893">
        <v>0</v>
      </c>
      <c r="AI893" t="s">
        <v>97</v>
      </c>
      <c r="AJ893">
        <v>72</v>
      </c>
      <c r="AK893">
        <v>170</v>
      </c>
      <c r="AL893">
        <f>(AK893*703) / (AJ893*AJ893)</f>
        <v>23.053626543209877</v>
      </c>
      <c r="AM893">
        <f>VLOOKUP(A893,rel!A:M,10,FALSE)</f>
        <v>-10.9</v>
      </c>
      <c r="AN893">
        <f>VLOOKUP(A893,rel!A:M,13,FALSE)</f>
        <v>4.5</v>
      </c>
      <c r="AO893">
        <v>0</v>
      </c>
      <c r="AP893">
        <f>IF(E893&gt;25,IF(AN893&gt;5,99, IF(AN893 &gt; 3.5, 89, IF(AN893 &gt; 1.5, 79, IF(AN893 &gt; -1.1, 69, IF(AN893 &gt; -2.5, 59, IF(AN893 &gt;-4.5, 49,  IF(AN893 &gt; -5,39,30))))))),30)</f>
        <v>30</v>
      </c>
      <c r="AQ893">
        <f>((M893/E893) / 0.015 + (AO893/E893) / 0.015) / 3.5 + 25</f>
        <v>25</v>
      </c>
      <c r="AR893" s="2">
        <f>MIN(((AD893/MAX(F893,240)) / 0.0035) + ((AF893/MAX(F893,240)) / 0.0055) + ((AC893/MAX(F893,240)) / 0.0055) + 25, 99)</f>
        <v>31.277056277056278</v>
      </c>
      <c r="AS893" s="2">
        <f>MIN((((((AL893 / 32) * (AL893 - 21) / 11) * 74 + 25)) + (((AJ893 - 60) + (AK893 - 155) / 1.75) + 25)) / 1.825,93)</f>
        <v>44.122921500210531</v>
      </c>
      <c r="AT893" s="2">
        <f>((IF(F893&gt;240,89,79)-((V893/F893)/0.00341)))</f>
        <v>36.084614834419185</v>
      </c>
      <c r="AU893" s="2">
        <f>MIN((H893/(MAX(E893,25))) / 0.0117 + 35, 94)</f>
        <v>35</v>
      </c>
      <c r="AV893" s="2">
        <f>MIN(94,((AP893*0.35)+(AQ893*0.65)*0.9))</f>
        <v>25.125</v>
      </c>
      <c r="AW893" s="2">
        <f>IF(D894="D",(99-((30-(G893/(IF(E893&gt;10,E893,10))*82)*1.633))),(99-((55-(G893/(IF(E893&gt;10,E893,10))*82)*0.89))))</f>
        <v>44</v>
      </c>
    </row>
    <row r="894" spans="1:49" x14ac:dyDescent="0.25">
      <c r="A894">
        <v>593</v>
      </c>
      <c r="B894" t="s">
        <v>747</v>
      </c>
      <c r="C894" t="s">
        <v>748</v>
      </c>
      <c r="D894" t="s">
        <v>39</v>
      </c>
      <c r="E894">
        <v>23</v>
      </c>
      <c r="F894">
        <v>235.88333333333</v>
      </c>
      <c r="G894">
        <v>4</v>
      </c>
      <c r="H894">
        <v>2</v>
      </c>
      <c r="I894">
        <v>0</v>
      </c>
      <c r="J894">
        <v>2</v>
      </c>
      <c r="K894">
        <v>6</v>
      </c>
      <c r="L894">
        <v>85.71</v>
      </c>
      <c r="M894">
        <v>29</v>
      </c>
      <c r="N894">
        <v>13.79</v>
      </c>
      <c r="O894">
        <v>2.82</v>
      </c>
      <c r="P894">
        <v>50</v>
      </c>
      <c r="Q894">
        <v>39</v>
      </c>
      <c r="R894">
        <v>32</v>
      </c>
      <c r="S894">
        <v>12</v>
      </c>
      <c r="T894">
        <v>4</v>
      </c>
      <c r="U894">
        <v>2</v>
      </c>
      <c r="V894">
        <v>8</v>
      </c>
      <c r="W894">
        <v>4</v>
      </c>
      <c r="X894">
        <v>4</v>
      </c>
      <c r="Y894">
        <v>0</v>
      </c>
      <c r="Z894">
        <v>0</v>
      </c>
      <c r="AA894">
        <v>4</v>
      </c>
      <c r="AB894">
        <v>7</v>
      </c>
      <c r="AC894">
        <v>13</v>
      </c>
      <c r="AD894">
        <v>21</v>
      </c>
      <c r="AE894">
        <v>25</v>
      </c>
      <c r="AF894">
        <v>12</v>
      </c>
      <c r="AG894">
        <v>53</v>
      </c>
      <c r="AH894">
        <v>51</v>
      </c>
      <c r="AI894">
        <v>50.96</v>
      </c>
      <c r="AJ894">
        <v>71</v>
      </c>
      <c r="AK894">
        <v>168</v>
      </c>
      <c r="AL894">
        <f>(AK894*703) / (AJ894*AJ894)</f>
        <v>23.428684784764929</v>
      </c>
      <c r="AM894">
        <f>VLOOKUP(A894,rel!A:M,10,FALSE)</f>
        <v>-2.82</v>
      </c>
      <c r="AN894">
        <f>VLOOKUP(A894,rel!A:M,13,FALSE)</f>
        <v>-2.71</v>
      </c>
      <c r="AO894">
        <v>0</v>
      </c>
      <c r="AP894">
        <f>IF(E894&gt;25,IF(AN894&gt;5,99, IF(AN894 &gt; 3.5, 89, IF(AN894 &gt; 1.5, 79, IF(AN894 &gt; -1.1, 69, IF(AN894 &gt; -2.5, 59, IF(AN894 &gt;-4.5, 49,  IF(AN894 &gt; -5,39,30))))))),30)</f>
        <v>30</v>
      </c>
      <c r="AQ894">
        <f>((M894/E894) / 0.015 + (AO894/E894) / 0.015) / 3.5 + 25</f>
        <v>49.016563146997932</v>
      </c>
      <c r="AR894" s="2">
        <f>MIN(((AD894/MAX(F894,240)) / 0.0035) + ((AF894/MAX(F894,240)) / 0.0055) + ((AC894/MAX(F894,240)) / 0.0055) + 25, 99)</f>
        <v>68.939393939393938</v>
      </c>
      <c r="AS894" s="2">
        <f>MIN((((((AL894 / 32) * (AL894 - 21) / 11) * 74 + 25)) + (((AJ894 - 60) + (AK894 - 155) / 1.75) + 25)) / 1.825,93)</f>
        <v>44.049693372321364</v>
      </c>
      <c r="AT894" s="2">
        <f>((IF(F894&gt;240,89,79)-((V894/F894)/0.00341)))</f>
        <v>69.05423137546029</v>
      </c>
      <c r="AU894" s="2">
        <f>MIN((H894/(MAX(E894,25))) / 0.0117 + 35, 94)</f>
        <v>41.837606837606835</v>
      </c>
      <c r="AV894" s="2">
        <f>MIN(94,((AP894*0.35)+(AQ894*0.65)*0.9))</f>
        <v>39.174689440993788</v>
      </c>
      <c r="AW894" s="2">
        <f>IF(D895="D",(99-((30-(G894/(IF(E894&gt;10,E894,10))*82)*1.633))),(99-((55-(G894/(IF(E894&gt;10,E894,10))*82)*0.89))))</f>
        <v>56.692173913043476</v>
      </c>
    </row>
    <row r="895" spans="1:49" x14ac:dyDescent="0.25">
      <c r="A895">
        <v>655</v>
      </c>
      <c r="B895" t="s">
        <v>59</v>
      </c>
      <c r="C895" t="s">
        <v>35</v>
      </c>
      <c r="D895" t="s">
        <v>39</v>
      </c>
      <c r="E895">
        <v>79</v>
      </c>
      <c r="F895">
        <v>1494.6</v>
      </c>
      <c r="G895">
        <v>41</v>
      </c>
      <c r="H895">
        <v>51</v>
      </c>
      <c r="I895">
        <v>28</v>
      </c>
      <c r="J895">
        <v>23</v>
      </c>
      <c r="K895">
        <v>92</v>
      </c>
      <c r="L895">
        <v>65.709999999999994</v>
      </c>
      <c r="M895">
        <v>192</v>
      </c>
      <c r="N895">
        <v>21.35</v>
      </c>
      <c r="O895">
        <v>26.7</v>
      </c>
      <c r="P895">
        <v>312</v>
      </c>
      <c r="Q895">
        <v>251</v>
      </c>
      <c r="R895">
        <v>256</v>
      </c>
      <c r="S895">
        <v>131</v>
      </c>
      <c r="T895">
        <v>10</v>
      </c>
      <c r="U895">
        <v>23</v>
      </c>
      <c r="V895">
        <v>28</v>
      </c>
      <c r="W895">
        <v>14</v>
      </c>
      <c r="X895">
        <v>14</v>
      </c>
      <c r="Y895">
        <v>0</v>
      </c>
      <c r="Z895">
        <v>0</v>
      </c>
      <c r="AA895">
        <v>23</v>
      </c>
      <c r="AB895">
        <v>25</v>
      </c>
      <c r="AC895">
        <v>35</v>
      </c>
      <c r="AD895">
        <v>31</v>
      </c>
      <c r="AE895">
        <v>94</v>
      </c>
      <c r="AF895">
        <v>43</v>
      </c>
      <c r="AG895">
        <v>435</v>
      </c>
      <c r="AH895">
        <v>421</v>
      </c>
      <c r="AI895">
        <v>50.82</v>
      </c>
      <c r="AJ895">
        <v>70</v>
      </c>
      <c r="AK895">
        <v>166</v>
      </c>
      <c r="AL895">
        <f>(AK895*703) / (AJ895*AJ895)</f>
        <v>23.815918367346939</v>
      </c>
      <c r="AM895">
        <f>VLOOKUP(A895,rel!A:M,10,FALSE)</f>
        <v>0.31</v>
      </c>
      <c r="AN895">
        <f>VLOOKUP(A895,rel!A:M,13,FALSE)</f>
        <v>0.26</v>
      </c>
      <c r="AO895">
        <v>35</v>
      </c>
      <c r="AP895">
        <f>IF(E895&gt;25,IF(AN895&gt;5,99, IF(AN895 &gt; 3.5, 89, IF(AN895 &gt; 1.5, 79, IF(AN895 &gt; -1.1, 69, IF(AN895 &gt; -2.5, 59, IF(AN895 &gt;-4.5, 49,  IF(AN895 &gt; -5,39,30))))))),30)</f>
        <v>69</v>
      </c>
      <c r="AQ895">
        <f>((M895/E895) / 0.015 + (AO895/E895) / 0.015) / 3.5 + 25</f>
        <v>79.731766124171202</v>
      </c>
      <c r="AR895" s="2">
        <f>MIN(((AD895/MAX(F895,240)) / 0.0035) + ((AF895/MAX(F895,240)) / 0.0055) + ((AC895/MAX(F895,240)) / 0.0055) + 25, 99)</f>
        <v>40.414800641617184</v>
      </c>
      <c r="AS895" s="2">
        <f>MIN((((((AL895 / 32) * (AL895 - 21) / 11) * 74 + 25)) + (((AJ895 - 60) + (AK895 - 155) / 1.75) + 25)) / 1.825,93)</f>
        <v>44.046207805174575</v>
      </c>
      <c r="AT895" s="2">
        <f>((IF(F895&gt;240,89,79)-((V895/F895)/0.00341)))</f>
        <v>83.506126257851818</v>
      </c>
      <c r="AU895" s="2">
        <f>MIN((H895/(MAX(E895,25))) / 0.0117 + 35, 94)</f>
        <v>90.176890619928599</v>
      </c>
      <c r="AV895" s="2">
        <f>MIN(94,((AP895*0.35)+(AQ895*0.65)*0.9))</f>
        <v>70.793083182640146</v>
      </c>
      <c r="AW895" s="2">
        <f>IF(D896="D",(99-((30-(G895/(IF(E895&gt;10,E895,10))*82)*1.633))),(99-((55-(G895/(IF(E895&gt;10,E895,10))*82)*0.89))))</f>
        <v>81.875696202531643</v>
      </c>
    </row>
    <row r="896" spans="1:49" x14ac:dyDescent="0.25">
      <c r="A896">
        <v>754</v>
      </c>
      <c r="B896" t="s">
        <v>530</v>
      </c>
      <c r="C896" t="s">
        <v>209</v>
      </c>
      <c r="D896" t="s">
        <v>36</v>
      </c>
      <c r="E896">
        <v>47</v>
      </c>
      <c r="F896">
        <v>601.13333333333003</v>
      </c>
      <c r="G896">
        <v>13</v>
      </c>
      <c r="H896">
        <v>5</v>
      </c>
      <c r="I896">
        <v>0</v>
      </c>
      <c r="J896">
        <v>5</v>
      </c>
      <c r="K896">
        <v>18</v>
      </c>
      <c r="L896">
        <v>60</v>
      </c>
      <c r="M896">
        <v>118</v>
      </c>
      <c r="N896">
        <v>11.02</v>
      </c>
      <c r="O896">
        <v>9.59</v>
      </c>
      <c r="P896">
        <v>179</v>
      </c>
      <c r="Q896">
        <v>153</v>
      </c>
      <c r="R896">
        <v>93</v>
      </c>
      <c r="S896">
        <v>42</v>
      </c>
      <c r="T896">
        <v>5</v>
      </c>
      <c r="U896">
        <v>8</v>
      </c>
      <c r="V896">
        <v>12</v>
      </c>
      <c r="W896">
        <v>6</v>
      </c>
      <c r="X896">
        <v>6</v>
      </c>
      <c r="Y896">
        <v>0</v>
      </c>
      <c r="Z896">
        <v>0</v>
      </c>
      <c r="AA896">
        <v>6</v>
      </c>
      <c r="AB896">
        <v>10</v>
      </c>
      <c r="AC896">
        <v>25</v>
      </c>
      <c r="AD896">
        <v>33</v>
      </c>
      <c r="AE896">
        <v>78</v>
      </c>
      <c r="AF896">
        <v>17</v>
      </c>
      <c r="AG896">
        <v>10</v>
      </c>
      <c r="AH896">
        <v>8</v>
      </c>
      <c r="AI896">
        <v>55.56</v>
      </c>
      <c r="AJ896">
        <v>70</v>
      </c>
      <c r="AK896">
        <v>165</v>
      </c>
      <c r="AL896">
        <f>(AK896*703) / (AJ896*AJ896)</f>
        <v>23.672448979591838</v>
      </c>
      <c r="AM896">
        <f>VLOOKUP(A896,rel!A:M,10,FALSE)</f>
        <v>5.78</v>
      </c>
      <c r="AN896">
        <f>VLOOKUP(A896,rel!A:M,13,FALSE)</f>
        <v>6.55</v>
      </c>
      <c r="AO896">
        <v>6</v>
      </c>
      <c r="AP896">
        <f>IF(E896&gt;25,IF(AN896&gt;5,99, IF(AN896 &gt; 3.5, 89, IF(AN896 &gt; 1.5, 79, IF(AN896 &gt; -1.1, 69, IF(AN896 &gt; -2.5, 59, IF(AN896 &gt;-4.5, 49,  IF(AN896 &gt; -5,39,30))))))),30)</f>
        <v>99</v>
      </c>
      <c r="AQ896">
        <f>((M896/E896) / 0.015 + (AO896/E896) / 0.015) / 3.5 + 25</f>
        <v>75.253292806484296</v>
      </c>
      <c r="AR896" s="2">
        <f>MIN(((AD896/MAX(F896,240)) / 0.0035) + ((AF896/MAX(F896,240)) / 0.0055) + ((AC896/MAX(F896,240)) / 0.0055) + 25, 99)</f>
        <v>53.387936783190348</v>
      </c>
      <c r="AS896" s="2">
        <f>MIN((((((AL896 / 32) * (AL896 - 21) / 11) * 74 + 25)) + (((AJ896 - 60) + (AK896 - 155) / 1.75) + 25)) / 1.825,93)</f>
        <v>43.295331675443457</v>
      </c>
      <c r="AT896" s="2">
        <f>((IF(F896&gt;240,89,79)-((V896/F896)/0.00341)))</f>
        <v>83.145955001256965</v>
      </c>
      <c r="AU896" s="2">
        <f>MIN((H896/(MAX(E896,25))) / 0.0117 + 35, 94)</f>
        <v>44.092562284051645</v>
      </c>
      <c r="AV896" s="2">
        <f>MIN(94,((AP896*0.35)+(AQ896*0.65)*0.9))</f>
        <v>78.673176291793311</v>
      </c>
      <c r="AW896" s="2">
        <f>IF(D897="D",(99-((30-(G896/(IF(E896&gt;10,E896,10))*82)*1.633))),(99-((55-(G896/(IF(E896&gt;10,E896,10))*82)*0.89))))</f>
        <v>64.185957446808516</v>
      </c>
    </row>
    <row r="897" spans="1:49" x14ac:dyDescent="0.25">
      <c r="A897">
        <v>877</v>
      </c>
      <c r="B897" t="s">
        <v>1027</v>
      </c>
      <c r="C897" t="s">
        <v>141</v>
      </c>
      <c r="D897" t="s">
        <v>36</v>
      </c>
      <c r="E897">
        <v>7</v>
      </c>
      <c r="F897">
        <v>61.166666666666998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</v>
      </c>
      <c r="N897">
        <v>0</v>
      </c>
      <c r="O897">
        <v>0.24</v>
      </c>
      <c r="P897">
        <v>6</v>
      </c>
      <c r="Q897">
        <v>6</v>
      </c>
      <c r="R897">
        <v>4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4</v>
      </c>
      <c r="AC897">
        <v>0</v>
      </c>
      <c r="AD897">
        <v>0</v>
      </c>
      <c r="AE897">
        <v>5</v>
      </c>
      <c r="AF897">
        <v>1</v>
      </c>
      <c r="AG897">
        <v>0</v>
      </c>
      <c r="AH897">
        <v>0</v>
      </c>
      <c r="AI897" t="s">
        <v>97</v>
      </c>
      <c r="AJ897">
        <v>70</v>
      </c>
      <c r="AK897">
        <v>165</v>
      </c>
      <c r="AL897">
        <f>(AK897*703) / (AJ897*AJ897)</f>
        <v>23.672448979591838</v>
      </c>
      <c r="AM897">
        <f>VLOOKUP(A897,rel!A:M,10,FALSE)</f>
        <v>-4.29</v>
      </c>
      <c r="AN897">
        <f>VLOOKUP(A897,rel!A:M,13,FALSE)</f>
        <v>-10.43</v>
      </c>
      <c r="AO897">
        <v>0</v>
      </c>
      <c r="AP897">
        <f>IF(E897&gt;25,IF(AN897&gt;5,99, IF(AN897 &gt; 3.5, 89, IF(AN897 &gt; 1.5, 79, IF(AN897 &gt; -1.1, 69, IF(AN897 &gt; -2.5, 59, IF(AN897 &gt;-4.5, 49,  IF(AN897 &gt; -5,39,30))))))),30)</f>
        <v>30</v>
      </c>
      <c r="AQ897">
        <f>((M897/E897) / 0.015 + (AO897/E897) / 0.015) / 3.5 + 25</f>
        <v>33.163265306122447</v>
      </c>
      <c r="AR897" s="2">
        <f>MIN(((AD897/MAX(F897,240)) / 0.0035) + ((AF897/MAX(F897,240)) / 0.0055) + ((AC897/MAX(F897,240)) / 0.0055) + 25, 99)</f>
        <v>25.757575757575758</v>
      </c>
      <c r="AS897" s="2">
        <f>MIN((((((AL897 / 32) * (AL897 - 21) / 11) * 74 + 25)) + (((AJ897 - 60) + (AK897 - 155) / 1.75) + 25)) / 1.825,93)</f>
        <v>43.295331675443457</v>
      </c>
      <c r="AT897" s="2">
        <f>((IF(F897&gt;240,89,79)-((V897/F897)/0.00341)))</f>
        <v>79</v>
      </c>
      <c r="AU897" s="2">
        <f>MIN((H897/(MAX(E897,25))) / 0.0117 + 35, 94)</f>
        <v>35</v>
      </c>
      <c r="AV897" s="2">
        <f>MIN(94,((AP897*0.35)+(AQ897*0.65)*0.9))</f>
        <v>29.900510204081634</v>
      </c>
      <c r="AW897" s="2">
        <f>IF(D898="D",(99-((30-(G897/(IF(E897&gt;10,E897,10))*82)*1.633))),(99-((55-(G897/(IF(E897&gt;10,E897,10))*82)*0.89))))</f>
        <v>44</v>
      </c>
    </row>
    <row r="898" spans="1:49" x14ac:dyDescent="0.25">
      <c r="A898">
        <v>759</v>
      </c>
      <c r="B898" t="s">
        <v>629</v>
      </c>
      <c r="C898" t="s">
        <v>127</v>
      </c>
      <c r="D898" t="s">
        <v>39</v>
      </c>
      <c r="E898">
        <v>56</v>
      </c>
      <c r="F898">
        <v>613.15</v>
      </c>
      <c r="G898">
        <v>5</v>
      </c>
      <c r="H898">
        <v>7</v>
      </c>
      <c r="I898">
        <v>4</v>
      </c>
      <c r="J898">
        <v>3</v>
      </c>
      <c r="K898">
        <v>12</v>
      </c>
      <c r="L898">
        <v>50</v>
      </c>
      <c r="M898">
        <v>55</v>
      </c>
      <c r="N898">
        <v>9.09</v>
      </c>
      <c r="O898">
        <v>5.53</v>
      </c>
      <c r="P898">
        <v>110</v>
      </c>
      <c r="Q898">
        <v>83</v>
      </c>
      <c r="R898">
        <v>64</v>
      </c>
      <c r="S898">
        <v>24</v>
      </c>
      <c r="T898">
        <v>2</v>
      </c>
      <c r="U898">
        <v>10</v>
      </c>
      <c r="V898">
        <v>18</v>
      </c>
      <c r="W898">
        <v>8</v>
      </c>
      <c r="X898">
        <v>8</v>
      </c>
      <c r="Y898">
        <v>0</v>
      </c>
      <c r="Z898">
        <v>0</v>
      </c>
      <c r="AA898">
        <v>14</v>
      </c>
      <c r="AB898">
        <v>7</v>
      </c>
      <c r="AC898">
        <v>10</v>
      </c>
      <c r="AD898">
        <v>48</v>
      </c>
      <c r="AE898">
        <v>55</v>
      </c>
      <c r="AF898">
        <v>15</v>
      </c>
      <c r="AG898">
        <v>150</v>
      </c>
      <c r="AH898">
        <v>221</v>
      </c>
      <c r="AI898">
        <v>40.43</v>
      </c>
      <c r="AJ898">
        <v>73</v>
      </c>
      <c r="AK898">
        <v>170</v>
      </c>
      <c r="AL898">
        <f>(AK898*703) / (AJ898*AJ898)</f>
        <v>22.426346406455245</v>
      </c>
      <c r="AM898">
        <f>VLOOKUP(A898,rel!A:M,10,FALSE)</f>
        <v>-1.9</v>
      </c>
      <c r="AN898">
        <f>VLOOKUP(A898,rel!A:M,13,FALSE)</f>
        <v>-2.5</v>
      </c>
      <c r="AO898">
        <v>2</v>
      </c>
      <c r="AP898">
        <f>IF(E898&gt;25,IF(AN898&gt;5,99, IF(AN898 &gt; 3.5, 89, IF(AN898 &gt; 1.5, 79, IF(AN898 &gt; -1.1, 69, IF(AN898 &gt; -2.5, 59, IF(AN898 &gt;-4.5, 49,  IF(AN898 &gt; -5,39,30))))))),30)</f>
        <v>49</v>
      </c>
      <c r="AQ898">
        <f>((M898/E898) / 0.015 + (AO898/E898) / 0.015) / 3.5 + 25</f>
        <v>44.387755102040813</v>
      </c>
      <c r="AR898" s="2">
        <f>MIN(((AD898/MAX(F898,240)) / 0.0035) + ((AF898/MAX(F898,240)) / 0.0055) + ((AC898/MAX(F898,240)) / 0.0055) + 25, 99)</f>
        <v>54.780217336280288</v>
      </c>
      <c r="AS898" s="2">
        <f>MIN((((((AL898 / 32) * (AL898 - 21) / 11) * 74 + 25)) + (((AJ898 - 60) + (AK898 - 155) / 1.75) + 25)) / 1.825,93)</f>
        <v>42.90198554489988</v>
      </c>
      <c r="AT898" s="2">
        <f>((IF(F898&gt;240,89,79)-((V898/F898)/0.00341)))</f>
        <v>80.391026053385687</v>
      </c>
      <c r="AU898" s="2">
        <f>MIN((H898/(MAX(E898,25))) / 0.0117 + 35, 94)</f>
        <v>45.683760683760681</v>
      </c>
      <c r="AV898" s="2">
        <f>MIN(94,((AP898*0.35)+(AQ898*0.65)*0.9))</f>
        <v>43.116836734693877</v>
      </c>
      <c r="AW898" s="2">
        <f>IF(D899="D",(99-((30-(G898/(IF(E898&gt;10,E898,10))*82)*1.633))),(99-((55-(G898/(IF(E898&gt;10,E898,10))*82)*0.89))))</f>
        <v>50.516071428571429</v>
      </c>
    </row>
    <row r="899" spans="1:49" x14ac:dyDescent="0.25">
      <c r="A899">
        <v>675</v>
      </c>
      <c r="B899" t="s">
        <v>704</v>
      </c>
      <c r="C899" t="s">
        <v>41</v>
      </c>
      <c r="D899" t="s">
        <v>36</v>
      </c>
      <c r="E899">
        <v>33</v>
      </c>
      <c r="F899">
        <v>372.31666666667002</v>
      </c>
      <c r="G899">
        <v>0</v>
      </c>
      <c r="H899">
        <v>8</v>
      </c>
      <c r="I899">
        <v>7</v>
      </c>
      <c r="J899">
        <v>1</v>
      </c>
      <c r="K899">
        <v>8</v>
      </c>
      <c r="L899">
        <v>44.44</v>
      </c>
      <c r="M899">
        <v>52</v>
      </c>
      <c r="N899">
        <v>0</v>
      </c>
      <c r="O899">
        <v>3.24</v>
      </c>
      <c r="P899">
        <v>88</v>
      </c>
      <c r="Q899">
        <v>59</v>
      </c>
      <c r="R899">
        <v>43</v>
      </c>
      <c r="S899">
        <v>19</v>
      </c>
      <c r="T899">
        <v>4</v>
      </c>
      <c r="U899">
        <v>6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7</v>
      </c>
      <c r="AC899">
        <v>23</v>
      </c>
      <c r="AD899">
        <v>3</v>
      </c>
      <c r="AE899">
        <v>40</v>
      </c>
      <c r="AF899">
        <v>10</v>
      </c>
      <c r="AG899">
        <v>0</v>
      </c>
      <c r="AH899">
        <v>5</v>
      </c>
      <c r="AI899">
        <v>0</v>
      </c>
      <c r="AJ899">
        <v>71</v>
      </c>
      <c r="AK899">
        <v>166</v>
      </c>
      <c r="AL899">
        <f>(AK899*703) / (AJ899*AJ899)</f>
        <v>23.149771870660583</v>
      </c>
      <c r="AM899">
        <f>VLOOKUP(A899,rel!A:M,10,FALSE)</f>
        <v>7.69</v>
      </c>
      <c r="AN899">
        <f>VLOOKUP(A899,rel!A:M,13,FALSE)</f>
        <v>6.95</v>
      </c>
      <c r="AO899">
        <v>0</v>
      </c>
      <c r="AP899">
        <f>IF(E899&gt;25,IF(AN899&gt;5,99, IF(AN899 &gt; 3.5, 89, IF(AN899 &gt; 1.5, 79, IF(AN899 &gt; -1.1, 69, IF(AN899 &gt; -2.5, 59, IF(AN899 &gt;-4.5, 49,  IF(AN899 &gt; -5,39,30))))))),30)</f>
        <v>99</v>
      </c>
      <c r="AQ899">
        <f>((M899/E899) / 0.015 + (AO899/E899) / 0.015) / 3.5 + 25</f>
        <v>55.014430014430019</v>
      </c>
      <c r="AR899" s="2">
        <f>MIN(((AD899/MAX(F899,240)) / 0.0035) + ((AF899/MAX(F899,240)) / 0.0055) + ((AC899/MAX(F899,240)) / 0.0055) + 25, 99)</f>
        <v>43.417501742628041</v>
      </c>
      <c r="AS899" s="2">
        <f>MIN((((((AL899 / 32) * (AL899 - 21) / 11) * 74 + 25)) + (((AJ899 - 60) + (AK899 - 155) / 1.75) + 25)) / 1.825,93)</f>
        <v>42.601664583862629</v>
      </c>
      <c r="AT899" s="2">
        <f>((IF(F899&gt;240,89,79)-((V899/F899)/0.00341)))</f>
        <v>89</v>
      </c>
      <c r="AU899" s="2">
        <f>MIN((H899/(MAX(E899,25))) / 0.0117 + 35, 94)</f>
        <v>55.72002072002072</v>
      </c>
      <c r="AV899" s="2">
        <f>MIN(94,((AP899*0.35)+(AQ899*0.65)*0.9))</f>
        <v>66.833441558441564</v>
      </c>
      <c r="AW899" s="2">
        <f>IF(D900="D",(99-((30-(G899/(IF(E899&gt;10,E899,10))*82)*1.633))),(99-((55-(G899/(IF(E899&gt;10,E899,10))*82)*0.89))))</f>
        <v>44</v>
      </c>
    </row>
    <row r="900" spans="1:49" x14ac:dyDescent="0.25">
      <c r="A900">
        <v>696</v>
      </c>
      <c r="B900" t="s">
        <v>993</v>
      </c>
      <c r="C900" t="s">
        <v>131</v>
      </c>
      <c r="D900" t="s">
        <v>39</v>
      </c>
      <c r="E900">
        <v>1</v>
      </c>
      <c r="F900">
        <v>7.3666666666667</v>
      </c>
      <c r="G900">
        <v>0</v>
      </c>
      <c r="H900">
        <v>0</v>
      </c>
      <c r="I900">
        <v>0</v>
      </c>
      <c r="J900">
        <v>0</v>
      </c>
      <c r="K900">
        <v>0</v>
      </c>
      <c r="L900" t="s">
        <v>97</v>
      </c>
      <c r="M900">
        <v>0</v>
      </c>
      <c r="N900" t="s">
        <v>97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1</v>
      </c>
      <c r="AG900">
        <v>0</v>
      </c>
      <c r="AH900">
        <v>0</v>
      </c>
      <c r="AI900" t="s">
        <v>97</v>
      </c>
      <c r="AJ900">
        <v>70</v>
      </c>
      <c r="AK900">
        <v>163</v>
      </c>
      <c r="AL900">
        <f>(AK900*703) / (AJ900*AJ900)</f>
        <v>23.385510204081633</v>
      </c>
      <c r="AM900">
        <f>VLOOKUP(A900,rel!A:M,10,FALSE)</f>
        <v>-18.12</v>
      </c>
      <c r="AN900">
        <f>VLOOKUP(A900,rel!A:M,13,FALSE)</f>
        <v>-19.46</v>
      </c>
      <c r="AO900">
        <v>0</v>
      </c>
      <c r="AP900">
        <f>IF(E900&gt;25,IF(AN900&gt;5,99, IF(AN900 &gt; 3.5, 89, IF(AN900 &gt; 1.5, 79, IF(AN900 &gt; -1.1, 69, IF(AN900 &gt; -2.5, 59, IF(AN900 &gt;-4.5, 49,  IF(AN900 &gt; -5,39,30))))))),30)</f>
        <v>30</v>
      </c>
      <c r="AQ900">
        <f>((M900/E900) / 0.015 + (AO900/E900) / 0.015) / 3.5 + 25</f>
        <v>25</v>
      </c>
      <c r="AR900" s="2">
        <f>MIN(((AD900/MAX(F900,240)) / 0.0035) + ((AF900/MAX(F900,240)) / 0.0055) + ((AC900/MAX(F900,240)) / 0.0055) + 25, 99)</f>
        <v>25.757575757575758</v>
      </c>
      <c r="AS900" s="2">
        <f>MIN((((((AL900 / 32) * (AL900 - 21) / 11) * 74 + 25)) + (((AJ900 - 60) + (AK900 - 155) / 1.75) + 25)) / 1.825,93)</f>
        <v>41.807805845867463</v>
      </c>
      <c r="AT900" s="2">
        <f>((IF(F900&gt;240,89,79)-((V900/F900)/0.00341)))</f>
        <v>79</v>
      </c>
      <c r="AU900" s="2">
        <f>MIN((H900/(MAX(E900,25))) / 0.0117 + 35, 94)</f>
        <v>35</v>
      </c>
      <c r="AV900" s="2">
        <f>MIN(94,((AP900*0.35)+(AQ900*0.65)*0.9))</f>
        <v>25.125</v>
      </c>
      <c r="AW900" s="2">
        <f>IF(D901="D",(99-((30-(G900/(IF(E900&gt;10,E900,10))*82)*1.633))),(99-((55-(G900/(IF(E900&gt;10,E900,10))*82)*0.89))))</f>
        <v>44</v>
      </c>
    </row>
    <row r="901" spans="1:49" x14ac:dyDescent="0.25">
      <c r="A901">
        <v>197</v>
      </c>
      <c r="B901" t="s">
        <v>519</v>
      </c>
      <c r="C901" t="s">
        <v>56</v>
      </c>
      <c r="D901" t="s">
        <v>92</v>
      </c>
      <c r="E901">
        <v>51</v>
      </c>
      <c r="F901">
        <v>506.9</v>
      </c>
      <c r="G901">
        <v>12</v>
      </c>
      <c r="H901">
        <v>6</v>
      </c>
      <c r="I901">
        <v>5</v>
      </c>
      <c r="J901">
        <v>1</v>
      </c>
      <c r="K901">
        <v>18</v>
      </c>
      <c r="L901">
        <v>81.819999999999993</v>
      </c>
      <c r="M901">
        <v>81</v>
      </c>
      <c r="N901">
        <v>14.81</v>
      </c>
      <c r="O901">
        <v>9.01</v>
      </c>
      <c r="P901">
        <v>123</v>
      </c>
      <c r="Q901">
        <v>108</v>
      </c>
      <c r="R901">
        <v>78</v>
      </c>
      <c r="S901">
        <v>37</v>
      </c>
      <c r="T901">
        <v>3</v>
      </c>
      <c r="U901">
        <v>4</v>
      </c>
      <c r="V901">
        <v>2</v>
      </c>
      <c r="W901">
        <v>1</v>
      </c>
      <c r="X901">
        <v>1</v>
      </c>
      <c r="Y901">
        <v>0</v>
      </c>
      <c r="Z901">
        <v>0</v>
      </c>
      <c r="AA901">
        <v>7</v>
      </c>
      <c r="AB901">
        <v>21</v>
      </c>
      <c r="AC901">
        <v>19</v>
      </c>
      <c r="AD901">
        <v>49</v>
      </c>
      <c r="AE901">
        <v>65</v>
      </c>
      <c r="AF901">
        <v>14</v>
      </c>
      <c r="AG901">
        <v>1</v>
      </c>
      <c r="AH901">
        <v>0</v>
      </c>
      <c r="AI901">
        <v>100</v>
      </c>
      <c r="AJ901">
        <v>69</v>
      </c>
      <c r="AK901">
        <v>161</v>
      </c>
      <c r="AL901">
        <f>(AK901*703) / (AJ901*AJ901)</f>
        <v>23.772946859903382</v>
      </c>
      <c r="AM901">
        <f>VLOOKUP(A901,rel!A:M,10,FALSE)</f>
        <v>-5.41</v>
      </c>
      <c r="AN901">
        <f>VLOOKUP(A901,rel!A:M,13,FALSE)</f>
        <v>-3.72</v>
      </c>
      <c r="AO901">
        <v>5</v>
      </c>
      <c r="AP901">
        <f>IF(E901&gt;25,IF(AN901&gt;5,99, IF(AN901 &gt; 3.5, 89, IF(AN901 &gt; 1.5, 79, IF(AN901 &gt; -1.1, 69, IF(AN901 &gt; -2.5, 59, IF(AN901 &gt;-4.5, 49,  IF(AN901 &gt; -5,39,30))))))),30)</f>
        <v>49</v>
      </c>
      <c r="AQ901">
        <f>((M901/E901) / 0.015 + (AO901/E901) / 0.015) / 3.5 + 25</f>
        <v>57.119514472455649</v>
      </c>
      <c r="AR901" s="2">
        <f>MIN(((AD901/MAX(F901,240)) / 0.0035) + ((AF901/MAX(F901,240)) / 0.0055) + ((AC901/MAX(F901,240)) / 0.0055) + 25, 99)</f>
        <v>64.455513908068667</v>
      </c>
      <c r="AS901" s="2">
        <f>MIN((((((AL901 / 32) * (AL901 - 21) / 11) * 74 + 25)) + (((AJ901 - 60) + (AK901 - 155) / 1.75) + 25)) / 1.825,93)</f>
        <v>41.801089508791648</v>
      </c>
      <c r="AT901" s="2">
        <f>((IF(F901&gt;240,89,79)-((V901/F901)/0.00341)))</f>
        <v>87.842946806214997</v>
      </c>
      <c r="AU901" s="2">
        <f>MIN((H901/(MAX(E901,25))) / 0.0117 + 35, 94)</f>
        <v>45.055304172951232</v>
      </c>
      <c r="AV901" s="2">
        <f>MIN(94,((AP901*0.35)+(AQ901*0.65)*0.9))</f>
        <v>50.564915966386557</v>
      </c>
      <c r="AW901" s="2">
        <f>IF(D902="D",(99-((30-(G901/(IF(E901&gt;10,E901,10))*82)*1.633))),(99-((55-(G901/(IF(E901&gt;10,E901,10))*82)*0.89))))</f>
        <v>61.171764705882353</v>
      </c>
    </row>
    <row r="902" spans="1:49" x14ac:dyDescent="0.25">
      <c r="A902">
        <v>901</v>
      </c>
      <c r="B902" t="s">
        <v>733</v>
      </c>
      <c r="C902" t="s">
        <v>106</v>
      </c>
      <c r="D902" t="s">
        <v>47</v>
      </c>
      <c r="E902">
        <v>10</v>
      </c>
      <c r="F902">
        <v>153.05000000000001</v>
      </c>
      <c r="G902">
        <v>1</v>
      </c>
      <c r="H902">
        <v>6</v>
      </c>
      <c r="I902">
        <v>3</v>
      </c>
      <c r="J902">
        <v>3</v>
      </c>
      <c r="K902">
        <v>7</v>
      </c>
      <c r="L902">
        <v>87.5</v>
      </c>
      <c r="M902">
        <v>15</v>
      </c>
      <c r="N902">
        <v>6.67</v>
      </c>
      <c r="O902">
        <v>0.9</v>
      </c>
      <c r="P902">
        <v>22</v>
      </c>
      <c r="Q902">
        <v>17</v>
      </c>
      <c r="R902">
        <v>13</v>
      </c>
      <c r="S902">
        <v>3</v>
      </c>
      <c r="T902">
        <v>0</v>
      </c>
      <c r="U902">
        <v>2</v>
      </c>
      <c r="V902">
        <v>2</v>
      </c>
      <c r="W902">
        <v>1</v>
      </c>
      <c r="X902">
        <v>1</v>
      </c>
      <c r="Y902">
        <v>0</v>
      </c>
      <c r="Z902">
        <v>0</v>
      </c>
      <c r="AA902">
        <v>1</v>
      </c>
      <c r="AB902">
        <v>7</v>
      </c>
      <c r="AC902">
        <v>5</v>
      </c>
      <c r="AD902">
        <v>1</v>
      </c>
      <c r="AE902">
        <v>14</v>
      </c>
      <c r="AF902">
        <v>9</v>
      </c>
      <c r="AG902">
        <v>1</v>
      </c>
      <c r="AH902">
        <v>0</v>
      </c>
      <c r="AI902">
        <v>100</v>
      </c>
      <c r="AJ902">
        <v>70</v>
      </c>
      <c r="AK902">
        <v>162</v>
      </c>
      <c r="AL902">
        <f>(AK902*703) / (AJ902*AJ902)</f>
        <v>23.242040816326529</v>
      </c>
      <c r="AM902">
        <f>VLOOKUP(A902,rel!A:M,10,FALSE)</f>
        <v>-9.26</v>
      </c>
      <c r="AN902">
        <f>VLOOKUP(A902,rel!A:M,13,FALSE)</f>
        <v>-6.68</v>
      </c>
      <c r="AO902">
        <v>1</v>
      </c>
      <c r="AP902">
        <f>IF(E902&gt;25,IF(AN902&gt;5,99, IF(AN902 &gt; 3.5, 89, IF(AN902 &gt; 1.5, 79, IF(AN902 &gt; -1.1, 69, IF(AN902 &gt; -2.5, 59, IF(AN902 &gt;-4.5, 49,  IF(AN902 &gt; -5,39,30))))))),30)</f>
        <v>30</v>
      </c>
      <c r="AQ902">
        <f>((M902/E902) / 0.015 + (AO902/E902) / 0.015) / 3.5 + 25</f>
        <v>55.476190476190482</v>
      </c>
      <c r="AR902" s="2">
        <f>MIN(((AD902/MAX(F902,240)) / 0.0035) + ((AF902/MAX(F902,240)) / 0.0055) + ((AC902/MAX(F902,240)) / 0.0055) + 25, 99)</f>
        <v>36.796536796536799</v>
      </c>
      <c r="AS902" s="2">
        <f>MIN((((((AL902 / 32) * (AL902 - 21) / 11) * 74 + 25)) + (((AJ902 - 60) + (AK902 - 155) / 1.75) + 25)) / 1.825,93)</f>
        <v>41.071156146022588</v>
      </c>
      <c r="AT902" s="2">
        <f>((IF(F902&gt;240,89,79)-((V902/F902)/0.00341)))</f>
        <v>75.16785191813382</v>
      </c>
      <c r="AU902" s="2">
        <f>MIN((H902/(MAX(E902,25))) / 0.0117 + 35, 94)</f>
        <v>55.512820512820511</v>
      </c>
      <c r="AV902" s="2">
        <f>MIN(94,((AP902*0.35)+(AQ902*0.65)*0.9))</f>
        <v>42.953571428571436</v>
      </c>
      <c r="AW902" s="2">
        <f>IF(D903="D",(99-((30-(G902/(IF(E902&gt;10,E902,10))*82)*1.633))),(99-((55-(G902/(IF(E902&gt;10,E902,10))*82)*0.89))))</f>
        <v>51.298000000000002</v>
      </c>
    </row>
    <row r="903" spans="1:49" x14ac:dyDescent="0.25">
      <c r="A903">
        <v>149</v>
      </c>
      <c r="B903" t="s">
        <v>332</v>
      </c>
      <c r="C903" t="s">
        <v>113</v>
      </c>
      <c r="D903" t="s">
        <v>47</v>
      </c>
      <c r="E903">
        <v>56</v>
      </c>
      <c r="F903">
        <v>815.73333333333005</v>
      </c>
      <c r="G903">
        <v>15</v>
      </c>
      <c r="H903">
        <v>16</v>
      </c>
      <c r="I903">
        <v>10</v>
      </c>
      <c r="J903">
        <v>6</v>
      </c>
      <c r="K903">
        <v>31</v>
      </c>
      <c r="L903">
        <v>64.58</v>
      </c>
      <c r="M903">
        <v>94</v>
      </c>
      <c r="N903">
        <v>15.96</v>
      </c>
      <c r="O903">
        <v>9.57</v>
      </c>
      <c r="P903">
        <v>132</v>
      </c>
      <c r="Q903">
        <v>114</v>
      </c>
      <c r="R903">
        <v>93</v>
      </c>
      <c r="S903">
        <v>53</v>
      </c>
      <c r="T903">
        <v>5</v>
      </c>
      <c r="U903">
        <v>5</v>
      </c>
      <c r="V903">
        <v>17</v>
      </c>
      <c r="W903">
        <v>7</v>
      </c>
      <c r="X903">
        <v>6</v>
      </c>
      <c r="Y903">
        <v>1</v>
      </c>
      <c r="Z903">
        <v>0</v>
      </c>
      <c r="AA903">
        <v>12</v>
      </c>
      <c r="AB903">
        <v>26</v>
      </c>
      <c r="AC903">
        <v>12</v>
      </c>
      <c r="AD903">
        <v>114</v>
      </c>
      <c r="AE903">
        <v>60</v>
      </c>
      <c r="AF903">
        <v>36</v>
      </c>
      <c r="AG903">
        <v>12</v>
      </c>
      <c r="AH903">
        <v>23</v>
      </c>
      <c r="AI903">
        <v>34.29</v>
      </c>
      <c r="AJ903">
        <v>69</v>
      </c>
      <c r="AK903">
        <v>158</v>
      </c>
      <c r="AL903">
        <f>(AK903*703) / (AJ903*AJ903)</f>
        <v>23.329972694812014</v>
      </c>
      <c r="AM903">
        <f>VLOOKUP(A903,rel!A:M,10,FALSE)</f>
        <v>-2.65</v>
      </c>
      <c r="AN903">
        <f>VLOOKUP(A903,rel!A:M,13,FALSE)</f>
        <v>-2.2999999999999998</v>
      </c>
      <c r="AO903">
        <v>1</v>
      </c>
      <c r="AP903">
        <f>IF(E903&gt;25,IF(AN903&gt;5,99, IF(AN903 &gt; 3.5, 89, IF(AN903 &gt; 1.5, 79, IF(AN903 &gt; -1.1, 69, IF(AN903 &gt; -2.5, 59, IF(AN903 &gt;-4.5, 49,  IF(AN903 &gt; -5,39,30))))))),30)</f>
        <v>59</v>
      </c>
      <c r="AQ903">
        <f>((M903/E903) / 0.015 + (AO903/E903) / 0.015) / 3.5 + 25</f>
        <v>57.312925170068027</v>
      </c>
      <c r="AR903" s="2">
        <f>MIN(((AD903/MAX(F903,240)) / 0.0035) + ((AF903/MAX(F903,240)) / 0.0055) + ((AC903/MAX(F903,240)) / 0.0055) + 25, 99)</f>
        <v>75.62769855185698</v>
      </c>
      <c r="AS903" s="2">
        <f>MIN((((((AL903 / 32) * (AL903 - 21) / 11) * 74 + 25)) + (((AJ903 - 60) + (AK903 - 155) / 1.75) + 25)) / 1.825,93)</f>
        <v>39.529787240505279</v>
      </c>
      <c r="AT903" s="2">
        <f>((IF(F903&gt;240,89,79)-((V903/F903)/0.00341)))</f>
        <v>82.888520868664045</v>
      </c>
      <c r="AU903" s="2">
        <f>MIN((H903/(MAX(E903,25))) / 0.0117 + 35, 94)</f>
        <v>59.420024420024419</v>
      </c>
      <c r="AV903" s="2">
        <f>MIN(94,((AP903*0.35)+(AQ903*0.65)*0.9))</f>
        <v>54.178061224489795</v>
      </c>
      <c r="AW903" s="2">
        <f>IF(D904="D",(99-((30-(G903/(IF(E903&gt;10,E903,10))*82)*1.633))),(99-((55-(G903/(IF(E903&gt;10,E903,10))*82)*0.89))))</f>
        <v>63.548214285714288</v>
      </c>
    </row>
    <row r="904" spans="1:49" x14ac:dyDescent="0.25">
      <c r="A904">
        <v>847</v>
      </c>
      <c r="B904" t="s">
        <v>933</v>
      </c>
      <c r="C904" t="s">
        <v>162</v>
      </c>
      <c r="D904" t="s">
        <v>47</v>
      </c>
      <c r="E904">
        <v>9</v>
      </c>
      <c r="F904">
        <v>105.01666666667001</v>
      </c>
      <c r="G904">
        <v>1</v>
      </c>
      <c r="H904">
        <v>0</v>
      </c>
      <c r="I904">
        <v>0</v>
      </c>
      <c r="J904">
        <v>0</v>
      </c>
      <c r="K904">
        <v>1</v>
      </c>
      <c r="L904">
        <v>33.33</v>
      </c>
      <c r="M904">
        <v>16</v>
      </c>
      <c r="N904">
        <v>6.25</v>
      </c>
      <c r="O904">
        <v>1.45</v>
      </c>
      <c r="P904">
        <v>25</v>
      </c>
      <c r="Q904">
        <v>22</v>
      </c>
      <c r="R904">
        <v>19</v>
      </c>
      <c r="S904">
        <v>10</v>
      </c>
      <c r="T904">
        <v>2</v>
      </c>
      <c r="U904">
        <v>2</v>
      </c>
      <c r="V904">
        <v>6</v>
      </c>
      <c r="W904">
        <v>3</v>
      </c>
      <c r="X904">
        <v>3</v>
      </c>
      <c r="Y904">
        <v>0</v>
      </c>
      <c r="Z904">
        <v>0</v>
      </c>
      <c r="AA904">
        <v>8</v>
      </c>
      <c r="AB904">
        <v>5</v>
      </c>
      <c r="AC904">
        <v>4</v>
      </c>
      <c r="AD904">
        <v>11</v>
      </c>
      <c r="AE904">
        <v>15</v>
      </c>
      <c r="AF904">
        <v>7</v>
      </c>
      <c r="AG904">
        <v>1</v>
      </c>
      <c r="AH904">
        <v>2</v>
      </c>
      <c r="AI904">
        <v>33.33</v>
      </c>
      <c r="AJ904">
        <v>74</v>
      </c>
      <c r="AK904">
        <v>165</v>
      </c>
      <c r="AL904">
        <f>(AK904*703) / (AJ904*AJ904)</f>
        <v>21.182432432432432</v>
      </c>
      <c r="AM904">
        <f>VLOOKUP(A904,rel!A:M,10,FALSE)</f>
        <v>-5.07</v>
      </c>
      <c r="AN904">
        <f>VLOOKUP(A904,rel!A:M,13,FALSE)</f>
        <v>-4.21</v>
      </c>
      <c r="AO904">
        <v>0</v>
      </c>
      <c r="AP904">
        <f>IF(E904&gt;25,IF(AN904&gt;5,99, IF(AN904 &gt; 3.5, 89, IF(AN904 &gt; 1.5, 79, IF(AN904 &gt; -1.1, 69, IF(AN904 &gt; -2.5, 59, IF(AN904 &gt;-4.5, 49,  IF(AN904 &gt; -5,39,30))))))),30)</f>
        <v>30</v>
      </c>
      <c r="AQ904">
        <f>((M904/E904) / 0.015 + (AO904/E904) / 0.015) / 3.5 + 25</f>
        <v>58.862433862433861</v>
      </c>
      <c r="AR904" s="2">
        <f>MIN(((AD904/MAX(F904,240)) / 0.0035) + ((AF904/MAX(F904,240)) / 0.0055) + ((AC904/MAX(F904,240)) / 0.0055) + 25, 99)</f>
        <v>46.428571428571431</v>
      </c>
      <c r="AS904" s="2">
        <f>MIN((((((AL904 / 32) * (AL904 - 21) / 11) * 74 + 25)) + (((AJ904 - 60) + (AK904 - 155) / 1.75) + 25)) / 1.825,93)</f>
        <v>38.644756241074731</v>
      </c>
      <c r="AT904" s="2">
        <f>((IF(F904&gt;240,89,79)-((V904/F904)/0.00341)))</f>
        <v>62.245223376078712</v>
      </c>
      <c r="AU904" s="2">
        <f>MIN((H904/(MAX(E904,25))) / 0.0117 + 35, 94)</f>
        <v>35</v>
      </c>
      <c r="AV904" s="2">
        <f>MIN(94,((AP904*0.35)+(AQ904*0.65)*0.9))</f>
        <v>44.93452380952381</v>
      </c>
      <c r="AW904" s="2">
        <f>IF(D905="D",(99-((30-(G904/(IF(E904&gt;10,E904,10))*82)*1.633))),(99-((55-(G904/(IF(E904&gt;10,E904,10))*82)*0.89))))</f>
        <v>51.298000000000002</v>
      </c>
    </row>
    <row r="905" spans="1:49" x14ac:dyDescent="0.25">
      <c r="A905">
        <v>434</v>
      </c>
      <c r="B905" t="s">
        <v>797</v>
      </c>
      <c r="C905" t="s">
        <v>147</v>
      </c>
      <c r="D905" t="s">
        <v>36</v>
      </c>
      <c r="E905">
        <v>17</v>
      </c>
      <c r="F905">
        <v>200.01666666667001</v>
      </c>
      <c r="G905">
        <v>1</v>
      </c>
      <c r="H905">
        <v>3</v>
      </c>
      <c r="I905">
        <v>1</v>
      </c>
      <c r="J905">
        <v>2</v>
      </c>
      <c r="K905">
        <v>4</v>
      </c>
      <c r="L905">
        <v>36.36</v>
      </c>
      <c r="M905">
        <v>22</v>
      </c>
      <c r="N905">
        <v>4.55</v>
      </c>
      <c r="O905">
        <v>2.98</v>
      </c>
      <c r="P905">
        <v>47</v>
      </c>
      <c r="Q905">
        <v>34</v>
      </c>
      <c r="R905">
        <v>30</v>
      </c>
      <c r="S905">
        <v>13</v>
      </c>
      <c r="T905">
        <v>0</v>
      </c>
      <c r="U905">
        <v>4</v>
      </c>
      <c r="V905">
        <v>2</v>
      </c>
      <c r="W905">
        <v>1</v>
      </c>
      <c r="X905">
        <v>1</v>
      </c>
      <c r="Y905">
        <v>0</v>
      </c>
      <c r="Z905">
        <v>0</v>
      </c>
      <c r="AA905">
        <v>2</v>
      </c>
      <c r="AB905">
        <v>7</v>
      </c>
      <c r="AC905">
        <v>9</v>
      </c>
      <c r="AD905">
        <v>6</v>
      </c>
      <c r="AE905">
        <v>15</v>
      </c>
      <c r="AF905">
        <v>5</v>
      </c>
      <c r="AG905">
        <v>1</v>
      </c>
      <c r="AH905">
        <v>1</v>
      </c>
      <c r="AI905">
        <v>50</v>
      </c>
      <c r="AJ905">
        <v>71</v>
      </c>
      <c r="AK905">
        <v>160</v>
      </c>
      <c r="AL905">
        <f>(AK905*703) / (AJ905*AJ905)</f>
        <v>22.313033128347548</v>
      </c>
      <c r="AM905">
        <f>VLOOKUP(A905,rel!A:M,10,FALSE)</f>
        <v>9.19</v>
      </c>
      <c r="AN905">
        <f>VLOOKUP(A905,rel!A:M,13,FALSE)</f>
        <v>8.74</v>
      </c>
      <c r="AO905">
        <v>2</v>
      </c>
      <c r="AP905">
        <f>IF(E905&gt;25,IF(AN905&gt;5,99, IF(AN905 &gt; 3.5, 89, IF(AN905 &gt; 1.5, 79, IF(AN905 &gt; -1.1, 69, IF(AN905 &gt; -2.5, 59, IF(AN905 &gt;-4.5, 49,  IF(AN905 &gt; -5,39,30))))))),30)</f>
        <v>30</v>
      </c>
      <c r="AQ905">
        <f>((M905/E905) / 0.015 + (AO905/E905) / 0.015) / 3.5 + 25</f>
        <v>51.890756302521012</v>
      </c>
      <c r="AR905" s="2">
        <f>MIN(((AD905/MAX(F905,240)) / 0.0035) + ((AF905/MAX(F905,240)) / 0.0055) + ((AC905/MAX(F905,240)) / 0.0055) + 25, 99)</f>
        <v>42.748917748917748</v>
      </c>
      <c r="AS905" s="2">
        <f>MIN((((((AL905 / 32) * (AL905 - 21) / 11) * 74 + 25)) + (((AJ905 - 60) + (AK905 - 155) / 1.75) + 25)) / 1.825,93)</f>
        <v>38.365111940972291</v>
      </c>
      <c r="AT905" s="2">
        <f>((IF(F905&gt;240,89,79)-((V905/F905)/0.00341)))</f>
        <v>76.06769303926535</v>
      </c>
      <c r="AU905" s="2">
        <f>MIN((H905/(MAX(E905,25))) / 0.0117 + 35, 94)</f>
        <v>45.256410256410255</v>
      </c>
      <c r="AV905" s="2">
        <f>MIN(94,((AP905*0.35)+(AQ905*0.65)*0.9))</f>
        <v>40.856092436974791</v>
      </c>
      <c r="AW905" s="2">
        <f>IF(D906="D",(99-((30-(G905/(IF(E905&gt;10,E905,10))*82)*1.633))),(99-((55-(G905/(IF(E905&gt;10,E905,10))*82)*0.89))))</f>
        <v>48.292941176470592</v>
      </c>
    </row>
    <row r="906" spans="1:49" x14ac:dyDescent="0.25">
      <c r="A906">
        <v>760</v>
      </c>
      <c r="B906" t="s">
        <v>608</v>
      </c>
      <c r="C906" t="s">
        <v>186</v>
      </c>
      <c r="D906" t="s">
        <v>47</v>
      </c>
      <c r="E906">
        <v>51</v>
      </c>
      <c r="F906">
        <v>526.73333333333005</v>
      </c>
      <c r="G906">
        <v>5</v>
      </c>
      <c r="H906">
        <v>8</v>
      </c>
      <c r="I906">
        <v>5</v>
      </c>
      <c r="J906">
        <v>3</v>
      </c>
      <c r="K906">
        <v>13</v>
      </c>
      <c r="L906">
        <v>76.47</v>
      </c>
      <c r="M906">
        <v>49</v>
      </c>
      <c r="N906">
        <v>10.199999999999999</v>
      </c>
      <c r="O906">
        <v>4.22</v>
      </c>
      <c r="P906">
        <v>74</v>
      </c>
      <c r="Q906">
        <v>61</v>
      </c>
      <c r="R906">
        <v>37</v>
      </c>
      <c r="S906">
        <v>20</v>
      </c>
      <c r="T906">
        <v>3</v>
      </c>
      <c r="U906">
        <v>6</v>
      </c>
      <c r="V906">
        <v>31</v>
      </c>
      <c r="W906">
        <v>14</v>
      </c>
      <c r="X906">
        <v>13</v>
      </c>
      <c r="Y906">
        <v>1</v>
      </c>
      <c r="Z906">
        <v>0</v>
      </c>
      <c r="AA906">
        <v>22</v>
      </c>
      <c r="AB906">
        <v>17</v>
      </c>
      <c r="AC906">
        <v>17</v>
      </c>
      <c r="AD906">
        <v>48</v>
      </c>
      <c r="AE906">
        <v>49</v>
      </c>
      <c r="AF906">
        <v>15</v>
      </c>
      <c r="AG906">
        <v>98</v>
      </c>
      <c r="AH906">
        <v>162</v>
      </c>
      <c r="AI906">
        <v>37.69</v>
      </c>
      <c r="AJ906">
        <v>69</v>
      </c>
      <c r="AK906">
        <v>156</v>
      </c>
      <c r="AL906">
        <f>(AK906*703) / (AJ906*AJ906)</f>
        <v>23.034656584751104</v>
      </c>
      <c r="AM906">
        <f>VLOOKUP(A906,rel!A:M,10,FALSE)</f>
        <v>-6.52</v>
      </c>
      <c r="AN906">
        <f>VLOOKUP(A906,rel!A:M,13,FALSE)</f>
        <v>-7.47</v>
      </c>
      <c r="AO906">
        <v>1</v>
      </c>
      <c r="AP906">
        <f>IF(E906&gt;25,IF(AN906&gt;5,99, IF(AN906 &gt; 3.5, 89, IF(AN906 &gt; 1.5, 79, IF(AN906 &gt; -1.1, 69, IF(AN906 &gt; -2.5, 59, IF(AN906 &gt;-4.5, 49,  IF(AN906 &gt; -5,39,30))))))),30)</f>
        <v>30</v>
      </c>
      <c r="AQ906">
        <f>((M906/E906) / 0.015 + (AO906/E906) / 0.015) / 3.5 + 25</f>
        <v>43.674136321195142</v>
      </c>
      <c r="AR906" s="2">
        <f>MIN(((AD906/MAX(F906,240)) / 0.0035) + ((AF906/MAX(F906,240)) / 0.0055) + ((AC906/MAX(F906,240)) / 0.0055) + 25, 99)</f>
        <v>62.082269711051111</v>
      </c>
      <c r="AS906" s="2">
        <f>MIN((((((AL906 / 32) * (AL906 - 21) / 11) * 74 + 25)) + (((AJ906 - 60) + (AK906 - 155) / 1.75) + 25)) / 1.825,93)</f>
        <v>38.040701150013277</v>
      </c>
      <c r="AT906" s="2">
        <f>((IF(F906&gt;240,89,79)-((V906/F906)/0.00341)))</f>
        <v>71.740964895122488</v>
      </c>
      <c r="AU906" s="2">
        <f>MIN((H906/(MAX(E906,25))) / 0.0117 + 35, 94)</f>
        <v>48.407072230601642</v>
      </c>
      <c r="AV906" s="2">
        <f>MIN(94,((AP906*0.35)+(AQ906*0.65)*0.9))</f>
        <v>36.049369747899163</v>
      </c>
      <c r="AW906" s="2">
        <f>IF(D907="D",(99-((30-(G906/(IF(E906&gt;10,E906,10))*82)*1.633))),(99-((55-(G906/(IF(E906&gt;10,E906,10))*82)*0.89))))</f>
        <v>51.154901960784315</v>
      </c>
    </row>
    <row r="907" spans="1:49" x14ac:dyDescent="0.25">
      <c r="A907">
        <v>837</v>
      </c>
      <c r="B907" t="s">
        <v>866</v>
      </c>
      <c r="C907" t="s">
        <v>38</v>
      </c>
      <c r="D907" t="s">
        <v>36</v>
      </c>
      <c r="E907">
        <v>17</v>
      </c>
      <c r="F907">
        <v>222.03333333333001</v>
      </c>
      <c r="G907">
        <v>1</v>
      </c>
      <c r="H907">
        <v>1</v>
      </c>
      <c r="I907">
        <v>1</v>
      </c>
      <c r="J907">
        <v>0</v>
      </c>
      <c r="K907">
        <v>2</v>
      </c>
      <c r="L907">
        <v>40</v>
      </c>
      <c r="M907">
        <v>13</v>
      </c>
      <c r="N907">
        <v>7.69</v>
      </c>
      <c r="O907">
        <v>1.63</v>
      </c>
      <c r="P907">
        <v>22</v>
      </c>
      <c r="Q907">
        <v>19</v>
      </c>
      <c r="R907">
        <v>18</v>
      </c>
      <c r="S907">
        <v>10</v>
      </c>
      <c r="T907">
        <v>2</v>
      </c>
      <c r="U907">
        <v>4</v>
      </c>
      <c r="V907">
        <v>2</v>
      </c>
      <c r="W907">
        <v>1</v>
      </c>
      <c r="X907">
        <v>1</v>
      </c>
      <c r="Y907">
        <v>0</v>
      </c>
      <c r="Z907">
        <v>0</v>
      </c>
      <c r="AA907">
        <v>6</v>
      </c>
      <c r="AB907">
        <v>6</v>
      </c>
      <c r="AC907">
        <v>3</v>
      </c>
      <c r="AD907">
        <v>18</v>
      </c>
      <c r="AE907">
        <v>25</v>
      </c>
      <c r="AF907">
        <v>11</v>
      </c>
      <c r="AG907">
        <v>0</v>
      </c>
      <c r="AH907">
        <v>0</v>
      </c>
      <c r="AI907" t="s">
        <v>97</v>
      </c>
      <c r="AJ907">
        <v>68</v>
      </c>
      <c r="AK907">
        <v>153</v>
      </c>
      <c r="AL907">
        <f>(AK907*703) / (AJ907*AJ907)</f>
        <v>23.261029411764707</v>
      </c>
      <c r="AM907">
        <f>VLOOKUP(A907,rel!A:M,10,FALSE)</f>
        <v>3.35</v>
      </c>
      <c r="AN907">
        <f>VLOOKUP(A907,rel!A:M,13,FALSE)</f>
        <v>3.63</v>
      </c>
      <c r="AO907">
        <v>1</v>
      </c>
      <c r="AP907">
        <f>IF(E907&gt;25,IF(AN907&gt;5,99, IF(AN907 &gt; 3.5, 89, IF(AN907 &gt; 1.5, 79, IF(AN907 &gt; -1.1, 69, IF(AN907 &gt; -2.5, 59, IF(AN907 &gt;-4.5, 49,  IF(AN907 &gt; -5,39,30))))))),30)</f>
        <v>30</v>
      </c>
      <c r="AQ907">
        <f>((M907/E907) / 0.015 + (AO907/E907) / 0.015) / 3.5 + 25</f>
        <v>40.686274509803923</v>
      </c>
      <c r="AR907" s="2">
        <f>MIN(((AD907/MAX(F907,240)) / 0.0035) + ((AF907/MAX(F907,240)) / 0.0055) + ((AC907/MAX(F907,240)) / 0.0055) + 25, 99)</f>
        <v>57.034632034632033</v>
      </c>
      <c r="AS907" s="2">
        <f>MIN((((((AL907 / 32) * (AL907 - 21) / 11) * 74 + 25)) + (((AJ907 - 60) + (AK907 - 155) / 1.75) + 25)) / 1.825,93)</f>
        <v>37.213046058002263</v>
      </c>
      <c r="AT907" s="2">
        <f>((IF(F907&gt;240,89,79)-((V907/F907)/0.00341)))</f>
        <v>76.358458502043419</v>
      </c>
      <c r="AU907" s="2">
        <f>MIN((H907/(MAX(E907,25))) / 0.0117 + 35, 94)</f>
        <v>38.418803418803421</v>
      </c>
      <c r="AV907" s="2">
        <f>MIN(94,((AP907*0.35)+(AQ907*0.65)*0.9))</f>
        <v>34.301470588235297</v>
      </c>
      <c r="AW907" s="2">
        <f>IF(D908="D",(99-((30-(G907/(IF(E907&gt;10,E907,10))*82)*1.633))),(99-((55-(G907/(IF(E907&gt;10,E907,10))*82)*0.89))))</f>
        <v>48.292941176470592</v>
      </c>
    </row>
  </sheetData>
  <sortState xmlns:xlrd2="http://schemas.microsoft.com/office/spreadsheetml/2017/richdata2" ref="A2:AW908">
    <sortCondition descending="1" ref="AS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6"/>
  <sheetViews>
    <sheetView topLeftCell="G1" workbookViewId="0">
      <selection activeCell="K18" sqref="K18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>
        <v>384</v>
      </c>
      <c r="B2" t="s">
        <v>34</v>
      </c>
      <c r="C2" t="s">
        <v>35</v>
      </c>
      <c r="D2" t="s">
        <v>36</v>
      </c>
      <c r="E2">
        <v>82</v>
      </c>
      <c r="F2">
        <v>304.43333333332998</v>
      </c>
      <c r="G2">
        <v>15</v>
      </c>
      <c r="H2">
        <v>33</v>
      </c>
      <c r="I2">
        <v>19</v>
      </c>
      <c r="J2">
        <v>14</v>
      </c>
      <c r="K2">
        <v>48</v>
      </c>
      <c r="L2">
        <v>80</v>
      </c>
      <c r="M2">
        <v>68</v>
      </c>
      <c r="N2">
        <v>22.06</v>
      </c>
      <c r="O2">
        <v>7.21</v>
      </c>
      <c r="P2">
        <v>135</v>
      </c>
      <c r="Q2">
        <v>103</v>
      </c>
      <c r="R2">
        <v>66</v>
      </c>
      <c r="S2">
        <v>6</v>
      </c>
      <c r="T2">
        <v>1</v>
      </c>
      <c r="U2">
        <v>7</v>
      </c>
      <c r="V2">
        <v>6</v>
      </c>
      <c r="W2">
        <v>3</v>
      </c>
      <c r="X2">
        <v>3</v>
      </c>
      <c r="Y2">
        <v>0</v>
      </c>
      <c r="Z2">
        <v>0</v>
      </c>
      <c r="AA2">
        <v>2</v>
      </c>
      <c r="AB2">
        <v>20</v>
      </c>
      <c r="AC2">
        <v>4</v>
      </c>
      <c r="AD2">
        <v>4</v>
      </c>
      <c r="AE2">
        <v>12</v>
      </c>
      <c r="AF2">
        <v>0</v>
      </c>
      <c r="AG2">
        <v>0</v>
      </c>
      <c r="AH2">
        <v>0</v>
      </c>
      <c r="AI2" t="s">
        <v>97</v>
      </c>
    </row>
    <row r="3" spans="1:35" x14ac:dyDescent="0.25">
      <c r="A3">
        <v>178</v>
      </c>
      <c r="B3" t="s">
        <v>52</v>
      </c>
      <c r="C3" t="s">
        <v>35</v>
      </c>
      <c r="D3" t="s">
        <v>39</v>
      </c>
      <c r="E3">
        <v>82</v>
      </c>
      <c r="F3">
        <v>297.13333333332997</v>
      </c>
      <c r="G3">
        <v>19</v>
      </c>
      <c r="H3">
        <v>21</v>
      </c>
      <c r="I3">
        <v>14</v>
      </c>
      <c r="J3">
        <v>7</v>
      </c>
      <c r="K3">
        <v>40</v>
      </c>
      <c r="L3">
        <v>65.569999999999993</v>
      </c>
      <c r="M3">
        <v>88</v>
      </c>
      <c r="N3">
        <v>21.59</v>
      </c>
      <c r="O3">
        <v>9.51</v>
      </c>
      <c r="P3">
        <v>164</v>
      </c>
      <c r="Q3">
        <v>125</v>
      </c>
      <c r="R3">
        <v>94</v>
      </c>
      <c r="S3">
        <v>11</v>
      </c>
      <c r="T3">
        <v>0</v>
      </c>
      <c r="U3">
        <v>10</v>
      </c>
      <c r="V3">
        <v>9</v>
      </c>
      <c r="W3">
        <v>3</v>
      </c>
      <c r="X3">
        <v>2</v>
      </c>
      <c r="Y3">
        <v>1</v>
      </c>
      <c r="Z3">
        <v>0</v>
      </c>
      <c r="AA3">
        <v>0</v>
      </c>
      <c r="AB3">
        <v>12</v>
      </c>
      <c r="AC3">
        <v>1</v>
      </c>
      <c r="AD3">
        <v>2</v>
      </c>
      <c r="AE3">
        <v>8</v>
      </c>
      <c r="AF3">
        <v>1</v>
      </c>
      <c r="AG3">
        <v>36</v>
      </c>
      <c r="AH3">
        <v>33</v>
      </c>
      <c r="AI3">
        <v>52.17</v>
      </c>
    </row>
    <row r="4" spans="1:35" x14ac:dyDescent="0.25">
      <c r="A4">
        <v>89</v>
      </c>
      <c r="B4" t="s">
        <v>133</v>
      </c>
      <c r="C4" t="s">
        <v>54</v>
      </c>
      <c r="D4" t="s">
        <v>73</v>
      </c>
      <c r="E4">
        <v>82</v>
      </c>
      <c r="F4">
        <v>291.81666666667002</v>
      </c>
      <c r="G4">
        <v>7</v>
      </c>
      <c r="H4">
        <v>32</v>
      </c>
      <c r="I4">
        <v>23</v>
      </c>
      <c r="J4">
        <v>9</v>
      </c>
      <c r="K4">
        <v>39</v>
      </c>
      <c r="L4">
        <v>75</v>
      </c>
      <c r="M4">
        <v>55</v>
      </c>
      <c r="N4">
        <v>12.73</v>
      </c>
      <c r="O4">
        <v>3.92</v>
      </c>
      <c r="P4">
        <v>125</v>
      </c>
      <c r="Q4">
        <v>82</v>
      </c>
      <c r="R4">
        <v>26</v>
      </c>
      <c r="S4">
        <v>1</v>
      </c>
      <c r="T4">
        <v>1</v>
      </c>
      <c r="U4">
        <v>7</v>
      </c>
      <c r="V4">
        <v>6</v>
      </c>
      <c r="W4">
        <v>3</v>
      </c>
      <c r="X4">
        <v>3</v>
      </c>
      <c r="Y4">
        <v>0</v>
      </c>
      <c r="Z4">
        <v>0</v>
      </c>
      <c r="AA4">
        <v>1</v>
      </c>
      <c r="AB4">
        <v>11</v>
      </c>
      <c r="AC4">
        <v>5</v>
      </c>
      <c r="AD4">
        <v>2</v>
      </c>
      <c r="AE4">
        <v>2</v>
      </c>
      <c r="AF4">
        <v>7</v>
      </c>
      <c r="AG4">
        <v>0</v>
      </c>
      <c r="AH4">
        <v>0</v>
      </c>
      <c r="AI4" t="s">
        <v>97</v>
      </c>
    </row>
    <row r="5" spans="1:35" x14ac:dyDescent="0.25">
      <c r="A5">
        <v>538</v>
      </c>
      <c r="B5" t="s">
        <v>50</v>
      </c>
      <c r="C5" t="s">
        <v>51</v>
      </c>
      <c r="D5" t="s">
        <v>39</v>
      </c>
      <c r="E5">
        <v>82</v>
      </c>
      <c r="F5">
        <v>334.08333333333002</v>
      </c>
      <c r="G5">
        <v>12</v>
      </c>
      <c r="H5">
        <v>25</v>
      </c>
      <c r="I5">
        <v>12</v>
      </c>
      <c r="J5">
        <v>13</v>
      </c>
      <c r="K5">
        <v>37</v>
      </c>
      <c r="L5">
        <v>72.55</v>
      </c>
      <c r="M5">
        <v>109</v>
      </c>
      <c r="N5">
        <v>11.01</v>
      </c>
      <c r="O5">
        <v>11.72</v>
      </c>
      <c r="P5">
        <v>178</v>
      </c>
      <c r="Q5">
        <v>138</v>
      </c>
      <c r="R5">
        <v>91</v>
      </c>
      <c r="S5">
        <v>29</v>
      </c>
      <c r="T5">
        <v>1</v>
      </c>
      <c r="U5">
        <v>10</v>
      </c>
      <c r="V5">
        <v>6</v>
      </c>
      <c r="W5">
        <v>3</v>
      </c>
      <c r="X5">
        <v>3</v>
      </c>
      <c r="Y5">
        <v>0</v>
      </c>
      <c r="Z5">
        <v>0</v>
      </c>
      <c r="AA5">
        <v>1</v>
      </c>
      <c r="AB5">
        <v>14</v>
      </c>
      <c r="AC5">
        <v>1</v>
      </c>
      <c r="AD5">
        <v>4</v>
      </c>
      <c r="AE5">
        <v>10</v>
      </c>
      <c r="AF5">
        <v>0</v>
      </c>
      <c r="AG5">
        <v>55</v>
      </c>
      <c r="AH5">
        <v>56</v>
      </c>
      <c r="AI5">
        <v>49.55</v>
      </c>
    </row>
    <row r="6" spans="1:35" x14ac:dyDescent="0.25">
      <c r="A6">
        <v>119</v>
      </c>
      <c r="B6" t="s">
        <v>76</v>
      </c>
      <c r="C6" t="s">
        <v>44</v>
      </c>
      <c r="D6" t="s">
        <v>36</v>
      </c>
      <c r="E6">
        <v>82</v>
      </c>
      <c r="F6">
        <v>266.21666666666999</v>
      </c>
      <c r="G6">
        <v>12</v>
      </c>
      <c r="H6">
        <v>24</v>
      </c>
      <c r="I6">
        <v>11</v>
      </c>
      <c r="J6">
        <v>13</v>
      </c>
      <c r="K6">
        <v>36</v>
      </c>
      <c r="L6">
        <v>81.819999999999993</v>
      </c>
      <c r="M6">
        <v>54</v>
      </c>
      <c r="N6">
        <v>22.22</v>
      </c>
      <c r="O6">
        <v>7.63</v>
      </c>
      <c r="P6">
        <v>100</v>
      </c>
      <c r="Q6">
        <v>67</v>
      </c>
      <c r="R6">
        <v>52</v>
      </c>
      <c r="S6">
        <v>22</v>
      </c>
      <c r="T6">
        <v>0</v>
      </c>
      <c r="U6">
        <v>10</v>
      </c>
      <c r="V6">
        <v>4</v>
      </c>
      <c r="W6">
        <v>2</v>
      </c>
      <c r="X6">
        <v>2</v>
      </c>
      <c r="Y6">
        <v>0</v>
      </c>
      <c r="Z6">
        <v>0</v>
      </c>
      <c r="AA6">
        <v>0</v>
      </c>
      <c r="AB6">
        <v>21</v>
      </c>
      <c r="AC6">
        <v>1</v>
      </c>
      <c r="AD6">
        <v>0</v>
      </c>
      <c r="AE6">
        <v>5</v>
      </c>
      <c r="AF6">
        <v>1</v>
      </c>
      <c r="AG6">
        <v>0</v>
      </c>
      <c r="AH6">
        <v>0</v>
      </c>
      <c r="AI6" t="s">
        <v>97</v>
      </c>
    </row>
    <row r="7" spans="1:35" x14ac:dyDescent="0.25">
      <c r="A7">
        <v>217</v>
      </c>
      <c r="B7" t="s">
        <v>117</v>
      </c>
      <c r="C7" t="s">
        <v>54</v>
      </c>
      <c r="D7" t="s">
        <v>47</v>
      </c>
      <c r="E7">
        <v>82</v>
      </c>
      <c r="F7">
        <v>281.45</v>
      </c>
      <c r="G7">
        <v>17</v>
      </c>
      <c r="H7">
        <v>18</v>
      </c>
      <c r="I7">
        <v>6</v>
      </c>
      <c r="J7">
        <v>12</v>
      </c>
      <c r="K7">
        <v>35</v>
      </c>
      <c r="L7">
        <v>63.64</v>
      </c>
      <c r="M7">
        <v>88</v>
      </c>
      <c r="N7">
        <v>19.32</v>
      </c>
      <c r="O7">
        <v>8.26</v>
      </c>
      <c r="P7">
        <v>153</v>
      </c>
      <c r="Q7">
        <v>116</v>
      </c>
      <c r="R7">
        <v>58</v>
      </c>
      <c r="S7">
        <v>12</v>
      </c>
      <c r="T7">
        <v>0</v>
      </c>
      <c r="U7">
        <v>7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22</v>
      </c>
      <c r="AC7">
        <v>6</v>
      </c>
      <c r="AD7">
        <v>3</v>
      </c>
      <c r="AE7">
        <v>14</v>
      </c>
      <c r="AF7">
        <v>1</v>
      </c>
      <c r="AG7">
        <v>4</v>
      </c>
      <c r="AH7">
        <v>7</v>
      </c>
      <c r="AI7">
        <v>36.36</v>
      </c>
    </row>
    <row r="8" spans="1:35" x14ac:dyDescent="0.25">
      <c r="A8">
        <v>616</v>
      </c>
      <c r="B8" t="s">
        <v>59</v>
      </c>
      <c r="C8" t="s">
        <v>35</v>
      </c>
      <c r="D8" t="s">
        <v>39</v>
      </c>
      <c r="E8">
        <v>79</v>
      </c>
      <c r="F8">
        <v>265.25</v>
      </c>
      <c r="G8">
        <v>20</v>
      </c>
      <c r="H8">
        <v>15</v>
      </c>
      <c r="I8">
        <v>2</v>
      </c>
      <c r="J8">
        <v>13</v>
      </c>
      <c r="K8">
        <v>35</v>
      </c>
      <c r="L8">
        <v>58.33</v>
      </c>
      <c r="M8">
        <v>51</v>
      </c>
      <c r="N8">
        <v>39.22</v>
      </c>
      <c r="O8">
        <v>7.66</v>
      </c>
      <c r="P8">
        <v>80</v>
      </c>
      <c r="Q8">
        <v>62</v>
      </c>
      <c r="R8">
        <v>71</v>
      </c>
      <c r="S8">
        <v>29</v>
      </c>
      <c r="T8">
        <v>1</v>
      </c>
      <c r="U8">
        <v>4</v>
      </c>
      <c r="V8">
        <v>4</v>
      </c>
      <c r="W8">
        <v>2</v>
      </c>
      <c r="X8">
        <v>2</v>
      </c>
      <c r="Y8">
        <v>0</v>
      </c>
      <c r="Z8">
        <v>0</v>
      </c>
      <c r="AA8">
        <v>3</v>
      </c>
      <c r="AB8">
        <v>3</v>
      </c>
      <c r="AC8">
        <v>2</v>
      </c>
      <c r="AD8">
        <v>1</v>
      </c>
      <c r="AE8">
        <v>6</v>
      </c>
      <c r="AF8">
        <v>0</v>
      </c>
      <c r="AG8">
        <v>60</v>
      </c>
      <c r="AH8">
        <v>54</v>
      </c>
      <c r="AI8">
        <v>52.63</v>
      </c>
    </row>
    <row r="9" spans="1:35" x14ac:dyDescent="0.25">
      <c r="A9">
        <v>103</v>
      </c>
      <c r="B9" t="s">
        <v>45</v>
      </c>
      <c r="C9" t="s">
        <v>46</v>
      </c>
      <c r="D9" t="s">
        <v>47</v>
      </c>
      <c r="E9">
        <v>79</v>
      </c>
      <c r="F9">
        <v>249.45</v>
      </c>
      <c r="G9">
        <v>10</v>
      </c>
      <c r="H9">
        <v>24</v>
      </c>
      <c r="I9">
        <v>13</v>
      </c>
      <c r="J9">
        <v>11</v>
      </c>
      <c r="K9">
        <v>34</v>
      </c>
      <c r="L9">
        <v>65.38</v>
      </c>
      <c r="M9">
        <v>44</v>
      </c>
      <c r="N9">
        <v>22.73</v>
      </c>
      <c r="O9">
        <v>5.5</v>
      </c>
      <c r="P9">
        <v>87</v>
      </c>
      <c r="Q9">
        <v>60</v>
      </c>
      <c r="R9">
        <v>40</v>
      </c>
      <c r="S9">
        <v>13</v>
      </c>
      <c r="T9">
        <v>1</v>
      </c>
      <c r="U9">
        <v>4</v>
      </c>
      <c r="V9">
        <v>12</v>
      </c>
      <c r="W9">
        <v>6</v>
      </c>
      <c r="X9">
        <v>6</v>
      </c>
      <c r="Y9">
        <v>0</v>
      </c>
      <c r="Z9">
        <v>0</v>
      </c>
      <c r="AA9">
        <v>3</v>
      </c>
      <c r="AB9">
        <v>11</v>
      </c>
      <c r="AC9">
        <v>1</v>
      </c>
      <c r="AD9">
        <v>1</v>
      </c>
      <c r="AE9">
        <v>9</v>
      </c>
      <c r="AF9">
        <v>0</v>
      </c>
      <c r="AG9">
        <v>12</v>
      </c>
      <c r="AH9">
        <v>7</v>
      </c>
      <c r="AI9">
        <v>63.16</v>
      </c>
    </row>
    <row r="10" spans="1:35" x14ac:dyDescent="0.25">
      <c r="A10">
        <v>387</v>
      </c>
      <c r="B10" t="s">
        <v>58</v>
      </c>
      <c r="C10" t="s">
        <v>54</v>
      </c>
      <c r="D10" t="s">
        <v>47</v>
      </c>
      <c r="E10">
        <v>82</v>
      </c>
      <c r="F10">
        <v>279.25</v>
      </c>
      <c r="G10">
        <v>11</v>
      </c>
      <c r="H10">
        <v>23</v>
      </c>
      <c r="I10">
        <v>9</v>
      </c>
      <c r="J10">
        <v>14</v>
      </c>
      <c r="K10">
        <v>34</v>
      </c>
      <c r="L10">
        <v>70.83</v>
      </c>
      <c r="M10">
        <v>55</v>
      </c>
      <c r="N10">
        <v>20</v>
      </c>
      <c r="O10">
        <v>7.11</v>
      </c>
      <c r="P10">
        <v>88</v>
      </c>
      <c r="Q10">
        <v>73</v>
      </c>
      <c r="R10">
        <v>51</v>
      </c>
      <c r="S10">
        <v>21</v>
      </c>
      <c r="T10">
        <v>0</v>
      </c>
      <c r="U10">
        <v>7</v>
      </c>
      <c r="V10">
        <v>6</v>
      </c>
      <c r="W10">
        <v>3</v>
      </c>
      <c r="X10">
        <v>3</v>
      </c>
      <c r="Y10">
        <v>0</v>
      </c>
      <c r="Z10">
        <v>0</v>
      </c>
      <c r="AA10">
        <v>2</v>
      </c>
      <c r="AB10">
        <v>17</v>
      </c>
      <c r="AC10">
        <v>3</v>
      </c>
      <c r="AD10">
        <v>1</v>
      </c>
      <c r="AE10">
        <v>8</v>
      </c>
      <c r="AF10">
        <v>1</v>
      </c>
      <c r="AG10">
        <v>0</v>
      </c>
      <c r="AH10">
        <v>0</v>
      </c>
      <c r="AI10" t="s">
        <v>97</v>
      </c>
    </row>
    <row r="11" spans="1:35" x14ac:dyDescent="0.25">
      <c r="A11">
        <v>56</v>
      </c>
      <c r="B11" t="s">
        <v>60</v>
      </c>
      <c r="C11" t="s">
        <v>61</v>
      </c>
      <c r="D11" t="s">
        <v>36</v>
      </c>
      <c r="E11">
        <v>82</v>
      </c>
      <c r="F11">
        <v>294.16666666666998</v>
      </c>
      <c r="G11">
        <v>2</v>
      </c>
      <c r="H11">
        <v>31</v>
      </c>
      <c r="I11">
        <v>23</v>
      </c>
      <c r="J11">
        <v>8</v>
      </c>
      <c r="K11">
        <v>33</v>
      </c>
      <c r="L11">
        <v>73.33</v>
      </c>
      <c r="M11">
        <v>42</v>
      </c>
      <c r="N11">
        <v>4.76</v>
      </c>
      <c r="O11">
        <v>3.65</v>
      </c>
      <c r="P11">
        <v>74</v>
      </c>
      <c r="Q11">
        <v>58</v>
      </c>
      <c r="R11">
        <v>34</v>
      </c>
      <c r="S11">
        <v>5</v>
      </c>
      <c r="T11">
        <v>0</v>
      </c>
      <c r="U11">
        <v>4</v>
      </c>
      <c r="V11">
        <v>4</v>
      </c>
      <c r="W11">
        <v>2</v>
      </c>
      <c r="X11">
        <v>2</v>
      </c>
      <c r="Y11">
        <v>0</v>
      </c>
      <c r="Z11">
        <v>0</v>
      </c>
      <c r="AA11">
        <v>1</v>
      </c>
      <c r="AB11">
        <v>9</v>
      </c>
      <c r="AC11">
        <v>1</v>
      </c>
      <c r="AD11">
        <v>0</v>
      </c>
      <c r="AE11">
        <v>9</v>
      </c>
      <c r="AF11">
        <v>2</v>
      </c>
      <c r="AG11">
        <v>6</v>
      </c>
      <c r="AH11">
        <v>3</v>
      </c>
      <c r="AI11">
        <v>66.67</v>
      </c>
    </row>
    <row r="12" spans="1:35" x14ac:dyDescent="0.25">
      <c r="A12">
        <v>192</v>
      </c>
      <c r="B12" t="s">
        <v>116</v>
      </c>
      <c r="C12" t="s">
        <v>63</v>
      </c>
      <c r="D12" t="s">
        <v>73</v>
      </c>
      <c r="E12">
        <v>80</v>
      </c>
      <c r="F12">
        <v>326.45</v>
      </c>
      <c r="G12">
        <v>3</v>
      </c>
      <c r="H12">
        <v>30</v>
      </c>
      <c r="I12">
        <v>20</v>
      </c>
      <c r="J12">
        <v>10</v>
      </c>
      <c r="K12">
        <v>33</v>
      </c>
      <c r="L12">
        <v>71.739999999999995</v>
      </c>
      <c r="M12">
        <v>35</v>
      </c>
      <c r="N12">
        <v>8.57</v>
      </c>
      <c r="O12">
        <v>3.75</v>
      </c>
      <c r="P12">
        <v>96</v>
      </c>
      <c r="Q12">
        <v>58</v>
      </c>
      <c r="R12">
        <v>28</v>
      </c>
      <c r="S12">
        <v>1</v>
      </c>
      <c r="T12">
        <v>0</v>
      </c>
      <c r="U12">
        <v>4</v>
      </c>
      <c r="V12">
        <v>6</v>
      </c>
      <c r="W12">
        <v>3</v>
      </c>
      <c r="X12">
        <v>3</v>
      </c>
      <c r="Y12">
        <v>0</v>
      </c>
      <c r="Z12">
        <v>0</v>
      </c>
      <c r="AA12">
        <v>0</v>
      </c>
      <c r="AB12">
        <v>7</v>
      </c>
      <c r="AC12">
        <v>13</v>
      </c>
      <c r="AD12">
        <v>3</v>
      </c>
      <c r="AE12">
        <v>2</v>
      </c>
      <c r="AF12">
        <v>8</v>
      </c>
      <c r="AG12">
        <v>0</v>
      </c>
      <c r="AH12">
        <v>0</v>
      </c>
      <c r="AI12" t="s">
        <v>97</v>
      </c>
    </row>
    <row r="13" spans="1:35" x14ac:dyDescent="0.25">
      <c r="A13">
        <v>598</v>
      </c>
      <c r="B13" t="s">
        <v>81</v>
      </c>
      <c r="C13" t="s">
        <v>46</v>
      </c>
      <c r="D13" t="s">
        <v>36</v>
      </c>
      <c r="E13">
        <v>66</v>
      </c>
      <c r="F13">
        <v>221.76666666667001</v>
      </c>
      <c r="G13">
        <v>17</v>
      </c>
      <c r="H13">
        <v>16</v>
      </c>
      <c r="I13">
        <v>11</v>
      </c>
      <c r="J13">
        <v>5</v>
      </c>
      <c r="K13">
        <v>33</v>
      </c>
      <c r="L13">
        <v>75</v>
      </c>
      <c r="M13">
        <v>76</v>
      </c>
      <c r="N13">
        <v>22.37</v>
      </c>
      <c r="O13">
        <v>8.89</v>
      </c>
      <c r="P13">
        <v>144</v>
      </c>
      <c r="Q13">
        <v>111</v>
      </c>
      <c r="R13">
        <v>59</v>
      </c>
      <c r="S13">
        <v>17</v>
      </c>
      <c r="T13">
        <v>2</v>
      </c>
      <c r="U13">
        <v>5</v>
      </c>
      <c r="V13">
        <v>8</v>
      </c>
      <c r="W13">
        <v>4</v>
      </c>
      <c r="X13">
        <v>4</v>
      </c>
      <c r="Y13">
        <v>0</v>
      </c>
      <c r="Z13">
        <v>0</v>
      </c>
      <c r="AA13">
        <v>3</v>
      </c>
      <c r="AB13">
        <v>19</v>
      </c>
      <c r="AC13">
        <v>2</v>
      </c>
      <c r="AD13">
        <v>2</v>
      </c>
      <c r="AE13">
        <v>10</v>
      </c>
      <c r="AF13">
        <v>1</v>
      </c>
      <c r="AG13">
        <v>0</v>
      </c>
      <c r="AH13">
        <v>0</v>
      </c>
      <c r="AI13" t="s">
        <v>97</v>
      </c>
    </row>
    <row r="14" spans="1:35" x14ac:dyDescent="0.25">
      <c r="A14">
        <v>647</v>
      </c>
      <c r="B14" t="s">
        <v>37</v>
      </c>
      <c r="C14" t="s">
        <v>38</v>
      </c>
      <c r="D14" t="s">
        <v>39</v>
      </c>
      <c r="E14">
        <v>78</v>
      </c>
      <c r="F14">
        <v>267.3</v>
      </c>
      <c r="G14">
        <v>9</v>
      </c>
      <c r="H14">
        <v>24</v>
      </c>
      <c r="I14">
        <v>20</v>
      </c>
      <c r="J14">
        <v>4</v>
      </c>
      <c r="K14">
        <v>33</v>
      </c>
      <c r="L14">
        <v>78.569999999999993</v>
      </c>
      <c r="M14">
        <v>61</v>
      </c>
      <c r="N14">
        <v>14.75</v>
      </c>
      <c r="O14">
        <v>7.97</v>
      </c>
      <c r="P14">
        <v>102</v>
      </c>
      <c r="Q14">
        <v>78</v>
      </c>
      <c r="R14">
        <v>67</v>
      </c>
      <c r="S14">
        <v>22</v>
      </c>
      <c r="T14">
        <v>0</v>
      </c>
      <c r="U14">
        <v>7</v>
      </c>
      <c r="V14">
        <v>4</v>
      </c>
      <c r="W14">
        <v>2</v>
      </c>
      <c r="X14">
        <v>2</v>
      </c>
      <c r="Y14">
        <v>0</v>
      </c>
      <c r="Z14">
        <v>0</v>
      </c>
      <c r="AA14">
        <v>1</v>
      </c>
      <c r="AB14">
        <v>16</v>
      </c>
      <c r="AC14">
        <v>6</v>
      </c>
      <c r="AD14">
        <v>3</v>
      </c>
      <c r="AE14">
        <v>13</v>
      </c>
      <c r="AF14">
        <v>0</v>
      </c>
      <c r="AG14">
        <v>16</v>
      </c>
      <c r="AH14">
        <v>21</v>
      </c>
      <c r="AI14">
        <v>43.24</v>
      </c>
    </row>
    <row r="15" spans="1:35" x14ac:dyDescent="0.25">
      <c r="A15">
        <v>655</v>
      </c>
      <c r="B15" t="s">
        <v>65</v>
      </c>
      <c r="C15" t="s">
        <v>51</v>
      </c>
      <c r="D15" t="s">
        <v>36</v>
      </c>
      <c r="E15">
        <v>74</v>
      </c>
      <c r="F15">
        <v>301.76666666667001</v>
      </c>
      <c r="G15">
        <v>16</v>
      </c>
      <c r="H15">
        <v>17</v>
      </c>
      <c r="I15">
        <v>11</v>
      </c>
      <c r="J15">
        <v>6</v>
      </c>
      <c r="K15">
        <v>33</v>
      </c>
      <c r="L15">
        <v>73.33</v>
      </c>
      <c r="M15">
        <v>50</v>
      </c>
      <c r="N15">
        <v>32</v>
      </c>
      <c r="O15">
        <v>5.91</v>
      </c>
      <c r="P15">
        <v>102</v>
      </c>
      <c r="Q15">
        <v>73</v>
      </c>
      <c r="R15">
        <v>43</v>
      </c>
      <c r="S15">
        <v>12</v>
      </c>
      <c r="T15">
        <v>0</v>
      </c>
      <c r="U15">
        <v>8</v>
      </c>
      <c r="V15">
        <v>12</v>
      </c>
      <c r="W15">
        <v>6</v>
      </c>
      <c r="X15">
        <v>6</v>
      </c>
      <c r="Y15">
        <v>0</v>
      </c>
      <c r="Z15">
        <v>0</v>
      </c>
      <c r="AA15">
        <v>3</v>
      </c>
      <c r="AB15">
        <v>5</v>
      </c>
      <c r="AC15">
        <v>2</v>
      </c>
      <c r="AD15">
        <v>4</v>
      </c>
      <c r="AE15">
        <v>5</v>
      </c>
      <c r="AF15">
        <v>2</v>
      </c>
      <c r="AG15">
        <v>3</v>
      </c>
      <c r="AH15">
        <v>3</v>
      </c>
      <c r="AI15">
        <v>50</v>
      </c>
    </row>
    <row r="16" spans="1:35" x14ac:dyDescent="0.25">
      <c r="A16">
        <v>539</v>
      </c>
      <c r="B16" t="s">
        <v>53</v>
      </c>
      <c r="C16" t="s">
        <v>54</v>
      </c>
      <c r="D16" t="s">
        <v>39</v>
      </c>
      <c r="E16">
        <v>82</v>
      </c>
      <c r="F16">
        <v>287.46666666666999</v>
      </c>
      <c r="G16">
        <v>13</v>
      </c>
      <c r="H16">
        <v>18</v>
      </c>
      <c r="I16">
        <v>9</v>
      </c>
      <c r="J16">
        <v>9</v>
      </c>
      <c r="K16">
        <v>31</v>
      </c>
      <c r="L16">
        <v>56.36</v>
      </c>
      <c r="M16">
        <v>38</v>
      </c>
      <c r="N16">
        <v>34.21</v>
      </c>
      <c r="O16">
        <v>6.76</v>
      </c>
      <c r="P16">
        <v>59</v>
      </c>
      <c r="Q16">
        <v>51</v>
      </c>
      <c r="R16">
        <v>44</v>
      </c>
      <c r="S16">
        <v>28</v>
      </c>
      <c r="T16">
        <v>0</v>
      </c>
      <c r="U16">
        <v>6</v>
      </c>
      <c r="V16">
        <v>2</v>
      </c>
      <c r="W16">
        <v>1</v>
      </c>
      <c r="X16">
        <v>1</v>
      </c>
      <c r="Y16">
        <v>0</v>
      </c>
      <c r="Z16">
        <v>0</v>
      </c>
      <c r="AA16">
        <v>0</v>
      </c>
      <c r="AB16">
        <v>13</v>
      </c>
      <c r="AC16">
        <v>6</v>
      </c>
      <c r="AD16">
        <v>2</v>
      </c>
      <c r="AE16">
        <v>10</v>
      </c>
      <c r="AF16">
        <v>1</v>
      </c>
      <c r="AG16">
        <v>162</v>
      </c>
      <c r="AH16">
        <v>131</v>
      </c>
      <c r="AI16">
        <v>55.29</v>
      </c>
    </row>
    <row r="17" spans="1:35" x14ac:dyDescent="0.25">
      <c r="A17">
        <v>159</v>
      </c>
      <c r="B17" t="s">
        <v>40</v>
      </c>
      <c r="C17" t="s">
        <v>41</v>
      </c>
      <c r="D17" t="s">
        <v>36</v>
      </c>
      <c r="E17">
        <v>81</v>
      </c>
      <c r="F17">
        <v>300.71666666666999</v>
      </c>
      <c r="G17">
        <v>9</v>
      </c>
      <c r="H17">
        <v>21</v>
      </c>
      <c r="I17">
        <v>14</v>
      </c>
      <c r="J17">
        <v>7</v>
      </c>
      <c r="K17">
        <v>30</v>
      </c>
      <c r="L17">
        <v>71.430000000000007</v>
      </c>
      <c r="M17">
        <v>88</v>
      </c>
      <c r="N17">
        <v>10.23</v>
      </c>
      <c r="O17">
        <v>8.58</v>
      </c>
      <c r="P17">
        <v>153</v>
      </c>
      <c r="Q17">
        <v>112</v>
      </c>
      <c r="R17">
        <v>74</v>
      </c>
      <c r="S17">
        <v>13</v>
      </c>
      <c r="T17">
        <v>1</v>
      </c>
      <c r="U17">
        <v>5</v>
      </c>
      <c r="V17">
        <v>4</v>
      </c>
      <c r="W17">
        <v>2</v>
      </c>
      <c r="X17">
        <v>2</v>
      </c>
      <c r="Y17">
        <v>0</v>
      </c>
      <c r="Z17">
        <v>0</v>
      </c>
      <c r="AA17">
        <v>1</v>
      </c>
      <c r="AB17">
        <v>8</v>
      </c>
      <c r="AC17">
        <v>0</v>
      </c>
      <c r="AD17">
        <v>1</v>
      </c>
      <c r="AE17">
        <v>12</v>
      </c>
      <c r="AF17">
        <v>1</v>
      </c>
      <c r="AG17">
        <v>0</v>
      </c>
      <c r="AH17">
        <v>0</v>
      </c>
      <c r="AI17" t="s">
        <v>97</v>
      </c>
    </row>
    <row r="18" spans="1:35" x14ac:dyDescent="0.25">
      <c r="A18">
        <v>415</v>
      </c>
      <c r="B18" t="s">
        <v>176</v>
      </c>
      <c r="C18" t="s">
        <v>46</v>
      </c>
      <c r="D18" t="s">
        <v>73</v>
      </c>
      <c r="E18">
        <v>64</v>
      </c>
      <c r="F18">
        <v>236.56666666666999</v>
      </c>
      <c r="G18">
        <v>2</v>
      </c>
      <c r="H18">
        <v>28</v>
      </c>
      <c r="I18">
        <v>15</v>
      </c>
      <c r="J18">
        <v>13</v>
      </c>
      <c r="K18">
        <v>30</v>
      </c>
      <c r="L18">
        <v>71.430000000000007</v>
      </c>
      <c r="M18">
        <v>42</v>
      </c>
      <c r="N18">
        <v>4.76</v>
      </c>
      <c r="O18">
        <v>3.25</v>
      </c>
      <c r="P18">
        <v>81</v>
      </c>
      <c r="Q18">
        <v>55</v>
      </c>
      <c r="R18">
        <v>17</v>
      </c>
      <c r="S18">
        <v>1</v>
      </c>
      <c r="T18">
        <v>0</v>
      </c>
      <c r="U18">
        <v>6</v>
      </c>
      <c r="V18">
        <v>23</v>
      </c>
      <c r="W18">
        <v>6</v>
      </c>
      <c r="X18">
        <v>4</v>
      </c>
      <c r="Y18">
        <v>1</v>
      </c>
      <c r="Z18">
        <v>1</v>
      </c>
      <c r="AA18">
        <v>2</v>
      </c>
      <c r="AB18">
        <v>14</v>
      </c>
      <c r="AC18">
        <v>1</v>
      </c>
      <c r="AD18">
        <v>2</v>
      </c>
      <c r="AE18">
        <v>5</v>
      </c>
      <c r="AF18">
        <v>2</v>
      </c>
      <c r="AG18">
        <v>0</v>
      </c>
      <c r="AH18">
        <v>0</v>
      </c>
      <c r="AI18" t="s">
        <v>97</v>
      </c>
    </row>
    <row r="19" spans="1:35" x14ac:dyDescent="0.25">
      <c r="A19">
        <v>74</v>
      </c>
      <c r="B19" t="s">
        <v>43</v>
      </c>
      <c r="C19" t="s">
        <v>44</v>
      </c>
      <c r="D19" t="s">
        <v>39</v>
      </c>
      <c r="E19">
        <v>79</v>
      </c>
      <c r="F19">
        <v>254.08333333332999</v>
      </c>
      <c r="G19">
        <v>12</v>
      </c>
      <c r="H19">
        <v>17</v>
      </c>
      <c r="I19">
        <v>12</v>
      </c>
      <c r="J19">
        <v>5</v>
      </c>
      <c r="K19">
        <v>29</v>
      </c>
      <c r="L19">
        <v>67.44</v>
      </c>
      <c r="M19">
        <v>45</v>
      </c>
      <c r="N19">
        <v>26.67</v>
      </c>
      <c r="O19">
        <v>6.35</v>
      </c>
      <c r="P19">
        <v>66</v>
      </c>
      <c r="Q19">
        <v>56</v>
      </c>
      <c r="R19">
        <v>46</v>
      </c>
      <c r="S19">
        <v>24</v>
      </c>
      <c r="T19">
        <v>0</v>
      </c>
      <c r="U19">
        <v>4</v>
      </c>
      <c r="V19">
        <v>12</v>
      </c>
      <c r="W19">
        <v>2</v>
      </c>
      <c r="X19">
        <v>1</v>
      </c>
      <c r="Y19">
        <v>0</v>
      </c>
      <c r="Z19">
        <v>1</v>
      </c>
      <c r="AA19">
        <v>2</v>
      </c>
      <c r="AB19">
        <v>13</v>
      </c>
      <c r="AC19">
        <v>4</v>
      </c>
      <c r="AD19">
        <v>0</v>
      </c>
      <c r="AE19">
        <v>8</v>
      </c>
      <c r="AF19">
        <v>0</v>
      </c>
      <c r="AG19">
        <v>193</v>
      </c>
      <c r="AH19">
        <v>116</v>
      </c>
      <c r="AI19">
        <v>62.46</v>
      </c>
    </row>
    <row r="20" spans="1:35" x14ac:dyDescent="0.25">
      <c r="A20">
        <v>577</v>
      </c>
      <c r="B20" t="s">
        <v>42</v>
      </c>
      <c r="C20" t="s">
        <v>38</v>
      </c>
      <c r="D20" t="s">
        <v>39</v>
      </c>
      <c r="E20">
        <v>82</v>
      </c>
      <c r="F20">
        <v>274.46666666666999</v>
      </c>
      <c r="G20">
        <v>16</v>
      </c>
      <c r="H20">
        <v>13</v>
      </c>
      <c r="I20">
        <v>7</v>
      </c>
      <c r="J20">
        <v>6</v>
      </c>
      <c r="K20">
        <v>29</v>
      </c>
      <c r="L20">
        <v>65.91</v>
      </c>
      <c r="M20">
        <v>69</v>
      </c>
      <c r="N20">
        <v>23.19</v>
      </c>
      <c r="O20">
        <v>10.24</v>
      </c>
      <c r="P20">
        <v>117</v>
      </c>
      <c r="Q20">
        <v>88</v>
      </c>
      <c r="R20">
        <v>83</v>
      </c>
      <c r="S20">
        <v>38</v>
      </c>
      <c r="T20">
        <v>1</v>
      </c>
      <c r="U20">
        <v>8</v>
      </c>
      <c r="V20">
        <v>6</v>
      </c>
      <c r="W20">
        <v>3</v>
      </c>
      <c r="X20">
        <v>3</v>
      </c>
      <c r="Y20">
        <v>0</v>
      </c>
      <c r="Z20">
        <v>0</v>
      </c>
      <c r="AA20">
        <v>2</v>
      </c>
      <c r="AB20">
        <v>19</v>
      </c>
      <c r="AC20">
        <v>3</v>
      </c>
      <c r="AD20">
        <v>2</v>
      </c>
      <c r="AE20">
        <v>10</v>
      </c>
      <c r="AF20">
        <v>0</v>
      </c>
      <c r="AG20">
        <v>122</v>
      </c>
      <c r="AH20">
        <v>130</v>
      </c>
      <c r="AI20">
        <v>48.41</v>
      </c>
    </row>
    <row r="21" spans="1:35" x14ac:dyDescent="0.25">
      <c r="A21">
        <v>37</v>
      </c>
      <c r="B21" t="s">
        <v>71</v>
      </c>
      <c r="C21" t="s">
        <v>72</v>
      </c>
      <c r="D21" t="s">
        <v>73</v>
      </c>
      <c r="E21">
        <v>82</v>
      </c>
      <c r="F21">
        <v>270.61666666667003</v>
      </c>
      <c r="G21">
        <v>7</v>
      </c>
      <c r="H21">
        <v>21</v>
      </c>
      <c r="I21">
        <v>11</v>
      </c>
      <c r="J21">
        <v>10</v>
      </c>
      <c r="K21">
        <v>28</v>
      </c>
      <c r="L21">
        <v>71.790000000000006</v>
      </c>
      <c r="M21">
        <v>61</v>
      </c>
      <c r="N21">
        <v>11.48</v>
      </c>
      <c r="O21">
        <v>5.1100000000000003</v>
      </c>
      <c r="P21">
        <v>142</v>
      </c>
      <c r="Q21">
        <v>92</v>
      </c>
      <c r="R21">
        <v>35</v>
      </c>
      <c r="S21">
        <v>3</v>
      </c>
      <c r="T21">
        <v>1</v>
      </c>
      <c r="U21">
        <v>9</v>
      </c>
      <c r="V21">
        <v>2</v>
      </c>
      <c r="W21">
        <v>1</v>
      </c>
      <c r="X21">
        <v>1</v>
      </c>
      <c r="Y21">
        <v>0</v>
      </c>
      <c r="Z21">
        <v>0</v>
      </c>
      <c r="AA21">
        <v>0</v>
      </c>
      <c r="AB21">
        <v>8</v>
      </c>
      <c r="AC21">
        <v>5</v>
      </c>
      <c r="AD21">
        <v>2</v>
      </c>
      <c r="AE21">
        <v>2</v>
      </c>
      <c r="AF21">
        <v>5</v>
      </c>
      <c r="AG21">
        <v>0</v>
      </c>
      <c r="AH21">
        <v>0</v>
      </c>
      <c r="AI21" t="s">
        <v>97</v>
      </c>
    </row>
    <row r="22" spans="1:35" x14ac:dyDescent="0.25">
      <c r="A22">
        <v>53</v>
      </c>
      <c r="B22" t="s">
        <v>62</v>
      </c>
      <c r="C22" t="s">
        <v>63</v>
      </c>
      <c r="D22" t="s">
        <v>47</v>
      </c>
      <c r="E22">
        <v>81</v>
      </c>
      <c r="F22">
        <v>358.76666666667001</v>
      </c>
      <c r="G22">
        <v>18</v>
      </c>
      <c r="H22">
        <v>10</v>
      </c>
      <c r="I22">
        <v>6</v>
      </c>
      <c r="J22">
        <v>4</v>
      </c>
      <c r="K22">
        <v>28</v>
      </c>
      <c r="L22">
        <v>59.57</v>
      </c>
      <c r="M22">
        <v>115</v>
      </c>
      <c r="N22">
        <v>15.65</v>
      </c>
      <c r="O22">
        <v>11.37</v>
      </c>
      <c r="P22">
        <v>227</v>
      </c>
      <c r="Q22">
        <v>176</v>
      </c>
      <c r="R22">
        <v>78</v>
      </c>
      <c r="S22">
        <v>7</v>
      </c>
      <c r="T22">
        <v>0</v>
      </c>
      <c r="U22">
        <v>10</v>
      </c>
      <c r="V22">
        <v>6</v>
      </c>
      <c r="W22">
        <v>3</v>
      </c>
      <c r="X22">
        <v>3</v>
      </c>
      <c r="Y22">
        <v>0</v>
      </c>
      <c r="Z22">
        <v>0</v>
      </c>
      <c r="AA22">
        <v>0</v>
      </c>
      <c r="AB22">
        <v>13</v>
      </c>
      <c r="AC22">
        <v>11</v>
      </c>
      <c r="AD22">
        <v>7</v>
      </c>
      <c r="AE22">
        <v>2</v>
      </c>
      <c r="AF22">
        <v>0</v>
      </c>
      <c r="AG22">
        <v>0</v>
      </c>
      <c r="AH22">
        <v>0</v>
      </c>
      <c r="AI22" t="s">
        <v>97</v>
      </c>
    </row>
    <row r="23" spans="1:35" x14ac:dyDescent="0.25">
      <c r="A23">
        <v>43</v>
      </c>
      <c r="B23" t="s">
        <v>84</v>
      </c>
      <c r="C23" t="s">
        <v>46</v>
      </c>
      <c r="D23" t="s">
        <v>39</v>
      </c>
      <c r="E23">
        <v>65</v>
      </c>
      <c r="F23">
        <v>211.98333333332999</v>
      </c>
      <c r="G23">
        <v>9</v>
      </c>
      <c r="H23">
        <v>18</v>
      </c>
      <c r="I23">
        <v>7</v>
      </c>
      <c r="J23">
        <v>11</v>
      </c>
      <c r="K23">
        <v>27</v>
      </c>
      <c r="L23">
        <v>61.36</v>
      </c>
      <c r="M23">
        <v>51</v>
      </c>
      <c r="N23">
        <v>17.649999999999999</v>
      </c>
      <c r="O23">
        <v>7.68</v>
      </c>
      <c r="P23">
        <v>100</v>
      </c>
      <c r="Q23">
        <v>80</v>
      </c>
      <c r="R23">
        <v>74</v>
      </c>
      <c r="S23">
        <v>29</v>
      </c>
      <c r="T23">
        <v>0</v>
      </c>
      <c r="U23">
        <v>3</v>
      </c>
      <c r="V23">
        <v>6</v>
      </c>
      <c r="W23">
        <v>3</v>
      </c>
      <c r="X23">
        <v>3</v>
      </c>
      <c r="Y23">
        <v>0</v>
      </c>
      <c r="Z23">
        <v>0</v>
      </c>
      <c r="AA23">
        <v>3</v>
      </c>
      <c r="AB23">
        <v>2</v>
      </c>
      <c r="AC23">
        <v>6</v>
      </c>
      <c r="AD23">
        <v>4</v>
      </c>
      <c r="AE23">
        <v>1</v>
      </c>
      <c r="AF23">
        <v>0</v>
      </c>
      <c r="AG23">
        <v>163</v>
      </c>
      <c r="AH23">
        <v>98</v>
      </c>
      <c r="AI23">
        <v>62.45</v>
      </c>
    </row>
    <row r="24" spans="1:35" x14ac:dyDescent="0.25">
      <c r="A24">
        <v>313</v>
      </c>
      <c r="B24" t="s">
        <v>82</v>
      </c>
      <c r="C24" t="s">
        <v>83</v>
      </c>
      <c r="D24" t="s">
        <v>39</v>
      </c>
      <c r="E24">
        <v>82</v>
      </c>
      <c r="F24">
        <v>245.46666666666999</v>
      </c>
      <c r="G24">
        <v>9</v>
      </c>
      <c r="H24">
        <v>18</v>
      </c>
      <c r="I24">
        <v>10</v>
      </c>
      <c r="J24">
        <v>8</v>
      </c>
      <c r="K24">
        <v>27</v>
      </c>
      <c r="L24">
        <v>75</v>
      </c>
      <c r="M24">
        <v>85</v>
      </c>
      <c r="N24">
        <v>10.59</v>
      </c>
      <c r="O24">
        <v>8.5</v>
      </c>
      <c r="P24">
        <v>136</v>
      </c>
      <c r="Q24">
        <v>104</v>
      </c>
      <c r="R24">
        <v>68</v>
      </c>
      <c r="S24">
        <v>12</v>
      </c>
      <c r="T24">
        <v>1</v>
      </c>
      <c r="U24">
        <v>7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8</v>
      </c>
      <c r="AC24">
        <v>2</v>
      </c>
      <c r="AD24">
        <v>2</v>
      </c>
      <c r="AE24">
        <v>5</v>
      </c>
      <c r="AF24">
        <v>2</v>
      </c>
      <c r="AG24">
        <v>49</v>
      </c>
      <c r="AH24">
        <v>40</v>
      </c>
      <c r="AI24">
        <v>55.06</v>
      </c>
    </row>
    <row r="25" spans="1:35" x14ac:dyDescent="0.25">
      <c r="A25">
        <v>352</v>
      </c>
      <c r="B25" t="s">
        <v>48</v>
      </c>
      <c r="C25" t="s">
        <v>49</v>
      </c>
      <c r="D25" t="s">
        <v>47</v>
      </c>
      <c r="E25">
        <v>82</v>
      </c>
      <c r="F25">
        <v>274.68333333332998</v>
      </c>
      <c r="G25">
        <v>6</v>
      </c>
      <c r="H25">
        <v>21</v>
      </c>
      <c r="I25">
        <v>10</v>
      </c>
      <c r="J25">
        <v>11</v>
      </c>
      <c r="K25">
        <v>27</v>
      </c>
      <c r="L25">
        <v>64.290000000000006</v>
      </c>
      <c r="M25">
        <v>39</v>
      </c>
      <c r="N25">
        <v>15.38</v>
      </c>
      <c r="O25">
        <v>5.68</v>
      </c>
      <c r="P25">
        <v>81</v>
      </c>
      <c r="Q25">
        <v>57</v>
      </c>
      <c r="R25">
        <v>35</v>
      </c>
      <c r="S25">
        <v>12</v>
      </c>
      <c r="T25">
        <v>0</v>
      </c>
      <c r="U25">
        <v>4</v>
      </c>
      <c r="V25">
        <v>4</v>
      </c>
      <c r="W25">
        <v>2</v>
      </c>
      <c r="X25">
        <v>2</v>
      </c>
      <c r="Y25">
        <v>0</v>
      </c>
      <c r="Z25">
        <v>0</v>
      </c>
      <c r="AA25">
        <v>2</v>
      </c>
      <c r="AB25">
        <v>26</v>
      </c>
      <c r="AC25">
        <v>1</v>
      </c>
      <c r="AD25">
        <v>1</v>
      </c>
      <c r="AE25">
        <v>8</v>
      </c>
      <c r="AF25">
        <v>0</v>
      </c>
      <c r="AG25">
        <v>1</v>
      </c>
      <c r="AH25">
        <v>0</v>
      </c>
      <c r="AI25">
        <v>100</v>
      </c>
    </row>
    <row r="26" spans="1:35" x14ac:dyDescent="0.25">
      <c r="A26">
        <v>386</v>
      </c>
      <c r="B26" t="s">
        <v>95</v>
      </c>
      <c r="C26" t="s">
        <v>51</v>
      </c>
      <c r="D26" t="s">
        <v>47</v>
      </c>
      <c r="E26">
        <v>73</v>
      </c>
      <c r="F26">
        <v>298.78333333333001</v>
      </c>
      <c r="G26">
        <v>10</v>
      </c>
      <c r="H26">
        <v>17</v>
      </c>
      <c r="I26">
        <v>5</v>
      </c>
      <c r="J26">
        <v>12</v>
      </c>
      <c r="K26">
        <v>27</v>
      </c>
      <c r="L26">
        <v>61.36</v>
      </c>
      <c r="M26">
        <v>51</v>
      </c>
      <c r="N26">
        <v>19.61</v>
      </c>
      <c r="O26">
        <v>8.2799999999999994</v>
      </c>
      <c r="P26">
        <v>79</v>
      </c>
      <c r="Q26">
        <v>73</v>
      </c>
      <c r="R26">
        <v>60</v>
      </c>
      <c r="S26">
        <v>41</v>
      </c>
      <c r="T26">
        <v>0</v>
      </c>
      <c r="U26">
        <v>5</v>
      </c>
      <c r="V26">
        <v>7</v>
      </c>
      <c r="W26">
        <v>2</v>
      </c>
      <c r="X26">
        <v>1</v>
      </c>
      <c r="Y26">
        <v>1</v>
      </c>
      <c r="Z26">
        <v>0</v>
      </c>
      <c r="AA26">
        <v>1</v>
      </c>
      <c r="AB26">
        <v>6</v>
      </c>
      <c r="AC26">
        <v>3</v>
      </c>
      <c r="AD26">
        <v>6</v>
      </c>
      <c r="AE26">
        <v>11</v>
      </c>
      <c r="AF26">
        <v>2</v>
      </c>
      <c r="AG26">
        <v>92</v>
      </c>
      <c r="AH26">
        <v>74</v>
      </c>
      <c r="AI26">
        <v>55.42</v>
      </c>
    </row>
    <row r="27" spans="1:35" x14ac:dyDescent="0.25">
      <c r="A27">
        <v>54</v>
      </c>
      <c r="B27" t="s">
        <v>108</v>
      </c>
      <c r="C27" t="s">
        <v>44</v>
      </c>
      <c r="D27" t="s">
        <v>39</v>
      </c>
      <c r="E27">
        <v>68</v>
      </c>
      <c r="F27">
        <v>233.05</v>
      </c>
      <c r="G27">
        <v>9</v>
      </c>
      <c r="H27">
        <v>17</v>
      </c>
      <c r="I27">
        <v>8</v>
      </c>
      <c r="J27">
        <v>9</v>
      </c>
      <c r="K27">
        <v>26</v>
      </c>
      <c r="L27">
        <v>65</v>
      </c>
      <c r="M27">
        <v>60</v>
      </c>
      <c r="N27">
        <v>15</v>
      </c>
      <c r="O27">
        <v>5.41</v>
      </c>
      <c r="P27">
        <v>96</v>
      </c>
      <c r="Q27">
        <v>70</v>
      </c>
      <c r="R27">
        <v>50</v>
      </c>
      <c r="S27">
        <v>10</v>
      </c>
      <c r="T27">
        <v>1</v>
      </c>
      <c r="U27">
        <v>10</v>
      </c>
      <c r="V27">
        <v>14</v>
      </c>
      <c r="W27">
        <v>3</v>
      </c>
      <c r="X27">
        <v>2</v>
      </c>
      <c r="Y27">
        <v>0</v>
      </c>
      <c r="Z27">
        <v>1</v>
      </c>
      <c r="AA27">
        <v>2</v>
      </c>
      <c r="AB27">
        <v>13</v>
      </c>
      <c r="AC27">
        <v>3</v>
      </c>
      <c r="AD27">
        <v>3</v>
      </c>
      <c r="AE27">
        <v>9</v>
      </c>
      <c r="AF27">
        <v>1</v>
      </c>
      <c r="AG27">
        <v>7</v>
      </c>
      <c r="AH27">
        <v>15</v>
      </c>
      <c r="AI27">
        <v>31.82</v>
      </c>
    </row>
    <row r="28" spans="1:35" x14ac:dyDescent="0.25">
      <c r="A28">
        <v>385</v>
      </c>
      <c r="B28" t="s">
        <v>121</v>
      </c>
      <c r="C28" t="s">
        <v>38</v>
      </c>
      <c r="D28" t="s">
        <v>39</v>
      </c>
      <c r="E28">
        <v>82</v>
      </c>
      <c r="F28">
        <v>265.81666666667002</v>
      </c>
      <c r="G28">
        <v>8</v>
      </c>
      <c r="H28">
        <v>18</v>
      </c>
      <c r="I28">
        <v>4</v>
      </c>
      <c r="J28">
        <v>14</v>
      </c>
      <c r="K28">
        <v>26</v>
      </c>
      <c r="L28">
        <v>63.41</v>
      </c>
      <c r="M28">
        <v>45</v>
      </c>
      <c r="N28">
        <v>17.78</v>
      </c>
      <c r="O28">
        <v>5.79</v>
      </c>
      <c r="P28">
        <v>87</v>
      </c>
      <c r="Q28">
        <v>61</v>
      </c>
      <c r="R28">
        <v>63</v>
      </c>
      <c r="S28">
        <v>20</v>
      </c>
      <c r="T28">
        <v>2</v>
      </c>
      <c r="U28">
        <v>8</v>
      </c>
      <c r="V28">
        <v>4</v>
      </c>
      <c r="W28">
        <v>2</v>
      </c>
      <c r="X28">
        <v>2</v>
      </c>
      <c r="Y28">
        <v>0</v>
      </c>
      <c r="Z28">
        <v>0</v>
      </c>
      <c r="AA28">
        <v>2</v>
      </c>
      <c r="AB28">
        <v>13</v>
      </c>
      <c r="AC28">
        <v>8</v>
      </c>
      <c r="AD28">
        <v>5</v>
      </c>
      <c r="AE28">
        <v>9</v>
      </c>
      <c r="AF28">
        <v>0</v>
      </c>
      <c r="AG28">
        <v>5</v>
      </c>
      <c r="AH28">
        <v>7</v>
      </c>
      <c r="AI28">
        <v>41.67</v>
      </c>
    </row>
    <row r="29" spans="1:35" x14ac:dyDescent="0.25">
      <c r="A29">
        <v>542</v>
      </c>
      <c r="B29" t="s">
        <v>85</v>
      </c>
      <c r="C29" t="s">
        <v>49</v>
      </c>
      <c r="D29" t="s">
        <v>39</v>
      </c>
      <c r="E29">
        <v>81</v>
      </c>
      <c r="F29">
        <v>259.83333333333002</v>
      </c>
      <c r="G29">
        <v>9</v>
      </c>
      <c r="H29">
        <v>17</v>
      </c>
      <c r="I29">
        <v>12</v>
      </c>
      <c r="J29">
        <v>5</v>
      </c>
      <c r="K29">
        <v>26</v>
      </c>
      <c r="L29">
        <v>68.42</v>
      </c>
      <c r="M29">
        <v>54</v>
      </c>
      <c r="N29">
        <v>16.670000000000002</v>
      </c>
      <c r="O29">
        <v>5.41</v>
      </c>
      <c r="P29">
        <v>94</v>
      </c>
      <c r="Q29">
        <v>68</v>
      </c>
      <c r="R29">
        <v>42</v>
      </c>
      <c r="S29">
        <v>19</v>
      </c>
      <c r="T29">
        <v>1</v>
      </c>
      <c r="U29">
        <v>9</v>
      </c>
      <c r="V29">
        <v>2</v>
      </c>
      <c r="W29">
        <v>1</v>
      </c>
      <c r="X29">
        <v>1</v>
      </c>
      <c r="Y29">
        <v>0</v>
      </c>
      <c r="Z29">
        <v>0</v>
      </c>
      <c r="AA29">
        <v>1</v>
      </c>
      <c r="AB29">
        <v>9</v>
      </c>
      <c r="AC29">
        <v>3</v>
      </c>
      <c r="AD29">
        <v>4</v>
      </c>
      <c r="AE29">
        <v>5</v>
      </c>
      <c r="AF29">
        <v>2</v>
      </c>
      <c r="AG29">
        <v>80</v>
      </c>
      <c r="AH29">
        <v>65</v>
      </c>
      <c r="AI29">
        <v>55.17</v>
      </c>
    </row>
    <row r="30" spans="1:35" x14ac:dyDescent="0.25">
      <c r="A30">
        <v>648</v>
      </c>
      <c r="B30" t="s">
        <v>78</v>
      </c>
      <c r="C30" t="s">
        <v>79</v>
      </c>
      <c r="D30" t="s">
        <v>39</v>
      </c>
      <c r="E30">
        <v>77</v>
      </c>
      <c r="F30">
        <v>272.08333333333002</v>
      </c>
      <c r="G30">
        <v>8</v>
      </c>
      <c r="H30">
        <v>18</v>
      </c>
      <c r="I30">
        <v>8</v>
      </c>
      <c r="J30">
        <v>10</v>
      </c>
      <c r="K30">
        <v>26</v>
      </c>
      <c r="L30">
        <v>72.22</v>
      </c>
      <c r="M30">
        <v>68</v>
      </c>
      <c r="N30">
        <v>11.76</v>
      </c>
      <c r="O30">
        <v>5.7</v>
      </c>
      <c r="P30">
        <v>124</v>
      </c>
      <c r="Q30">
        <v>97</v>
      </c>
      <c r="R30">
        <v>40</v>
      </c>
      <c r="S30">
        <v>5</v>
      </c>
      <c r="T30">
        <v>1</v>
      </c>
      <c r="U30">
        <v>9</v>
      </c>
      <c r="V30">
        <v>8</v>
      </c>
      <c r="W30">
        <v>3</v>
      </c>
      <c r="X30">
        <v>3</v>
      </c>
      <c r="Y30">
        <v>0</v>
      </c>
      <c r="Z30">
        <v>0</v>
      </c>
      <c r="AA30">
        <v>1</v>
      </c>
      <c r="AB30">
        <v>10</v>
      </c>
      <c r="AC30">
        <v>2</v>
      </c>
      <c r="AD30">
        <v>3</v>
      </c>
      <c r="AE30">
        <v>12</v>
      </c>
      <c r="AF30">
        <v>0</v>
      </c>
      <c r="AG30">
        <v>103</v>
      </c>
      <c r="AH30">
        <v>80</v>
      </c>
      <c r="AI30">
        <v>56.28</v>
      </c>
    </row>
    <row r="31" spans="1:35" x14ac:dyDescent="0.25">
      <c r="A31">
        <v>121</v>
      </c>
      <c r="B31" t="s">
        <v>98</v>
      </c>
      <c r="C31" t="s">
        <v>63</v>
      </c>
      <c r="D31" t="s">
        <v>39</v>
      </c>
      <c r="E31">
        <v>80</v>
      </c>
      <c r="F31">
        <v>297.16666666666998</v>
      </c>
      <c r="G31">
        <v>7</v>
      </c>
      <c r="H31">
        <v>18</v>
      </c>
      <c r="I31">
        <v>9</v>
      </c>
      <c r="J31">
        <v>9</v>
      </c>
      <c r="K31">
        <v>25</v>
      </c>
      <c r="L31">
        <v>56.82</v>
      </c>
      <c r="M31">
        <v>34</v>
      </c>
      <c r="N31">
        <v>20.59</v>
      </c>
      <c r="O31">
        <v>4.83</v>
      </c>
      <c r="P31">
        <v>49</v>
      </c>
      <c r="Q31">
        <v>46</v>
      </c>
      <c r="R31">
        <v>34</v>
      </c>
      <c r="S31">
        <v>16</v>
      </c>
      <c r="T31">
        <v>0</v>
      </c>
      <c r="U31">
        <v>6</v>
      </c>
      <c r="V31">
        <v>2</v>
      </c>
      <c r="W31">
        <v>1</v>
      </c>
      <c r="X31">
        <v>1</v>
      </c>
      <c r="Y31">
        <v>0</v>
      </c>
      <c r="Z31">
        <v>0</v>
      </c>
      <c r="AA31">
        <v>2</v>
      </c>
      <c r="AB31">
        <v>13</v>
      </c>
      <c r="AC31">
        <v>5</v>
      </c>
      <c r="AD31">
        <v>1</v>
      </c>
      <c r="AE31">
        <v>8</v>
      </c>
      <c r="AF31">
        <v>0</v>
      </c>
      <c r="AG31">
        <v>78</v>
      </c>
      <c r="AH31">
        <v>80</v>
      </c>
      <c r="AI31">
        <v>49.37</v>
      </c>
    </row>
    <row r="32" spans="1:35" x14ac:dyDescent="0.25">
      <c r="A32">
        <v>226</v>
      </c>
      <c r="B32" t="s">
        <v>164</v>
      </c>
      <c r="C32" t="s">
        <v>35</v>
      </c>
      <c r="D32" t="s">
        <v>73</v>
      </c>
      <c r="E32">
        <v>70</v>
      </c>
      <c r="F32">
        <v>231.96666666666999</v>
      </c>
      <c r="G32">
        <v>2</v>
      </c>
      <c r="H32">
        <v>23</v>
      </c>
      <c r="I32">
        <v>13</v>
      </c>
      <c r="J32">
        <v>10</v>
      </c>
      <c r="K32">
        <v>25</v>
      </c>
      <c r="L32">
        <v>55.56</v>
      </c>
      <c r="M32">
        <v>29</v>
      </c>
      <c r="N32">
        <v>6.9</v>
      </c>
      <c r="O32">
        <v>2.14</v>
      </c>
      <c r="P32">
        <v>47</v>
      </c>
      <c r="Q32">
        <v>34</v>
      </c>
      <c r="R32">
        <v>12</v>
      </c>
      <c r="S32">
        <v>1</v>
      </c>
      <c r="T32">
        <v>0</v>
      </c>
      <c r="U32">
        <v>4</v>
      </c>
      <c r="V32">
        <v>2</v>
      </c>
      <c r="W32">
        <v>1</v>
      </c>
      <c r="X32">
        <v>1</v>
      </c>
      <c r="Y32">
        <v>0</v>
      </c>
      <c r="Z32">
        <v>0</v>
      </c>
      <c r="AA32">
        <v>1</v>
      </c>
      <c r="AB32">
        <v>12</v>
      </c>
      <c r="AC32">
        <v>1</v>
      </c>
      <c r="AD32">
        <v>0</v>
      </c>
      <c r="AE32">
        <v>1</v>
      </c>
      <c r="AF32">
        <v>4</v>
      </c>
      <c r="AG32">
        <v>0</v>
      </c>
      <c r="AH32">
        <v>0</v>
      </c>
      <c r="AI32" t="s">
        <v>97</v>
      </c>
    </row>
    <row r="33" spans="1:35" x14ac:dyDescent="0.25">
      <c r="A33">
        <v>243</v>
      </c>
      <c r="B33" t="s">
        <v>145</v>
      </c>
      <c r="C33" t="s">
        <v>51</v>
      </c>
      <c r="D33" t="s">
        <v>73</v>
      </c>
      <c r="E33">
        <v>78</v>
      </c>
      <c r="F33">
        <v>315.25</v>
      </c>
      <c r="G33">
        <v>2</v>
      </c>
      <c r="H33">
        <v>23</v>
      </c>
      <c r="I33">
        <v>16</v>
      </c>
      <c r="J33">
        <v>7</v>
      </c>
      <c r="K33">
        <v>25</v>
      </c>
      <c r="L33">
        <v>60.98</v>
      </c>
      <c r="M33">
        <v>40</v>
      </c>
      <c r="N33">
        <v>5</v>
      </c>
      <c r="O33">
        <v>2.5099999999999998</v>
      </c>
      <c r="P33">
        <v>94</v>
      </c>
      <c r="Q33">
        <v>51</v>
      </c>
      <c r="R33">
        <v>17</v>
      </c>
      <c r="S33">
        <v>1</v>
      </c>
      <c r="T33">
        <v>0</v>
      </c>
      <c r="U33">
        <v>9</v>
      </c>
      <c r="V33">
        <v>2</v>
      </c>
      <c r="W33">
        <v>1</v>
      </c>
      <c r="X33">
        <v>1</v>
      </c>
      <c r="Y33">
        <v>0</v>
      </c>
      <c r="Z33">
        <v>0</v>
      </c>
      <c r="AA33">
        <v>2</v>
      </c>
      <c r="AB33">
        <v>3</v>
      </c>
      <c r="AC33">
        <v>0</v>
      </c>
      <c r="AD33">
        <v>2</v>
      </c>
      <c r="AE33">
        <v>4</v>
      </c>
      <c r="AF33">
        <v>5</v>
      </c>
      <c r="AG33">
        <v>0</v>
      </c>
      <c r="AH33">
        <v>0</v>
      </c>
      <c r="AI33" t="s">
        <v>97</v>
      </c>
    </row>
    <row r="34" spans="1:35" x14ac:dyDescent="0.25">
      <c r="A34">
        <v>177</v>
      </c>
      <c r="B34" t="s">
        <v>217</v>
      </c>
      <c r="C34" t="s">
        <v>141</v>
      </c>
      <c r="D34" t="s">
        <v>73</v>
      </c>
      <c r="E34">
        <v>82</v>
      </c>
      <c r="F34">
        <v>240.35</v>
      </c>
      <c r="G34">
        <v>7</v>
      </c>
      <c r="H34">
        <v>17</v>
      </c>
      <c r="I34">
        <v>8</v>
      </c>
      <c r="J34">
        <v>9</v>
      </c>
      <c r="K34">
        <v>24</v>
      </c>
      <c r="L34">
        <v>85.71</v>
      </c>
      <c r="M34">
        <v>38</v>
      </c>
      <c r="N34">
        <v>18.420000000000002</v>
      </c>
      <c r="O34">
        <v>2.64</v>
      </c>
      <c r="P34">
        <v>84</v>
      </c>
      <c r="Q34">
        <v>54</v>
      </c>
      <c r="R34">
        <v>17</v>
      </c>
      <c r="S34">
        <v>1</v>
      </c>
      <c r="T34">
        <v>0</v>
      </c>
      <c r="U34">
        <v>9</v>
      </c>
      <c r="V34">
        <v>4</v>
      </c>
      <c r="W34">
        <v>2</v>
      </c>
      <c r="X34">
        <v>2</v>
      </c>
      <c r="Y34">
        <v>0</v>
      </c>
      <c r="Z34">
        <v>0</v>
      </c>
      <c r="AA34">
        <v>2</v>
      </c>
      <c r="AB34">
        <v>13</v>
      </c>
      <c r="AC34">
        <v>1</v>
      </c>
      <c r="AD34">
        <v>6</v>
      </c>
      <c r="AE34">
        <v>1</v>
      </c>
      <c r="AF34">
        <v>5</v>
      </c>
      <c r="AG34">
        <v>0</v>
      </c>
      <c r="AH34">
        <v>0</v>
      </c>
      <c r="AI34" t="s">
        <v>97</v>
      </c>
    </row>
    <row r="35" spans="1:35" x14ac:dyDescent="0.25">
      <c r="A35">
        <v>438</v>
      </c>
      <c r="B35" t="s">
        <v>90</v>
      </c>
      <c r="C35" t="s">
        <v>75</v>
      </c>
      <c r="D35" t="s">
        <v>47</v>
      </c>
      <c r="E35">
        <v>82</v>
      </c>
      <c r="F35">
        <v>224.26666666667001</v>
      </c>
      <c r="G35">
        <v>8</v>
      </c>
      <c r="H35">
        <v>16</v>
      </c>
      <c r="I35">
        <v>10</v>
      </c>
      <c r="J35">
        <v>6</v>
      </c>
      <c r="K35">
        <v>24</v>
      </c>
      <c r="L35">
        <v>85.71</v>
      </c>
      <c r="M35">
        <v>41</v>
      </c>
      <c r="N35">
        <v>19.510000000000002</v>
      </c>
      <c r="O35">
        <v>4.42</v>
      </c>
      <c r="P35">
        <v>89</v>
      </c>
      <c r="Q35">
        <v>59</v>
      </c>
      <c r="R35">
        <v>36</v>
      </c>
      <c r="S35">
        <v>7</v>
      </c>
      <c r="T35">
        <v>2</v>
      </c>
      <c r="U35">
        <v>8</v>
      </c>
      <c r="V35">
        <v>4</v>
      </c>
      <c r="W35">
        <v>2</v>
      </c>
      <c r="X35">
        <v>2</v>
      </c>
      <c r="Y35">
        <v>0</v>
      </c>
      <c r="Z35">
        <v>0</v>
      </c>
      <c r="AA35">
        <v>1</v>
      </c>
      <c r="AB35">
        <v>13</v>
      </c>
      <c r="AC35">
        <v>2</v>
      </c>
      <c r="AD35">
        <v>2</v>
      </c>
      <c r="AE35">
        <v>5</v>
      </c>
      <c r="AF35">
        <v>1</v>
      </c>
      <c r="AG35">
        <v>1</v>
      </c>
      <c r="AH35">
        <v>1</v>
      </c>
      <c r="AI35">
        <v>50</v>
      </c>
    </row>
    <row r="36" spans="1:35" x14ac:dyDescent="0.25">
      <c r="A36">
        <v>657</v>
      </c>
      <c r="B36" t="s">
        <v>74</v>
      </c>
      <c r="C36" t="s">
        <v>75</v>
      </c>
      <c r="D36" t="s">
        <v>57</v>
      </c>
      <c r="E36">
        <v>82</v>
      </c>
      <c r="F36">
        <v>246.26666666667001</v>
      </c>
      <c r="G36">
        <v>3</v>
      </c>
      <c r="H36">
        <v>21</v>
      </c>
      <c r="I36">
        <v>10</v>
      </c>
      <c r="J36">
        <v>11</v>
      </c>
      <c r="K36">
        <v>24</v>
      </c>
      <c r="L36">
        <v>75</v>
      </c>
      <c r="M36">
        <v>50</v>
      </c>
      <c r="N36">
        <v>6</v>
      </c>
      <c r="O36">
        <v>5.94</v>
      </c>
      <c r="P36">
        <v>104</v>
      </c>
      <c r="Q36">
        <v>74</v>
      </c>
      <c r="R36">
        <v>33</v>
      </c>
      <c r="S36">
        <v>13</v>
      </c>
      <c r="T36">
        <v>0</v>
      </c>
      <c r="U36">
        <v>10</v>
      </c>
      <c r="V36">
        <v>6</v>
      </c>
      <c r="W36">
        <v>3</v>
      </c>
      <c r="X36">
        <v>3</v>
      </c>
      <c r="Y36">
        <v>0</v>
      </c>
      <c r="Z36">
        <v>0</v>
      </c>
      <c r="AA36">
        <v>1</v>
      </c>
      <c r="AB36">
        <v>7</v>
      </c>
      <c r="AC36">
        <v>7</v>
      </c>
      <c r="AD36">
        <v>3</v>
      </c>
      <c r="AE36">
        <v>11</v>
      </c>
      <c r="AF36">
        <v>1</v>
      </c>
      <c r="AG36">
        <v>98</v>
      </c>
      <c r="AH36">
        <v>64</v>
      </c>
      <c r="AI36">
        <v>60.49</v>
      </c>
    </row>
    <row r="37" spans="1:35" x14ac:dyDescent="0.25">
      <c r="A37">
        <v>720</v>
      </c>
      <c r="B37" t="s">
        <v>88</v>
      </c>
      <c r="C37" t="s">
        <v>49</v>
      </c>
      <c r="D37" t="s">
        <v>47</v>
      </c>
      <c r="E37">
        <v>80</v>
      </c>
      <c r="F37">
        <v>257.83333333333002</v>
      </c>
      <c r="G37">
        <v>11</v>
      </c>
      <c r="H37">
        <v>13</v>
      </c>
      <c r="I37">
        <v>7</v>
      </c>
      <c r="J37">
        <v>6</v>
      </c>
      <c r="K37">
        <v>24</v>
      </c>
      <c r="L37">
        <v>61.54</v>
      </c>
      <c r="M37">
        <v>56</v>
      </c>
      <c r="N37">
        <v>19.64</v>
      </c>
      <c r="O37">
        <v>8.44</v>
      </c>
      <c r="P37">
        <v>80</v>
      </c>
      <c r="Q37">
        <v>68</v>
      </c>
      <c r="R37">
        <v>58</v>
      </c>
      <c r="S37">
        <v>40</v>
      </c>
      <c r="T37">
        <v>0</v>
      </c>
      <c r="U37">
        <v>13</v>
      </c>
      <c r="V37">
        <v>4</v>
      </c>
      <c r="W37">
        <v>2</v>
      </c>
      <c r="X37">
        <v>2</v>
      </c>
      <c r="Y37">
        <v>0</v>
      </c>
      <c r="Z37">
        <v>0</v>
      </c>
      <c r="AA37">
        <v>3</v>
      </c>
      <c r="AB37">
        <v>5</v>
      </c>
      <c r="AC37">
        <v>3</v>
      </c>
      <c r="AD37">
        <v>0</v>
      </c>
      <c r="AE37">
        <v>11</v>
      </c>
      <c r="AF37">
        <v>0</v>
      </c>
      <c r="AG37">
        <v>1</v>
      </c>
      <c r="AH37">
        <v>1</v>
      </c>
      <c r="AI37">
        <v>50</v>
      </c>
    </row>
    <row r="38" spans="1:35" x14ac:dyDescent="0.25">
      <c r="A38">
        <v>728</v>
      </c>
      <c r="B38" t="s">
        <v>93</v>
      </c>
      <c r="C38" t="s">
        <v>41</v>
      </c>
      <c r="D38" t="s">
        <v>94</v>
      </c>
      <c r="E38">
        <v>82</v>
      </c>
      <c r="F38">
        <v>267.81666666667002</v>
      </c>
      <c r="G38">
        <v>13</v>
      </c>
      <c r="H38">
        <v>11</v>
      </c>
      <c r="I38">
        <v>8</v>
      </c>
      <c r="J38">
        <v>3</v>
      </c>
      <c r="K38">
        <v>24</v>
      </c>
      <c r="L38">
        <v>63.16</v>
      </c>
      <c r="M38">
        <v>52</v>
      </c>
      <c r="N38">
        <v>25</v>
      </c>
      <c r="O38">
        <v>7.52</v>
      </c>
      <c r="P38">
        <v>98</v>
      </c>
      <c r="Q38">
        <v>73</v>
      </c>
      <c r="R38">
        <v>69</v>
      </c>
      <c r="S38">
        <v>15</v>
      </c>
      <c r="T38">
        <v>0</v>
      </c>
      <c r="U38">
        <v>9</v>
      </c>
      <c r="V38">
        <v>2</v>
      </c>
      <c r="W38">
        <v>1</v>
      </c>
      <c r="X38">
        <v>1</v>
      </c>
      <c r="Y38">
        <v>0</v>
      </c>
      <c r="Z38">
        <v>0</v>
      </c>
      <c r="AA38">
        <v>1</v>
      </c>
      <c r="AB38">
        <v>7</v>
      </c>
      <c r="AC38">
        <v>3</v>
      </c>
      <c r="AD38">
        <v>2</v>
      </c>
      <c r="AE38">
        <v>11</v>
      </c>
      <c r="AF38">
        <v>2</v>
      </c>
      <c r="AG38">
        <v>1</v>
      </c>
      <c r="AH38">
        <v>2</v>
      </c>
      <c r="AI38">
        <v>33.33</v>
      </c>
    </row>
    <row r="39" spans="1:35" x14ac:dyDescent="0.25">
      <c r="A39">
        <v>58</v>
      </c>
      <c r="B39" t="s">
        <v>109</v>
      </c>
      <c r="C39" t="s">
        <v>83</v>
      </c>
      <c r="D39" t="s">
        <v>36</v>
      </c>
      <c r="E39">
        <v>70</v>
      </c>
      <c r="F39">
        <v>217.4</v>
      </c>
      <c r="G39">
        <v>7</v>
      </c>
      <c r="H39">
        <v>16</v>
      </c>
      <c r="I39">
        <v>6</v>
      </c>
      <c r="J39">
        <v>10</v>
      </c>
      <c r="K39">
        <v>23</v>
      </c>
      <c r="L39">
        <v>67.650000000000006</v>
      </c>
      <c r="M39">
        <v>44</v>
      </c>
      <c r="N39">
        <v>15.91</v>
      </c>
      <c r="O39">
        <v>5.21</v>
      </c>
      <c r="P39">
        <v>79</v>
      </c>
      <c r="Q39">
        <v>60</v>
      </c>
      <c r="R39">
        <v>39</v>
      </c>
      <c r="S39">
        <v>16</v>
      </c>
      <c r="T39">
        <v>1</v>
      </c>
      <c r="U39">
        <v>6</v>
      </c>
      <c r="V39">
        <v>4</v>
      </c>
      <c r="W39">
        <v>2</v>
      </c>
      <c r="X39">
        <v>2</v>
      </c>
      <c r="Y39">
        <v>0</v>
      </c>
      <c r="Z39">
        <v>0</v>
      </c>
      <c r="AA39">
        <v>0</v>
      </c>
      <c r="AB39">
        <v>16</v>
      </c>
      <c r="AC39">
        <v>1</v>
      </c>
      <c r="AD39">
        <v>2</v>
      </c>
      <c r="AE39">
        <v>9</v>
      </c>
      <c r="AF39">
        <v>4</v>
      </c>
      <c r="AG39">
        <v>0</v>
      </c>
      <c r="AH39">
        <v>0</v>
      </c>
      <c r="AI39" t="s">
        <v>97</v>
      </c>
    </row>
    <row r="40" spans="1:35" x14ac:dyDescent="0.25">
      <c r="A40">
        <v>114</v>
      </c>
      <c r="B40" t="s">
        <v>68</v>
      </c>
      <c r="C40" t="s">
        <v>69</v>
      </c>
      <c r="D40" t="s">
        <v>39</v>
      </c>
      <c r="E40">
        <v>82</v>
      </c>
      <c r="F40">
        <v>288.45</v>
      </c>
      <c r="G40">
        <v>2</v>
      </c>
      <c r="H40">
        <v>21</v>
      </c>
      <c r="I40">
        <v>8</v>
      </c>
      <c r="J40">
        <v>13</v>
      </c>
      <c r="K40">
        <v>23</v>
      </c>
      <c r="L40">
        <v>69.7</v>
      </c>
      <c r="M40">
        <v>55</v>
      </c>
      <c r="N40">
        <v>3.64</v>
      </c>
      <c r="O40">
        <v>4.7699999999999996</v>
      </c>
      <c r="P40">
        <v>99</v>
      </c>
      <c r="Q40">
        <v>77</v>
      </c>
      <c r="R40">
        <v>36</v>
      </c>
      <c r="S40">
        <v>2</v>
      </c>
      <c r="T40">
        <v>0</v>
      </c>
      <c r="U40">
        <v>8</v>
      </c>
      <c r="V40">
        <v>4</v>
      </c>
      <c r="W40">
        <v>2</v>
      </c>
      <c r="X40">
        <v>2</v>
      </c>
      <c r="Y40">
        <v>0</v>
      </c>
      <c r="Z40">
        <v>0</v>
      </c>
      <c r="AA40">
        <v>1</v>
      </c>
      <c r="AB40">
        <v>6</v>
      </c>
      <c r="AC40">
        <v>1</v>
      </c>
      <c r="AD40">
        <v>1</v>
      </c>
      <c r="AE40">
        <v>11</v>
      </c>
      <c r="AF40">
        <v>0</v>
      </c>
      <c r="AG40">
        <v>159</v>
      </c>
      <c r="AH40">
        <v>89</v>
      </c>
      <c r="AI40">
        <v>64.11</v>
      </c>
    </row>
    <row r="41" spans="1:35" x14ac:dyDescent="0.25">
      <c r="A41">
        <v>126</v>
      </c>
      <c r="B41" t="s">
        <v>80</v>
      </c>
      <c r="C41" t="s">
        <v>41</v>
      </c>
      <c r="D41" t="s">
        <v>39</v>
      </c>
      <c r="E41">
        <v>82</v>
      </c>
      <c r="F41">
        <v>268.26666666667001</v>
      </c>
      <c r="G41">
        <v>9</v>
      </c>
      <c r="H41">
        <v>14</v>
      </c>
      <c r="I41">
        <v>7</v>
      </c>
      <c r="J41">
        <v>7</v>
      </c>
      <c r="K41">
        <v>23</v>
      </c>
      <c r="L41">
        <v>57.5</v>
      </c>
      <c r="M41">
        <v>49</v>
      </c>
      <c r="N41">
        <v>18.37</v>
      </c>
      <c r="O41">
        <v>6.62</v>
      </c>
      <c r="P41">
        <v>70</v>
      </c>
      <c r="Q41">
        <v>64</v>
      </c>
      <c r="R41">
        <v>51</v>
      </c>
      <c r="S41">
        <v>28</v>
      </c>
      <c r="T41">
        <v>0</v>
      </c>
      <c r="U41">
        <v>5</v>
      </c>
      <c r="V41">
        <v>8</v>
      </c>
      <c r="W41">
        <v>4</v>
      </c>
      <c r="X41">
        <v>4</v>
      </c>
      <c r="Y41">
        <v>0</v>
      </c>
      <c r="Z41">
        <v>0</v>
      </c>
      <c r="AA41">
        <v>1</v>
      </c>
      <c r="AB41">
        <v>3</v>
      </c>
      <c r="AC41">
        <v>2</v>
      </c>
      <c r="AD41">
        <v>2</v>
      </c>
      <c r="AE41">
        <v>11</v>
      </c>
      <c r="AF41">
        <v>0</v>
      </c>
      <c r="AG41">
        <v>166</v>
      </c>
      <c r="AH41">
        <v>121</v>
      </c>
      <c r="AI41">
        <v>57.84</v>
      </c>
    </row>
    <row r="42" spans="1:35" x14ac:dyDescent="0.25">
      <c r="A42">
        <v>289</v>
      </c>
      <c r="B42" t="s">
        <v>110</v>
      </c>
      <c r="C42" t="s">
        <v>63</v>
      </c>
      <c r="D42" t="s">
        <v>39</v>
      </c>
      <c r="E42">
        <v>76</v>
      </c>
      <c r="F42">
        <v>278.41666666666998</v>
      </c>
      <c r="G42">
        <v>8</v>
      </c>
      <c r="H42">
        <v>15</v>
      </c>
      <c r="I42">
        <v>4</v>
      </c>
      <c r="J42">
        <v>11</v>
      </c>
      <c r="K42">
        <v>23</v>
      </c>
      <c r="L42">
        <v>56.1</v>
      </c>
      <c r="M42">
        <v>63</v>
      </c>
      <c r="N42">
        <v>12.7</v>
      </c>
      <c r="O42">
        <v>9.19</v>
      </c>
      <c r="P42">
        <v>101</v>
      </c>
      <c r="Q42">
        <v>93</v>
      </c>
      <c r="R42">
        <v>50</v>
      </c>
      <c r="S42">
        <v>32</v>
      </c>
      <c r="T42">
        <v>0</v>
      </c>
      <c r="U42">
        <v>2</v>
      </c>
      <c r="V42">
        <v>8</v>
      </c>
      <c r="W42">
        <v>4</v>
      </c>
      <c r="X42">
        <v>4</v>
      </c>
      <c r="Y42">
        <v>0</v>
      </c>
      <c r="Z42">
        <v>0</v>
      </c>
      <c r="AA42">
        <v>0</v>
      </c>
      <c r="AB42">
        <v>13</v>
      </c>
      <c r="AC42">
        <v>2</v>
      </c>
      <c r="AD42">
        <v>2</v>
      </c>
      <c r="AE42">
        <v>2</v>
      </c>
      <c r="AF42">
        <v>0</v>
      </c>
      <c r="AG42">
        <v>17</v>
      </c>
      <c r="AH42">
        <v>27</v>
      </c>
      <c r="AI42">
        <v>38.64</v>
      </c>
    </row>
    <row r="43" spans="1:35" x14ac:dyDescent="0.25">
      <c r="A43">
        <v>390</v>
      </c>
      <c r="B43" t="s">
        <v>99</v>
      </c>
      <c r="C43" t="s">
        <v>100</v>
      </c>
      <c r="D43" t="s">
        <v>39</v>
      </c>
      <c r="E43">
        <v>82</v>
      </c>
      <c r="F43">
        <v>233.31666666666999</v>
      </c>
      <c r="G43">
        <v>11</v>
      </c>
      <c r="H43">
        <v>12</v>
      </c>
      <c r="I43">
        <v>6</v>
      </c>
      <c r="J43">
        <v>6</v>
      </c>
      <c r="K43">
        <v>23</v>
      </c>
      <c r="L43">
        <v>71.88</v>
      </c>
      <c r="M43">
        <v>70</v>
      </c>
      <c r="N43">
        <v>15.71</v>
      </c>
      <c r="O43">
        <v>6.02</v>
      </c>
      <c r="P43">
        <v>116</v>
      </c>
      <c r="Q43">
        <v>87</v>
      </c>
      <c r="R43">
        <v>31</v>
      </c>
      <c r="S43">
        <v>9</v>
      </c>
      <c r="T43">
        <v>1</v>
      </c>
      <c r="U43">
        <v>2</v>
      </c>
      <c r="V43">
        <v>5</v>
      </c>
      <c r="W43">
        <v>1</v>
      </c>
      <c r="X43">
        <v>0</v>
      </c>
      <c r="Y43">
        <v>1</v>
      </c>
      <c r="Z43">
        <v>0</v>
      </c>
      <c r="AA43">
        <v>1</v>
      </c>
      <c r="AB43">
        <v>18</v>
      </c>
      <c r="AC43">
        <v>3</v>
      </c>
      <c r="AD43">
        <v>5</v>
      </c>
      <c r="AE43">
        <v>10</v>
      </c>
      <c r="AF43">
        <v>1</v>
      </c>
      <c r="AG43">
        <v>102</v>
      </c>
      <c r="AH43">
        <v>94</v>
      </c>
      <c r="AI43">
        <v>52.04</v>
      </c>
    </row>
    <row r="44" spans="1:35" x14ac:dyDescent="0.25">
      <c r="A44">
        <v>391</v>
      </c>
      <c r="B44" t="s">
        <v>70</v>
      </c>
      <c r="C44" t="s">
        <v>61</v>
      </c>
      <c r="D44" t="s">
        <v>39</v>
      </c>
      <c r="E44">
        <v>82</v>
      </c>
      <c r="F44">
        <v>294.56666666667002</v>
      </c>
      <c r="G44">
        <v>12</v>
      </c>
      <c r="H44">
        <v>11</v>
      </c>
      <c r="I44">
        <v>6</v>
      </c>
      <c r="J44">
        <v>5</v>
      </c>
      <c r="K44">
        <v>23</v>
      </c>
      <c r="L44">
        <v>50</v>
      </c>
      <c r="M44">
        <v>63</v>
      </c>
      <c r="N44">
        <v>19.05</v>
      </c>
      <c r="O44">
        <v>11.57</v>
      </c>
      <c r="P44">
        <v>109</v>
      </c>
      <c r="Q44">
        <v>93</v>
      </c>
      <c r="R44">
        <v>95</v>
      </c>
      <c r="S44">
        <v>34</v>
      </c>
      <c r="T44">
        <v>0</v>
      </c>
      <c r="U44">
        <v>6</v>
      </c>
      <c r="V44">
        <v>20</v>
      </c>
      <c r="W44">
        <v>6</v>
      </c>
      <c r="X44">
        <v>5</v>
      </c>
      <c r="Y44">
        <v>0</v>
      </c>
      <c r="Z44">
        <v>1</v>
      </c>
      <c r="AA44">
        <v>1</v>
      </c>
      <c r="AB44">
        <v>6</v>
      </c>
      <c r="AC44">
        <v>5</v>
      </c>
      <c r="AD44">
        <v>3</v>
      </c>
      <c r="AE44">
        <v>7</v>
      </c>
      <c r="AF44">
        <v>0</v>
      </c>
      <c r="AG44">
        <v>163</v>
      </c>
      <c r="AH44">
        <v>159</v>
      </c>
      <c r="AI44">
        <v>50.62</v>
      </c>
    </row>
    <row r="45" spans="1:35" x14ac:dyDescent="0.25">
      <c r="A45">
        <v>543</v>
      </c>
      <c r="B45" t="s">
        <v>77</v>
      </c>
      <c r="C45" t="s">
        <v>49</v>
      </c>
      <c r="D45" t="s">
        <v>39</v>
      </c>
      <c r="E45">
        <v>78</v>
      </c>
      <c r="F45">
        <v>258.21666666666999</v>
      </c>
      <c r="G45">
        <v>12</v>
      </c>
      <c r="H45">
        <v>11</v>
      </c>
      <c r="I45">
        <v>5</v>
      </c>
      <c r="J45">
        <v>6</v>
      </c>
      <c r="K45">
        <v>23</v>
      </c>
      <c r="L45">
        <v>54.76</v>
      </c>
      <c r="M45">
        <v>51</v>
      </c>
      <c r="N45">
        <v>23.53</v>
      </c>
      <c r="O45">
        <v>10.81</v>
      </c>
      <c r="P45">
        <v>86</v>
      </c>
      <c r="Q45">
        <v>72</v>
      </c>
      <c r="R45">
        <v>76</v>
      </c>
      <c r="S45">
        <v>43</v>
      </c>
      <c r="T45">
        <v>1</v>
      </c>
      <c r="U45">
        <v>11</v>
      </c>
      <c r="V45">
        <v>4</v>
      </c>
      <c r="W45">
        <v>2</v>
      </c>
      <c r="X45">
        <v>2</v>
      </c>
      <c r="Y45">
        <v>0</v>
      </c>
      <c r="Z45">
        <v>0</v>
      </c>
      <c r="AA45">
        <v>1</v>
      </c>
      <c r="AB45">
        <v>7</v>
      </c>
      <c r="AC45">
        <v>5</v>
      </c>
      <c r="AD45">
        <v>1</v>
      </c>
      <c r="AE45">
        <v>7</v>
      </c>
      <c r="AF45">
        <v>0</v>
      </c>
      <c r="AG45">
        <v>74</v>
      </c>
      <c r="AH45">
        <v>65</v>
      </c>
      <c r="AI45">
        <v>53.24</v>
      </c>
    </row>
    <row r="46" spans="1:35" x14ac:dyDescent="0.25">
      <c r="A46">
        <v>729</v>
      </c>
      <c r="B46" t="s">
        <v>189</v>
      </c>
      <c r="C46" t="s">
        <v>61</v>
      </c>
      <c r="D46" t="s">
        <v>36</v>
      </c>
      <c r="E46">
        <v>82</v>
      </c>
      <c r="F46">
        <v>287.03333333333001</v>
      </c>
      <c r="G46">
        <v>15</v>
      </c>
      <c r="H46">
        <v>8</v>
      </c>
      <c r="I46">
        <v>6</v>
      </c>
      <c r="J46">
        <v>2</v>
      </c>
      <c r="K46">
        <v>23</v>
      </c>
      <c r="L46">
        <v>50</v>
      </c>
      <c r="M46">
        <v>95</v>
      </c>
      <c r="N46">
        <v>15.79</v>
      </c>
      <c r="O46">
        <v>9.92</v>
      </c>
      <c r="P46">
        <v>189</v>
      </c>
      <c r="Q46">
        <v>143</v>
      </c>
      <c r="R46">
        <v>59</v>
      </c>
      <c r="S46">
        <v>13</v>
      </c>
      <c r="T46">
        <v>3</v>
      </c>
      <c r="U46">
        <v>6</v>
      </c>
      <c r="V46">
        <v>10</v>
      </c>
      <c r="W46">
        <v>5</v>
      </c>
      <c r="X46">
        <v>5</v>
      </c>
      <c r="Y46">
        <v>0</v>
      </c>
      <c r="Z46">
        <v>0</v>
      </c>
      <c r="AA46">
        <v>1</v>
      </c>
      <c r="AB46">
        <v>7</v>
      </c>
      <c r="AC46">
        <v>5</v>
      </c>
      <c r="AD46">
        <v>3</v>
      </c>
      <c r="AE46">
        <v>3</v>
      </c>
      <c r="AF46">
        <v>0</v>
      </c>
      <c r="AG46">
        <v>2</v>
      </c>
      <c r="AH46">
        <v>3</v>
      </c>
      <c r="AI46">
        <v>40</v>
      </c>
    </row>
    <row r="47" spans="1:35" x14ac:dyDescent="0.25">
      <c r="A47">
        <v>221</v>
      </c>
      <c r="B47" t="s">
        <v>86</v>
      </c>
      <c r="C47" t="s">
        <v>87</v>
      </c>
      <c r="D47" t="s">
        <v>39</v>
      </c>
      <c r="E47">
        <v>82</v>
      </c>
      <c r="F47">
        <v>234.26666666667001</v>
      </c>
      <c r="G47">
        <v>6</v>
      </c>
      <c r="H47">
        <v>16</v>
      </c>
      <c r="I47">
        <v>8</v>
      </c>
      <c r="J47">
        <v>8</v>
      </c>
      <c r="K47">
        <v>22</v>
      </c>
      <c r="L47">
        <v>66.67</v>
      </c>
      <c r="M47">
        <v>46</v>
      </c>
      <c r="N47">
        <v>13.04</v>
      </c>
      <c r="O47">
        <v>6.39</v>
      </c>
      <c r="P47">
        <v>73</v>
      </c>
      <c r="Q47">
        <v>57</v>
      </c>
      <c r="R47">
        <v>57</v>
      </c>
      <c r="S47">
        <v>23</v>
      </c>
      <c r="T47">
        <v>0</v>
      </c>
      <c r="U47">
        <v>7</v>
      </c>
      <c r="V47">
        <v>4</v>
      </c>
      <c r="W47">
        <v>2</v>
      </c>
      <c r="X47">
        <v>2</v>
      </c>
      <c r="Y47">
        <v>0</v>
      </c>
      <c r="Z47">
        <v>0</v>
      </c>
      <c r="AA47">
        <v>0</v>
      </c>
      <c r="AB47">
        <v>4</v>
      </c>
      <c r="AC47">
        <v>6</v>
      </c>
      <c r="AD47">
        <v>2</v>
      </c>
      <c r="AE47">
        <v>6</v>
      </c>
      <c r="AF47">
        <v>1</v>
      </c>
      <c r="AG47">
        <v>152</v>
      </c>
      <c r="AH47">
        <v>99</v>
      </c>
      <c r="AI47">
        <v>60.56</v>
      </c>
    </row>
    <row r="48" spans="1:35" x14ac:dyDescent="0.25">
      <c r="A48">
        <v>302</v>
      </c>
      <c r="B48" t="s">
        <v>122</v>
      </c>
      <c r="C48" t="s">
        <v>87</v>
      </c>
      <c r="D48" t="s">
        <v>36</v>
      </c>
      <c r="E48">
        <v>76</v>
      </c>
      <c r="F48">
        <v>222.01666666667001</v>
      </c>
      <c r="G48">
        <v>12</v>
      </c>
      <c r="H48">
        <v>10</v>
      </c>
      <c r="I48">
        <v>5</v>
      </c>
      <c r="J48">
        <v>5</v>
      </c>
      <c r="K48">
        <v>22</v>
      </c>
      <c r="L48">
        <v>73.33</v>
      </c>
      <c r="M48">
        <v>69</v>
      </c>
      <c r="N48">
        <v>17.39</v>
      </c>
      <c r="O48">
        <v>6.61</v>
      </c>
      <c r="P48">
        <v>119</v>
      </c>
      <c r="Q48">
        <v>87</v>
      </c>
      <c r="R48">
        <v>59</v>
      </c>
      <c r="S48">
        <v>7</v>
      </c>
      <c r="T48">
        <v>3</v>
      </c>
      <c r="U48">
        <v>6</v>
      </c>
      <c r="V48">
        <v>4</v>
      </c>
      <c r="W48">
        <v>2</v>
      </c>
      <c r="X48">
        <v>2</v>
      </c>
      <c r="Y48">
        <v>0</v>
      </c>
      <c r="Z48">
        <v>0</v>
      </c>
      <c r="AA48">
        <v>0</v>
      </c>
      <c r="AB48">
        <v>3</v>
      </c>
      <c r="AC48">
        <v>3</v>
      </c>
      <c r="AD48">
        <v>1</v>
      </c>
      <c r="AE48">
        <v>8</v>
      </c>
      <c r="AF48">
        <v>0</v>
      </c>
      <c r="AG48">
        <v>0</v>
      </c>
      <c r="AH48">
        <v>0</v>
      </c>
      <c r="AI48" t="s">
        <v>97</v>
      </c>
    </row>
    <row r="49" spans="1:35" x14ac:dyDescent="0.25">
      <c r="A49">
        <v>784</v>
      </c>
      <c r="B49" t="s">
        <v>126</v>
      </c>
      <c r="C49" t="s">
        <v>127</v>
      </c>
      <c r="D49" t="s">
        <v>39</v>
      </c>
      <c r="E49">
        <v>71</v>
      </c>
      <c r="F49">
        <v>256.39999999999998</v>
      </c>
      <c r="G49">
        <v>10</v>
      </c>
      <c r="H49">
        <v>12</v>
      </c>
      <c r="I49">
        <v>4</v>
      </c>
      <c r="J49">
        <v>8</v>
      </c>
      <c r="K49">
        <v>22</v>
      </c>
      <c r="L49">
        <v>70.97</v>
      </c>
      <c r="M49">
        <v>39</v>
      </c>
      <c r="N49">
        <v>25.64</v>
      </c>
      <c r="O49">
        <v>3.78</v>
      </c>
      <c r="P49">
        <v>84</v>
      </c>
      <c r="Q49">
        <v>56</v>
      </c>
      <c r="R49">
        <v>39</v>
      </c>
      <c r="S49">
        <v>4</v>
      </c>
      <c r="T49">
        <v>0</v>
      </c>
      <c r="U49">
        <v>7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12</v>
      </c>
      <c r="AC49">
        <v>4</v>
      </c>
      <c r="AD49">
        <v>6</v>
      </c>
      <c r="AE49">
        <v>18</v>
      </c>
      <c r="AF49">
        <v>0</v>
      </c>
      <c r="AG49">
        <v>6</v>
      </c>
      <c r="AH49">
        <v>11</v>
      </c>
      <c r="AI49">
        <v>35.29</v>
      </c>
    </row>
    <row r="50" spans="1:35" x14ac:dyDescent="0.25">
      <c r="A50">
        <v>49</v>
      </c>
      <c r="B50" t="s">
        <v>129</v>
      </c>
      <c r="C50" t="s">
        <v>72</v>
      </c>
      <c r="D50" t="s">
        <v>39</v>
      </c>
      <c r="E50">
        <v>75</v>
      </c>
      <c r="F50">
        <v>222.7</v>
      </c>
      <c r="G50">
        <v>12</v>
      </c>
      <c r="H50">
        <v>9</v>
      </c>
      <c r="I50">
        <v>6</v>
      </c>
      <c r="J50">
        <v>3</v>
      </c>
      <c r="K50">
        <v>21</v>
      </c>
      <c r="L50">
        <v>58.33</v>
      </c>
      <c r="M50">
        <v>46</v>
      </c>
      <c r="N50">
        <v>26.09</v>
      </c>
      <c r="O50">
        <v>7.26</v>
      </c>
      <c r="P50">
        <v>63</v>
      </c>
      <c r="Q50">
        <v>57</v>
      </c>
      <c r="R50">
        <v>53</v>
      </c>
      <c r="S50">
        <v>31</v>
      </c>
      <c r="T50">
        <v>0</v>
      </c>
      <c r="U50">
        <v>4</v>
      </c>
      <c r="V50">
        <v>6</v>
      </c>
      <c r="W50">
        <v>3</v>
      </c>
      <c r="X50">
        <v>3</v>
      </c>
      <c r="Y50">
        <v>0</v>
      </c>
      <c r="Z50">
        <v>0</v>
      </c>
      <c r="AA50">
        <v>1</v>
      </c>
      <c r="AB50">
        <v>10</v>
      </c>
      <c r="AC50">
        <v>4</v>
      </c>
      <c r="AD50">
        <v>4</v>
      </c>
      <c r="AE50">
        <v>4</v>
      </c>
      <c r="AF50">
        <v>1</v>
      </c>
      <c r="AG50">
        <v>79</v>
      </c>
      <c r="AH50">
        <v>62</v>
      </c>
      <c r="AI50">
        <v>56.03</v>
      </c>
    </row>
    <row r="51" spans="1:35" x14ac:dyDescent="0.25">
      <c r="A51">
        <v>52</v>
      </c>
      <c r="B51" t="s">
        <v>96</v>
      </c>
      <c r="C51" t="s">
        <v>49</v>
      </c>
      <c r="D51" t="s">
        <v>73</v>
      </c>
      <c r="E51">
        <v>78</v>
      </c>
      <c r="F51">
        <v>259.64999999999998</v>
      </c>
      <c r="G51">
        <v>3</v>
      </c>
      <c r="H51">
        <v>18</v>
      </c>
      <c r="I51">
        <v>8</v>
      </c>
      <c r="J51">
        <v>10</v>
      </c>
      <c r="K51">
        <v>21</v>
      </c>
      <c r="L51">
        <v>51.22</v>
      </c>
      <c r="M51">
        <v>52</v>
      </c>
      <c r="N51">
        <v>5.77</v>
      </c>
      <c r="O51">
        <v>4.7699999999999996</v>
      </c>
      <c r="P51">
        <v>111</v>
      </c>
      <c r="Q51">
        <v>80</v>
      </c>
      <c r="R51">
        <v>20</v>
      </c>
      <c r="S51">
        <v>3</v>
      </c>
      <c r="T51">
        <v>0</v>
      </c>
      <c r="U51">
        <v>12</v>
      </c>
      <c r="V51">
        <v>15</v>
      </c>
      <c r="W51">
        <v>6</v>
      </c>
      <c r="X51">
        <v>5</v>
      </c>
      <c r="Y51">
        <v>1</v>
      </c>
      <c r="Z51">
        <v>0</v>
      </c>
      <c r="AA51">
        <v>1</v>
      </c>
      <c r="AB51">
        <v>6</v>
      </c>
      <c r="AC51">
        <v>6</v>
      </c>
      <c r="AD51">
        <v>1</v>
      </c>
      <c r="AE51">
        <v>4</v>
      </c>
      <c r="AF51">
        <v>8</v>
      </c>
      <c r="AG51">
        <v>0</v>
      </c>
      <c r="AH51">
        <v>0</v>
      </c>
      <c r="AI51" t="s">
        <v>97</v>
      </c>
    </row>
    <row r="52" spans="1:35" x14ac:dyDescent="0.25">
      <c r="A52">
        <v>421</v>
      </c>
      <c r="B52" t="s">
        <v>243</v>
      </c>
      <c r="C52" t="s">
        <v>209</v>
      </c>
      <c r="D52" t="s">
        <v>39</v>
      </c>
      <c r="E52">
        <v>72</v>
      </c>
      <c r="F52">
        <v>229.66666666667001</v>
      </c>
      <c r="G52">
        <v>9</v>
      </c>
      <c r="H52">
        <v>12</v>
      </c>
      <c r="I52">
        <v>7</v>
      </c>
      <c r="J52">
        <v>5</v>
      </c>
      <c r="K52">
        <v>21</v>
      </c>
      <c r="L52">
        <v>77.78</v>
      </c>
      <c r="M52">
        <v>60</v>
      </c>
      <c r="N52">
        <v>15</v>
      </c>
      <c r="O52">
        <v>6.85</v>
      </c>
      <c r="P52">
        <v>96</v>
      </c>
      <c r="Q52">
        <v>78</v>
      </c>
      <c r="R52">
        <v>40</v>
      </c>
      <c r="S52">
        <v>14</v>
      </c>
      <c r="T52">
        <v>0</v>
      </c>
      <c r="U52">
        <v>7</v>
      </c>
      <c r="V52">
        <v>8</v>
      </c>
      <c r="W52">
        <v>4</v>
      </c>
      <c r="X52">
        <v>4</v>
      </c>
      <c r="Y52">
        <v>0</v>
      </c>
      <c r="Z52">
        <v>0</v>
      </c>
      <c r="AA52">
        <v>0</v>
      </c>
      <c r="AB52">
        <v>11</v>
      </c>
      <c r="AC52">
        <v>1</v>
      </c>
      <c r="AD52">
        <v>1</v>
      </c>
      <c r="AE52">
        <v>10</v>
      </c>
      <c r="AF52">
        <v>0</v>
      </c>
      <c r="AG52">
        <v>36</v>
      </c>
      <c r="AH52">
        <v>55</v>
      </c>
      <c r="AI52">
        <v>39.56</v>
      </c>
    </row>
    <row r="53" spans="1:35" x14ac:dyDescent="0.25">
      <c r="A53">
        <v>422</v>
      </c>
      <c r="B53" t="s">
        <v>111</v>
      </c>
      <c r="C53" t="s">
        <v>56</v>
      </c>
      <c r="D53" t="s">
        <v>73</v>
      </c>
      <c r="E53">
        <v>82</v>
      </c>
      <c r="F53">
        <v>214.01666666667001</v>
      </c>
      <c r="G53">
        <v>3</v>
      </c>
      <c r="H53">
        <v>18</v>
      </c>
      <c r="I53">
        <v>8</v>
      </c>
      <c r="J53">
        <v>10</v>
      </c>
      <c r="K53">
        <v>21</v>
      </c>
      <c r="L53">
        <v>63.64</v>
      </c>
      <c r="M53">
        <v>32</v>
      </c>
      <c r="N53">
        <v>9.3800000000000008</v>
      </c>
      <c r="O53">
        <v>2.25</v>
      </c>
      <c r="P53">
        <v>68</v>
      </c>
      <c r="Q53">
        <v>41</v>
      </c>
      <c r="R53">
        <v>16</v>
      </c>
      <c r="S53">
        <v>2</v>
      </c>
      <c r="T53">
        <v>0</v>
      </c>
      <c r="U53">
        <v>7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6</v>
      </c>
      <c r="AD53">
        <v>3</v>
      </c>
      <c r="AE53">
        <v>4</v>
      </c>
      <c r="AF53">
        <v>5</v>
      </c>
      <c r="AG53">
        <v>0</v>
      </c>
      <c r="AH53">
        <v>0</v>
      </c>
      <c r="AI53" t="s">
        <v>97</v>
      </c>
    </row>
    <row r="54" spans="1:35" x14ac:dyDescent="0.25">
      <c r="A54">
        <v>680</v>
      </c>
      <c r="B54" t="s">
        <v>55</v>
      </c>
      <c r="C54" t="s">
        <v>56</v>
      </c>
      <c r="D54" t="s">
        <v>57</v>
      </c>
      <c r="E54">
        <v>82</v>
      </c>
      <c r="F54">
        <v>212.35</v>
      </c>
      <c r="G54">
        <v>3</v>
      </c>
      <c r="H54">
        <v>18</v>
      </c>
      <c r="I54">
        <v>10</v>
      </c>
      <c r="J54">
        <v>8</v>
      </c>
      <c r="K54">
        <v>21</v>
      </c>
      <c r="L54">
        <v>61.76</v>
      </c>
      <c r="M54">
        <v>42</v>
      </c>
      <c r="N54">
        <v>7.14</v>
      </c>
      <c r="O54">
        <v>3.89</v>
      </c>
      <c r="P54">
        <v>83</v>
      </c>
      <c r="Q54">
        <v>56</v>
      </c>
      <c r="R54">
        <v>43</v>
      </c>
      <c r="S54">
        <v>4</v>
      </c>
      <c r="T54">
        <v>0</v>
      </c>
      <c r="U54">
        <v>11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5</v>
      </c>
      <c r="AC54">
        <v>2</v>
      </c>
      <c r="AD54">
        <v>1</v>
      </c>
      <c r="AE54">
        <v>2</v>
      </c>
      <c r="AF54">
        <v>1</v>
      </c>
      <c r="AG54">
        <v>0</v>
      </c>
      <c r="AH54">
        <v>0</v>
      </c>
      <c r="AI54" t="s">
        <v>97</v>
      </c>
    </row>
    <row r="55" spans="1:35" x14ac:dyDescent="0.25">
      <c r="A55">
        <v>186</v>
      </c>
      <c r="B55" t="s">
        <v>218</v>
      </c>
      <c r="C55" t="s">
        <v>72</v>
      </c>
      <c r="D55" t="s">
        <v>73</v>
      </c>
      <c r="E55">
        <v>53</v>
      </c>
      <c r="F55">
        <v>165.65</v>
      </c>
      <c r="G55">
        <v>2</v>
      </c>
      <c r="H55">
        <v>18</v>
      </c>
      <c r="I55">
        <v>11</v>
      </c>
      <c r="J55">
        <v>7</v>
      </c>
      <c r="K55">
        <v>20</v>
      </c>
      <c r="L55">
        <v>71.430000000000007</v>
      </c>
      <c r="M55">
        <v>31</v>
      </c>
      <c r="N55">
        <v>6.45</v>
      </c>
      <c r="O55">
        <v>2.87</v>
      </c>
      <c r="P55">
        <v>65</v>
      </c>
      <c r="Q55">
        <v>45</v>
      </c>
      <c r="R55">
        <v>19</v>
      </c>
      <c r="S55">
        <v>3</v>
      </c>
      <c r="T55">
        <v>0</v>
      </c>
      <c r="U55">
        <v>5</v>
      </c>
      <c r="V55">
        <v>4</v>
      </c>
      <c r="W55">
        <v>2</v>
      </c>
      <c r="X55">
        <v>2</v>
      </c>
      <c r="Y55">
        <v>0</v>
      </c>
      <c r="Z55">
        <v>0</v>
      </c>
      <c r="AA55">
        <v>0</v>
      </c>
      <c r="AB55">
        <v>5</v>
      </c>
      <c r="AC55">
        <v>4</v>
      </c>
      <c r="AD55">
        <v>2</v>
      </c>
      <c r="AE55">
        <v>2</v>
      </c>
      <c r="AF55">
        <v>1</v>
      </c>
      <c r="AG55">
        <v>0</v>
      </c>
      <c r="AH55">
        <v>0</v>
      </c>
      <c r="AI55" t="s">
        <v>97</v>
      </c>
    </row>
    <row r="56" spans="1:35" x14ac:dyDescent="0.25">
      <c r="A56">
        <v>315</v>
      </c>
      <c r="B56" t="s">
        <v>166</v>
      </c>
      <c r="C56" t="s">
        <v>167</v>
      </c>
      <c r="D56" t="s">
        <v>57</v>
      </c>
      <c r="E56">
        <v>79</v>
      </c>
      <c r="F56">
        <v>201.63333333333</v>
      </c>
      <c r="G56">
        <v>2</v>
      </c>
      <c r="H56">
        <v>18</v>
      </c>
      <c r="I56">
        <v>14</v>
      </c>
      <c r="J56">
        <v>4</v>
      </c>
      <c r="K56">
        <v>20</v>
      </c>
      <c r="L56">
        <v>86.96</v>
      </c>
      <c r="M56">
        <v>29</v>
      </c>
      <c r="N56">
        <v>6.9</v>
      </c>
      <c r="O56">
        <v>2.69</v>
      </c>
      <c r="P56">
        <v>51</v>
      </c>
      <c r="Q56">
        <v>37</v>
      </c>
      <c r="R56">
        <v>19</v>
      </c>
      <c r="S56">
        <v>6</v>
      </c>
      <c r="T56">
        <v>0</v>
      </c>
      <c r="U56">
        <v>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2</v>
      </c>
      <c r="AD56">
        <v>1</v>
      </c>
      <c r="AE56">
        <v>21</v>
      </c>
      <c r="AF56">
        <v>1</v>
      </c>
      <c r="AG56">
        <v>16</v>
      </c>
      <c r="AH56">
        <v>21</v>
      </c>
      <c r="AI56">
        <v>43.24</v>
      </c>
    </row>
    <row r="57" spans="1:35" x14ac:dyDescent="0.25">
      <c r="A57">
        <v>331</v>
      </c>
      <c r="B57" t="s">
        <v>219</v>
      </c>
      <c r="C57" t="s">
        <v>83</v>
      </c>
      <c r="D57" t="s">
        <v>73</v>
      </c>
      <c r="E57">
        <v>64</v>
      </c>
      <c r="F57">
        <v>190.71666666666999</v>
      </c>
      <c r="G57">
        <v>5</v>
      </c>
      <c r="H57">
        <v>15</v>
      </c>
      <c r="I57">
        <v>4</v>
      </c>
      <c r="J57">
        <v>11</v>
      </c>
      <c r="K57">
        <v>20</v>
      </c>
      <c r="L57">
        <v>71.430000000000007</v>
      </c>
      <c r="M57">
        <v>42</v>
      </c>
      <c r="N57">
        <v>11.9</v>
      </c>
      <c r="O57">
        <v>2.97</v>
      </c>
      <c r="P57">
        <v>81</v>
      </c>
      <c r="Q57">
        <v>55</v>
      </c>
      <c r="R57">
        <v>27</v>
      </c>
      <c r="S57">
        <v>5</v>
      </c>
      <c r="T57">
        <v>2</v>
      </c>
      <c r="U57">
        <v>4</v>
      </c>
      <c r="V57">
        <v>6</v>
      </c>
      <c r="W57">
        <v>3</v>
      </c>
      <c r="X57">
        <v>3</v>
      </c>
      <c r="Y57">
        <v>0</v>
      </c>
      <c r="Z57">
        <v>0</v>
      </c>
      <c r="AA57">
        <v>2</v>
      </c>
      <c r="AB57">
        <v>12</v>
      </c>
      <c r="AC57">
        <v>4</v>
      </c>
      <c r="AD57">
        <v>0</v>
      </c>
      <c r="AE57">
        <v>6</v>
      </c>
      <c r="AF57">
        <v>4</v>
      </c>
      <c r="AG57">
        <v>0</v>
      </c>
      <c r="AH57">
        <v>0</v>
      </c>
      <c r="AI57" t="s">
        <v>97</v>
      </c>
    </row>
    <row r="58" spans="1:35" x14ac:dyDescent="0.25">
      <c r="A58">
        <v>333</v>
      </c>
      <c r="B58" t="s">
        <v>103</v>
      </c>
      <c r="C58" t="s">
        <v>104</v>
      </c>
      <c r="D58" t="s">
        <v>36</v>
      </c>
      <c r="E58">
        <v>77</v>
      </c>
      <c r="F58">
        <v>195.5</v>
      </c>
      <c r="G58">
        <v>6</v>
      </c>
      <c r="H58">
        <v>14</v>
      </c>
      <c r="I58">
        <v>9</v>
      </c>
      <c r="J58">
        <v>5</v>
      </c>
      <c r="K58">
        <v>20</v>
      </c>
      <c r="L58">
        <v>80</v>
      </c>
      <c r="M58">
        <v>38</v>
      </c>
      <c r="N58">
        <v>15.79</v>
      </c>
      <c r="O58">
        <v>4.46</v>
      </c>
      <c r="P58">
        <v>67</v>
      </c>
      <c r="Q58">
        <v>51</v>
      </c>
      <c r="R58">
        <v>39</v>
      </c>
      <c r="S58">
        <v>10</v>
      </c>
      <c r="T58">
        <v>0</v>
      </c>
      <c r="U58">
        <v>8</v>
      </c>
      <c r="V58">
        <v>5</v>
      </c>
      <c r="W58">
        <v>1</v>
      </c>
      <c r="X58">
        <v>0</v>
      </c>
      <c r="Y58">
        <v>1</v>
      </c>
      <c r="Z58">
        <v>0</v>
      </c>
      <c r="AA58">
        <v>0</v>
      </c>
      <c r="AB58">
        <v>10</v>
      </c>
      <c r="AC58">
        <v>7</v>
      </c>
      <c r="AD58">
        <v>3</v>
      </c>
      <c r="AE58">
        <v>3</v>
      </c>
      <c r="AF58">
        <v>0</v>
      </c>
      <c r="AG58">
        <v>6</v>
      </c>
      <c r="AH58">
        <v>5</v>
      </c>
      <c r="AI58">
        <v>54.55</v>
      </c>
    </row>
    <row r="59" spans="1:35" x14ac:dyDescent="0.25">
      <c r="A59">
        <v>398</v>
      </c>
      <c r="B59" t="s">
        <v>204</v>
      </c>
      <c r="C59" t="s">
        <v>35</v>
      </c>
      <c r="D59" t="s">
        <v>39</v>
      </c>
      <c r="E59">
        <v>75</v>
      </c>
      <c r="F59">
        <v>191.7</v>
      </c>
      <c r="G59">
        <v>4</v>
      </c>
      <c r="H59">
        <v>16</v>
      </c>
      <c r="I59">
        <v>9</v>
      </c>
      <c r="J59">
        <v>7</v>
      </c>
      <c r="K59">
        <v>20</v>
      </c>
      <c r="L59">
        <v>52.63</v>
      </c>
      <c r="M59">
        <v>22</v>
      </c>
      <c r="N59">
        <v>18.18</v>
      </c>
      <c r="O59">
        <v>3.6</v>
      </c>
      <c r="P59">
        <v>34</v>
      </c>
      <c r="Q59">
        <v>32</v>
      </c>
      <c r="R59">
        <v>29</v>
      </c>
      <c r="S59">
        <v>18</v>
      </c>
      <c r="T59">
        <v>1</v>
      </c>
      <c r="U59">
        <v>2</v>
      </c>
      <c r="V59">
        <v>6</v>
      </c>
      <c r="W59">
        <v>3</v>
      </c>
      <c r="X59">
        <v>3</v>
      </c>
      <c r="Y59">
        <v>0</v>
      </c>
      <c r="Z59">
        <v>0</v>
      </c>
      <c r="AA59">
        <v>2</v>
      </c>
      <c r="AB59">
        <v>11</v>
      </c>
      <c r="AC59">
        <v>1</v>
      </c>
      <c r="AD59">
        <v>3</v>
      </c>
      <c r="AE59">
        <v>10</v>
      </c>
      <c r="AF59">
        <v>0</v>
      </c>
      <c r="AG59">
        <v>86</v>
      </c>
      <c r="AH59">
        <v>72</v>
      </c>
      <c r="AI59">
        <v>54.43</v>
      </c>
    </row>
    <row r="60" spans="1:35" x14ac:dyDescent="0.25">
      <c r="A60">
        <v>629</v>
      </c>
      <c r="B60" t="s">
        <v>157</v>
      </c>
      <c r="C60" t="s">
        <v>72</v>
      </c>
      <c r="D60" t="s">
        <v>36</v>
      </c>
      <c r="E60">
        <v>82</v>
      </c>
      <c r="F60">
        <v>190.98333333332999</v>
      </c>
      <c r="G60">
        <v>2</v>
      </c>
      <c r="H60">
        <v>18</v>
      </c>
      <c r="I60">
        <v>8</v>
      </c>
      <c r="J60">
        <v>10</v>
      </c>
      <c r="K60">
        <v>20</v>
      </c>
      <c r="L60">
        <v>71.430000000000007</v>
      </c>
      <c r="M60">
        <v>30</v>
      </c>
      <c r="N60">
        <v>6.67</v>
      </c>
      <c r="O60">
        <v>2.89</v>
      </c>
      <c r="P60">
        <v>59</v>
      </c>
      <c r="Q60">
        <v>45</v>
      </c>
      <c r="R60">
        <v>30</v>
      </c>
      <c r="S60">
        <v>4</v>
      </c>
      <c r="T60">
        <v>1</v>
      </c>
      <c r="U60">
        <v>2</v>
      </c>
      <c r="V60">
        <v>4</v>
      </c>
      <c r="W60">
        <v>2</v>
      </c>
      <c r="X60">
        <v>2</v>
      </c>
      <c r="Y60">
        <v>0</v>
      </c>
      <c r="Z60">
        <v>0</v>
      </c>
      <c r="AA60">
        <v>0</v>
      </c>
      <c r="AB60">
        <v>12</v>
      </c>
      <c r="AC60">
        <v>1</v>
      </c>
      <c r="AD60">
        <v>1</v>
      </c>
      <c r="AE60">
        <v>12</v>
      </c>
      <c r="AF60">
        <v>1</v>
      </c>
      <c r="AG60">
        <v>0</v>
      </c>
      <c r="AH60">
        <v>0</v>
      </c>
      <c r="AI60" t="s">
        <v>97</v>
      </c>
    </row>
    <row r="61" spans="1:35" x14ac:dyDescent="0.25">
      <c r="A61">
        <v>723</v>
      </c>
      <c r="B61" t="s">
        <v>107</v>
      </c>
      <c r="C61" t="s">
        <v>56</v>
      </c>
      <c r="D61" t="s">
        <v>39</v>
      </c>
      <c r="E61">
        <v>68</v>
      </c>
      <c r="F61">
        <v>174.98333333332999</v>
      </c>
      <c r="G61">
        <v>12</v>
      </c>
      <c r="H61">
        <v>8</v>
      </c>
      <c r="I61">
        <v>6</v>
      </c>
      <c r="J61">
        <v>2</v>
      </c>
      <c r="K61">
        <v>20</v>
      </c>
      <c r="L61">
        <v>74.069999999999993</v>
      </c>
      <c r="M61">
        <v>58</v>
      </c>
      <c r="N61">
        <v>20.69</v>
      </c>
      <c r="O61">
        <v>7.6</v>
      </c>
      <c r="P61">
        <v>96</v>
      </c>
      <c r="Q61">
        <v>78</v>
      </c>
      <c r="R61">
        <v>76</v>
      </c>
      <c r="S61">
        <v>18</v>
      </c>
      <c r="T61">
        <v>0</v>
      </c>
      <c r="U61">
        <v>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9</v>
      </c>
      <c r="AC61">
        <v>6</v>
      </c>
      <c r="AD61">
        <v>3</v>
      </c>
      <c r="AE61">
        <v>8</v>
      </c>
      <c r="AF61">
        <v>3</v>
      </c>
      <c r="AG61">
        <v>2</v>
      </c>
      <c r="AH61">
        <v>3</v>
      </c>
      <c r="AI61">
        <v>40</v>
      </c>
    </row>
    <row r="62" spans="1:35" x14ac:dyDescent="0.25">
      <c r="A62">
        <v>821</v>
      </c>
      <c r="B62" t="s">
        <v>226</v>
      </c>
      <c r="C62" t="s">
        <v>79</v>
      </c>
      <c r="D62" t="s">
        <v>73</v>
      </c>
      <c r="E62">
        <v>82</v>
      </c>
      <c r="F62">
        <v>233.46666666666999</v>
      </c>
      <c r="G62">
        <v>5</v>
      </c>
      <c r="H62">
        <v>15</v>
      </c>
      <c r="I62">
        <v>7</v>
      </c>
      <c r="J62">
        <v>8</v>
      </c>
      <c r="K62">
        <v>20</v>
      </c>
      <c r="L62">
        <v>71.430000000000007</v>
      </c>
      <c r="M62">
        <v>40</v>
      </c>
      <c r="N62">
        <v>12.5</v>
      </c>
      <c r="O62">
        <v>3.2</v>
      </c>
      <c r="P62">
        <v>65</v>
      </c>
      <c r="Q62">
        <v>51</v>
      </c>
      <c r="R62">
        <v>28</v>
      </c>
      <c r="S62">
        <v>4</v>
      </c>
      <c r="T62">
        <v>2</v>
      </c>
      <c r="U62">
        <v>7</v>
      </c>
      <c r="V62">
        <v>2</v>
      </c>
      <c r="W62">
        <v>1</v>
      </c>
      <c r="X62">
        <v>1</v>
      </c>
      <c r="Y62">
        <v>0</v>
      </c>
      <c r="Z62">
        <v>0</v>
      </c>
      <c r="AA62">
        <v>1</v>
      </c>
      <c r="AB62">
        <v>7</v>
      </c>
      <c r="AC62">
        <v>2</v>
      </c>
      <c r="AD62">
        <v>4</v>
      </c>
      <c r="AE62">
        <v>5</v>
      </c>
      <c r="AF62">
        <v>2</v>
      </c>
      <c r="AG62">
        <v>0</v>
      </c>
      <c r="AH62">
        <v>0</v>
      </c>
      <c r="AI62" t="s">
        <v>97</v>
      </c>
    </row>
    <row r="63" spans="1:35" x14ac:dyDescent="0.25">
      <c r="A63">
        <v>77</v>
      </c>
      <c r="B63" t="s">
        <v>140</v>
      </c>
      <c r="C63" t="s">
        <v>141</v>
      </c>
      <c r="D63" t="s">
        <v>39</v>
      </c>
      <c r="E63">
        <v>81</v>
      </c>
      <c r="F63">
        <v>229.88333333333</v>
      </c>
      <c r="G63">
        <v>1</v>
      </c>
      <c r="H63">
        <v>18</v>
      </c>
      <c r="I63">
        <v>13</v>
      </c>
      <c r="J63">
        <v>5</v>
      </c>
      <c r="K63">
        <v>19</v>
      </c>
      <c r="L63">
        <v>70.37</v>
      </c>
      <c r="M63">
        <v>22</v>
      </c>
      <c r="N63">
        <v>4.55</v>
      </c>
      <c r="O63">
        <v>3.63</v>
      </c>
      <c r="P63">
        <v>61</v>
      </c>
      <c r="Q63">
        <v>38</v>
      </c>
      <c r="R63">
        <v>28</v>
      </c>
      <c r="S63">
        <v>11</v>
      </c>
      <c r="T63">
        <v>1</v>
      </c>
      <c r="U63">
        <v>4</v>
      </c>
      <c r="V63">
        <v>2</v>
      </c>
      <c r="W63">
        <v>1</v>
      </c>
      <c r="X63">
        <v>1</v>
      </c>
      <c r="Y63">
        <v>0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10</v>
      </c>
      <c r="AF63">
        <v>0</v>
      </c>
      <c r="AG63">
        <v>109</v>
      </c>
      <c r="AH63">
        <v>82</v>
      </c>
      <c r="AI63">
        <v>57.07</v>
      </c>
    </row>
    <row r="64" spans="1:35" x14ac:dyDescent="0.25">
      <c r="A64">
        <v>87</v>
      </c>
      <c r="B64" t="s">
        <v>151</v>
      </c>
      <c r="C64" t="s">
        <v>44</v>
      </c>
      <c r="D64" t="s">
        <v>73</v>
      </c>
      <c r="E64">
        <v>65</v>
      </c>
      <c r="F64">
        <v>212.31666666666999</v>
      </c>
      <c r="G64">
        <v>2</v>
      </c>
      <c r="H64">
        <v>17</v>
      </c>
      <c r="I64">
        <v>11</v>
      </c>
      <c r="J64">
        <v>6</v>
      </c>
      <c r="K64">
        <v>19</v>
      </c>
      <c r="L64">
        <v>59.38</v>
      </c>
      <c r="M64">
        <v>23</v>
      </c>
      <c r="N64">
        <v>8.6999999999999993</v>
      </c>
      <c r="O64">
        <v>1.92</v>
      </c>
      <c r="P64">
        <v>53</v>
      </c>
      <c r="Q64">
        <v>29</v>
      </c>
      <c r="R64">
        <v>15</v>
      </c>
      <c r="S64">
        <v>2</v>
      </c>
      <c r="T64">
        <v>0</v>
      </c>
      <c r="U64">
        <v>6</v>
      </c>
      <c r="V64">
        <v>14</v>
      </c>
      <c r="W64">
        <v>7</v>
      </c>
      <c r="X64">
        <v>7</v>
      </c>
      <c r="Y64">
        <v>0</v>
      </c>
      <c r="Z64">
        <v>0</v>
      </c>
      <c r="AA64">
        <v>2</v>
      </c>
      <c r="AB64">
        <v>9</v>
      </c>
      <c r="AC64">
        <v>4</v>
      </c>
      <c r="AD64">
        <v>5</v>
      </c>
      <c r="AE64">
        <v>2</v>
      </c>
      <c r="AF64">
        <v>2</v>
      </c>
      <c r="AG64">
        <v>0</v>
      </c>
      <c r="AH64">
        <v>0</v>
      </c>
      <c r="AI64" t="s">
        <v>97</v>
      </c>
    </row>
    <row r="65" spans="1:35" x14ac:dyDescent="0.25">
      <c r="A65">
        <v>225</v>
      </c>
      <c r="B65" t="s">
        <v>64</v>
      </c>
      <c r="C65" t="s">
        <v>56</v>
      </c>
      <c r="D65" t="s">
        <v>39</v>
      </c>
      <c r="E65">
        <v>82</v>
      </c>
      <c r="F65">
        <v>212.73333333332999</v>
      </c>
      <c r="G65">
        <v>10</v>
      </c>
      <c r="H65">
        <v>9</v>
      </c>
      <c r="I65">
        <v>5</v>
      </c>
      <c r="J65">
        <v>4</v>
      </c>
      <c r="K65">
        <v>19</v>
      </c>
      <c r="L65">
        <v>55.88</v>
      </c>
      <c r="M65">
        <v>71</v>
      </c>
      <c r="N65">
        <v>14.08</v>
      </c>
      <c r="O65">
        <v>14.09</v>
      </c>
      <c r="P65">
        <v>109</v>
      </c>
      <c r="Q65">
        <v>101</v>
      </c>
      <c r="R65">
        <v>94</v>
      </c>
      <c r="S65">
        <v>66</v>
      </c>
      <c r="T65">
        <v>0</v>
      </c>
      <c r="U65">
        <v>10</v>
      </c>
      <c r="V65">
        <v>2</v>
      </c>
      <c r="W65">
        <v>1</v>
      </c>
      <c r="X65">
        <v>1</v>
      </c>
      <c r="Y65">
        <v>0</v>
      </c>
      <c r="Z65">
        <v>0</v>
      </c>
      <c r="AA65">
        <v>2</v>
      </c>
      <c r="AB65">
        <v>11</v>
      </c>
      <c r="AC65">
        <v>1</v>
      </c>
      <c r="AD65">
        <v>5</v>
      </c>
      <c r="AE65">
        <v>8</v>
      </c>
      <c r="AF65">
        <v>0</v>
      </c>
      <c r="AG65">
        <v>144</v>
      </c>
      <c r="AH65">
        <v>93</v>
      </c>
      <c r="AI65">
        <v>60.76</v>
      </c>
    </row>
    <row r="66" spans="1:35" x14ac:dyDescent="0.25">
      <c r="A66">
        <v>230</v>
      </c>
      <c r="B66" t="s">
        <v>221</v>
      </c>
      <c r="C66" t="s">
        <v>209</v>
      </c>
      <c r="D66" t="s">
        <v>73</v>
      </c>
      <c r="E66">
        <v>81</v>
      </c>
      <c r="F66">
        <v>290.78333333333001</v>
      </c>
      <c r="G66">
        <v>5</v>
      </c>
      <c r="H66">
        <v>14</v>
      </c>
      <c r="I66">
        <v>9</v>
      </c>
      <c r="J66">
        <v>5</v>
      </c>
      <c r="K66">
        <v>19</v>
      </c>
      <c r="L66">
        <v>73.08</v>
      </c>
      <c r="M66">
        <v>49</v>
      </c>
      <c r="N66">
        <v>10.199999999999999</v>
      </c>
      <c r="O66">
        <v>3.68</v>
      </c>
      <c r="P66">
        <v>106</v>
      </c>
      <c r="Q66">
        <v>69</v>
      </c>
      <c r="R66">
        <v>30</v>
      </c>
      <c r="S66">
        <v>1</v>
      </c>
      <c r="T66">
        <v>0</v>
      </c>
      <c r="U66">
        <v>8</v>
      </c>
      <c r="V66">
        <v>14</v>
      </c>
      <c r="W66">
        <v>7</v>
      </c>
      <c r="X66">
        <v>7</v>
      </c>
      <c r="Y66">
        <v>0</v>
      </c>
      <c r="Z66">
        <v>0</v>
      </c>
      <c r="AA66">
        <v>0</v>
      </c>
      <c r="AB66">
        <v>11</v>
      </c>
      <c r="AC66">
        <v>3</v>
      </c>
      <c r="AD66">
        <v>5</v>
      </c>
      <c r="AE66">
        <v>9</v>
      </c>
      <c r="AF66">
        <v>1</v>
      </c>
      <c r="AG66">
        <v>0</v>
      </c>
      <c r="AH66">
        <v>0</v>
      </c>
      <c r="AI66" t="s">
        <v>97</v>
      </c>
    </row>
    <row r="67" spans="1:35" x14ac:dyDescent="0.25">
      <c r="A67">
        <v>643</v>
      </c>
      <c r="B67" t="s">
        <v>124</v>
      </c>
      <c r="C67" t="s">
        <v>61</v>
      </c>
      <c r="D67" t="s">
        <v>47</v>
      </c>
      <c r="E67">
        <v>82</v>
      </c>
      <c r="F67">
        <v>285.56666666667002</v>
      </c>
      <c r="G67">
        <v>11</v>
      </c>
      <c r="H67">
        <v>8</v>
      </c>
      <c r="I67">
        <v>2</v>
      </c>
      <c r="J67">
        <v>6</v>
      </c>
      <c r="K67">
        <v>19</v>
      </c>
      <c r="L67">
        <v>41.3</v>
      </c>
      <c r="M67">
        <v>58</v>
      </c>
      <c r="N67">
        <v>18.97</v>
      </c>
      <c r="O67">
        <v>10.74</v>
      </c>
      <c r="P67">
        <v>79</v>
      </c>
      <c r="Q67">
        <v>76</v>
      </c>
      <c r="R67">
        <v>69</v>
      </c>
      <c r="S67">
        <v>56</v>
      </c>
      <c r="T67">
        <v>1</v>
      </c>
      <c r="U67">
        <v>10</v>
      </c>
      <c r="V67">
        <v>2</v>
      </c>
      <c r="W67">
        <v>1</v>
      </c>
      <c r="X67">
        <v>1</v>
      </c>
      <c r="Y67">
        <v>0</v>
      </c>
      <c r="Z67">
        <v>0</v>
      </c>
      <c r="AA67">
        <v>1</v>
      </c>
      <c r="AB67">
        <v>8</v>
      </c>
      <c r="AC67">
        <v>3</v>
      </c>
      <c r="AD67">
        <v>0</v>
      </c>
      <c r="AE67">
        <v>14</v>
      </c>
      <c r="AF67">
        <v>0</v>
      </c>
      <c r="AG67">
        <v>2</v>
      </c>
      <c r="AH67">
        <v>0</v>
      </c>
      <c r="AI67">
        <v>100</v>
      </c>
    </row>
    <row r="68" spans="1:35" x14ac:dyDescent="0.25">
      <c r="A68">
        <v>730</v>
      </c>
      <c r="B68" t="s">
        <v>208</v>
      </c>
      <c r="C68" t="s">
        <v>209</v>
      </c>
      <c r="D68" t="s">
        <v>39</v>
      </c>
      <c r="E68">
        <v>82</v>
      </c>
      <c r="F68">
        <v>289.98333333332999</v>
      </c>
      <c r="G68">
        <v>1</v>
      </c>
      <c r="H68">
        <v>18</v>
      </c>
      <c r="I68">
        <v>9</v>
      </c>
      <c r="J68">
        <v>9</v>
      </c>
      <c r="K68">
        <v>19</v>
      </c>
      <c r="L68">
        <v>70.37</v>
      </c>
      <c r="M68">
        <v>50</v>
      </c>
      <c r="N68">
        <v>2</v>
      </c>
      <c r="O68">
        <v>5.76</v>
      </c>
      <c r="P68">
        <v>98</v>
      </c>
      <c r="Q68">
        <v>72</v>
      </c>
      <c r="R68">
        <v>51</v>
      </c>
      <c r="S68">
        <v>13</v>
      </c>
      <c r="T68">
        <v>1</v>
      </c>
      <c r="U68">
        <v>7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9</v>
      </c>
      <c r="AC68">
        <v>5</v>
      </c>
      <c r="AD68">
        <v>5</v>
      </c>
      <c r="AE68">
        <v>17</v>
      </c>
      <c r="AF68">
        <v>1</v>
      </c>
      <c r="AG68">
        <v>3</v>
      </c>
      <c r="AH68">
        <v>5</v>
      </c>
      <c r="AI68">
        <v>37.5</v>
      </c>
    </row>
    <row r="69" spans="1:35" x14ac:dyDescent="0.25">
      <c r="A69">
        <v>146</v>
      </c>
      <c r="B69" t="s">
        <v>114</v>
      </c>
      <c r="C69" t="s">
        <v>72</v>
      </c>
      <c r="D69" t="s">
        <v>39</v>
      </c>
      <c r="E69">
        <v>81</v>
      </c>
      <c r="F69">
        <v>235.35</v>
      </c>
      <c r="G69">
        <v>6</v>
      </c>
      <c r="H69">
        <v>12</v>
      </c>
      <c r="I69">
        <v>5</v>
      </c>
      <c r="J69">
        <v>7</v>
      </c>
      <c r="K69">
        <v>18</v>
      </c>
      <c r="L69">
        <v>50</v>
      </c>
      <c r="M69">
        <v>59</v>
      </c>
      <c r="N69">
        <v>10.17</v>
      </c>
      <c r="O69">
        <v>5.16</v>
      </c>
      <c r="P69">
        <v>110</v>
      </c>
      <c r="Q69">
        <v>86</v>
      </c>
      <c r="R69">
        <v>47</v>
      </c>
      <c r="S69">
        <v>11</v>
      </c>
      <c r="T69">
        <v>1</v>
      </c>
      <c r="U69">
        <v>4</v>
      </c>
      <c r="V69">
        <v>4</v>
      </c>
      <c r="W69">
        <v>1</v>
      </c>
      <c r="X69">
        <v>1</v>
      </c>
      <c r="Y69">
        <v>0</v>
      </c>
      <c r="Z69">
        <v>0</v>
      </c>
      <c r="AA69">
        <v>2</v>
      </c>
      <c r="AB69">
        <v>5</v>
      </c>
      <c r="AC69">
        <v>3</v>
      </c>
      <c r="AD69">
        <v>2</v>
      </c>
      <c r="AE69">
        <v>13</v>
      </c>
      <c r="AF69">
        <v>2</v>
      </c>
      <c r="AG69">
        <v>13</v>
      </c>
      <c r="AH69">
        <v>17</v>
      </c>
      <c r="AI69">
        <v>43.33</v>
      </c>
    </row>
    <row r="70" spans="1:35" x14ac:dyDescent="0.25">
      <c r="A70">
        <v>165</v>
      </c>
      <c r="B70" t="s">
        <v>123</v>
      </c>
      <c r="C70" t="s">
        <v>69</v>
      </c>
      <c r="D70" t="s">
        <v>36</v>
      </c>
      <c r="E70">
        <v>78</v>
      </c>
      <c r="F70">
        <v>253.68333333333001</v>
      </c>
      <c r="G70">
        <v>4</v>
      </c>
      <c r="H70">
        <v>14</v>
      </c>
      <c r="I70">
        <v>9</v>
      </c>
      <c r="J70">
        <v>5</v>
      </c>
      <c r="K70">
        <v>18</v>
      </c>
      <c r="L70">
        <v>62.07</v>
      </c>
      <c r="M70">
        <v>58</v>
      </c>
      <c r="N70">
        <v>6.9</v>
      </c>
      <c r="O70">
        <v>5.49</v>
      </c>
      <c r="P70">
        <v>108</v>
      </c>
      <c r="Q70">
        <v>82</v>
      </c>
      <c r="R70">
        <v>37</v>
      </c>
      <c r="S70">
        <v>12</v>
      </c>
      <c r="T70">
        <v>0</v>
      </c>
      <c r="U70">
        <v>13</v>
      </c>
      <c r="V70">
        <v>4</v>
      </c>
      <c r="W70">
        <v>2</v>
      </c>
      <c r="X70">
        <v>2</v>
      </c>
      <c r="Y70">
        <v>0</v>
      </c>
      <c r="Z70">
        <v>0</v>
      </c>
      <c r="AA70">
        <v>2</v>
      </c>
      <c r="AB70">
        <v>10</v>
      </c>
      <c r="AC70">
        <v>5</v>
      </c>
      <c r="AD70">
        <v>2</v>
      </c>
      <c r="AE70">
        <v>6</v>
      </c>
      <c r="AF70">
        <v>0</v>
      </c>
      <c r="AG70">
        <v>0</v>
      </c>
      <c r="AH70">
        <v>0</v>
      </c>
      <c r="AI70" t="s">
        <v>97</v>
      </c>
    </row>
    <row r="71" spans="1:35" x14ac:dyDescent="0.25">
      <c r="A71">
        <v>220</v>
      </c>
      <c r="B71" t="s">
        <v>185</v>
      </c>
      <c r="C71" t="s">
        <v>186</v>
      </c>
      <c r="D71" t="s">
        <v>36</v>
      </c>
      <c r="E71">
        <v>74</v>
      </c>
      <c r="F71">
        <v>243.98333333332999</v>
      </c>
      <c r="G71">
        <v>11</v>
      </c>
      <c r="H71">
        <v>7</v>
      </c>
      <c r="I71">
        <v>5</v>
      </c>
      <c r="J71">
        <v>2</v>
      </c>
      <c r="K71">
        <v>18</v>
      </c>
      <c r="L71">
        <v>66.67</v>
      </c>
      <c r="M71">
        <v>83</v>
      </c>
      <c r="N71">
        <v>13.25</v>
      </c>
      <c r="O71">
        <v>8.92</v>
      </c>
      <c r="P71">
        <v>155</v>
      </c>
      <c r="Q71">
        <v>114</v>
      </c>
      <c r="R71">
        <v>58</v>
      </c>
      <c r="S71">
        <v>14</v>
      </c>
      <c r="T71">
        <v>2</v>
      </c>
      <c r="U71">
        <v>7</v>
      </c>
      <c r="V71">
        <v>4</v>
      </c>
      <c r="W71">
        <v>2</v>
      </c>
      <c r="X71">
        <v>2</v>
      </c>
      <c r="Y71">
        <v>0</v>
      </c>
      <c r="Z71">
        <v>0</v>
      </c>
      <c r="AA71">
        <v>2</v>
      </c>
      <c r="AB71">
        <v>4</v>
      </c>
      <c r="AC71">
        <v>2</v>
      </c>
      <c r="AD71">
        <v>2</v>
      </c>
      <c r="AE71">
        <v>15</v>
      </c>
      <c r="AF71">
        <v>2</v>
      </c>
      <c r="AG71">
        <v>1</v>
      </c>
      <c r="AH71">
        <v>3</v>
      </c>
      <c r="AI71">
        <v>25</v>
      </c>
    </row>
    <row r="72" spans="1:35" x14ac:dyDescent="0.25">
      <c r="A72">
        <v>440</v>
      </c>
      <c r="B72" t="s">
        <v>187</v>
      </c>
      <c r="C72" t="s">
        <v>61</v>
      </c>
      <c r="D72" t="s">
        <v>73</v>
      </c>
      <c r="E72">
        <v>82</v>
      </c>
      <c r="F72">
        <v>168.58333333332999</v>
      </c>
      <c r="G72">
        <v>3</v>
      </c>
      <c r="H72">
        <v>15</v>
      </c>
      <c r="I72">
        <v>5</v>
      </c>
      <c r="J72">
        <v>10</v>
      </c>
      <c r="K72">
        <v>18</v>
      </c>
      <c r="L72">
        <v>69.23</v>
      </c>
      <c r="M72">
        <v>28</v>
      </c>
      <c r="N72">
        <v>10.71</v>
      </c>
      <c r="O72">
        <v>2.44</v>
      </c>
      <c r="P72">
        <v>52</v>
      </c>
      <c r="Q72">
        <v>37</v>
      </c>
      <c r="R72">
        <v>13</v>
      </c>
      <c r="S72">
        <v>1</v>
      </c>
      <c r="T72">
        <v>0</v>
      </c>
      <c r="U72">
        <v>5</v>
      </c>
      <c r="V72">
        <v>6</v>
      </c>
      <c r="W72">
        <v>3</v>
      </c>
      <c r="X72">
        <v>3</v>
      </c>
      <c r="Y72">
        <v>0</v>
      </c>
      <c r="Z72">
        <v>0</v>
      </c>
      <c r="AA72">
        <v>0</v>
      </c>
      <c r="AB72">
        <v>2</v>
      </c>
      <c r="AC72">
        <v>5</v>
      </c>
      <c r="AD72">
        <v>2</v>
      </c>
      <c r="AE72">
        <v>1</v>
      </c>
      <c r="AF72">
        <v>0</v>
      </c>
      <c r="AG72">
        <v>0</v>
      </c>
      <c r="AH72">
        <v>0</v>
      </c>
      <c r="AI72" t="s">
        <v>97</v>
      </c>
    </row>
    <row r="73" spans="1:35" x14ac:dyDescent="0.25">
      <c r="A73">
        <v>472</v>
      </c>
      <c r="B73" t="s">
        <v>144</v>
      </c>
      <c r="C73" t="s">
        <v>41</v>
      </c>
      <c r="D73" t="s">
        <v>73</v>
      </c>
      <c r="E73">
        <v>79</v>
      </c>
      <c r="F73">
        <v>239.63333333333</v>
      </c>
      <c r="G73">
        <v>4</v>
      </c>
      <c r="H73">
        <v>14</v>
      </c>
      <c r="I73">
        <v>10</v>
      </c>
      <c r="J73">
        <v>4</v>
      </c>
      <c r="K73">
        <v>18</v>
      </c>
      <c r="L73">
        <v>56.25</v>
      </c>
      <c r="M73">
        <v>33</v>
      </c>
      <c r="N73">
        <v>12.12</v>
      </c>
      <c r="O73">
        <v>2.6</v>
      </c>
      <c r="P73">
        <v>89</v>
      </c>
      <c r="Q73">
        <v>51</v>
      </c>
      <c r="R73">
        <v>21</v>
      </c>
      <c r="S73">
        <v>1</v>
      </c>
      <c r="T73">
        <v>0</v>
      </c>
      <c r="U73">
        <v>4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7</v>
      </c>
      <c r="AC73">
        <v>5</v>
      </c>
      <c r="AD73">
        <v>2</v>
      </c>
      <c r="AE73">
        <v>1</v>
      </c>
      <c r="AF73">
        <v>2</v>
      </c>
      <c r="AG73">
        <v>0</v>
      </c>
      <c r="AH73">
        <v>0</v>
      </c>
      <c r="AI73" t="s">
        <v>97</v>
      </c>
    </row>
    <row r="74" spans="1:35" x14ac:dyDescent="0.25">
      <c r="A74">
        <v>546</v>
      </c>
      <c r="B74" t="s">
        <v>138</v>
      </c>
      <c r="C74" t="s">
        <v>127</v>
      </c>
      <c r="D74" t="s">
        <v>39</v>
      </c>
      <c r="E74">
        <v>82</v>
      </c>
      <c r="F74">
        <v>283.96666666666999</v>
      </c>
      <c r="G74">
        <v>7</v>
      </c>
      <c r="H74">
        <v>11</v>
      </c>
      <c r="I74">
        <v>3</v>
      </c>
      <c r="J74">
        <v>8</v>
      </c>
      <c r="K74">
        <v>18</v>
      </c>
      <c r="L74">
        <v>54.55</v>
      </c>
      <c r="M74">
        <v>51</v>
      </c>
      <c r="N74">
        <v>13.73</v>
      </c>
      <c r="O74">
        <v>8.18</v>
      </c>
      <c r="P74">
        <v>71</v>
      </c>
      <c r="Q74">
        <v>62</v>
      </c>
      <c r="R74">
        <v>66</v>
      </c>
      <c r="S74">
        <v>45</v>
      </c>
      <c r="T74">
        <v>1</v>
      </c>
      <c r="U74">
        <v>6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7</v>
      </c>
      <c r="AC74">
        <v>1</v>
      </c>
      <c r="AD74">
        <v>8</v>
      </c>
      <c r="AE74">
        <v>5</v>
      </c>
      <c r="AF74">
        <v>1</v>
      </c>
      <c r="AG74">
        <v>146</v>
      </c>
      <c r="AH74">
        <v>133</v>
      </c>
      <c r="AI74">
        <v>52.33</v>
      </c>
    </row>
    <row r="75" spans="1:35" x14ac:dyDescent="0.25">
      <c r="A75">
        <v>665</v>
      </c>
      <c r="B75" t="s">
        <v>134</v>
      </c>
      <c r="C75" t="s">
        <v>135</v>
      </c>
      <c r="D75" t="s">
        <v>39</v>
      </c>
      <c r="E75">
        <v>82</v>
      </c>
      <c r="F75">
        <v>244.13333333333</v>
      </c>
      <c r="G75">
        <v>3</v>
      </c>
      <c r="H75">
        <v>15</v>
      </c>
      <c r="I75">
        <v>5</v>
      </c>
      <c r="J75">
        <v>10</v>
      </c>
      <c r="K75">
        <v>18</v>
      </c>
      <c r="L75">
        <v>78.260000000000005</v>
      </c>
      <c r="M75">
        <v>39</v>
      </c>
      <c r="N75">
        <v>7.69</v>
      </c>
      <c r="O75">
        <v>5.21</v>
      </c>
      <c r="P75">
        <v>54</v>
      </c>
      <c r="Q75">
        <v>47</v>
      </c>
      <c r="R75">
        <v>40</v>
      </c>
      <c r="S75">
        <v>13</v>
      </c>
      <c r="T75">
        <v>0</v>
      </c>
      <c r="U75">
        <v>4</v>
      </c>
      <c r="V75">
        <v>6</v>
      </c>
      <c r="W75">
        <v>3</v>
      </c>
      <c r="X75">
        <v>3</v>
      </c>
      <c r="Y75">
        <v>0</v>
      </c>
      <c r="Z75">
        <v>0</v>
      </c>
      <c r="AA75">
        <v>1</v>
      </c>
      <c r="AB75">
        <v>17</v>
      </c>
      <c r="AC75">
        <v>3</v>
      </c>
      <c r="AD75">
        <v>1</v>
      </c>
      <c r="AE75">
        <v>10</v>
      </c>
      <c r="AF75">
        <v>0</v>
      </c>
      <c r="AG75">
        <v>23</v>
      </c>
      <c r="AH75">
        <v>34</v>
      </c>
      <c r="AI75">
        <v>40.35</v>
      </c>
    </row>
    <row r="76" spans="1:35" x14ac:dyDescent="0.25">
      <c r="A76">
        <v>691</v>
      </c>
      <c r="B76" t="s">
        <v>66</v>
      </c>
      <c r="C76" t="s">
        <v>67</v>
      </c>
      <c r="D76" t="s">
        <v>47</v>
      </c>
      <c r="E76">
        <v>79</v>
      </c>
      <c r="F76">
        <v>220.98333333332999</v>
      </c>
      <c r="G76">
        <v>6</v>
      </c>
      <c r="H76">
        <v>12</v>
      </c>
      <c r="I76">
        <v>9</v>
      </c>
      <c r="J76">
        <v>3</v>
      </c>
      <c r="K76">
        <v>18</v>
      </c>
      <c r="L76">
        <v>81.819999999999993</v>
      </c>
      <c r="M76">
        <v>48</v>
      </c>
      <c r="N76">
        <v>12.5</v>
      </c>
      <c r="O76">
        <v>4.68</v>
      </c>
      <c r="P76">
        <v>97</v>
      </c>
      <c r="Q76">
        <v>73</v>
      </c>
      <c r="R76">
        <v>40</v>
      </c>
      <c r="S76">
        <v>4</v>
      </c>
      <c r="T76">
        <v>0</v>
      </c>
      <c r="U76">
        <v>6</v>
      </c>
      <c r="V76">
        <v>13</v>
      </c>
      <c r="W76">
        <v>5</v>
      </c>
      <c r="X76">
        <v>4</v>
      </c>
      <c r="Y76">
        <v>1</v>
      </c>
      <c r="Z76">
        <v>0</v>
      </c>
      <c r="AA76">
        <v>1</v>
      </c>
      <c r="AB76">
        <v>3</v>
      </c>
      <c r="AC76">
        <v>1</v>
      </c>
      <c r="AD76">
        <v>2</v>
      </c>
      <c r="AE76">
        <v>4</v>
      </c>
      <c r="AF76">
        <v>1</v>
      </c>
      <c r="AG76">
        <v>0</v>
      </c>
      <c r="AH76">
        <v>1</v>
      </c>
      <c r="AI76">
        <v>0</v>
      </c>
    </row>
    <row r="77" spans="1:35" x14ac:dyDescent="0.25">
      <c r="A77">
        <v>67</v>
      </c>
      <c r="B77" t="s">
        <v>302</v>
      </c>
      <c r="C77" t="s">
        <v>127</v>
      </c>
      <c r="D77" t="s">
        <v>73</v>
      </c>
      <c r="E77">
        <v>56</v>
      </c>
      <c r="F77">
        <v>176.71666666666999</v>
      </c>
      <c r="G77">
        <v>4</v>
      </c>
      <c r="H77">
        <v>13</v>
      </c>
      <c r="I77">
        <v>11</v>
      </c>
      <c r="J77">
        <v>2</v>
      </c>
      <c r="K77">
        <v>17</v>
      </c>
      <c r="L77">
        <v>70.83</v>
      </c>
      <c r="M77">
        <v>35</v>
      </c>
      <c r="N77">
        <v>11.43</v>
      </c>
      <c r="O77">
        <v>2.14</v>
      </c>
      <c r="P77">
        <v>66</v>
      </c>
      <c r="Q77">
        <v>50</v>
      </c>
      <c r="R77">
        <v>11</v>
      </c>
      <c r="S77">
        <v>1</v>
      </c>
      <c r="T77">
        <v>0</v>
      </c>
      <c r="U77">
        <v>5</v>
      </c>
      <c r="V77">
        <v>6</v>
      </c>
      <c r="W77">
        <v>3</v>
      </c>
      <c r="X77">
        <v>3</v>
      </c>
      <c r="Y77">
        <v>0</v>
      </c>
      <c r="Z77">
        <v>0</v>
      </c>
      <c r="AA77">
        <v>0</v>
      </c>
      <c r="AB77">
        <v>9</v>
      </c>
      <c r="AC77">
        <v>2</v>
      </c>
      <c r="AD77">
        <v>4</v>
      </c>
      <c r="AE77">
        <v>5</v>
      </c>
      <c r="AF77">
        <v>4</v>
      </c>
      <c r="AG77">
        <v>0</v>
      </c>
      <c r="AH77">
        <v>0</v>
      </c>
      <c r="AI77" t="s">
        <v>97</v>
      </c>
    </row>
    <row r="78" spans="1:35" x14ac:dyDescent="0.25">
      <c r="A78">
        <v>161</v>
      </c>
      <c r="B78" t="s">
        <v>115</v>
      </c>
      <c r="C78" t="s">
        <v>54</v>
      </c>
      <c r="D78" t="s">
        <v>36</v>
      </c>
      <c r="E78">
        <v>82</v>
      </c>
      <c r="F78">
        <v>275.14999999999998</v>
      </c>
      <c r="G78">
        <v>8</v>
      </c>
      <c r="H78">
        <v>9</v>
      </c>
      <c r="I78">
        <v>6</v>
      </c>
      <c r="J78">
        <v>3</v>
      </c>
      <c r="K78">
        <v>17</v>
      </c>
      <c r="L78">
        <v>34.69</v>
      </c>
      <c r="M78">
        <v>43</v>
      </c>
      <c r="N78">
        <v>18.600000000000001</v>
      </c>
      <c r="O78">
        <v>8.08</v>
      </c>
      <c r="P78">
        <v>88</v>
      </c>
      <c r="Q78">
        <v>69</v>
      </c>
      <c r="R78">
        <v>71</v>
      </c>
      <c r="S78">
        <v>33</v>
      </c>
      <c r="T78">
        <v>0</v>
      </c>
      <c r="U78">
        <v>3</v>
      </c>
      <c r="V78">
        <v>2</v>
      </c>
      <c r="W78">
        <v>1</v>
      </c>
      <c r="X78">
        <v>1</v>
      </c>
      <c r="Y78">
        <v>0</v>
      </c>
      <c r="Z78">
        <v>0</v>
      </c>
      <c r="AA78">
        <v>0</v>
      </c>
      <c r="AB78">
        <v>13</v>
      </c>
      <c r="AC78">
        <v>1</v>
      </c>
      <c r="AD78">
        <v>2</v>
      </c>
      <c r="AE78">
        <v>9</v>
      </c>
      <c r="AF78">
        <v>2</v>
      </c>
      <c r="AG78">
        <v>0</v>
      </c>
      <c r="AH78">
        <v>0</v>
      </c>
      <c r="AI78" t="s">
        <v>97</v>
      </c>
    </row>
    <row r="79" spans="1:35" x14ac:dyDescent="0.25">
      <c r="A79">
        <v>392</v>
      </c>
      <c r="B79" t="s">
        <v>89</v>
      </c>
      <c r="C79" t="s">
        <v>69</v>
      </c>
      <c r="D79" t="s">
        <v>39</v>
      </c>
      <c r="E79">
        <v>80</v>
      </c>
      <c r="F79">
        <v>248.76666666667001</v>
      </c>
      <c r="G79">
        <v>8</v>
      </c>
      <c r="H79">
        <v>9</v>
      </c>
      <c r="I79">
        <v>5</v>
      </c>
      <c r="J79">
        <v>4</v>
      </c>
      <c r="K79">
        <v>17</v>
      </c>
      <c r="L79">
        <v>54.84</v>
      </c>
      <c r="M79">
        <v>41</v>
      </c>
      <c r="N79">
        <v>19.510000000000002</v>
      </c>
      <c r="O79">
        <v>8.41</v>
      </c>
      <c r="P79">
        <v>83</v>
      </c>
      <c r="Q79">
        <v>68</v>
      </c>
      <c r="R79">
        <v>64</v>
      </c>
      <c r="S79">
        <v>33</v>
      </c>
      <c r="T79">
        <v>0</v>
      </c>
      <c r="U79">
        <v>8</v>
      </c>
      <c r="V79">
        <v>6</v>
      </c>
      <c r="W79">
        <v>3</v>
      </c>
      <c r="X79">
        <v>3</v>
      </c>
      <c r="Y79">
        <v>0</v>
      </c>
      <c r="Z79">
        <v>0</v>
      </c>
      <c r="AA79">
        <v>0</v>
      </c>
      <c r="AB79">
        <v>4</v>
      </c>
      <c r="AC79">
        <v>2</v>
      </c>
      <c r="AD79">
        <v>1</v>
      </c>
      <c r="AE79">
        <v>8</v>
      </c>
      <c r="AF79">
        <v>1</v>
      </c>
      <c r="AG79">
        <v>88</v>
      </c>
      <c r="AH79">
        <v>33</v>
      </c>
      <c r="AI79">
        <v>72.73</v>
      </c>
    </row>
    <row r="80" spans="1:35" x14ac:dyDescent="0.25">
      <c r="A80">
        <v>545</v>
      </c>
      <c r="B80" t="s">
        <v>231</v>
      </c>
      <c r="C80" t="s">
        <v>79</v>
      </c>
      <c r="D80" t="s">
        <v>73</v>
      </c>
      <c r="E80">
        <v>78</v>
      </c>
      <c r="F80">
        <v>233.65</v>
      </c>
      <c r="G80">
        <v>1</v>
      </c>
      <c r="H80">
        <v>16</v>
      </c>
      <c r="I80">
        <v>12</v>
      </c>
      <c r="J80">
        <v>4</v>
      </c>
      <c r="K80">
        <v>17</v>
      </c>
      <c r="L80">
        <v>58.62</v>
      </c>
      <c r="M80">
        <v>45</v>
      </c>
      <c r="N80">
        <v>2.2200000000000002</v>
      </c>
      <c r="O80">
        <v>2.87</v>
      </c>
      <c r="P80">
        <v>80</v>
      </c>
      <c r="Q80">
        <v>56</v>
      </c>
      <c r="R80">
        <v>19</v>
      </c>
      <c r="S80">
        <v>2</v>
      </c>
      <c r="T80">
        <v>0</v>
      </c>
      <c r="U80">
        <v>3</v>
      </c>
      <c r="V80">
        <v>6</v>
      </c>
      <c r="W80">
        <v>3</v>
      </c>
      <c r="X80">
        <v>3</v>
      </c>
      <c r="Y80">
        <v>0</v>
      </c>
      <c r="Z80">
        <v>0</v>
      </c>
      <c r="AA80">
        <v>0</v>
      </c>
      <c r="AB80">
        <v>6</v>
      </c>
      <c r="AC80">
        <v>1</v>
      </c>
      <c r="AD80">
        <v>7</v>
      </c>
      <c r="AE80">
        <v>3</v>
      </c>
      <c r="AF80">
        <v>0</v>
      </c>
      <c r="AG80">
        <v>0</v>
      </c>
      <c r="AH80">
        <v>0</v>
      </c>
      <c r="AI80" t="s">
        <v>97</v>
      </c>
    </row>
    <row r="81" spans="1:35" x14ac:dyDescent="0.25">
      <c r="A81">
        <v>34</v>
      </c>
      <c r="B81" t="s">
        <v>136</v>
      </c>
      <c r="C81" t="s">
        <v>137</v>
      </c>
      <c r="D81" t="s">
        <v>47</v>
      </c>
      <c r="E81">
        <v>74</v>
      </c>
      <c r="F81">
        <v>214.71666666666999</v>
      </c>
      <c r="G81">
        <v>10</v>
      </c>
      <c r="H81">
        <v>6</v>
      </c>
      <c r="I81">
        <v>2</v>
      </c>
      <c r="J81">
        <v>4</v>
      </c>
      <c r="K81">
        <v>16</v>
      </c>
      <c r="L81">
        <v>64</v>
      </c>
      <c r="M81">
        <v>58</v>
      </c>
      <c r="N81">
        <v>17.239999999999998</v>
      </c>
      <c r="O81">
        <v>9.69</v>
      </c>
      <c r="P81">
        <v>77</v>
      </c>
      <c r="Q81">
        <v>68</v>
      </c>
      <c r="R81">
        <v>65</v>
      </c>
      <c r="S81">
        <v>47</v>
      </c>
      <c r="T81">
        <v>1</v>
      </c>
      <c r="U81">
        <v>10</v>
      </c>
      <c r="V81">
        <v>2</v>
      </c>
      <c r="W81">
        <v>1</v>
      </c>
      <c r="X81">
        <v>1</v>
      </c>
      <c r="Y81">
        <v>0</v>
      </c>
      <c r="Z81">
        <v>0</v>
      </c>
      <c r="AA81">
        <v>1</v>
      </c>
      <c r="AB81">
        <v>5</v>
      </c>
      <c r="AC81">
        <v>2</v>
      </c>
      <c r="AD81">
        <v>4</v>
      </c>
      <c r="AE81">
        <v>16</v>
      </c>
      <c r="AF81">
        <v>0</v>
      </c>
      <c r="AG81">
        <v>2</v>
      </c>
      <c r="AH81">
        <v>3</v>
      </c>
      <c r="AI81">
        <v>40</v>
      </c>
    </row>
    <row r="82" spans="1:35" x14ac:dyDescent="0.25">
      <c r="A82">
        <v>51</v>
      </c>
      <c r="B82" t="s">
        <v>331</v>
      </c>
      <c r="C82" t="s">
        <v>61</v>
      </c>
      <c r="D82" t="s">
        <v>73</v>
      </c>
      <c r="E82">
        <v>42</v>
      </c>
      <c r="F82">
        <v>129.21666666666999</v>
      </c>
      <c r="G82">
        <v>1</v>
      </c>
      <c r="H82">
        <v>15</v>
      </c>
      <c r="I82">
        <v>2</v>
      </c>
      <c r="J82">
        <v>13</v>
      </c>
      <c r="K82">
        <v>16</v>
      </c>
      <c r="L82">
        <v>72.73</v>
      </c>
      <c r="M82">
        <v>23</v>
      </c>
      <c r="N82">
        <v>4.3499999999999996</v>
      </c>
      <c r="O82">
        <v>1.77</v>
      </c>
      <c r="P82">
        <v>49</v>
      </c>
      <c r="Q82">
        <v>36</v>
      </c>
      <c r="R82">
        <v>7</v>
      </c>
      <c r="S82">
        <v>1</v>
      </c>
      <c r="T82">
        <v>1</v>
      </c>
      <c r="U82">
        <v>2</v>
      </c>
      <c r="V82">
        <v>16</v>
      </c>
      <c r="W82">
        <v>4</v>
      </c>
      <c r="X82">
        <v>3</v>
      </c>
      <c r="Y82">
        <v>0</v>
      </c>
      <c r="Z82">
        <v>1</v>
      </c>
      <c r="AA82">
        <v>1</v>
      </c>
      <c r="AB82">
        <v>0</v>
      </c>
      <c r="AC82">
        <v>2</v>
      </c>
      <c r="AD82">
        <v>2</v>
      </c>
      <c r="AE82">
        <v>0</v>
      </c>
      <c r="AF82">
        <v>3</v>
      </c>
      <c r="AG82">
        <v>0</v>
      </c>
      <c r="AH82">
        <v>0</v>
      </c>
      <c r="AI82" t="s">
        <v>97</v>
      </c>
    </row>
    <row r="83" spans="1:35" x14ac:dyDescent="0.25">
      <c r="A83">
        <v>65</v>
      </c>
      <c r="B83" t="s">
        <v>102</v>
      </c>
      <c r="C83" t="s">
        <v>46</v>
      </c>
      <c r="D83" t="s">
        <v>39</v>
      </c>
      <c r="E83">
        <v>81</v>
      </c>
      <c r="F83">
        <v>182.11666666667</v>
      </c>
      <c r="G83">
        <v>6</v>
      </c>
      <c r="H83">
        <v>10</v>
      </c>
      <c r="I83">
        <v>4</v>
      </c>
      <c r="J83">
        <v>6</v>
      </c>
      <c r="K83">
        <v>16</v>
      </c>
      <c r="L83">
        <v>66.67</v>
      </c>
      <c r="M83">
        <v>22</v>
      </c>
      <c r="N83">
        <v>27.27</v>
      </c>
      <c r="O83">
        <v>2.83</v>
      </c>
      <c r="P83">
        <v>44</v>
      </c>
      <c r="Q83">
        <v>38</v>
      </c>
      <c r="R83">
        <v>17</v>
      </c>
      <c r="S83">
        <v>7</v>
      </c>
      <c r="T83">
        <v>1</v>
      </c>
      <c r="U83">
        <v>1</v>
      </c>
      <c r="V83">
        <v>2</v>
      </c>
      <c r="W83">
        <v>1</v>
      </c>
      <c r="X83">
        <v>1</v>
      </c>
      <c r="Y83">
        <v>0</v>
      </c>
      <c r="Z83">
        <v>0</v>
      </c>
      <c r="AA83">
        <v>0</v>
      </c>
      <c r="AB83">
        <v>6</v>
      </c>
      <c r="AC83">
        <v>0</v>
      </c>
      <c r="AD83">
        <v>1</v>
      </c>
      <c r="AE83">
        <v>6</v>
      </c>
      <c r="AF83">
        <v>0</v>
      </c>
      <c r="AG83">
        <v>33</v>
      </c>
      <c r="AH83">
        <v>29</v>
      </c>
      <c r="AI83">
        <v>53.23</v>
      </c>
    </row>
    <row r="84" spans="1:35" x14ac:dyDescent="0.25">
      <c r="A84">
        <v>75</v>
      </c>
      <c r="B84" t="s">
        <v>233</v>
      </c>
      <c r="C84" t="s">
        <v>162</v>
      </c>
      <c r="D84" t="s">
        <v>36</v>
      </c>
      <c r="E84">
        <v>78</v>
      </c>
      <c r="F84">
        <v>184.48333333332999</v>
      </c>
      <c r="G84">
        <v>7</v>
      </c>
      <c r="H84">
        <v>9</v>
      </c>
      <c r="I84">
        <v>6</v>
      </c>
      <c r="J84">
        <v>3</v>
      </c>
      <c r="K84">
        <v>16</v>
      </c>
      <c r="L84">
        <v>66.67</v>
      </c>
      <c r="M84">
        <v>38</v>
      </c>
      <c r="N84">
        <v>18.420000000000002</v>
      </c>
      <c r="O84">
        <v>4.58</v>
      </c>
      <c r="P84">
        <v>62</v>
      </c>
      <c r="Q84">
        <v>46</v>
      </c>
      <c r="R84">
        <v>33</v>
      </c>
      <c r="S84">
        <v>16</v>
      </c>
      <c r="T84">
        <v>0</v>
      </c>
      <c r="U84">
        <v>4</v>
      </c>
      <c r="V84">
        <v>11</v>
      </c>
      <c r="W84">
        <v>4</v>
      </c>
      <c r="X84">
        <v>3</v>
      </c>
      <c r="Y84">
        <v>1</v>
      </c>
      <c r="Z84">
        <v>0</v>
      </c>
      <c r="AA84">
        <v>1</v>
      </c>
      <c r="AB84">
        <v>10</v>
      </c>
      <c r="AC84">
        <v>3</v>
      </c>
      <c r="AD84">
        <v>7</v>
      </c>
      <c r="AE84">
        <v>5</v>
      </c>
      <c r="AF84">
        <v>0</v>
      </c>
      <c r="AG84">
        <v>1</v>
      </c>
      <c r="AH84">
        <v>1</v>
      </c>
      <c r="AI84">
        <v>50</v>
      </c>
    </row>
    <row r="85" spans="1:35" x14ac:dyDescent="0.25">
      <c r="A85">
        <v>264</v>
      </c>
      <c r="B85" t="s">
        <v>184</v>
      </c>
      <c r="C85" t="s">
        <v>135</v>
      </c>
      <c r="D85" t="s">
        <v>47</v>
      </c>
      <c r="E85">
        <v>82</v>
      </c>
      <c r="F85">
        <v>237.16666666667001</v>
      </c>
      <c r="G85">
        <v>10</v>
      </c>
      <c r="H85">
        <v>6</v>
      </c>
      <c r="I85">
        <v>3</v>
      </c>
      <c r="J85">
        <v>3</v>
      </c>
      <c r="K85">
        <v>16</v>
      </c>
      <c r="L85">
        <v>66.67</v>
      </c>
      <c r="M85">
        <v>60</v>
      </c>
      <c r="N85">
        <v>16.670000000000002</v>
      </c>
      <c r="O85">
        <v>11.47</v>
      </c>
      <c r="P85">
        <v>87</v>
      </c>
      <c r="Q85">
        <v>78</v>
      </c>
      <c r="R85">
        <v>85</v>
      </c>
      <c r="S85">
        <v>66</v>
      </c>
      <c r="T85">
        <v>0</v>
      </c>
      <c r="U85">
        <v>10</v>
      </c>
      <c r="V85">
        <v>16</v>
      </c>
      <c r="W85">
        <v>5</v>
      </c>
      <c r="X85">
        <v>3</v>
      </c>
      <c r="Y85">
        <v>2</v>
      </c>
      <c r="Z85">
        <v>0</v>
      </c>
      <c r="AA85">
        <v>7</v>
      </c>
      <c r="AB85">
        <v>5</v>
      </c>
      <c r="AC85">
        <v>1</v>
      </c>
      <c r="AD85">
        <v>5</v>
      </c>
      <c r="AE85">
        <v>7</v>
      </c>
      <c r="AF85">
        <v>0</v>
      </c>
      <c r="AG85">
        <v>33</v>
      </c>
      <c r="AH85">
        <v>40</v>
      </c>
      <c r="AI85">
        <v>45.21</v>
      </c>
    </row>
    <row r="86" spans="1:35" x14ac:dyDescent="0.25">
      <c r="A86">
        <v>307</v>
      </c>
      <c r="B86" t="s">
        <v>132</v>
      </c>
      <c r="C86" t="s">
        <v>79</v>
      </c>
      <c r="D86" t="s">
        <v>92</v>
      </c>
      <c r="E86">
        <v>82</v>
      </c>
      <c r="F86">
        <v>251.18333333333001</v>
      </c>
      <c r="G86">
        <v>8</v>
      </c>
      <c r="H86">
        <v>8</v>
      </c>
      <c r="I86">
        <v>4</v>
      </c>
      <c r="J86">
        <v>4</v>
      </c>
      <c r="K86">
        <v>16</v>
      </c>
      <c r="L86">
        <v>53.33</v>
      </c>
      <c r="M86">
        <v>59</v>
      </c>
      <c r="N86">
        <v>13.56</v>
      </c>
      <c r="O86">
        <v>9.49</v>
      </c>
      <c r="P86">
        <v>89</v>
      </c>
      <c r="Q86">
        <v>76</v>
      </c>
      <c r="R86">
        <v>73</v>
      </c>
      <c r="S86">
        <v>30</v>
      </c>
      <c r="T86">
        <v>0</v>
      </c>
      <c r="U86">
        <v>5</v>
      </c>
      <c r="V86">
        <v>10</v>
      </c>
      <c r="W86">
        <v>5</v>
      </c>
      <c r="X86">
        <v>5</v>
      </c>
      <c r="Y86">
        <v>0</v>
      </c>
      <c r="Z86">
        <v>0</v>
      </c>
      <c r="AA86">
        <v>3</v>
      </c>
      <c r="AB86">
        <v>4</v>
      </c>
      <c r="AC86">
        <v>1</v>
      </c>
      <c r="AD86">
        <v>1</v>
      </c>
      <c r="AE86">
        <v>11</v>
      </c>
      <c r="AF86">
        <v>1</v>
      </c>
      <c r="AG86">
        <v>57</v>
      </c>
      <c r="AH86">
        <v>31</v>
      </c>
      <c r="AI86">
        <v>64.77</v>
      </c>
    </row>
    <row r="87" spans="1:35" x14ac:dyDescent="0.25">
      <c r="A87">
        <v>312</v>
      </c>
      <c r="B87" t="s">
        <v>130</v>
      </c>
      <c r="C87" t="s">
        <v>131</v>
      </c>
      <c r="D87" t="s">
        <v>39</v>
      </c>
      <c r="E87">
        <v>80</v>
      </c>
      <c r="F87">
        <v>242.11666666667</v>
      </c>
      <c r="G87">
        <v>0</v>
      </c>
      <c r="H87">
        <v>16</v>
      </c>
      <c r="I87">
        <v>8</v>
      </c>
      <c r="J87">
        <v>8</v>
      </c>
      <c r="K87">
        <v>16</v>
      </c>
      <c r="L87">
        <v>76.19</v>
      </c>
      <c r="M87">
        <v>24</v>
      </c>
      <c r="N87">
        <v>0</v>
      </c>
      <c r="O87">
        <v>1.88</v>
      </c>
      <c r="P87">
        <v>39</v>
      </c>
      <c r="Q87">
        <v>26</v>
      </c>
      <c r="R87">
        <v>17</v>
      </c>
      <c r="S87">
        <v>4</v>
      </c>
      <c r="T87">
        <v>0</v>
      </c>
      <c r="U87">
        <v>1</v>
      </c>
      <c r="V87">
        <v>6</v>
      </c>
      <c r="W87">
        <v>3</v>
      </c>
      <c r="X87">
        <v>3</v>
      </c>
      <c r="Y87">
        <v>0</v>
      </c>
      <c r="Z87">
        <v>0</v>
      </c>
      <c r="AA87">
        <v>0</v>
      </c>
      <c r="AB87">
        <v>18</v>
      </c>
      <c r="AC87">
        <v>3</v>
      </c>
      <c r="AD87">
        <v>5</v>
      </c>
      <c r="AE87">
        <v>3</v>
      </c>
      <c r="AF87">
        <v>2</v>
      </c>
      <c r="AG87">
        <v>92</v>
      </c>
      <c r="AH87">
        <v>88</v>
      </c>
      <c r="AI87">
        <v>51.11</v>
      </c>
    </row>
    <row r="88" spans="1:35" x14ac:dyDescent="0.25">
      <c r="A88">
        <v>410</v>
      </c>
      <c r="B88" t="s">
        <v>146</v>
      </c>
      <c r="C88" t="s">
        <v>147</v>
      </c>
      <c r="D88" t="s">
        <v>39</v>
      </c>
      <c r="E88">
        <v>82</v>
      </c>
      <c r="F88">
        <v>220.2</v>
      </c>
      <c r="G88">
        <v>5</v>
      </c>
      <c r="H88">
        <v>11</v>
      </c>
      <c r="I88">
        <v>4</v>
      </c>
      <c r="J88">
        <v>7</v>
      </c>
      <c r="K88">
        <v>16</v>
      </c>
      <c r="L88">
        <v>64</v>
      </c>
      <c r="M88">
        <v>59</v>
      </c>
      <c r="N88">
        <v>8.4700000000000006</v>
      </c>
      <c r="O88">
        <v>7.61</v>
      </c>
      <c r="P88">
        <v>109</v>
      </c>
      <c r="Q88">
        <v>86</v>
      </c>
      <c r="R88">
        <v>51</v>
      </c>
      <c r="S88">
        <v>17</v>
      </c>
      <c r="T88">
        <v>0</v>
      </c>
      <c r="U88">
        <v>10</v>
      </c>
      <c r="V88">
        <v>8</v>
      </c>
      <c r="W88">
        <v>4</v>
      </c>
      <c r="X88">
        <v>4</v>
      </c>
      <c r="Y88">
        <v>0</v>
      </c>
      <c r="Z88">
        <v>0</v>
      </c>
      <c r="AA88">
        <v>0</v>
      </c>
      <c r="AB88">
        <v>7</v>
      </c>
      <c r="AC88">
        <v>2</v>
      </c>
      <c r="AD88">
        <v>8</v>
      </c>
      <c r="AE88">
        <v>10</v>
      </c>
      <c r="AF88">
        <v>0</v>
      </c>
      <c r="AG88">
        <v>12</v>
      </c>
      <c r="AH88">
        <v>19</v>
      </c>
      <c r="AI88">
        <v>38.71</v>
      </c>
    </row>
    <row r="89" spans="1:35" x14ac:dyDescent="0.25">
      <c r="A89">
        <v>481</v>
      </c>
      <c r="B89" t="s">
        <v>236</v>
      </c>
      <c r="C89" t="s">
        <v>51</v>
      </c>
      <c r="D89" t="s">
        <v>39</v>
      </c>
      <c r="E89">
        <v>78</v>
      </c>
      <c r="F89">
        <v>161.98333333332999</v>
      </c>
      <c r="G89">
        <v>4</v>
      </c>
      <c r="H89">
        <v>12</v>
      </c>
      <c r="I89">
        <v>2</v>
      </c>
      <c r="J89">
        <v>10</v>
      </c>
      <c r="K89">
        <v>16</v>
      </c>
      <c r="L89">
        <v>76.19</v>
      </c>
      <c r="M89">
        <v>14</v>
      </c>
      <c r="N89">
        <v>28.57</v>
      </c>
      <c r="O89">
        <v>2.82</v>
      </c>
      <c r="P89">
        <v>32</v>
      </c>
      <c r="Q89">
        <v>25</v>
      </c>
      <c r="R89">
        <v>22</v>
      </c>
      <c r="S89">
        <v>15</v>
      </c>
      <c r="T89">
        <v>0</v>
      </c>
      <c r="U89">
        <v>3</v>
      </c>
      <c r="V89">
        <v>6</v>
      </c>
      <c r="W89">
        <v>3</v>
      </c>
      <c r="X89">
        <v>3</v>
      </c>
      <c r="Y89">
        <v>0</v>
      </c>
      <c r="Z89">
        <v>0</v>
      </c>
      <c r="AA89">
        <v>0</v>
      </c>
      <c r="AB89">
        <v>8</v>
      </c>
      <c r="AC89">
        <v>0</v>
      </c>
      <c r="AD89">
        <v>1</v>
      </c>
      <c r="AE89">
        <v>11</v>
      </c>
      <c r="AF89">
        <v>0</v>
      </c>
      <c r="AG89">
        <v>15</v>
      </c>
      <c r="AH89">
        <v>11</v>
      </c>
      <c r="AI89">
        <v>57.69</v>
      </c>
    </row>
    <row r="90" spans="1:35" x14ac:dyDescent="0.25">
      <c r="A90">
        <v>540</v>
      </c>
      <c r="B90" t="s">
        <v>177</v>
      </c>
      <c r="C90" t="s">
        <v>113</v>
      </c>
      <c r="D90" t="s">
        <v>92</v>
      </c>
      <c r="E90">
        <v>81</v>
      </c>
      <c r="F90">
        <v>231.71666666666999</v>
      </c>
      <c r="G90">
        <v>3</v>
      </c>
      <c r="H90">
        <v>13</v>
      </c>
      <c r="I90">
        <v>8</v>
      </c>
      <c r="J90">
        <v>5</v>
      </c>
      <c r="K90">
        <v>16</v>
      </c>
      <c r="L90">
        <v>72.73</v>
      </c>
      <c r="M90">
        <v>44</v>
      </c>
      <c r="N90">
        <v>6.82</v>
      </c>
      <c r="O90">
        <v>3.43</v>
      </c>
      <c r="P90">
        <v>77</v>
      </c>
      <c r="Q90">
        <v>61</v>
      </c>
      <c r="R90">
        <v>27</v>
      </c>
      <c r="S90">
        <v>4</v>
      </c>
      <c r="T90">
        <v>0</v>
      </c>
      <c r="U90">
        <v>2</v>
      </c>
      <c r="V90">
        <v>2</v>
      </c>
      <c r="W90">
        <v>1</v>
      </c>
      <c r="X90">
        <v>1</v>
      </c>
      <c r="Y90">
        <v>0</v>
      </c>
      <c r="Z90">
        <v>0</v>
      </c>
      <c r="AA90">
        <v>2</v>
      </c>
      <c r="AB90">
        <v>8</v>
      </c>
      <c r="AC90">
        <v>1</v>
      </c>
      <c r="AD90">
        <v>2</v>
      </c>
      <c r="AE90">
        <v>4</v>
      </c>
      <c r="AF90">
        <v>0</v>
      </c>
      <c r="AG90">
        <v>16</v>
      </c>
      <c r="AH90">
        <v>13</v>
      </c>
      <c r="AI90">
        <v>55.17</v>
      </c>
    </row>
    <row r="91" spans="1:35" x14ac:dyDescent="0.25">
      <c r="A91">
        <v>661</v>
      </c>
      <c r="B91" t="s">
        <v>149</v>
      </c>
      <c r="C91" t="s">
        <v>150</v>
      </c>
      <c r="D91" t="s">
        <v>39</v>
      </c>
      <c r="E91">
        <v>78</v>
      </c>
      <c r="F91">
        <v>233.63333333333</v>
      </c>
      <c r="G91">
        <v>6</v>
      </c>
      <c r="H91">
        <v>10</v>
      </c>
      <c r="I91">
        <v>3</v>
      </c>
      <c r="J91">
        <v>7</v>
      </c>
      <c r="K91">
        <v>16</v>
      </c>
      <c r="L91">
        <v>47.06</v>
      </c>
      <c r="M91">
        <v>35</v>
      </c>
      <c r="N91">
        <v>17.14</v>
      </c>
      <c r="O91">
        <v>5.44</v>
      </c>
      <c r="P91">
        <v>53</v>
      </c>
      <c r="Q91">
        <v>44</v>
      </c>
      <c r="R91">
        <v>38</v>
      </c>
      <c r="S91">
        <v>19</v>
      </c>
      <c r="T91">
        <v>1</v>
      </c>
      <c r="U91">
        <v>4</v>
      </c>
      <c r="V91">
        <v>2</v>
      </c>
      <c r="W91">
        <v>1</v>
      </c>
      <c r="X91">
        <v>1</v>
      </c>
      <c r="Y91">
        <v>0</v>
      </c>
      <c r="Z91">
        <v>0</v>
      </c>
      <c r="AA91">
        <v>2</v>
      </c>
      <c r="AB91">
        <v>3</v>
      </c>
      <c r="AC91">
        <v>1</v>
      </c>
      <c r="AD91">
        <v>2</v>
      </c>
      <c r="AE91">
        <v>8</v>
      </c>
      <c r="AF91">
        <v>0</v>
      </c>
      <c r="AG91">
        <v>37</v>
      </c>
      <c r="AH91">
        <v>17</v>
      </c>
      <c r="AI91">
        <v>68.52</v>
      </c>
    </row>
    <row r="92" spans="1:35" x14ac:dyDescent="0.25">
      <c r="A92">
        <v>676</v>
      </c>
      <c r="B92" t="s">
        <v>161</v>
      </c>
      <c r="C92" t="s">
        <v>162</v>
      </c>
      <c r="D92" t="s">
        <v>73</v>
      </c>
      <c r="E92">
        <v>70</v>
      </c>
      <c r="F92">
        <v>205.68333333333001</v>
      </c>
      <c r="G92">
        <v>1</v>
      </c>
      <c r="H92">
        <v>15</v>
      </c>
      <c r="I92">
        <v>3</v>
      </c>
      <c r="J92">
        <v>12</v>
      </c>
      <c r="K92">
        <v>16</v>
      </c>
      <c r="L92">
        <v>61.54</v>
      </c>
      <c r="M92">
        <v>34</v>
      </c>
      <c r="N92">
        <v>2.94</v>
      </c>
      <c r="O92">
        <v>2.34</v>
      </c>
      <c r="P92">
        <v>74</v>
      </c>
      <c r="Q92">
        <v>45</v>
      </c>
      <c r="R92">
        <v>20</v>
      </c>
      <c r="S92">
        <v>2</v>
      </c>
      <c r="T92">
        <v>0</v>
      </c>
      <c r="U92">
        <v>6</v>
      </c>
      <c r="V92">
        <v>4</v>
      </c>
      <c r="W92">
        <v>2</v>
      </c>
      <c r="X92">
        <v>2</v>
      </c>
      <c r="Y92">
        <v>0</v>
      </c>
      <c r="Z92">
        <v>0</v>
      </c>
      <c r="AA92">
        <v>1</v>
      </c>
      <c r="AB92">
        <v>7</v>
      </c>
      <c r="AC92">
        <v>0</v>
      </c>
      <c r="AD92">
        <v>4</v>
      </c>
      <c r="AE92">
        <v>7</v>
      </c>
      <c r="AF92">
        <v>4</v>
      </c>
      <c r="AG92">
        <v>0</v>
      </c>
      <c r="AH92">
        <v>0</v>
      </c>
      <c r="AI92" t="s">
        <v>97</v>
      </c>
    </row>
    <row r="93" spans="1:35" x14ac:dyDescent="0.25">
      <c r="A93">
        <v>3</v>
      </c>
      <c r="B93" t="s">
        <v>182</v>
      </c>
      <c r="C93" t="s">
        <v>72</v>
      </c>
      <c r="D93" t="s">
        <v>39</v>
      </c>
      <c r="E93">
        <v>73</v>
      </c>
      <c r="F93">
        <v>139.19999999999999</v>
      </c>
      <c r="G93">
        <v>3</v>
      </c>
      <c r="H93">
        <v>12</v>
      </c>
      <c r="I93">
        <v>7</v>
      </c>
      <c r="J93">
        <v>5</v>
      </c>
      <c r="K93">
        <v>15</v>
      </c>
      <c r="L93">
        <v>68.180000000000007</v>
      </c>
      <c r="M93">
        <v>20</v>
      </c>
      <c r="N93">
        <v>15</v>
      </c>
      <c r="O93">
        <v>1.91</v>
      </c>
      <c r="P93">
        <v>33</v>
      </c>
      <c r="Q93">
        <v>23</v>
      </c>
      <c r="R93">
        <v>13</v>
      </c>
      <c r="S93">
        <v>0</v>
      </c>
      <c r="T93">
        <v>0</v>
      </c>
      <c r="U93">
        <v>5</v>
      </c>
      <c r="V93">
        <v>4</v>
      </c>
      <c r="W93">
        <v>2</v>
      </c>
      <c r="X93">
        <v>2</v>
      </c>
      <c r="Y93">
        <v>0</v>
      </c>
      <c r="Z93">
        <v>0</v>
      </c>
      <c r="AA93">
        <v>0</v>
      </c>
      <c r="AB93">
        <v>4</v>
      </c>
      <c r="AC93">
        <v>2</v>
      </c>
      <c r="AD93">
        <v>1</v>
      </c>
      <c r="AE93">
        <v>5</v>
      </c>
      <c r="AF93">
        <v>0</v>
      </c>
      <c r="AG93">
        <v>20</v>
      </c>
      <c r="AH93">
        <v>15</v>
      </c>
      <c r="AI93">
        <v>57.14</v>
      </c>
    </row>
    <row r="94" spans="1:35" x14ac:dyDescent="0.25">
      <c r="A94">
        <v>26</v>
      </c>
      <c r="B94" t="s">
        <v>178</v>
      </c>
      <c r="C94" t="s">
        <v>137</v>
      </c>
      <c r="D94" t="s">
        <v>39</v>
      </c>
      <c r="E94">
        <v>81</v>
      </c>
      <c r="F94">
        <v>227.35</v>
      </c>
      <c r="G94">
        <v>7</v>
      </c>
      <c r="H94">
        <v>8</v>
      </c>
      <c r="I94">
        <v>4</v>
      </c>
      <c r="J94">
        <v>4</v>
      </c>
      <c r="K94">
        <v>15</v>
      </c>
      <c r="L94">
        <v>48.39</v>
      </c>
      <c r="M94">
        <v>45</v>
      </c>
      <c r="N94">
        <v>15.56</v>
      </c>
      <c r="O94">
        <v>6.38</v>
      </c>
      <c r="P94">
        <v>73</v>
      </c>
      <c r="Q94">
        <v>56</v>
      </c>
      <c r="R94">
        <v>48</v>
      </c>
      <c r="S94">
        <v>23</v>
      </c>
      <c r="T94">
        <v>0</v>
      </c>
      <c r="U94">
        <v>7</v>
      </c>
      <c r="V94">
        <v>6</v>
      </c>
      <c r="W94">
        <v>3</v>
      </c>
      <c r="X94">
        <v>3</v>
      </c>
      <c r="Y94">
        <v>0</v>
      </c>
      <c r="Z94">
        <v>0</v>
      </c>
      <c r="AA94">
        <v>1</v>
      </c>
      <c r="AB94">
        <v>9</v>
      </c>
      <c r="AC94">
        <v>1</v>
      </c>
      <c r="AD94">
        <v>1</v>
      </c>
      <c r="AE94">
        <v>10</v>
      </c>
      <c r="AF94">
        <v>1</v>
      </c>
      <c r="AG94">
        <v>104</v>
      </c>
      <c r="AH94">
        <v>90</v>
      </c>
      <c r="AI94">
        <v>53.61</v>
      </c>
    </row>
    <row r="95" spans="1:35" x14ac:dyDescent="0.25">
      <c r="A95">
        <v>28</v>
      </c>
      <c r="B95" t="s">
        <v>199</v>
      </c>
      <c r="C95" t="s">
        <v>137</v>
      </c>
      <c r="D95" t="s">
        <v>73</v>
      </c>
      <c r="E95">
        <v>82</v>
      </c>
      <c r="F95">
        <v>250.25</v>
      </c>
      <c r="G95">
        <v>3</v>
      </c>
      <c r="H95">
        <v>12</v>
      </c>
      <c r="I95">
        <v>5</v>
      </c>
      <c r="J95">
        <v>7</v>
      </c>
      <c r="K95">
        <v>15</v>
      </c>
      <c r="L95">
        <v>53.57</v>
      </c>
      <c r="M95">
        <v>32</v>
      </c>
      <c r="N95">
        <v>9.3800000000000008</v>
      </c>
      <c r="O95">
        <v>1.74</v>
      </c>
      <c r="P95">
        <v>73</v>
      </c>
      <c r="Q95">
        <v>42</v>
      </c>
      <c r="R95">
        <v>17</v>
      </c>
      <c r="S95">
        <v>2</v>
      </c>
      <c r="T95">
        <v>0</v>
      </c>
      <c r="U95">
        <v>5</v>
      </c>
      <c r="V95">
        <v>9</v>
      </c>
      <c r="W95">
        <v>3</v>
      </c>
      <c r="X95">
        <v>2</v>
      </c>
      <c r="Y95">
        <v>1</v>
      </c>
      <c r="Z95">
        <v>0</v>
      </c>
      <c r="AA95">
        <v>0</v>
      </c>
      <c r="AB95">
        <v>3</v>
      </c>
      <c r="AC95">
        <v>2</v>
      </c>
      <c r="AD95">
        <v>3</v>
      </c>
      <c r="AE95">
        <v>0</v>
      </c>
      <c r="AF95">
        <v>2</v>
      </c>
      <c r="AG95">
        <v>0</v>
      </c>
      <c r="AH95">
        <v>0</v>
      </c>
      <c r="AI95" t="s">
        <v>97</v>
      </c>
    </row>
    <row r="96" spans="1:35" x14ac:dyDescent="0.25">
      <c r="A96">
        <v>179</v>
      </c>
      <c r="B96" t="s">
        <v>239</v>
      </c>
      <c r="C96" t="s">
        <v>87</v>
      </c>
      <c r="D96" t="s">
        <v>73</v>
      </c>
      <c r="E96">
        <v>71</v>
      </c>
      <c r="F96">
        <v>195.88333333333</v>
      </c>
      <c r="G96">
        <v>3</v>
      </c>
      <c r="H96">
        <v>12</v>
      </c>
      <c r="I96">
        <v>4</v>
      </c>
      <c r="J96">
        <v>8</v>
      </c>
      <c r="K96">
        <v>15</v>
      </c>
      <c r="L96">
        <v>53.57</v>
      </c>
      <c r="M96">
        <v>27</v>
      </c>
      <c r="N96">
        <v>11.11</v>
      </c>
      <c r="O96">
        <v>3.05</v>
      </c>
      <c r="P96">
        <v>72</v>
      </c>
      <c r="Q96">
        <v>45</v>
      </c>
      <c r="R96">
        <v>15</v>
      </c>
      <c r="S96">
        <v>1</v>
      </c>
      <c r="T96">
        <v>1</v>
      </c>
      <c r="U96">
        <v>5</v>
      </c>
      <c r="V96">
        <v>4</v>
      </c>
      <c r="W96">
        <v>2</v>
      </c>
      <c r="X96">
        <v>2</v>
      </c>
      <c r="Y96">
        <v>0</v>
      </c>
      <c r="Z96">
        <v>0</v>
      </c>
      <c r="AA96">
        <v>0</v>
      </c>
      <c r="AB96">
        <v>6</v>
      </c>
      <c r="AC96">
        <v>5</v>
      </c>
      <c r="AD96">
        <v>4</v>
      </c>
      <c r="AE96">
        <v>6</v>
      </c>
      <c r="AF96">
        <v>5</v>
      </c>
      <c r="AG96">
        <v>0</v>
      </c>
      <c r="AH96">
        <v>0</v>
      </c>
      <c r="AI96" t="s">
        <v>97</v>
      </c>
    </row>
    <row r="97" spans="1:35" x14ac:dyDescent="0.25">
      <c r="A97">
        <v>223</v>
      </c>
      <c r="B97" t="s">
        <v>260</v>
      </c>
      <c r="C97" t="s">
        <v>38</v>
      </c>
      <c r="D97" t="s">
        <v>36</v>
      </c>
      <c r="E97">
        <v>73</v>
      </c>
      <c r="F97">
        <v>191.26666666667001</v>
      </c>
      <c r="G97">
        <v>8</v>
      </c>
      <c r="H97">
        <v>7</v>
      </c>
      <c r="I97">
        <v>5</v>
      </c>
      <c r="J97">
        <v>2</v>
      </c>
      <c r="K97">
        <v>15</v>
      </c>
      <c r="L97">
        <v>48.39</v>
      </c>
      <c r="M97">
        <v>34</v>
      </c>
      <c r="N97">
        <v>23.53</v>
      </c>
      <c r="O97">
        <v>7.43</v>
      </c>
      <c r="P97">
        <v>48</v>
      </c>
      <c r="Q97">
        <v>46</v>
      </c>
      <c r="R97">
        <v>45</v>
      </c>
      <c r="S97">
        <v>34</v>
      </c>
      <c r="T97">
        <v>1</v>
      </c>
      <c r="U97">
        <v>6</v>
      </c>
      <c r="V97">
        <v>6</v>
      </c>
      <c r="W97">
        <v>3</v>
      </c>
      <c r="X97">
        <v>3</v>
      </c>
      <c r="Y97">
        <v>0</v>
      </c>
      <c r="Z97">
        <v>0</v>
      </c>
      <c r="AA97">
        <v>1</v>
      </c>
      <c r="AB97">
        <v>0</v>
      </c>
      <c r="AC97">
        <v>1</v>
      </c>
      <c r="AD97">
        <v>4</v>
      </c>
      <c r="AE97">
        <v>6</v>
      </c>
      <c r="AF97">
        <v>1</v>
      </c>
      <c r="AG97">
        <v>0</v>
      </c>
      <c r="AH97">
        <v>0</v>
      </c>
      <c r="AI97" t="s">
        <v>97</v>
      </c>
    </row>
    <row r="98" spans="1:35" x14ac:dyDescent="0.25">
      <c r="A98">
        <v>278</v>
      </c>
      <c r="B98" t="s">
        <v>249</v>
      </c>
      <c r="C98" t="s">
        <v>250</v>
      </c>
      <c r="D98" t="s">
        <v>57</v>
      </c>
      <c r="E98">
        <v>48</v>
      </c>
      <c r="F98">
        <v>143.83333333332999</v>
      </c>
      <c r="G98">
        <v>3</v>
      </c>
      <c r="H98">
        <v>12</v>
      </c>
      <c r="I98">
        <v>5</v>
      </c>
      <c r="J98">
        <v>7</v>
      </c>
      <c r="K98">
        <v>15</v>
      </c>
      <c r="L98">
        <v>65.22</v>
      </c>
      <c r="M98">
        <v>22</v>
      </c>
      <c r="N98">
        <v>13.64</v>
      </c>
      <c r="O98">
        <v>2.85</v>
      </c>
      <c r="P98">
        <v>41</v>
      </c>
      <c r="Q98">
        <v>33</v>
      </c>
      <c r="R98">
        <v>17</v>
      </c>
      <c r="S98">
        <v>9</v>
      </c>
      <c r="T98">
        <v>0</v>
      </c>
      <c r="U98">
        <v>4</v>
      </c>
      <c r="V98">
        <v>4</v>
      </c>
      <c r="W98">
        <v>2</v>
      </c>
      <c r="X98">
        <v>2</v>
      </c>
      <c r="Y98">
        <v>0</v>
      </c>
      <c r="Z98">
        <v>0</v>
      </c>
      <c r="AA98">
        <v>2</v>
      </c>
      <c r="AB98">
        <v>5</v>
      </c>
      <c r="AC98">
        <v>4</v>
      </c>
      <c r="AD98">
        <v>3</v>
      </c>
      <c r="AE98">
        <v>6</v>
      </c>
      <c r="AF98">
        <v>0</v>
      </c>
      <c r="AG98">
        <v>0</v>
      </c>
      <c r="AH98">
        <v>1</v>
      </c>
      <c r="AI98">
        <v>0</v>
      </c>
    </row>
    <row r="99" spans="1:35" x14ac:dyDescent="0.25">
      <c r="A99">
        <v>316</v>
      </c>
      <c r="B99" t="s">
        <v>173</v>
      </c>
      <c r="C99" t="s">
        <v>174</v>
      </c>
      <c r="D99" t="s">
        <v>36</v>
      </c>
      <c r="E99">
        <v>82</v>
      </c>
      <c r="F99">
        <v>184.16666666667001</v>
      </c>
      <c r="G99">
        <v>6</v>
      </c>
      <c r="H99">
        <v>9</v>
      </c>
      <c r="I99">
        <v>7</v>
      </c>
      <c r="J99">
        <v>2</v>
      </c>
      <c r="K99">
        <v>15</v>
      </c>
      <c r="L99">
        <v>57.69</v>
      </c>
      <c r="M99">
        <v>25</v>
      </c>
      <c r="N99">
        <v>24</v>
      </c>
      <c r="O99">
        <v>5.62</v>
      </c>
      <c r="P99">
        <v>44</v>
      </c>
      <c r="Q99">
        <v>36</v>
      </c>
      <c r="R99">
        <v>42</v>
      </c>
      <c r="S99">
        <v>27</v>
      </c>
      <c r="T99">
        <v>1</v>
      </c>
      <c r="U99">
        <v>8</v>
      </c>
      <c r="V99">
        <v>2</v>
      </c>
      <c r="W99">
        <v>1</v>
      </c>
      <c r="X99">
        <v>1</v>
      </c>
      <c r="Y99">
        <v>0</v>
      </c>
      <c r="Z99">
        <v>0</v>
      </c>
      <c r="AA99">
        <v>2</v>
      </c>
      <c r="AB99">
        <v>7</v>
      </c>
      <c r="AC99">
        <v>1</v>
      </c>
      <c r="AD99">
        <v>2</v>
      </c>
      <c r="AE99">
        <v>10</v>
      </c>
      <c r="AF99">
        <v>0</v>
      </c>
      <c r="AG99">
        <v>6</v>
      </c>
      <c r="AH99">
        <v>5</v>
      </c>
      <c r="AI99">
        <v>54.55</v>
      </c>
    </row>
    <row r="100" spans="1:35" x14ac:dyDescent="0.25">
      <c r="A100">
        <v>437</v>
      </c>
      <c r="B100" t="s">
        <v>101</v>
      </c>
      <c r="C100" t="s">
        <v>72</v>
      </c>
      <c r="D100" t="s">
        <v>39</v>
      </c>
      <c r="E100">
        <v>77</v>
      </c>
      <c r="F100">
        <v>221.66666666667001</v>
      </c>
      <c r="G100">
        <v>11</v>
      </c>
      <c r="H100">
        <v>4</v>
      </c>
      <c r="I100">
        <v>2</v>
      </c>
      <c r="J100">
        <v>2</v>
      </c>
      <c r="K100">
        <v>15</v>
      </c>
      <c r="L100">
        <v>44.12</v>
      </c>
      <c r="M100">
        <v>36</v>
      </c>
      <c r="N100">
        <v>30.56</v>
      </c>
      <c r="O100">
        <v>8.14</v>
      </c>
      <c r="P100">
        <v>64</v>
      </c>
      <c r="Q100">
        <v>60</v>
      </c>
      <c r="R100">
        <v>59</v>
      </c>
      <c r="S100">
        <v>43</v>
      </c>
      <c r="T100">
        <v>1</v>
      </c>
      <c r="U100">
        <v>3</v>
      </c>
      <c r="V100">
        <v>4</v>
      </c>
      <c r="W100">
        <v>2</v>
      </c>
      <c r="X100">
        <v>2</v>
      </c>
      <c r="Y100">
        <v>0</v>
      </c>
      <c r="Z100">
        <v>0</v>
      </c>
      <c r="AA100">
        <v>1</v>
      </c>
      <c r="AB100">
        <v>4</v>
      </c>
      <c r="AC100">
        <v>4</v>
      </c>
      <c r="AD100">
        <v>1</v>
      </c>
      <c r="AE100">
        <v>10</v>
      </c>
      <c r="AF100">
        <v>0</v>
      </c>
      <c r="AG100">
        <v>88</v>
      </c>
      <c r="AH100">
        <v>73</v>
      </c>
      <c r="AI100">
        <v>54.66</v>
      </c>
    </row>
    <row r="101" spans="1:35" x14ac:dyDescent="0.25">
      <c r="A101">
        <v>576</v>
      </c>
      <c r="B101" t="s">
        <v>128</v>
      </c>
      <c r="C101" t="s">
        <v>79</v>
      </c>
      <c r="D101" t="s">
        <v>39</v>
      </c>
      <c r="E101">
        <v>82</v>
      </c>
      <c r="F101">
        <v>263.45</v>
      </c>
      <c r="G101">
        <v>2</v>
      </c>
      <c r="H101">
        <v>13</v>
      </c>
      <c r="I101">
        <v>8</v>
      </c>
      <c r="J101">
        <v>5</v>
      </c>
      <c r="K101">
        <v>15</v>
      </c>
      <c r="L101">
        <v>46.88</v>
      </c>
      <c r="M101">
        <v>27</v>
      </c>
      <c r="N101">
        <v>7.41</v>
      </c>
      <c r="O101">
        <v>5.95</v>
      </c>
      <c r="P101">
        <v>52</v>
      </c>
      <c r="Q101">
        <v>48</v>
      </c>
      <c r="R101">
        <v>44</v>
      </c>
      <c r="S101">
        <v>32</v>
      </c>
      <c r="T101">
        <v>0</v>
      </c>
      <c r="U101">
        <v>1</v>
      </c>
      <c r="V101">
        <v>6</v>
      </c>
      <c r="W101">
        <v>3</v>
      </c>
      <c r="X101">
        <v>3</v>
      </c>
      <c r="Y101">
        <v>0</v>
      </c>
      <c r="Z101">
        <v>0</v>
      </c>
      <c r="AA101">
        <v>0</v>
      </c>
      <c r="AB101">
        <v>6</v>
      </c>
      <c r="AC101">
        <v>2</v>
      </c>
      <c r="AD101">
        <v>1</v>
      </c>
      <c r="AE101">
        <v>11</v>
      </c>
      <c r="AF101">
        <v>0</v>
      </c>
      <c r="AG101">
        <v>7</v>
      </c>
      <c r="AH101">
        <v>9</v>
      </c>
      <c r="AI101">
        <v>43.75</v>
      </c>
    </row>
    <row r="102" spans="1:35" x14ac:dyDescent="0.25">
      <c r="A102">
        <v>589</v>
      </c>
      <c r="B102" t="s">
        <v>105</v>
      </c>
      <c r="C102" t="s">
        <v>106</v>
      </c>
      <c r="D102" t="s">
        <v>39</v>
      </c>
      <c r="E102">
        <v>76</v>
      </c>
      <c r="F102">
        <v>185.43333333333001</v>
      </c>
      <c r="G102">
        <v>7</v>
      </c>
      <c r="H102">
        <v>8</v>
      </c>
      <c r="I102">
        <v>3</v>
      </c>
      <c r="J102">
        <v>5</v>
      </c>
      <c r="K102">
        <v>15</v>
      </c>
      <c r="L102">
        <v>62.5</v>
      </c>
      <c r="M102">
        <v>34</v>
      </c>
      <c r="N102">
        <v>20.59</v>
      </c>
      <c r="O102">
        <v>5.26</v>
      </c>
      <c r="P102">
        <v>62</v>
      </c>
      <c r="Q102">
        <v>48</v>
      </c>
      <c r="R102">
        <v>35</v>
      </c>
      <c r="S102">
        <v>17</v>
      </c>
      <c r="T102">
        <v>0</v>
      </c>
      <c r="U102">
        <v>3</v>
      </c>
      <c r="V102">
        <v>23</v>
      </c>
      <c r="W102">
        <v>6</v>
      </c>
      <c r="X102">
        <v>4</v>
      </c>
      <c r="Y102">
        <v>1</v>
      </c>
      <c r="Z102">
        <v>1</v>
      </c>
      <c r="AA102">
        <v>1</v>
      </c>
      <c r="AB102">
        <v>13</v>
      </c>
      <c r="AC102">
        <v>1</v>
      </c>
      <c r="AD102">
        <v>2</v>
      </c>
      <c r="AE102">
        <v>5</v>
      </c>
      <c r="AF102">
        <v>0</v>
      </c>
      <c r="AG102">
        <v>112</v>
      </c>
      <c r="AH102">
        <v>67</v>
      </c>
      <c r="AI102">
        <v>62.57</v>
      </c>
    </row>
    <row r="103" spans="1:35" x14ac:dyDescent="0.25">
      <c r="A103">
        <v>664</v>
      </c>
      <c r="B103" t="s">
        <v>158</v>
      </c>
      <c r="C103" t="s">
        <v>127</v>
      </c>
      <c r="D103" t="s">
        <v>36</v>
      </c>
      <c r="E103">
        <v>69</v>
      </c>
      <c r="F103">
        <v>245.96666666666999</v>
      </c>
      <c r="G103">
        <v>6</v>
      </c>
      <c r="H103">
        <v>9</v>
      </c>
      <c r="I103">
        <v>4</v>
      </c>
      <c r="J103">
        <v>5</v>
      </c>
      <c r="K103">
        <v>15</v>
      </c>
      <c r="L103">
        <v>55.56</v>
      </c>
      <c r="M103">
        <v>69</v>
      </c>
      <c r="N103">
        <v>8.6999999999999993</v>
      </c>
      <c r="O103">
        <v>6.5</v>
      </c>
      <c r="P103">
        <v>135</v>
      </c>
      <c r="Q103">
        <v>94</v>
      </c>
      <c r="R103">
        <v>67</v>
      </c>
      <c r="S103">
        <v>10</v>
      </c>
      <c r="T103">
        <v>0</v>
      </c>
      <c r="U103">
        <v>3</v>
      </c>
      <c r="V103">
        <v>6</v>
      </c>
      <c r="W103">
        <v>3</v>
      </c>
      <c r="X103">
        <v>3</v>
      </c>
      <c r="Y103">
        <v>0</v>
      </c>
      <c r="Z103">
        <v>0</v>
      </c>
      <c r="AA103">
        <v>0</v>
      </c>
      <c r="AB103">
        <v>8</v>
      </c>
      <c r="AC103">
        <v>0</v>
      </c>
      <c r="AD103">
        <v>0</v>
      </c>
      <c r="AE103">
        <v>11</v>
      </c>
      <c r="AF103">
        <v>0</v>
      </c>
      <c r="AG103">
        <v>3</v>
      </c>
      <c r="AH103">
        <v>4</v>
      </c>
      <c r="AI103">
        <v>42.86</v>
      </c>
    </row>
    <row r="104" spans="1:35" x14ac:dyDescent="0.25">
      <c r="A104">
        <v>671</v>
      </c>
      <c r="B104" t="s">
        <v>225</v>
      </c>
      <c r="C104" t="s">
        <v>67</v>
      </c>
      <c r="D104" t="s">
        <v>73</v>
      </c>
      <c r="E104">
        <v>82</v>
      </c>
      <c r="F104">
        <v>200.75</v>
      </c>
      <c r="G104">
        <v>2</v>
      </c>
      <c r="H104">
        <v>13</v>
      </c>
      <c r="I104">
        <v>7</v>
      </c>
      <c r="J104">
        <v>6</v>
      </c>
      <c r="K104">
        <v>15</v>
      </c>
      <c r="L104">
        <v>75</v>
      </c>
      <c r="M104">
        <v>27</v>
      </c>
      <c r="N104">
        <v>7.41</v>
      </c>
      <c r="O104">
        <v>2.36</v>
      </c>
      <c r="P104">
        <v>64</v>
      </c>
      <c r="Q104">
        <v>41</v>
      </c>
      <c r="R104">
        <v>16</v>
      </c>
      <c r="S104">
        <v>4</v>
      </c>
      <c r="T104">
        <v>0</v>
      </c>
      <c r="U104">
        <v>6</v>
      </c>
      <c r="V104">
        <v>2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5</v>
      </c>
      <c r="AC104">
        <v>1</v>
      </c>
      <c r="AD104">
        <v>1</v>
      </c>
      <c r="AE104">
        <v>2</v>
      </c>
      <c r="AF104">
        <v>2</v>
      </c>
      <c r="AG104">
        <v>0</v>
      </c>
      <c r="AH104">
        <v>0</v>
      </c>
      <c r="AI104" t="s">
        <v>97</v>
      </c>
    </row>
    <row r="105" spans="1:35" x14ac:dyDescent="0.25">
      <c r="A105">
        <v>7</v>
      </c>
      <c r="B105" t="s">
        <v>169</v>
      </c>
      <c r="C105" t="s">
        <v>75</v>
      </c>
      <c r="D105" t="s">
        <v>36</v>
      </c>
      <c r="E105">
        <v>82</v>
      </c>
      <c r="F105">
        <v>221.21666666666999</v>
      </c>
      <c r="G105">
        <v>9</v>
      </c>
      <c r="H105">
        <v>5</v>
      </c>
      <c r="I105">
        <v>3</v>
      </c>
      <c r="J105">
        <v>2</v>
      </c>
      <c r="K105">
        <v>14</v>
      </c>
      <c r="L105">
        <v>48.28</v>
      </c>
      <c r="M105">
        <v>47</v>
      </c>
      <c r="N105">
        <v>19.149999999999999</v>
      </c>
      <c r="O105">
        <v>6.87</v>
      </c>
      <c r="P105">
        <v>73</v>
      </c>
      <c r="Q105">
        <v>60</v>
      </c>
      <c r="R105">
        <v>43</v>
      </c>
      <c r="S105">
        <v>25</v>
      </c>
      <c r="T105">
        <v>0</v>
      </c>
      <c r="U105">
        <v>7</v>
      </c>
      <c r="V105">
        <v>10</v>
      </c>
      <c r="W105">
        <v>5</v>
      </c>
      <c r="X105">
        <v>5</v>
      </c>
      <c r="Y105">
        <v>0</v>
      </c>
      <c r="Z105">
        <v>0</v>
      </c>
      <c r="AA105">
        <v>3</v>
      </c>
      <c r="AB105">
        <v>15</v>
      </c>
      <c r="AC105">
        <v>8</v>
      </c>
      <c r="AD105">
        <v>1</v>
      </c>
      <c r="AE105">
        <v>27</v>
      </c>
      <c r="AF105">
        <v>1</v>
      </c>
      <c r="AG105">
        <v>33</v>
      </c>
      <c r="AH105">
        <v>48</v>
      </c>
      <c r="AI105">
        <v>40.74</v>
      </c>
    </row>
    <row r="106" spans="1:35" x14ac:dyDescent="0.25">
      <c r="A106">
        <v>80</v>
      </c>
      <c r="B106" t="s">
        <v>163</v>
      </c>
      <c r="C106" t="s">
        <v>63</v>
      </c>
      <c r="D106" t="s">
        <v>36</v>
      </c>
      <c r="E106">
        <v>69</v>
      </c>
      <c r="F106">
        <v>231.81666666666999</v>
      </c>
      <c r="G106">
        <v>6</v>
      </c>
      <c r="H106">
        <v>8</v>
      </c>
      <c r="I106">
        <v>4</v>
      </c>
      <c r="J106">
        <v>4</v>
      </c>
      <c r="K106">
        <v>14</v>
      </c>
      <c r="L106">
        <v>38.89</v>
      </c>
      <c r="M106">
        <v>34</v>
      </c>
      <c r="N106">
        <v>17.649999999999999</v>
      </c>
      <c r="O106">
        <v>7.14</v>
      </c>
      <c r="P106">
        <v>68</v>
      </c>
      <c r="Q106">
        <v>57</v>
      </c>
      <c r="R106">
        <v>54</v>
      </c>
      <c r="S106">
        <v>31</v>
      </c>
      <c r="T106">
        <v>1</v>
      </c>
      <c r="U106">
        <v>9</v>
      </c>
      <c r="V106">
        <v>8</v>
      </c>
      <c r="W106">
        <v>3</v>
      </c>
      <c r="X106">
        <v>3</v>
      </c>
      <c r="Y106">
        <v>0</v>
      </c>
      <c r="Z106">
        <v>0</v>
      </c>
      <c r="AA106">
        <v>1</v>
      </c>
      <c r="AB106">
        <v>5</v>
      </c>
      <c r="AC106">
        <v>3</v>
      </c>
      <c r="AD106">
        <v>9</v>
      </c>
      <c r="AE106">
        <v>10</v>
      </c>
      <c r="AF106">
        <v>2</v>
      </c>
      <c r="AG106">
        <v>51</v>
      </c>
      <c r="AH106">
        <v>73</v>
      </c>
      <c r="AI106">
        <v>41.13</v>
      </c>
    </row>
    <row r="107" spans="1:35" x14ac:dyDescent="0.25">
      <c r="A107">
        <v>155</v>
      </c>
      <c r="B107" t="s">
        <v>213</v>
      </c>
      <c r="C107" t="s">
        <v>87</v>
      </c>
      <c r="D107" t="s">
        <v>47</v>
      </c>
      <c r="E107">
        <v>57</v>
      </c>
      <c r="F107">
        <v>133.53333333333001</v>
      </c>
      <c r="G107">
        <v>7</v>
      </c>
      <c r="H107">
        <v>7</v>
      </c>
      <c r="I107">
        <v>3</v>
      </c>
      <c r="J107">
        <v>4</v>
      </c>
      <c r="K107">
        <v>14</v>
      </c>
      <c r="L107">
        <v>73.680000000000007</v>
      </c>
      <c r="M107">
        <v>19</v>
      </c>
      <c r="N107">
        <v>36.840000000000003</v>
      </c>
      <c r="O107">
        <v>2.16</v>
      </c>
      <c r="P107">
        <v>43</v>
      </c>
      <c r="Q107">
        <v>27</v>
      </c>
      <c r="R107">
        <v>27</v>
      </c>
      <c r="S107">
        <v>8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5</v>
      </c>
      <c r="AC107">
        <v>1</v>
      </c>
      <c r="AD107">
        <v>2</v>
      </c>
      <c r="AE107">
        <v>2</v>
      </c>
      <c r="AF107">
        <v>0</v>
      </c>
      <c r="AG107">
        <v>3</v>
      </c>
      <c r="AH107">
        <v>7</v>
      </c>
      <c r="AI107">
        <v>30</v>
      </c>
    </row>
    <row r="108" spans="1:35" x14ac:dyDescent="0.25">
      <c r="A108">
        <v>184</v>
      </c>
      <c r="B108" t="s">
        <v>152</v>
      </c>
      <c r="C108" t="s">
        <v>135</v>
      </c>
      <c r="D108" t="s">
        <v>36</v>
      </c>
      <c r="E108">
        <v>82</v>
      </c>
      <c r="F108">
        <v>202.78333333333001</v>
      </c>
      <c r="G108">
        <v>2</v>
      </c>
      <c r="H108">
        <v>12</v>
      </c>
      <c r="I108">
        <v>6</v>
      </c>
      <c r="J108">
        <v>6</v>
      </c>
      <c r="K108">
        <v>14</v>
      </c>
      <c r="L108">
        <v>73.680000000000007</v>
      </c>
      <c r="M108">
        <v>24</v>
      </c>
      <c r="N108">
        <v>8.33</v>
      </c>
      <c r="O108">
        <v>2.34</v>
      </c>
      <c r="P108">
        <v>45</v>
      </c>
      <c r="Q108">
        <v>29</v>
      </c>
      <c r="R108">
        <v>24</v>
      </c>
      <c r="S108">
        <v>4</v>
      </c>
      <c r="T108">
        <v>0</v>
      </c>
      <c r="U108">
        <v>7</v>
      </c>
      <c r="V108">
        <v>6</v>
      </c>
      <c r="W108">
        <v>3</v>
      </c>
      <c r="X108">
        <v>3</v>
      </c>
      <c r="Y108">
        <v>0</v>
      </c>
      <c r="Z108">
        <v>0</v>
      </c>
      <c r="AA108">
        <v>0</v>
      </c>
      <c r="AB108">
        <v>18</v>
      </c>
      <c r="AC108">
        <v>3</v>
      </c>
      <c r="AD108">
        <v>1</v>
      </c>
      <c r="AE108">
        <v>3</v>
      </c>
      <c r="AF108">
        <v>0</v>
      </c>
      <c r="AG108">
        <v>16</v>
      </c>
      <c r="AH108">
        <v>13</v>
      </c>
      <c r="AI108">
        <v>55.17</v>
      </c>
    </row>
    <row r="109" spans="1:35" x14ac:dyDescent="0.25">
      <c r="A109">
        <v>209</v>
      </c>
      <c r="B109" t="s">
        <v>120</v>
      </c>
      <c r="C109" t="s">
        <v>67</v>
      </c>
      <c r="D109" t="s">
        <v>36</v>
      </c>
      <c r="E109">
        <v>80</v>
      </c>
      <c r="F109">
        <v>214.33333333332999</v>
      </c>
      <c r="G109">
        <v>8</v>
      </c>
      <c r="H109">
        <v>6</v>
      </c>
      <c r="I109">
        <v>1</v>
      </c>
      <c r="J109">
        <v>5</v>
      </c>
      <c r="K109">
        <v>14</v>
      </c>
      <c r="L109">
        <v>73.680000000000007</v>
      </c>
      <c r="M109">
        <v>67</v>
      </c>
      <c r="N109">
        <v>11.94</v>
      </c>
      <c r="O109">
        <v>7</v>
      </c>
      <c r="P109">
        <v>102</v>
      </c>
      <c r="Q109">
        <v>84</v>
      </c>
      <c r="R109">
        <v>62</v>
      </c>
      <c r="S109">
        <v>22</v>
      </c>
      <c r="T109">
        <v>0</v>
      </c>
      <c r="U109">
        <v>5</v>
      </c>
      <c r="V109">
        <v>8</v>
      </c>
      <c r="W109">
        <v>4</v>
      </c>
      <c r="X109">
        <v>4</v>
      </c>
      <c r="Y109">
        <v>0</v>
      </c>
      <c r="Z109">
        <v>0</v>
      </c>
      <c r="AA109">
        <v>0</v>
      </c>
      <c r="AB109">
        <v>4</v>
      </c>
      <c r="AC109">
        <v>1</v>
      </c>
      <c r="AD109">
        <v>2</v>
      </c>
      <c r="AE109">
        <v>2</v>
      </c>
      <c r="AF109">
        <v>0</v>
      </c>
      <c r="AG109">
        <v>1</v>
      </c>
      <c r="AH109">
        <v>2</v>
      </c>
      <c r="AI109">
        <v>33.33</v>
      </c>
    </row>
    <row r="110" spans="1:35" x14ac:dyDescent="0.25">
      <c r="A110">
        <v>227</v>
      </c>
      <c r="B110" t="s">
        <v>118</v>
      </c>
      <c r="C110" t="s">
        <v>119</v>
      </c>
      <c r="D110" t="s">
        <v>39</v>
      </c>
      <c r="E110">
        <v>73</v>
      </c>
      <c r="F110">
        <v>187.46666666666999</v>
      </c>
      <c r="G110">
        <v>6</v>
      </c>
      <c r="H110">
        <v>8</v>
      </c>
      <c r="I110">
        <v>6</v>
      </c>
      <c r="J110">
        <v>2</v>
      </c>
      <c r="K110">
        <v>14</v>
      </c>
      <c r="L110">
        <v>56</v>
      </c>
      <c r="M110">
        <v>24</v>
      </c>
      <c r="N110">
        <v>25</v>
      </c>
      <c r="O110">
        <v>3.96</v>
      </c>
      <c r="P110">
        <v>44</v>
      </c>
      <c r="Q110">
        <v>38</v>
      </c>
      <c r="R110">
        <v>28</v>
      </c>
      <c r="S110">
        <v>11</v>
      </c>
      <c r="T110">
        <v>1</v>
      </c>
      <c r="U110">
        <v>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12</v>
      </c>
      <c r="AC110">
        <v>1</v>
      </c>
      <c r="AD110">
        <v>0</v>
      </c>
      <c r="AE110">
        <v>5</v>
      </c>
      <c r="AF110">
        <v>0</v>
      </c>
      <c r="AG110">
        <v>100</v>
      </c>
      <c r="AH110">
        <v>82</v>
      </c>
      <c r="AI110">
        <v>54.95</v>
      </c>
    </row>
    <row r="111" spans="1:35" x14ac:dyDescent="0.25">
      <c r="A111">
        <v>241</v>
      </c>
      <c r="B111" t="s">
        <v>171</v>
      </c>
      <c r="C111" t="s">
        <v>147</v>
      </c>
      <c r="D111" t="s">
        <v>36</v>
      </c>
      <c r="E111">
        <v>74</v>
      </c>
      <c r="F111">
        <v>180.71666666666999</v>
      </c>
      <c r="G111">
        <v>4</v>
      </c>
      <c r="H111">
        <v>10</v>
      </c>
      <c r="I111">
        <v>7</v>
      </c>
      <c r="J111">
        <v>3</v>
      </c>
      <c r="K111">
        <v>14</v>
      </c>
      <c r="L111">
        <v>60.87</v>
      </c>
      <c r="M111">
        <v>33</v>
      </c>
      <c r="N111">
        <v>12.12</v>
      </c>
      <c r="O111">
        <v>6.52</v>
      </c>
      <c r="P111">
        <v>50</v>
      </c>
      <c r="Q111">
        <v>42</v>
      </c>
      <c r="R111">
        <v>39</v>
      </c>
      <c r="S111">
        <v>24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13</v>
      </c>
      <c r="AC111">
        <v>5</v>
      </c>
      <c r="AD111">
        <v>3</v>
      </c>
      <c r="AE111">
        <v>9</v>
      </c>
      <c r="AF111">
        <v>1</v>
      </c>
      <c r="AG111">
        <v>0</v>
      </c>
      <c r="AH111">
        <v>0</v>
      </c>
      <c r="AI111" t="s">
        <v>97</v>
      </c>
    </row>
    <row r="112" spans="1:35" x14ac:dyDescent="0.25">
      <c r="A112">
        <v>283</v>
      </c>
      <c r="B112" t="s">
        <v>235</v>
      </c>
      <c r="C112" t="s">
        <v>137</v>
      </c>
      <c r="D112" t="s">
        <v>47</v>
      </c>
      <c r="E112">
        <v>81</v>
      </c>
      <c r="F112">
        <v>181.53333333333001</v>
      </c>
      <c r="G112">
        <v>7</v>
      </c>
      <c r="H112">
        <v>7</v>
      </c>
      <c r="I112">
        <v>4</v>
      </c>
      <c r="J112">
        <v>3</v>
      </c>
      <c r="K112">
        <v>14</v>
      </c>
      <c r="L112">
        <v>63.64</v>
      </c>
      <c r="M112">
        <v>29</v>
      </c>
      <c r="N112">
        <v>24.14</v>
      </c>
      <c r="O112">
        <v>4.5199999999999996</v>
      </c>
      <c r="P112">
        <v>58</v>
      </c>
      <c r="Q112">
        <v>43</v>
      </c>
      <c r="R112">
        <v>27</v>
      </c>
      <c r="S112">
        <v>10</v>
      </c>
      <c r="T112">
        <v>0</v>
      </c>
      <c r="U112">
        <v>3</v>
      </c>
      <c r="V112">
        <v>10</v>
      </c>
      <c r="W112">
        <v>5</v>
      </c>
      <c r="X112">
        <v>5</v>
      </c>
      <c r="Y112">
        <v>0</v>
      </c>
      <c r="Z112">
        <v>0</v>
      </c>
      <c r="AA112">
        <v>1</v>
      </c>
      <c r="AB112">
        <v>4</v>
      </c>
      <c r="AC112">
        <v>0</v>
      </c>
      <c r="AD112">
        <v>4</v>
      </c>
      <c r="AE112">
        <v>3</v>
      </c>
      <c r="AF112">
        <v>0</v>
      </c>
      <c r="AG112">
        <v>1</v>
      </c>
      <c r="AH112">
        <v>3</v>
      </c>
      <c r="AI112">
        <v>25</v>
      </c>
    </row>
    <row r="113" spans="1:35" x14ac:dyDescent="0.25">
      <c r="A113">
        <v>382</v>
      </c>
      <c r="B113" t="s">
        <v>156</v>
      </c>
      <c r="C113" t="s">
        <v>147</v>
      </c>
      <c r="D113" t="s">
        <v>39</v>
      </c>
      <c r="E113">
        <v>82</v>
      </c>
      <c r="F113">
        <v>198.58333333332999</v>
      </c>
      <c r="G113">
        <v>7</v>
      </c>
      <c r="H113">
        <v>7</v>
      </c>
      <c r="I113">
        <v>4</v>
      </c>
      <c r="J113">
        <v>3</v>
      </c>
      <c r="K113">
        <v>14</v>
      </c>
      <c r="L113">
        <v>70</v>
      </c>
      <c r="M113">
        <v>29</v>
      </c>
      <c r="N113">
        <v>24.14</v>
      </c>
      <c r="O113">
        <v>3.91</v>
      </c>
      <c r="P113">
        <v>51</v>
      </c>
      <c r="Q113">
        <v>37</v>
      </c>
      <c r="R113">
        <v>31</v>
      </c>
      <c r="S113">
        <v>14</v>
      </c>
      <c r="T113">
        <v>1</v>
      </c>
      <c r="U113">
        <v>2</v>
      </c>
      <c r="V113">
        <v>2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3</v>
      </c>
      <c r="AC113">
        <v>3</v>
      </c>
      <c r="AD113">
        <v>2</v>
      </c>
      <c r="AE113">
        <v>7</v>
      </c>
      <c r="AF113">
        <v>2</v>
      </c>
      <c r="AG113">
        <v>60</v>
      </c>
      <c r="AH113">
        <v>69</v>
      </c>
      <c r="AI113">
        <v>46.51</v>
      </c>
    </row>
    <row r="114" spans="1:35" x14ac:dyDescent="0.25">
      <c r="A114">
        <v>450</v>
      </c>
      <c r="B114" t="s">
        <v>273</v>
      </c>
      <c r="C114" t="s">
        <v>69</v>
      </c>
      <c r="D114" t="s">
        <v>73</v>
      </c>
      <c r="E114">
        <v>78</v>
      </c>
      <c r="F114">
        <v>271.25</v>
      </c>
      <c r="G114">
        <v>4</v>
      </c>
      <c r="H114">
        <v>10</v>
      </c>
      <c r="I114">
        <v>6</v>
      </c>
      <c r="J114">
        <v>4</v>
      </c>
      <c r="K114">
        <v>14</v>
      </c>
      <c r="L114">
        <v>51.85</v>
      </c>
      <c r="M114">
        <v>65</v>
      </c>
      <c r="N114">
        <v>6.15</v>
      </c>
      <c r="O114">
        <v>4.0999999999999996</v>
      </c>
      <c r="P114">
        <v>149</v>
      </c>
      <c r="Q114">
        <v>86</v>
      </c>
      <c r="R114">
        <v>27</v>
      </c>
      <c r="S114">
        <v>2</v>
      </c>
      <c r="T114">
        <v>0</v>
      </c>
      <c r="U114">
        <v>11</v>
      </c>
      <c r="V114">
        <v>4</v>
      </c>
      <c r="W114">
        <v>2</v>
      </c>
      <c r="X114">
        <v>2</v>
      </c>
      <c r="Y114">
        <v>0</v>
      </c>
      <c r="Z114">
        <v>0</v>
      </c>
      <c r="AA114">
        <v>0</v>
      </c>
      <c r="AB114">
        <v>6</v>
      </c>
      <c r="AC114">
        <v>4</v>
      </c>
      <c r="AD114">
        <v>5</v>
      </c>
      <c r="AE114">
        <v>3</v>
      </c>
      <c r="AF114">
        <v>3</v>
      </c>
      <c r="AG114">
        <v>0</v>
      </c>
      <c r="AH114">
        <v>0</v>
      </c>
      <c r="AI114" t="s">
        <v>97</v>
      </c>
    </row>
    <row r="115" spans="1:35" x14ac:dyDescent="0.25">
      <c r="A115">
        <v>498</v>
      </c>
      <c r="B115" t="s">
        <v>353</v>
      </c>
      <c r="C115" t="s">
        <v>186</v>
      </c>
      <c r="D115" t="s">
        <v>73</v>
      </c>
      <c r="E115">
        <v>78</v>
      </c>
      <c r="F115">
        <v>216.2</v>
      </c>
      <c r="G115">
        <v>1</v>
      </c>
      <c r="H115">
        <v>13</v>
      </c>
      <c r="I115">
        <v>9</v>
      </c>
      <c r="J115">
        <v>4</v>
      </c>
      <c r="K115">
        <v>14</v>
      </c>
      <c r="L115">
        <v>56</v>
      </c>
      <c r="M115">
        <v>20</v>
      </c>
      <c r="N115">
        <v>5</v>
      </c>
      <c r="O115">
        <v>1.91</v>
      </c>
      <c r="P115">
        <v>49</v>
      </c>
      <c r="Q115">
        <v>36</v>
      </c>
      <c r="R115">
        <v>8</v>
      </c>
      <c r="S115">
        <v>0</v>
      </c>
      <c r="T115">
        <v>1</v>
      </c>
      <c r="U115">
        <v>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2</v>
      </c>
      <c r="AD115">
        <v>3</v>
      </c>
      <c r="AE115">
        <v>5</v>
      </c>
      <c r="AF115">
        <v>4</v>
      </c>
      <c r="AG115">
        <v>0</v>
      </c>
      <c r="AH115">
        <v>0</v>
      </c>
      <c r="AI115" t="s">
        <v>97</v>
      </c>
    </row>
    <row r="116" spans="1:35" x14ac:dyDescent="0.25">
      <c r="A116">
        <v>31</v>
      </c>
      <c r="B116" t="s">
        <v>313</v>
      </c>
      <c r="C116" t="s">
        <v>141</v>
      </c>
      <c r="D116" t="s">
        <v>39</v>
      </c>
      <c r="E116">
        <v>76</v>
      </c>
      <c r="F116">
        <v>187.68333333333001</v>
      </c>
      <c r="G116">
        <v>5</v>
      </c>
      <c r="H116">
        <v>8</v>
      </c>
      <c r="I116">
        <v>2</v>
      </c>
      <c r="J116">
        <v>6</v>
      </c>
      <c r="K116">
        <v>13</v>
      </c>
      <c r="L116">
        <v>59.09</v>
      </c>
      <c r="M116">
        <v>45</v>
      </c>
      <c r="N116">
        <v>11.11</v>
      </c>
      <c r="O116">
        <v>6.72</v>
      </c>
      <c r="P116">
        <v>72</v>
      </c>
      <c r="Q116">
        <v>60</v>
      </c>
      <c r="R116">
        <v>48</v>
      </c>
      <c r="S116">
        <v>28</v>
      </c>
      <c r="T116">
        <v>1</v>
      </c>
      <c r="U116">
        <v>8</v>
      </c>
      <c r="V116">
        <v>6</v>
      </c>
      <c r="W116">
        <v>3</v>
      </c>
      <c r="X116">
        <v>3</v>
      </c>
      <c r="Y116">
        <v>0</v>
      </c>
      <c r="Z116">
        <v>0</v>
      </c>
      <c r="AA116">
        <v>3</v>
      </c>
      <c r="AB116">
        <v>6</v>
      </c>
      <c r="AC116">
        <v>0</v>
      </c>
      <c r="AD116">
        <v>4</v>
      </c>
      <c r="AE116">
        <v>3</v>
      </c>
      <c r="AF116">
        <v>1</v>
      </c>
      <c r="AG116">
        <v>80</v>
      </c>
      <c r="AH116">
        <v>55</v>
      </c>
      <c r="AI116">
        <v>59.26</v>
      </c>
    </row>
    <row r="117" spans="1:35" x14ac:dyDescent="0.25">
      <c r="A117">
        <v>143</v>
      </c>
      <c r="B117" t="s">
        <v>194</v>
      </c>
      <c r="C117" t="s">
        <v>69</v>
      </c>
      <c r="D117" t="s">
        <v>47</v>
      </c>
      <c r="E117">
        <v>66</v>
      </c>
      <c r="F117">
        <v>182.96666666666999</v>
      </c>
      <c r="G117">
        <v>8</v>
      </c>
      <c r="H117">
        <v>5</v>
      </c>
      <c r="I117">
        <v>3</v>
      </c>
      <c r="J117">
        <v>2</v>
      </c>
      <c r="K117">
        <v>13</v>
      </c>
      <c r="L117">
        <v>59.09</v>
      </c>
      <c r="M117">
        <v>42</v>
      </c>
      <c r="N117">
        <v>19.05</v>
      </c>
      <c r="O117">
        <v>8.09</v>
      </c>
      <c r="P117">
        <v>53</v>
      </c>
      <c r="Q117">
        <v>50</v>
      </c>
      <c r="R117">
        <v>44</v>
      </c>
      <c r="S117">
        <v>37</v>
      </c>
      <c r="T117">
        <v>0</v>
      </c>
      <c r="U117">
        <v>11</v>
      </c>
      <c r="V117">
        <v>4</v>
      </c>
      <c r="W117">
        <v>2</v>
      </c>
      <c r="X117">
        <v>2</v>
      </c>
      <c r="Y117">
        <v>0</v>
      </c>
      <c r="Z117">
        <v>0</v>
      </c>
      <c r="AA117">
        <v>0</v>
      </c>
      <c r="AB117">
        <v>2</v>
      </c>
      <c r="AC117">
        <v>0</v>
      </c>
      <c r="AD117">
        <v>4</v>
      </c>
      <c r="AE117">
        <v>4</v>
      </c>
      <c r="AF117">
        <v>1</v>
      </c>
      <c r="AG117">
        <v>0</v>
      </c>
      <c r="AH117">
        <v>1</v>
      </c>
      <c r="AI117">
        <v>0</v>
      </c>
    </row>
    <row r="118" spans="1:35" x14ac:dyDescent="0.25">
      <c r="A118">
        <v>200</v>
      </c>
      <c r="B118" t="s">
        <v>234</v>
      </c>
      <c r="C118" t="s">
        <v>193</v>
      </c>
      <c r="D118" t="s">
        <v>39</v>
      </c>
      <c r="E118">
        <v>82</v>
      </c>
      <c r="F118">
        <v>189.36666666667</v>
      </c>
      <c r="G118">
        <v>8</v>
      </c>
      <c r="H118">
        <v>5</v>
      </c>
      <c r="I118">
        <v>2</v>
      </c>
      <c r="J118">
        <v>3</v>
      </c>
      <c r="K118">
        <v>13</v>
      </c>
      <c r="L118">
        <v>56.52</v>
      </c>
      <c r="M118">
        <v>29</v>
      </c>
      <c r="N118">
        <v>27.59</v>
      </c>
      <c r="O118">
        <v>5.0199999999999996</v>
      </c>
      <c r="P118">
        <v>53</v>
      </c>
      <c r="Q118">
        <v>44</v>
      </c>
      <c r="R118">
        <v>38</v>
      </c>
      <c r="S118">
        <v>24</v>
      </c>
      <c r="T118">
        <v>0</v>
      </c>
      <c r="U118">
        <v>2</v>
      </c>
      <c r="V118">
        <v>4</v>
      </c>
      <c r="W118">
        <v>2</v>
      </c>
      <c r="X118">
        <v>2</v>
      </c>
      <c r="Y118">
        <v>0</v>
      </c>
      <c r="Z118">
        <v>0</v>
      </c>
      <c r="AA118">
        <v>2</v>
      </c>
      <c r="AB118">
        <v>4</v>
      </c>
      <c r="AC118">
        <v>4</v>
      </c>
      <c r="AD118">
        <v>5</v>
      </c>
      <c r="AE118">
        <v>3</v>
      </c>
      <c r="AF118">
        <v>1</v>
      </c>
      <c r="AG118">
        <v>80</v>
      </c>
      <c r="AH118">
        <v>76</v>
      </c>
      <c r="AI118">
        <v>51.28</v>
      </c>
    </row>
    <row r="119" spans="1:35" x14ac:dyDescent="0.25">
      <c r="A119">
        <v>231</v>
      </c>
      <c r="B119" t="s">
        <v>222</v>
      </c>
      <c r="C119" t="s">
        <v>56</v>
      </c>
      <c r="D119" t="s">
        <v>39</v>
      </c>
      <c r="E119">
        <v>73</v>
      </c>
      <c r="F119">
        <v>189.05</v>
      </c>
      <c r="G119">
        <v>4</v>
      </c>
      <c r="H119">
        <v>9</v>
      </c>
      <c r="I119">
        <v>4</v>
      </c>
      <c r="J119">
        <v>5</v>
      </c>
      <c r="K119">
        <v>13</v>
      </c>
      <c r="L119">
        <v>46.43</v>
      </c>
      <c r="M119">
        <v>42</v>
      </c>
      <c r="N119">
        <v>9.52</v>
      </c>
      <c r="O119">
        <v>9.2899999999999991</v>
      </c>
      <c r="P119">
        <v>80</v>
      </c>
      <c r="Q119">
        <v>69</v>
      </c>
      <c r="R119">
        <v>74</v>
      </c>
      <c r="S119">
        <v>41</v>
      </c>
      <c r="T119">
        <v>0</v>
      </c>
      <c r="U119">
        <v>14</v>
      </c>
      <c r="V119">
        <v>2</v>
      </c>
      <c r="W119">
        <v>1</v>
      </c>
      <c r="X119">
        <v>1</v>
      </c>
      <c r="Y119">
        <v>0</v>
      </c>
      <c r="Z119">
        <v>0</v>
      </c>
      <c r="AA119">
        <v>1</v>
      </c>
      <c r="AB119">
        <v>7</v>
      </c>
      <c r="AC119">
        <v>1</v>
      </c>
      <c r="AD119">
        <v>3</v>
      </c>
      <c r="AE119">
        <v>3</v>
      </c>
      <c r="AF119">
        <v>0</v>
      </c>
      <c r="AG119">
        <v>7</v>
      </c>
      <c r="AH119">
        <v>7</v>
      </c>
      <c r="AI119">
        <v>50</v>
      </c>
    </row>
    <row r="120" spans="1:35" x14ac:dyDescent="0.25">
      <c r="A120">
        <v>332</v>
      </c>
      <c r="B120" t="s">
        <v>251</v>
      </c>
      <c r="C120" t="s">
        <v>75</v>
      </c>
      <c r="D120" t="s">
        <v>47</v>
      </c>
      <c r="E120">
        <v>71</v>
      </c>
      <c r="F120">
        <v>139.44999999999999</v>
      </c>
      <c r="G120">
        <v>6</v>
      </c>
      <c r="H120">
        <v>7</v>
      </c>
      <c r="I120">
        <v>4</v>
      </c>
      <c r="J120">
        <v>3</v>
      </c>
      <c r="K120">
        <v>13</v>
      </c>
      <c r="L120">
        <v>65</v>
      </c>
      <c r="M120">
        <v>23</v>
      </c>
      <c r="N120">
        <v>26.09</v>
      </c>
      <c r="O120">
        <v>5.01</v>
      </c>
      <c r="P120">
        <v>39</v>
      </c>
      <c r="Q120">
        <v>35</v>
      </c>
      <c r="R120">
        <v>34</v>
      </c>
      <c r="S120">
        <v>24</v>
      </c>
      <c r="T120">
        <v>0</v>
      </c>
      <c r="U120">
        <v>3</v>
      </c>
      <c r="V120">
        <v>17</v>
      </c>
      <c r="W120">
        <v>4</v>
      </c>
      <c r="X120">
        <v>1</v>
      </c>
      <c r="Y120">
        <v>3</v>
      </c>
      <c r="Z120">
        <v>0</v>
      </c>
      <c r="AA120">
        <v>0</v>
      </c>
      <c r="AB120">
        <v>12</v>
      </c>
      <c r="AC120">
        <v>3</v>
      </c>
      <c r="AD120">
        <v>7</v>
      </c>
      <c r="AE120">
        <v>9</v>
      </c>
      <c r="AF120">
        <v>0</v>
      </c>
      <c r="AG120">
        <v>7</v>
      </c>
      <c r="AH120">
        <v>13</v>
      </c>
      <c r="AI120">
        <v>35</v>
      </c>
    </row>
    <row r="121" spans="1:35" x14ac:dyDescent="0.25">
      <c r="A121">
        <v>359</v>
      </c>
      <c r="B121" t="s">
        <v>309</v>
      </c>
      <c r="C121" t="s">
        <v>54</v>
      </c>
      <c r="D121" t="s">
        <v>39</v>
      </c>
      <c r="E121">
        <v>55</v>
      </c>
      <c r="F121">
        <v>134.6</v>
      </c>
      <c r="G121">
        <v>3</v>
      </c>
      <c r="H121">
        <v>10</v>
      </c>
      <c r="I121">
        <v>4</v>
      </c>
      <c r="J121">
        <v>6</v>
      </c>
      <c r="K121">
        <v>13</v>
      </c>
      <c r="L121">
        <v>65</v>
      </c>
      <c r="M121">
        <v>30</v>
      </c>
      <c r="N121">
        <v>10</v>
      </c>
      <c r="O121">
        <v>3.13</v>
      </c>
      <c r="P121">
        <v>51</v>
      </c>
      <c r="Q121">
        <v>44</v>
      </c>
      <c r="R121">
        <v>17</v>
      </c>
      <c r="S121">
        <v>6</v>
      </c>
      <c r="T121">
        <v>0</v>
      </c>
      <c r="U121">
        <v>4</v>
      </c>
      <c r="V121">
        <v>6</v>
      </c>
      <c r="W121">
        <v>3</v>
      </c>
      <c r="X121">
        <v>3</v>
      </c>
      <c r="Y121">
        <v>0</v>
      </c>
      <c r="Z121">
        <v>0</v>
      </c>
      <c r="AA121">
        <v>0</v>
      </c>
      <c r="AB121">
        <v>8</v>
      </c>
      <c r="AC121">
        <v>1</v>
      </c>
      <c r="AD121">
        <v>2</v>
      </c>
      <c r="AE121">
        <v>7</v>
      </c>
      <c r="AF121">
        <v>1</v>
      </c>
      <c r="AG121">
        <v>45</v>
      </c>
      <c r="AH121">
        <v>34</v>
      </c>
      <c r="AI121">
        <v>56.96</v>
      </c>
    </row>
    <row r="122" spans="1:35" x14ac:dyDescent="0.25">
      <c r="A122">
        <v>408</v>
      </c>
      <c r="B122" t="s">
        <v>229</v>
      </c>
      <c r="C122" t="s">
        <v>193</v>
      </c>
      <c r="D122" t="s">
        <v>92</v>
      </c>
      <c r="E122">
        <v>69</v>
      </c>
      <c r="F122">
        <v>168.28333333333001</v>
      </c>
      <c r="G122">
        <v>6</v>
      </c>
      <c r="H122">
        <v>7</v>
      </c>
      <c r="I122">
        <v>4</v>
      </c>
      <c r="J122">
        <v>3</v>
      </c>
      <c r="K122">
        <v>13</v>
      </c>
      <c r="L122">
        <v>59.09</v>
      </c>
      <c r="M122">
        <v>44</v>
      </c>
      <c r="N122">
        <v>13.64</v>
      </c>
      <c r="O122">
        <v>4.38</v>
      </c>
      <c r="P122">
        <v>66</v>
      </c>
      <c r="Q122">
        <v>54</v>
      </c>
      <c r="R122">
        <v>37</v>
      </c>
      <c r="S122">
        <v>10</v>
      </c>
      <c r="T122">
        <v>1</v>
      </c>
      <c r="U122">
        <v>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8</v>
      </c>
      <c r="AC122">
        <v>1</v>
      </c>
      <c r="AD122">
        <v>7</v>
      </c>
      <c r="AE122">
        <v>10</v>
      </c>
      <c r="AF122">
        <v>1</v>
      </c>
      <c r="AG122">
        <v>3</v>
      </c>
      <c r="AH122">
        <v>1</v>
      </c>
      <c r="AI122">
        <v>75</v>
      </c>
    </row>
    <row r="123" spans="1:35" x14ac:dyDescent="0.25">
      <c r="A123">
        <v>409</v>
      </c>
      <c r="B123" t="s">
        <v>359</v>
      </c>
      <c r="C123" t="s">
        <v>147</v>
      </c>
      <c r="D123" t="s">
        <v>73</v>
      </c>
      <c r="E123">
        <v>65</v>
      </c>
      <c r="F123">
        <v>153.85</v>
      </c>
      <c r="G123">
        <v>1</v>
      </c>
      <c r="H123">
        <v>12</v>
      </c>
      <c r="I123">
        <v>7</v>
      </c>
      <c r="J123">
        <v>5</v>
      </c>
      <c r="K123">
        <v>13</v>
      </c>
      <c r="L123">
        <v>76.47</v>
      </c>
      <c r="M123">
        <v>29</v>
      </c>
      <c r="N123">
        <v>3.45</v>
      </c>
      <c r="O123">
        <v>1.79</v>
      </c>
      <c r="P123">
        <v>74</v>
      </c>
      <c r="Q123">
        <v>40</v>
      </c>
      <c r="R123">
        <v>10</v>
      </c>
      <c r="S123">
        <v>0</v>
      </c>
      <c r="T123">
        <v>0</v>
      </c>
      <c r="U123">
        <v>7</v>
      </c>
      <c r="V123">
        <v>12</v>
      </c>
      <c r="W123">
        <v>6</v>
      </c>
      <c r="X123">
        <v>6</v>
      </c>
      <c r="Y123">
        <v>0</v>
      </c>
      <c r="Z123">
        <v>0</v>
      </c>
      <c r="AA123">
        <v>2</v>
      </c>
      <c r="AB123">
        <v>11</v>
      </c>
      <c r="AC123">
        <v>4</v>
      </c>
      <c r="AD123">
        <v>2</v>
      </c>
      <c r="AE123">
        <v>4</v>
      </c>
      <c r="AF123">
        <v>2</v>
      </c>
      <c r="AG123">
        <v>0</v>
      </c>
      <c r="AH123">
        <v>0</v>
      </c>
      <c r="AI123" t="s">
        <v>97</v>
      </c>
    </row>
    <row r="124" spans="1:35" x14ac:dyDescent="0.25">
      <c r="A124">
        <v>556</v>
      </c>
      <c r="B124" t="s">
        <v>197</v>
      </c>
      <c r="C124" t="s">
        <v>106</v>
      </c>
      <c r="D124" t="s">
        <v>36</v>
      </c>
      <c r="E124">
        <v>67</v>
      </c>
      <c r="F124">
        <v>157.93333333333001</v>
      </c>
      <c r="G124">
        <v>7</v>
      </c>
      <c r="H124">
        <v>6</v>
      </c>
      <c r="I124">
        <v>4</v>
      </c>
      <c r="J124">
        <v>2</v>
      </c>
      <c r="K124">
        <v>13</v>
      </c>
      <c r="L124">
        <v>65</v>
      </c>
      <c r="M124">
        <v>44</v>
      </c>
      <c r="N124">
        <v>15.91</v>
      </c>
      <c r="O124">
        <v>4.76</v>
      </c>
      <c r="P124">
        <v>68</v>
      </c>
      <c r="Q124">
        <v>55</v>
      </c>
      <c r="R124">
        <v>32</v>
      </c>
      <c r="S124">
        <v>12</v>
      </c>
      <c r="T124">
        <v>1</v>
      </c>
      <c r="U124">
        <v>4</v>
      </c>
      <c r="V124">
        <v>4</v>
      </c>
      <c r="W124">
        <v>2</v>
      </c>
      <c r="X124">
        <v>2</v>
      </c>
      <c r="Y124">
        <v>0</v>
      </c>
      <c r="Z124">
        <v>0</v>
      </c>
      <c r="AA124">
        <v>0</v>
      </c>
      <c r="AB124">
        <v>10</v>
      </c>
      <c r="AC124">
        <v>4</v>
      </c>
      <c r="AD124">
        <v>2</v>
      </c>
      <c r="AE124">
        <v>4</v>
      </c>
      <c r="AF124">
        <v>0</v>
      </c>
      <c r="AG124">
        <v>3</v>
      </c>
      <c r="AH124">
        <v>4</v>
      </c>
      <c r="AI124">
        <v>42.86</v>
      </c>
    </row>
    <row r="125" spans="1:35" x14ac:dyDescent="0.25">
      <c r="A125">
        <v>798</v>
      </c>
      <c r="B125" t="s">
        <v>408</v>
      </c>
      <c r="C125" t="s">
        <v>100</v>
      </c>
      <c r="D125" t="s">
        <v>73</v>
      </c>
      <c r="E125">
        <v>73</v>
      </c>
      <c r="F125">
        <v>109.26666666667001</v>
      </c>
      <c r="G125">
        <v>2</v>
      </c>
      <c r="H125">
        <v>11</v>
      </c>
      <c r="I125">
        <v>10</v>
      </c>
      <c r="J125">
        <v>1</v>
      </c>
      <c r="K125">
        <v>13</v>
      </c>
      <c r="L125">
        <v>68.42</v>
      </c>
      <c r="M125">
        <v>13</v>
      </c>
      <c r="N125">
        <v>15.38</v>
      </c>
      <c r="O125">
        <v>1.02</v>
      </c>
      <c r="P125">
        <v>31</v>
      </c>
      <c r="Q125">
        <v>19</v>
      </c>
      <c r="R125">
        <v>8</v>
      </c>
      <c r="S125">
        <v>0</v>
      </c>
      <c r="T125">
        <v>0</v>
      </c>
      <c r="U125">
        <v>5</v>
      </c>
      <c r="V125">
        <v>7</v>
      </c>
      <c r="W125">
        <v>2</v>
      </c>
      <c r="X125">
        <v>1</v>
      </c>
      <c r="Y125">
        <v>1</v>
      </c>
      <c r="Z125">
        <v>0</v>
      </c>
      <c r="AA125">
        <v>0</v>
      </c>
      <c r="AB125">
        <v>7</v>
      </c>
      <c r="AC125">
        <v>4</v>
      </c>
      <c r="AD125">
        <v>0</v>
      </c>
      <c r="AE125">
        <v>7</v>
      </c>
      <c r="AF125">
        <v>1</v>
      </c>
      <c r="AG125">
        <v>0</v>
      </c>
      <c r="AH125">
        <v>0</v>
      </c>
      <c r="AI125" t="s">
        <v>97</v>
      </c>
    </row>
    <row r="126" spans="1:35" x14ac:dyDescent="0.25">
      <c r="A126">
        <v>12</v>
      </c>
      <c r="B126" t="s">
        <v>381</v>
      </c>
      <c r="C126" t="s">
        <v>83</v>
      </c>
      <c r="D126" t="s">
        <v>39</v>
      </c>
      <c r="E126">
        <v>76</v>
      </c>
      <c r="F126">
        <v>167.41666666667001</v>
      </c>
      <c r="G126">
        <v>2</v>
      </c>
      <c r="H126">
        <v>10</v>
      </c>
      <c r="I126">
        <v>8</v>
      </c>
      <c r="J126">
        <v>2</v>
      </c>
      <c r="K126">
        <v>12</v>
      </c>
      <c r="L126">
        <v>44.44</v>
      </c>
      <c r="M126">
        <v>25</v>
      </c>
      <c r="N126">
        <v>8</v>
      </c>
      <c r="O126">
        <v>2.89</v>
      </c>
      <c r="P126">
        <v>47</v>
      </c>
      <c r="Q126">
        <v>32</v>
      </c>
      <c r="R126">
        <v>23</v>
      </c>
      <c r="S126">
        <v>11</v>
      </c>
      <c r="T126">
        <v>1</v>
      </c>
      <c r="U126">
        <v>3</v>
      </c>
      <c r="V126">
        <v>6</v>
      </c>
      <c r="W126">
        <v>3</v>
      </c>
      <c r="X126">
        <v>3</v>
      </c>
      <c r="Y126">
        <v>0</v>
      </c>
      <c r="Z126">
        <v>0</v>
      </c>
      <c r="AA126">
        <v>0</v>
      </c>
      <c r="AB126">
        <v>5</v>
      </c>
      <c r="AC126">
        <v>4</v>
      </c>
      <c r="AD126">
        <v>1</v>
      </c>
      <c r="AE126">
        <v>5</v>
      </c>
      <c r="AF126">
        <v>0</v>
      </c>
      <c r="AG126">
        <v>51</v>
      </c>
      <c r="AH126">
        <v>35</v>
      </c>
      <c r="AI126">
        <v>59.3</v>
      </c>
    </row>
    <row r="127" spans="1:35" x14ac:dyDescent="0.25">
      <c r="A127">
        <v>13</v>
      </c>
      <c r="B127" t="s">
        <v>355</v>
      </c>
      <c r="C127" t="s">
        <v>137</v>
      </c>
      <c r="D127" t="s">
        <v>39</v>
      </c>
      <c r="E127">
        <v>48</v>
      </c>
      <c r="F127">
        <v>113.63333333333</v>
      </c>
      <c r="G127">
        <v>2</v>
      </c>
      <c r="H127">
        <v>10</v>
      </c>
      <c r="I127">
        <v>6</v>
      </c>
      <c r="J127">
        <v>4</v>
      </c>
      <c r="K127">
        <v>12</v>
      </c>
      <c r="L127">
        <v>80</v>
      </c>
      <c r="M127">
        <v>20</v>
      </c>
      <c r="N127">
        <v>10</v>
      </c>
      <c r="O127">
        <v>1.67</v>
      </c>
      <c r="P127">
        <v>29</v>
      </c>
      <c r="Q127">
        <v>23</v>
      </c>
      <c r="R127">
        <v>11</v>
      </c>
      <c r="S127">
        <v>5</v>
      </c>
      <c r="T127">
        <v>0</v>
      </c>
      <c r="U127">
        <v>2</v>
      </c>
      <c r="V127">
        <v>6</v>
      </c>
      <c r="W127">
        <v>3</v>
      </c>
      <c r="X127">
        <v>3</v>
      </c>
      <c r="Y127">
        <v>0</v>
      </c>
      <c r="Z127">
        <v>0</v>
      </c>
      <c r="AA127">
        <v>0</v>
      </c>
      <c r="AB127">
        <v>3</v>
      </c>
      <c r="AC127">
        <v>0</v>
      </c>
      <c r="AD127">
        <v>1</v>
      </c>
      <c r="AE127">
        <v>6</v>
      </c>
      <c r="AF127">
        <v>1</v>
      </c>
      <c r="AG127">
        <v>57</v>
      </c>
      <c r="AH127">
        <v>43</v>
      </c>
      <c r="AI127">
        <v>57</v>
      </c>
    </row>
    <row r="128" spans="1:35" x14ac:dyDescent="0.25">
      <c r="A128">
        <v>32</v>
      </c>
      <c r="B128" t="s">
        <v>183</v>
      </c>
      <c r="C128" t="s">
        <v>141</v>
      </c>
      <c r="D128" t="s">
        <v>36</v>
      </c>
      <c r="E128">
        <v>72</v>
      </c>
      <c r="F128">
        <v>184.75</v>
      </c>
      <c r="G128">
        <v>9</v>
      </c>
      <c r="H128">
        <v>3</v>
      </c>
      <c r="I128">
        <v>1</v>
      </c>
      <c r="J128">
        <v>2</v>
      </c>
      <c r="K128">
        <v>12</v>
      </c>
      <c r="L128">
        <v>48</v>
      </c>
      <c r="M128">
        <v>29</v>
      </c>
      <c r="N128">
        <v>31.03</v>
      </c>
      <c r="O128">
        <v>4.79</v>
      </c>
      <c r="P128">
        <v>37</v>
      </c>
      <c r="Q128">
        <v>30</v>
      </c>
      <c r="R128">
        <v>24</v>
      </c>
      <c r="S128">
        <v>18</v>
      </c>
      <c r="T128">
        <v>0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</v>
      </c>
      <c r="AC128">
        <v>1</v>
      </c>
      <c r="AD128">
        <v>10</v>
      </c>
      <c r="AE128">
        <v>6</v>
      </c>
      <c r="AF128">
        <v>0</v>
      </c>
      <c r="AG128">
        <v>0</v>
      </c>
      <c r="AH128">
        <v>0</v>
      </c>
      <c r="AI128" t="s">
        <v>97</v>
      </c>
    </row>
    <row r="129" spans="1:35" x14ac:dyDescent="0.25">
      <c r="A129">
        <v>59</v>
      </c>
      <c r="B129" t="s">
        <v>211</v>
      </c>
      <c r="C129" t="s">
        <v>186</v>
      </c>
      <c r="D129" t="s">
        <v>39</v>
      </c>
      <c r="E129">
        <v>80</v>
      </c>
      <c r="F129">
        <v>213.23333333332999</v>
      </c>
      <c r="G129">
        <v>5</v>
      </c>
      <c r="H129">
        <v>7</v>
      </c>
      <c r="I129">
        <v>2</v>
      </c>
      <c r="J129">
        <v>5</v>
      </c>
      <c r="K129">
        <v>12</v>
      </c>
      <c r="L129">
        <v>54.55</v>
      </c>
      <c r="M129">
        <v>27</v>
      </c>
      <c r="N129">
        <v>18.52</v>
      </c>
      <c r="O129">
        <v>4.8600000000000003</v>
      </c>
      <c r="P129">
        <v>47</v>
      </c>
      <c r="Q129">
        <v>38</v>
      </c>
      <c r="R129">
        <v>45</v>
      </c>
      <c r="S129">
        <v>21</v>
      </c>
      <c r="T129">
        <v>0</v>
      </c>
      <c r="U129">
        <v>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5</v>
      </c>
      <c r="AC129">
        <v>2</v>
      </c>
      <c r="AD129">
        <v>4</v>
      </c>
      <c r="AE129">
        <v>7</v>
      </c>
      <c r="AF129">
        <v>1</v>
      </c>
      <c r="AG129">
        <v>114</v>
      </c>
      <c r="AH129">
        <v>81</v>
      </c>
      <c r="AI129">
        <v>58.46</v>
      </c>
    </row>
    <row r="130" spans="1:35" x14ac:dyDescent="0.25">
      <c r="A130">
        <v>97</v>
      </c>
      <c r="B130" t="s">
        <v>266</v>
      </c>
      <c r="C130" t="s">
        <v>44</v>
      </c>
      <c r="D130" t="s">
        <v>36</v>
      </c>
      <c r="E130">
        <v>69</v>
      </c>
      <c r="F130">
        <v>189.08333333332999</v>
      </c>
      <c r="G130">
        <v>6</v>
      </c>
      <c r="H130">
        <v>6</v>
      </c>
      <c r="I130">
        <v>1</v>
      </c>
      <c r="J130">
        <v>5</v>
      </c>
      <c r="K130">
        <v>12</v>
      </c>
      <c r="L130">
        <v>33.33</v>
      </c>
      <c r="M130">
        <v>48</v>
      </c>
      <c r="N130">
        <v>12.5</v>
      </c>
      <c r="O130">
        <v>8.92</v>
      </c>
      <c r="P130">
        <v>66</v>
      </c>
      <c r="Q130">
        <v>58</v>
      </c>
      <c r="R130">
        <v>61</v>
      </c>
      <c r="S130">
        <v>41</v>
      </c>
      <c r="T130">
        <v>0</v>
      </c>
      <c r="U130">
        <v>8</v>
      </c>
      <c r="V130">
        <v>2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3</v>
      </c>
      <c r="AC130">
        <v>2</v>
      </c>
      <c r="AD130">
        <v>11</v>
      </c>
      <c r="AE130">
        <v>9</v>
      </c>
      <c r="AF130">
        <v>0</v>
      </c>
      <c r="AG130">
        <v>0</v>
      </c>
      <c r="AH130">
        <v>1</v>
      </c>
      <c r="AI130">
        <v>0</v>
      </c>
    </row>
    <row r="131" spans="1:35" x14ac:dyDescent="0.25">
      <c r="A131">
        <v>190</v>
      </c>
      <c r="B131" t="s">
        <v>270</v>
      </c>
      <c r="C131" t="s">
        <v>135</v>
      </c>
      <c r="D131" t="s">
        <v>57</v>
      </c>
      <c r="E131">
        <v>78</v>
      </c>
      <c r="F131">
        <v>222.45</v>
      </c>
      <c r="G131">
        <v>7</v>
      </c>
      <c r="H131">
        <v>5</v>
      </c>
      <c r="I131">
        <v>4</v>
      </c>
      <c r="J131">
        <v>1</v>
      </c>
      <c r="K131">
        <v>12</v>
      </c>
      <c r="L131">
        <v>52.17</v>
      </c>
      <c r="M131">
        <v>39</v>
      </c>
      <c r="N131">
        <v>17.95</v>
      </c>
      <c r="O131">
        <v>6.6</v>
      </c>
      <c r="P131">
        <v>51</v>
      </c>
      <c r="Q131">
        <v>48</v>
      </c>
      <c r="R131">
        <v>41</v>
      </c>
      <c r="S131">
        <v>25</v>
      </c>
      <c r="T131">
        <v>2</v>
      </c>
      <c r="U131">
        <v>2</v>
      </c>
      <c r="V131">
        <v>7</v>
      </c>
      <c r="W131">
        <v>2</v>
      </c>
      <c r="X131">
        <v>1</v>
      </c>
      <c r="Y131">
        <v>1</v>
      </c>
      <c r="Z131">
        <v>0</v>
      </c>
      <c r="AA131">
        <v>2</v>
      </c>
      <c r="AB131">
        <v>10</v>
      </c>
      <c r="AC131">
        <v>2</v>
      </c>
      <c r="AD131">
        <v>1</v>
      </c>
      <c r="AE131">
        <v>13</v>
      </c>
      <c r="AF131">
        <v>0</v>
      </c>
      <c r="AG131">
        <v>0</v>
      </c>
      <c r="AH131">
        <v>0</v>
      </c>
      <c r="AI131" t="s">
        <v>97</v>
      </c>
    </row>
    <row r="132" spans="1:35" x14ac:dyDescent="0.25">
      <c r="A132">
        <v>193</v>
      </c>
      <c r="B132" t="s">
        <v>153</v>
      </c>
      <c r="C132" t="s">
        <v>131</v>
      </c>
      <c r="D132" t="s">
        <v>73</v>
      </c>
      <c r="E132">
        <v>82</v>
      </c>
      <c r="F132">
        <v>244.1</v>
      </c>
      <c r="G132">
        <v>2</v>
      </c>
      <c r="H132">
        <v>10</v>
      </c>
      <c r="I132">
        <v>7</v>
      </c>
      <c r="J132">
        <v>3</v>
      </c>
      <c r="K132">
        <v>12</v>
      </c>
      <c r="L132">
        <v>70.59</v>
      </c>
      <c r="M132">
        <v>50</v>
      </c>
      <c r="N132">
        <v>4</v>
      </c>
      <c r="O132">
        <v>4.7300000000000004</v>
      </c>
      <c r="P132">
        <v>94</v>
      </c>
      <c r="Q132">
        <v>68</v>
      </c>
      <c r="R132">
        <v>26</v>
      </c>
      <c r="S132">
        <v>8</v>
      </c>
      <c r="T132">
        <v>1</v>
      </c>
      <c r="U132">
        <v>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6</v>
      </c>
      <c r="AC132">
        <v>3</v>
      </c>
      <c r="AD132">
        <v>0</v>
      </c>
      <c r="AE132">
        <v>4</v>
      </c>
      <c r="AF132">
        <v>3</v>
      </c>
      <c r="AG132">
        <v>0</v>
      </c>
      <c r="AH132">
        <v>0</v>
      </c>
      <c r="AI132" t="s">
        <v>97</v>
      </c>
    </row>
    <row r="133" spans="1:35" x14ac:dyDescent="0.25">
      <c r="A133">
        <v>203</v>
      </c>
      <c r="B133" t="s">
        <v>142</v>
      </c>
      <c r="C133" t="s">
        <v>143</v>
      </c>
      <c r="D133" t="s">
        <v>57</v>
      </c>
      <c r="E133">
        <v>81</v>
      </c>
      <c r="F133">
        <v>173.43333333333001</v>
      </c>
      <c r="G133">
        <v>2</v>
      </c>
      <c r="H133">
        <v>10</v>
      </c>
      <c r="I133">
        <v>4</v>
      </c>
      <c r="J133">
        <v>6</v>
      </c>
      <c r="K133">
        <v>12</v>
      </c>
      <c r="L133">
        <v>85.71</v>
      </c>
      <c r="M133">
        <v>31</v>
      </c>
      <c r="N133">
        <v>6.45</v>
      </c>
      <c r="O133">
        <v>4.5199999999999996</v>
      </c>
      <c r="P133">
        <v>52</v>
      </c>
      <c r="Q133">
        <v>41</v>
      </c>
      <c r="R133">
        <v>41</v>
      </c>
      <c r="S133">
        <v>12</v>
      </c>
      <c r="T133">
        <v>0</v>
      </c>
      <c r="U133">
        <v>4</v>
      </c>
      <c r="V133">
        <v>4</v>
      </c>
      <c r="W133">
        <v>2</v>
      </c>
      <c r="X133">
        <v>2</v>
      </c>
      <c r="Y133">
        <v>0</v>
      </c>
      <c r="Z133">
        <v>0</v>
      </c>
      <c r="AA133">
        <v>1</v>
      </c>
      <c r="AB133">
        <v>7</v>
      </c>
      <c r="AC133">
        <v>2</v>
      </c>
      <c r="AD133">
        <v>0</v>
      </c>
      <c r="AE133">
        <v>6</v>
      </c>
      <c r="AF133">
        <v>2</v>
      </c>
      <c r="AG133">
        <v>1</v>
      </c>
      <c r="AH133">
        <v>2</v>
      </c>
      <c r="AI133">
        <v>33.33</v>
      </c>
    </row>
    <row r="134" spans="1:35" x14ac:dyDescent="0.25">
      <c r="A134">
        <v>229</v>
      </c>
      <c r="B134" t="s">
        <v>165</v>
      </c>
      <c r="C134" t="s">
        <v>87</v>
      </c>
      <c r="D134" t="s">
        <v>39</v>
      </c>
      <c r="E134">
        <v>72</v>
      </c>
      <c r="F134">
        <v>173.36666666667</v>
      </c>
      <c r="G134">
        <v>4</v>
      </c>
      <c r="H134">
        <v>8</v>
      </c>
      <c r="I134">
        <v>7</v>
      </c>
      <c r="J134">
        <v>1</v>
      </c>
      <c r="K134">
        <v>12</v>
      </c>
      <c r="L134">
        <v>57.14</v>
      </c>
      <c r="M134">
        <v>27</v>
      </c>
      <c r="N134">
        <v>14.81</v>
      </c>
      <c r="O134">
        <v>3.75</v>
      </c>
      <c r="P134">
        <v>44</v>
      </c>
      <c r="Q134">
        <v>37</v>
      </c>
      <c r="R134">
        <v>33</v>
      </c>
      <c r="S134">
        <v>12</v>
      </c>
      <c r="T134">
        <v>1</v>
      </c>
      <c r="U134">
        <v>0</v>
      </c>
      <c r="V134">
        <v>4</v>
      </c>
      <c r="W134">
        <v>2</v>
      </c>
      <c r="X134">
        <v>2</v>
      </c>
      <c r="Y134">
        <v>0</v>
      </c>
      <c r="Z134">
        <v>0</v>
      </c>
      <c r="AA134">
        <v>1</v>
      </c>
      <c r="AB134">
        <v>6</v>
      </c>
      <c r="AC134">
        <v>2</v>
      </c>
      <c r="AD134">
        <v>4</v>
      </c>
      <c r="AE134">
        <v>7</v>
      </c>
      <c r="AF134">
        <v>0</v>
      </c>
      <c r="AG134">
        <v>22</v>
      </c>
      <c r="AH134">
        <v>17</v>
      </c>
      <c r="AI134">
        <v>56.41</v>
      </c>
    </row>
    <row r="135" spans="1:35" x14ac:dyDescent="0.25">
      <c r="A135">
        <v>238</v>
      </c>
      <c r="B135" t="s">
        <v>179</v>
      </c>
      <c r="C135" t="s">
        <v>100</v>
      </c>
      <c r="D135" t="s">
        <v>47</v>
      </c>
      <c r="E135">
        <v>79</v>
      </c>
      <c r="F135">
        <v>205.95</v>
      </c>
      <c r="G135">
        <v>7</v>
      </c>
      <c r="H135">
        <v>5</v>
      </c>
      <c r="I135">
        <v>4</v>
      </c>
      <c r="J135">
        <v>1</v>
      </c>
      <c r="K135">
        <v>12</v>
      </c>
      <c r="L135">
        <v>41.38</v>
      </c>
      <c r="M135">
        <v>40</v>
      </c>
      <c r="N135">
        <v>17.5</v>
      </c>
      <c r="O135">
        <v>8.1</v>
      </c>
      <c r="P135">
        <v>59</v>
      </c>
      <c r="Q135">
        <v>58</v>
      </c>
      <c r="R135">
        <v>51</v>
      </c>
      <c r="S135">
        <v>43</v>
      </c>
      <c r="T135">
        <v>0</v>
      </c>
      <c r="U135">
        <v>7</v>
      </c>
      <c r="V135">
        <v>8</v>
      </c>
      <c r="W135">
        <v>4</v>
      </c>
      <c r="X135">
        <v>4</v>
      </c>
      <c r="Y135">
        <v>0</v>
      </c>
      <c r="Z135">
        <v>0</v>
      </c>
      <c r="AA135">
        <v>0</v>
      </c>
      <c r="AB135">
        <v>9</v>
      </c>
      <c r="AC135">
        <v>2</v>
      </c>
      <c r="AD135">
        <v>6</v>
      </c>
      <c r="AE135">
        <v>10</v>
      </c>
      <c r="AF135">
        <v>0</v>
      </c>
      <c r="AG135">
        <v>1</v>
      </c>
      <c r="AH135">
        <v>6</v>
      </c>
      <c r="AI135">
        <v>14.29</v>
      </c>
    </row>
    <row r="136" spans="1:35" x14ac:dyDescent="0.25">
      <c r="A136">
        <v>310</v>
      </c>
      <c r="B136" t="s">
        <v>271</v>
      </c>
      <c r="C136" t="s">
        <v>186</v>
      </c>
      <c r="D136" t="s">
        <v>47</v>
      </c>
      <c r="E136">
        <v>33</v>
      </c>
      <c r="F136">
        <v>112.18333333333</v>
      </c>
      <c r="G136">
        <v>1</v>
      </c>
      <c r="H136">
        <v>11</v>
      </c>
      <c r="I136">
        <v>6</v>
      </c>
      <c r="J136">
        <v>5</v>
      </c>
      <c r="K136">
        <v>12</v>
      </c>
      <c r="L136">
        <v>80</v>
      </c>
      <c r="M136">
        <v>19</v>
      </c>
      <c r="N136">
        <v>5.26</v>
      </c>
      <c r="O136">
        <v>1.6</v>
      </c>
      <c r="P136">
        <v>41</v>
      </c>
      <c r="Q136">
        <v>29</v>
      </c>
      <c r="R136">
        <v>12</v>
      </c>
      <c r="S136">
        <v>0</v>
      </c>
      <c r="T136">
        <v>0</v>
      </c>
      <c r="U136">
        <v>1</v>
      </c>
      <c r="V136">
        <v>2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13</v>
      </c>
      <c r="AC136">
        <v>1</v>
      </c>
      <c r="AD136">
        <v>1</v>
      </c>
      <c r="AE136">
        <v>6</v>
      </c>
      <c r="AF136">
        <v>2</v>
      </c>
      <c r="AG136">
        <v>5</v>
      </c>
      <c r="AH136">
        <v>2</v>
      </c>
      <c r="AI136">
        <v>71.430000000000007</v>
      </c>
    </row>
    <row r="137" spans="1:35" x14ac:dyDescent="0.25">
      <c r="A137">
        <v>424</v>
      </c>
      <c r="B137" t="s">
        <v>467</v>
      </c>
      <c r="C137" t="s">
        <v>137</v>
      </c>
      <c r="D137" t="s">
        <v>73</v>
      </c>
      <c r="E137">
        <v>32</v>
      </c>
      <c r="F137">
        <v>86.966666666666995</v>
      </c>
      <c r="G137">
        <v>6</v>
      </c>
      <c r="H137">
        <v>6</v>
      </c>
      <c r="I137">
        <v>3</v>
      </c>
      <c r="J137">
        <v>3</v>
      </c>
      <c r="K137">
        <v>12</v>
      </c>
      <c r="L137">
        <v>75</v>
      </c>
      <c r="M137">
        <v>32</v>
      </c>
      <c r="N137">
        <v>18.75</v>
      </c>
      <c r="O137">
        <v>2.4300000000000002</v>
      </c>
      <c r="P137">
        <v>55</v>
      </c>
      <c r="Q137">
        <v>39</v>
      </c>
      <c r="R137">
        <v>17</v>
      </c>
      <c r="S137">
        <v>2</v>
      </c>
      <c r="T137">
        <v>1</v>
      </c>
      <c r="U137">
        <v>3</v>
      </c>
      <c r="V137">
        <v>5</v>
      </c>
      <c r="W137">
        <v>1</v>
      </c>
      <c r="X137">
        <v>0</v>
      </c>
      <c r="Y137">
        <v>1</v>
      </c>
      <c r="Z137">
        <v>0</v>
      </c>
      <c r="AA137">
        <v>2</v>
      </c>
      <c r="AB137">
        <v>3</v>
      </c>
      <c r="AC137">
        <v>1</v>
      </c>
      <c r="AD137">
        <v>5</v>
      </c>
      <c r="AE137">
        <v>2</v>
      </c>
      <c r="AF137">
        <v>0</v>
      </c>
      <c r="AG137">
        <v>0</v>
      </c>
      <c r="AH137">
        <v>0</v>
      </c>
      <c r="AI137" t="s">
        <v>97</v>
      </c>
    </row>
    <row r="138" spans="1:35" x14ac:dyDescent="0.25">
      <c r="A138">
        <v>459</v>
      </c>
      <c r="B138" t="s">
        <v>254</v>
      </c>
      <c r="C138" t="s">
        <v>186</v>
      </c>
      <c r="D138" t="s">
        <v>73</v>
      </c>
      <c r="E138">
        <v>82</v>
      </c>
      <c r="F138">
        <v>203.21666666666999</v>
      </c>
      <c r="G138">
        <v>3</v>
      </c>
      <c r="H138">
        <v>9</v>
      </c>
      <c r="I138">
        <v>4</v>
      </c>
      <c r="J138">
        <v>5</v>
      </c>
      <c r="K138">
        <v>12</v>
      </c>
      <c r="L138">
        <v>63.16</v>
      </c>
      <c r="M138">
        <v>43</v>
      </c>
      <c r="N138">
        <v>6.98</v>
      </c>
      <c r="O138">
        <v>3.16</v>
      </c>
      <c r="P138">
        <v>78</v>
      </c>
      <c r="Q138">
        <v>56</v>
      </c>
      <c r="R138">
        <v>16</v>
      </c>
      <c r="S138">
        <v>2</v>
      </c>
      <c r="T138">
        <v>1</v>
      </c>
      <c r="U138">
        <v>5</v>
      </c>
      <c r="V138">
        <v>8</v>
      </c>
      <c r="W138">
        <v>4</v>
      </c>
      <c r="X138">
        <v>4</v>
      </c>
      <c r="Y138">
        <v>0</v>
      </c>
      <c r="Z138">
        <v>0</v>
      </c>
      <c r="AA138">
        <v>1</v>
      </c>
      <c r="AB138">
        <v>8</v>
      </c>
      <c r="AC138">
        <v>0</v>
      </c>
      <c r="AD138">
        <v>0</v>
      </c>
      <c r="AE138">
        <v>4</v>
      </c>
      <c r="AF138">
        <v>4</v>
      </c>
      <c r="AG138">
        <v>0</v>
      </c>
      <c r="AH138">
        <v>0</v>
      </c>
      <c r="AI138" t="s">
        <v>97</v>
      </c>
    </row>
    <row r="139" spans="1:35" x14ac:dyDescent="0.25">
      <c r="A139">
        <v>505</v>
      </c>
      <c r="B139" t="s">
        <v>263</v>
      </c>
      <c r="C139" t="s">
        <v>100</v>
      </c>
      <c r="D139" t="s">
        <v>36</v>
      </c>
      <c r="E139">
        <v>64</v>
      </c>
      <c r="F139">
        <v>125.05</v>
      </c>
      <c r="G139">
        <v>7</v>
      </c>
      <c r="H139">
        <v>5</v>
      </c>
      <c r="I139">
        <v>1</v>
      </c>
      <c r="J139">
        <v>4</v>
      </c>
      <c r="K139">
        <v>12</v>
      </c>
      <c r="L139">
        <v>66.67</v>
      </c>
      <c r="M139">
        <v>22</v>
      </c>
      <c r="N139">
        <v>31.82</v>
      </c>
      <c r="O139">
        <v>2.72</v>
      </c>
      <c r="P139">
        <v>41</v>
      </c>
      <c r="Q139">
        <v>27</v>
      </c>
      <c r="R139">
        <v>20</v>
      </c>
      <c r="S139">
        <v>7</v>
      </c>
      <c r="T139">
        <v>0</v>
      </c>
      <c r="U139">
        <v>6</v>
      </c>
      <c r="V139">
        <v>2</v>
      </c>
      <c r="W139">
        <v>1</v>
      </c>
      <c r="X139">
        <v>1</v>
      </c>
      <c r="Y139">
        <v>0</v>
      </c>
      <c r="Z139">
        <v>0</v>
      </c>
      <c r="AA139">
        <v>0</v>
      </c>
      <c r="AB139">
        <v>6</v>
      </c>
      <c r="AC139">
        <v>2</v>
      </c>
      <c r="AD139">
        <v>1</v>
      </c>
      <c r="AE139">
        <v>5</v>
      </c>
      <c r="AF139">
        <v>0</v>
      </c>
      <c r="AG139">
        <v>0</v>
      </c>
      <c r="AH139">
        <v>0</v>
      </c>
      <c r="AI139" t="s">
        <v>97</v>
      </c>
    </row>
    <row r="140" spans="1:35" x14ac:dyDescent="0.25">
      <c r="A140">
        <v>27</v>
      </c>
      <c r="B140" t="s">
        <v>280</v>
      </c>
      <c r="C140" t="s">
        <v>106</v>
      </c>
      <c r="D140" t="s">
        <v>47</v>
      </c>
      <c r="E140">
        <v>64</v>
      </c>
      <c r="F140">
        <v>164.71666666666999</v>
      </c>
      <c r="G140">
        <v>4</v>
      </c>
      <c r="H140">
        <v>7</v>
      </c>
      <c r="I140">
        <v>4</v>
      </c>
      <c r="J140">
        <v>3</v>
      </c>
      <c r="K140">
        <v>11</v>
      </c>
      <c r="L140">
        <v>52.38</v>
      </c>
      <c r="M140">
        <v>29</v>
      </c>
      <c r="N140">
        <v>13.79</v>
      </c>
      <c r="O140">
        <v>4.84</v>
      </c>
      <c r="P140">
        <v>44</v>
      </c>
      <c r="Q140">
        <v>37</v>
      </c>
      <c r="R140">
        <v>35</v>
      </c>
      <c r="S140">
        <v>21</v>
      </c>
      <c r="T140">
        <v>0</v>
      </c>
      <c r="U140">
        <v>3</v>
      </c>
      <c r="V140">
        <v>6</v>
      </c>
      <c r="W140">
        <v>3</v>
      </c>
      <c r="X140">
        <v>3</v>
      </c>
      <c r="Y140">
        <v>0</v>
      </c>
      <c r="Z140">
        <v>0</v>
      </c>
      <c r="AA140">
        <v>1</v>
      </c>
      <c r="AB140">
        <v>13</v>
      </c>
      <c r="AC140">
        <v>3</v>
      </c>
      <c r="AD140">
        <v>1</v>
      </c>
      <c r="AE140">
        <v>2</v>
      </c>
      <c r="AF140">
        <v>0</v>
      </c>
      <c r="AG140">
        <v>1</v>
      </c>
      <c r="AH140">
        <v>1</v>
      </c>
      <c r="AI140">
        <v>50</v>
      </c>
    </row>
    <row r="141" spans="1:35" x14ac:dyDescent="0.25">
      <c r="A141">
        <v>36</v>
      </c>
      <c r="B141" t="s">
        <v>192</v>
      </c>
      <c r="C141" t="s">
        <v>193</v>
      </c>
      <c r="D141" t="s">
        <v>39</v>
      </c>
      <c r="E141">
        <v>67</v>
      </c>
      <c r="F141">
        <v>180.23333333332999</v>
      </c>
      <c r="G141">
        <v>1</v>
      </c>
      <c r="H141">
        <v>10</v>
      </c>
      <c r="I141">
        <v>1</v>
      </c>
      <c r="J141">
        <v>9</v>
      </c>
      <c r="K141">
        <v>11</v>
      </c>
      <c r="L141">
        <v>84.62</v>
      </c>
      <c r="M141">
        <v>26</v>
      </c>
      <c r="N141">
        <v>3.85</v>
      </c>
      <c r="O141">
        <v>3.21</v>
      </c>
      <c r="P141">
        <v>67</v>
      </c>
      <c r="Q141">
        <v>48</v>
      </c>
      <c r="R141">
        <v>22</v>
      </c>
      <c r="S141">
        <v>5</v>
      </c>
      <c r="T141">
        <v>0</v>
      </c>
      <c r="U141">
        <v>1</v>
      </c>
      <c r="V141">
        <v>5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11</v>
      </c>
      <c r="AC141">
        <v>4</v>
      </c>
      <c r="AD141">
        <v>6</v>
      </c>
      <c r="AE141">
        <v>3</v>
      </c>
      <c r="AF141">
        <v>1</v>
      </c>
      <c r="AG141">
        <v>45</v>
      </c>
      <c r="AH141">
        <v>29</v>
      </c>
      <c r="AI141">
        <v>60.81</v>
      </c>
    </row>
    <row r="142" spans="1:35" x14ac:dyDescent="0.25">
      <c r="A142">
        <v>106</v>
      </c>
      <c r="B142" t="s">
        <v>357</v>
      </c>
      <c r="C142" t="s">
        <v>79</v>
      </c>
      <c r="D142" t="s">
        <v>36</v>
      </c>
      <c r="E142">
        <v>78</v>
      </c>
      <c r="F142">
        <v>147.44999999999999</v>
      </c>
      <c r="G142">
        <v>7</v>
      </c>
      <c r="H142">
        <v>4</v>
      </c>
      <c r="I142">
        <v>2</v>
      </c>
      <c r="J142">
        <v>2</v>
      </c>
      <c r="K142">
        <v>11</v>
      </c>
      <c r="L142">
        <v>68.75</v>
      </c>
      <c r="M142">
        <v>34</v>
      </c>
      <c r="N142">
        <v>20.59</v>
      </c>
      <c r="O142">
        <v>4.2699999999999996</v>
      </c>
      <c r="P142">
        <v>53</v>
      </c>
      <c r="Q142">
        <v>41</v>
      </c>
      <c r="R142">
        <v>27</v>
      </c>
      <c r="S142">
        <v>14</v>
      </c>
      <c r="T142">
        <v>0</v>
      </c>
      <c r="U142">
        <v>2</v>
      </c>
      <c r="V142">
        <v>2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2</v>
      </c>
      <c r="AC142">
        <v>1</v>
      </c>
      <c r="AD142">
        <v>8</v>
      </c>
      <c r="AE142">
        <v>6</v>
      </c>
      <c r="AF142">
        <v>1</v>
      </c>
      <c r="AG142">
        <v>15</v>
      </c>
      <c r="AH142">
        <v>18</v>
      </c>
      <c r="AI142">
        <v>45.45</v>
      </c>
    </row>
    <row r="143" spans="1:35" x14ac:dyDescent="0.25">
      <c r="A143">
        <v>113</v>
      </c>
      <c r="B143" t="s">
        <v>212</v>
      </c>
      <c r="C143" t="s">
        <v>113</v>
      </c>
      <c r="D143" t="s">
        <v>73</v>
      </c>
      <c r="E143">
        <v>82</v>
      </c>
      <c r="F143">
        <v>208.13333333333</v>
      </c>
      <c r="G143">
        <v>3</v>
      </c>
      <c r="H143">
        <v>8</v>
      </c>
      <c r="I143">
        <v>4</v>
      </c>
      <c r="J143">
        <v>4</v>
      </c>
      <c r="K143">
        <v>11</v>
      </c>
      <c r="L143">
        <v>68.75</v>
      </c>
      <c r="M143">
        <v>34</v>
      </c>
      <c r="N143">
        <v>8.82</v>
      </c>
      <c r="O143">
        <v>3.23</v>
      </c>
      <c r="P143">
        <v>96</v>
      </c>
      <c r="Q143">
        <v>62</v>
      </c>
      <c r="R143">
        <v>18</v>
      </c>
      <c r="S143">
        <v>3</v>
      </c>
      <c r="T143">
        <v>0</v>
      </c>
      <c r="U143">
        <v>3</v>
      </c>
      <c r="V143">
        <v>4</v>
      </c>
      <c r="W143">
        <v>2</v>
      </c>
      <c r="X143">
        <v>2</v>
      </c>
      <c r="Y143">
        <v>0</v>
      </c>
      <c r="Z143">
        <v>0</v>
      </c>
      <c r="AA143">
        <v>0</v>
      </c>
      <c r="AB143">
        <v>5</v>
      </c>
      <c r="AC143">
        <v>2</v>
      </c>
      <c r="AD143">
        <v>9</v>
      </c>
      <c r="AE143">
        <v>3</v>
      </c>
      <c r="AF143">
        <v>4</v>
      </c>
      <c r="AG143">
        <v>0</v>
      </c>
      <c r="AH143">
        <v>0</v>
      </c>
      <c r="AI143" t="s">
        <v>97</v>
      </c>
    </row>
    <row r="144" spans="1:35" x14ac:dyDescent="0.25">
      <c r="A144">
        <v>134</v>
      </c>
      <c r="B144" t="s">
        <v>170</v>
      </c>
      <c r="C144" t="s">
        <v>83</v>
      </c>
      <c r="D144" t="s">
        <v>47</v>
      </c>
      <c r="E144">
        <v>78</v>
      </c>
      <c r="F144">
        <v>205.81666666666999</v>
      </c>
      <c r="G144">
        <v>8</v>
      </c>
      <c r="H144">
        <v>3</v>
      </c>
      <c r="I144">
        <v>2</v>
      </c>
      <c r="J144">
        <v>1</v>
      </c>
      <c r="K144">
        <v>11</v>
      </c>
      <c r="L144">
        <v>39.29</v>
      </c>
      <c r="M144">
        <v>42</v>
      </c>
      <c r="N144">
        <v>19.05</v>
      </c>
      <c r="O144">
        <v>8.5500000000000007</v>
      </c>
      <c r="P144">
        <v>72</v>
      </c>
      <c r="Q144">
        <v>63</v>
      </c>
      <c r="R144">
        <v>58</v>
      </c>
      <c r="S144">
        <v>39</v>
      </c>
      <c r="T144">
        <v>0</v>
      </c>
      <c r="U144">
        <v>7</v>
      </c>
      <c r="V144">
        <v>13</v>
      </c>
      <c r="W144">
        <v>5</v>
      </c>
      <c r="X144">
        <v>4</v>
      </c>
      <c r="Y144">
        <v>1</v>
      </c>
      <c r="Z144">
        <v>0</v>
      </c>
      <c r="AA144">
        <v>1</v>
      </c>
      <c r="AB144">
        <v>10</v>
      </c>
      <c r="AC144">
        <v>4</v>
      </c>
      <c r="AD144">
        <v>8</v>
      </c>
      <c r="AE144">
        <v>8</v>
      </c>
      <c r="AF144">
        <v>2</v>
      </c>
      <c r="AG144">
        <v>46</v>
      </c>
      <c r="AH144">
        <v>49</v>
      </c>
      <c r="AI144">
        <v>48.42</v>
      </c>
    </row>
    <row r="145" spans="1:35" x14ac:dyDescent="0.25">
      <c r="A145">
        <v>142</v>
      </c>
      <c r="B145" t="s">
        <v>370</v>
      </c>
      <c r="C145" t="s">
        <v>87</v>
      </c>
      <c r="D145" t="s">
        <v>47</v>
      </c>
      <c r="E145">
        <v>74</v>
      </c>
      <c r="F145">
        <v>145.81666666666999</v>
      </c>
      <c r="G145">
        <v>2</v>
      </c>
      <c r="H145">
        <v>9</v>
      </c>
      <c r="I145">
        <v>5</v>
      </c>
      <c r="J145">
        <v>4</v>
      </c>
      <c r="K145">
        <v>11</v>
      </c>
      <c r="L145">
        <v>52.38</v>
      </c>
      <c r="M145">
        <v>23</v>
      </c>
      <c r="N145">
        <v>8.6999999999999993</v>
      </c>
      <c r="O145">
        <v>5.26</v>
      </c>
      <c r="P145">
        <v>38</v>
      </c>
      <c r="Q145">
        <v>36</v>
      </c>
      <c r="R145">
        <v>36</v>
      </c>
      <c r="S145">
        <v>27</v>
      </c>
      <c r="T145">
        <v>0</v>
      </c>
      <c r="U145">
        <v>4</v>
      </c>
      <c r="V145">
        <v>23</v>
      </c>
      <c r="W145">
        <v>7</v>
      </c>
      <c r="X145">
        <v>4</v>
      </c>
      <c r="Y145">
        <v>3</v>
      </c>
      <c r="Z145">
        <v>0</v>
      </c>
      <c r="AA145">
        <v>1</v>
      </c>
      <c r="AB145">
        <v>2</v>
      </c>
      <c r="AC145">
        <v>1</v>
      </c>
      <c r="AD145">
        <v>0</v>
      </c>
      <c r="AE145">
        <v>6</v>
      </c>
      <c r="AF145">
        <v>0</v>
      </c>
      <c r="AG145">
        <v>0</v>
      </c>
      <c r="AH145">
        <v>0</v>
      </c>
      <c r="AI145" t="s">
        <v>97</v>
      </c>
    </row>
    <row r="146" spans="1:35" x14ac:dyDescent="0.25">
      <c r="A146">
        <v>210</v>
      </c>
      <c r="B146" t="s">
        <v>227</v>
      </c>
      <c r="C146" t="s">
        <v>137</v>
      </c>
      <c r="D146" t="s">
        <v>73</v>
      </c>
      <c r="E146">
        <v>82</v>
      </c>
      <c r="F146">
        <v>199.91666666667001</v>
      </c>
      <c r="G146">
        <v>4</v>
      </c>
      <c r="H146">
        <v>7</v>
      </c>
      <c r="I146">
        <v>2</v>
      </c>
      <c r="J146">
        <v>5</v>
      </c>
      <c r="K146">
        <v>11</v>
      </c>
      <c r="L146">
        <v>44</v>
      </c>
      <c r="M146">
        <v>26</v>
      </c>
      <c r="N146">
        <v>15.38</v>
      </c>
      <c r="O146">
        <v>2.98</v>
      </c>
      <c r="P146">
        <v>56</v>
      </c>
      <c r="Q146">
        <v>37</v>
      </c>
      <c r="R146">
        <v>22</v>
      </c>
      <c r="S146">
        <v>5</v>
      </c>
      <c r="T146">
        <v>0</v>
      </c>
      <c r="U146">
        <v>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</v>
      </c>
      <c r="AC146">
        <v>1</v>
      </c>
      <c r="AD146">
        <v>3</v>
      </c>
      <c r="AE146">
        <v>4</v>
      </c>
      <c r="AF146">
        <v>1</v>
      </c>
      <c r="AG146">
        <v>0</v>
      </c>
      <c r="AH146">
        <v>0</v>
      </c>
      <c r="AI146" t="s">
        <v>97</v>
      </c>
    </row>
    <row r="147" spans="1:35" x14ac:dyDescent="0.25">
      <c r="A147">
        <v>224</v>
      </c>
      <c r="B147" t="s">
        <v>228</v>
      </c>
      <c r="C147" t="s">
        <v>193</v>
      </c>
      <c r="D147" t="s">
        <v>36</v>
      </c>
      <c r="E147">
        <v>73</v>
      </c>
      <c r="F147">
        <v>153.16666666667001</v>
      </c>
      <c r="G147">
        <v>3</v>
      </c>
      <c r="H147">
        <v>8</v>
      </c>
      <c r="I147">
        <v>5</v>
      </c>
      <c r="J147">
        <v>3</v>
      </c>
      <c r="K147">
        <v>11</v>
      </c>
      <c r="L147">
        <v>57.89</v>
      </c>
      <c r="M147">
        <v>20</v>
      </c>
      <c r="N147">
        <v>15</v>
      </c>
      <c r="O147">
        <v>3.53</v>
      </c>
      <c r="P147">
        <v>38</v>
      </c>
      <c r="Q147">
        <v>27</v>
      </c>
      <c r="R147">
        <v>28</v>
      </c>
      <c r="S147">
        <v>12</v>
      </c>
      <c r="T147">
        <v>1</v>
      </c>
      <c r="U147">
        <v>3</v>
      </c>
      <c r="V147">
        <v>4</v>
      </c>
      <c r="W147">
        <v>2</v>
      </c>
      <c r="X147">
        <v>2</v>
      </c>
      <c r="Y147">
        <v>0</v>
      </c>
      <c r="Z147">
        <v>0</v>
      </c>
      <c r="AA147">
        <v>0</v>
      </c>
      <c r="AB147">
        <v>5</v>
      </c>
      <c r="AC147">
        <v>0</v>
      </c>
      <c r="AD147">
        <v>3</v>
      </c>
      <c r="AE147">
        <v>5</v>
      </c>
      <c r="AF147">
        <v>0</v>
      </c>
      <c r="AG147">
        <v>3</v>
      </c>
      <c r="AH147">
        <v>6</v>
      </c>
      <c r="AI147">
        <v>33.33</v>
      </c>
    </row>
    <row r="148" spans="1:35" x14ac:dyDescent="0.25">
      <c r="A148">
        <v>228</v>
      </c>
      <c r="B148" t="s">
        <v>154</v>
      </c>
      <c r="C148" t="s">
        <v>72</v>
      </c>
      <c r="D148" t="s">
        <v>47</v>
      </c>
      <c r="E148">
        <v>75</v>
      </c>
      <c r="F148">
        <v>144.69999999999999</v>
      </c>
      <c r="G148">
        <v>5</v>
      </c>
      <c r="H148">
        <v>6</v>
      </c>
      <c r="I148">
        <v>1</v>
      </c>
      <c r="J148">
        <v>5</v>
      </c>
      <c r="K148">
        <v>11</v>
      </c>
      <c r="L148">
        <v>55</v>
      </c>
      <c r="M148">
        <v>37</v>
      </c>
      <c r="N148">
        <v>13.51</v>
      </c>
      <c r="O148">
        <v>5.68</v>
      </c>
      <c r="P148">
        <v>59</v>
      </c>
      <c r="Q148">
        <v>49</v>
      </c>
      <c r="R148">
        <v>44</v>
      </c>
      <c r="S148">
        <v>25</v>
      </c>
      <c r="T148">
        <v>0</v>
      </c>
      <c r="U148">
        <v>4</v>
      </c>
      <c r="V148">
        <v>12</v>
      </c>
      <c r="W148">
        <v>6</v>
      </c>
      <c r="X148">
        <v>6</v>
      </c>
      <c r="Y148">
        <v>0</v>
      </c>
      <c r="Z148">
        <v>0</v>
      </c>
      <c r="AA148">
        <v>4</v>
      </c>
      <c r="AB148">
        <v>4</v>
      </c>
      <c r="AC148">
        <v>1</v>
      </c>
      <c r="AD148">
        <v>4</v>
      </c>
      <c r="AE148">
        <v>5</v>
      </c>
      <c r="AF148">
        <v>0</v>
      </c>
      <c r="AG148">
        <v>15</v>
      </c>
      <c r="AH148">
        <v>25</v>
      </c>
      <c r="AI148">
        <v>37.5</v>
      </c>
    </row>
    <row r="149" spans="1:35" x14ac:dyDescent="0.25">
      <c r="A149">
        <v>300</v>
      </c>
      <c r="B149" t="s">
        <v>159</v>
      </c>
      <c r="C149" t="s">
        <v>160</v>
      </c>
      <c r="D149" t="s">
        <v>57</v>
      </c>
      <c r="E149">
        <v>71</v>
      </c>
      <c r="F149">
        <v>149.18333333333001</v>
      </c>
      <c r="G149">
        <v>3</v>
      </c>
      <c r="H149">
        <v>8</v>
      </c>
      <c r="I149">
        <v>3</v>
      </c>
      <c r="J149">
        <v>5</v>
      </c>
      <c r="K149">
        <v>11</v>
      </c>
      <c r="L149">
        <v>61.11</v>
      </c>
      <c r="M149">
        <v>24</v>
      </c>
      <c r="N149">
        <v>12.5</v>
      </c>
      <c r="O149">
        <v>3.22</v>
      </c>
      <c r="P149">
        <v>41</v>
      </c>
      <c r="Q149">
        <v>33</v>
      </c>
      <c r="R149">
        <v>24</v>
      </c>
      <c r="S149">
        <v>13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13</v>
      </c>
      <c r="AC149">
        <v>1</v>
      </c>
      <c r="AD149">
        <v>2</v>
      </c>
      <c r="AE149">
        <v>4</v>
      </c>
      <c r="AF149">
        <v>0</v>
      </c>
      <c r="AG149">
        <v>44</v>
      </c>
      <c r="AH149">
        <v>40</v>
      </c>
      <c r="AI149">
        <v>52.38</v>
      </c>
    </row>
    <row r="150" spans="1:35" x14ac:dyDescent="0.25">
      <c r="A150">
        <v>343</v>
      </c>
      <c r="B150" t="s">
        <v>155</v>
      </c>
      <c r="C150" t="s">
        <v>119</v>
      </c>
      <c r="D150" t="s">
        <v>92</v>
      </c>
      <c r="E150">
        <v>78</v>
      </c>
      <c r="F150">
        <v>138.30000000000001</v>
      </c>
      <c r="G150">
        <v>5</v>
      </c>
      <c r="H150">
        <v>6</v>
      </c>
      <c r="I150">
        <v>4</v>
      </c>
      <c r="J150">
        <v>2</v>
      </c>
      <c r="K150">
        <v>11</v>
      </c>
      <c r="L150">
        <v>73.33</v>
      </c>
      <c r="M150">
        <v>20</v>
      </c>
      <c r="N150">
        <v>25</v>
      </c>
      <c r="O150">
        <v>2.34</v>
      </c>
      <c r="P150">
        <v>30</v>
      </c>
      <c r="Q150">
        <v>22</v>
      </c>
      <c r="R150">
        <v>18</v>
      </c>
      <c r="S150">
        <v>11</v>
      </c>
      <c r="T150">
        <v>0</v>
      </c>
      <c r="U150">
        <v>2</v>
      </c>
      <c r="V150">
        <v>7</v>
      </c>
      <c r="W150">
        <v>2</v>
      </c>
      <c r="X150">
        <v>1</v>
      </c>
      <c r="Y150">
        <v>1</v>
      </c>
      <c r="Z150">
        <v>0</v>
      </c>
      <c r="AA150">
        <v>1</v>
      </c>
      <c r="AB150">
        <v>8</v>
      </c>
      <c r="AC150">
        <v>1</v>
      </c>
      <c r="AD150">
        <v>3</v>
      </c>
      <c r="AE150">
        <v>4</v>
      </c>
      <c r="AF150">
        <v>0</v>
      </c>
      <c r="AG150">
        <v>7</v>
      </c>
      <c r="AH150">
        <v>7</v>
      </c>
      <c r="AI150">
        <v>50</v>
      </c>
    </row>
    <row r="151" spans="1:35" x14ac:dyDescent="0.25">
      <c r="A151">
        <v>401</v>
      </c>
      <c r="B151" t="s">
        <v>372</v>
      </c>
      <c r="C151" t="s">
        <v>38</v>
      </c>
      <c r="D151" t="s">
        <v>73</v>
      </c>
      <c r="E151">
        <v>61</v>
      </c>
      <c r="F151">
        <v>162.01666666667001</v>
      </c>
      <c r="G151">
        <v>1</v>
      </c>
      <c r="H151">
        <v>10</v>
      </c>
      <c r="I151">
        <v>4</v>
      </c>
      <c r="J151">
        <v>6</v>
      </c>
      <c r="K151">
        <v>11</v>
      </c>
      <c r="L151">
        <v>52.38</v>
      </c>
      <c r="M151">
        <v>27</v>
      </c>
      <c r="N151">
        <v>3.7</v>
      </c>
      <c r="O151">
        <v>2.09</v>
      </c>
      <c r="P151">
        <v>60</v>
      </c>
      <c r="Q151">
        <v>37</v>
      </c>
      <c r="R151">
        <v>7</v>
      </c>
      <c r="S151">
        <v>2</v>
      </c>
      <c r="T151">
        <v>0</v>
      </c>
      <c r="U151">
        <v>4</v>
      </c>
      <c r="V151">
        <v>2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4</v>
      </c>
      <c r="AC151">
        <v>3</v>
      </c>
      <c r="AD151">
        <v>2</v>
      </c>
      <c r="AE151">
        <v>1</v>
      </c>
      <c r="AF151">
        <v>5</v>
      </c>
      <c r="AG151">
        <v>0</v>
      </c>
      <c r="AH151">
        <v>0</v>
      </c>
      <c r="AI151" t="s">
        <v>97</v>
      </c>
    </row>
    <row r="152" spans="1:35" x14ac:dyDescent="0.25">
      <c r="A152">
        <v>468</v>
      </c>
      <c r="B152" t="s">
        <v>168</v>
      </c>
      <c r="C152" t="s">
        <v>106</v>
      </c>
      <c r="D152" t="s">
        <v>39</v>
      </c>
      <c r="E152">
        <v>76</v>
      </c>
      <c r="F152">
        <v>168.18333333333001</v>
      </c>
      <c r="G152">
        <v>3</v>
      </c>
      <c r="H152">
        <v>8</v>
      </c>
      <c r="I152">
        <v>5</v>
      </c>
      <c r="J152">
        <v>3</v>
      </c>
      <c r="K152">
        <v>11</v>
      </c>
      <c r="L152">
        <v>52.38</v>
      </c>
      <c r="M152">
        <v>36</v>
      </c>
      <c r="N152">
        <v>8.33</v>
      </c>
      <c r="O152">
        <v>3.79</v>
      </c>
      <c r="P152">
        <v>68</v>
      </c>
      <c r="Q152">
        <v>50</v>
      </c>
      <c r="R152">
        <v>28</v>
      </c>
      <c r="S152">
        <v>8</v>
      </c>
      <c r="T152">
        <v>1</v>
      </c>
      <c r="U152">
        <v>3</v>
      </c>
      <c r="V152">
        <v>8</v>
      </c>
      <c r="W152">
        <v>4</v>
      </c>
      <c r="X152">
        <v>4</v>
      </c>
      <c r="Y152">
        <v>0</v>
      </c>
      <c r="Z152">
        <v>0</v>
      </c>
      <c r="AA152">
        <v>3</v>
      </c>
      <c r="AB152">
        <v>4</v>
      </c>
      <c r="AC152">
        <v>3</v>
      </c>
      <c r="AD152">
        <v>2</v>
      </c>
      <c r="AE152">
        <v>6</v>
      </c>
      <c r="AF152">
        <v>0</v>
      </c>
      <c r="AG152">
        <v>16</v>
      </c>
      <c r="AH152">
        <v>26</v>
      </c>
      <c r="AI152">
        <v>38.1</v>
      </c>
    </row>
    <row r="153" spans="1:35" x14ac:dyDescent="0.25">
      <c r="A153">
        <v>506</v>
      </c>
      <c r="B153" t="s">
        <v>91</v>
      </c>
      <c r="C153" t="s">
        <v>44</v>
      </c>
      <c r="D153" t="s">
        <v>92</v>
      </c>
      <c r="E153">
        <v>82</v>
      </c>
      <c r="F153">
        <v>176.15</v>
      </c>
      <c r="G153">
        <v>6</v>
      </c>
      <c r="H153">
        <v>5</v>
      </c>
      <c r="I153">
        <v>1</v>
      </c>
      <c r="J153">
        <v>4</v>
      </c>
      <c r="K153">
        <v>11</v>
      </c>
      <c r="L153">
        <v>50</v>
      </c>
      <c r="M153">
        <v>28</v>
      </c>
      <c r="N153">
        <v>21.43</v>
      </c>
      <c r="O153">
        <v>5.71</v>
      </c>
      <c r="P153">
        <v>50</v>
      </c>
      <c r="Q153">
        <v>43</v>
      </c>
      <c r="R153">
        <v>42</v>
      </c>
      <c r="S153">
        <v>27</v>
      </c>
      <c r="T153">
        <v>1</v>
      </c>
      <c r="U153">
        <v>3</v>
      </c>
      <c r="V153">
        <v>2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6</v>
      </c>
      <c r="AC153">
        <v>2</v>
      </c>
      <c r="AD153">
        <v>3</v>
      </c>
      <c r="AE153">
        <v>13</v>
      </c>
      <c r="AF153">
        <v>1</v>
      </c>
      <c r="AG153">
        <v>3</v>
      </c>
      <c r="AH153">
        <v>7</v>
      </c>
      <c r="AI153">
        <v>30</v>
      </c>
    </row>
    <row r="154" spans="1:35" x14ac:dyDescent="0.25">
      <c r="A154">
        <v>549</v>
      </c>
      <c r="B154" t="s">
        <v>112</v>
      </c>
      <c r="C154" t="s">
        <v>113</v>
      </c>
      <c r="D154" t="s">
        <v>92</v>
      </c>
      <c r="E154">
        <v>82</v>
      </c>
      <c r="F154">
        <v>210.96666666666999</v>
      </c>
      <c r="G154">
        <v>4</v>
      </c>
      <c r="H154">
        <v>7</v>
      </c>
      <c r="I154">
        <v>2</v>
      </c>
      <c r="J154">
        <v>5</v>
      </c>
      <c r="K154">
        <v>11</v>
      </c>
      <c r="L154">
        <v>68.75</v>
      </c>
      <c r="M154">
        <v>34</v>
      </c>
      <c r="N154">
        <v>11.76</v>
      </c>
      <c r="O154">
        <v>2.84</v>
      </c>
      <c r="P154">
        <v>67</v>
      </c>
      <c r="Q154">
        <v>43</v>
      </c>
      <c r="R154">
        <v>25</v>
      </c>
      <c r="S154">
        <v>8</v>
      </c>
      <c r="T154">
        <v>1</v>
      </c>
      <c r="U154">
        <v>5</v>
      </c>
      <c r="V154">
        <v>15</v>
      </c>
      <c r="W154">
        <v>6</v>
      </c>
      <c r="X154">
        <v>5</v>
      </c>
      <c r="Y154">
        <v>1</v>
      </c>
      <c r="Z154">
        <v>0</v>
      </c>
      <c r="AA154">
        <v>2</v>
      </c>
      <c r="AB154">
        <v>6</v>
      </c>
      <c r="AC154">
        <v>4</v>
      </c>
      <c r="AD154">
        <v>1</v>
      </c>
      <c r="AE154">
        <v>7</v>
      </c>
      <c r="AF154">
        <v>0</v>
      </c>
      <c r="AG154">
        <v>75</v>
      </c>
      <c r="AH154">
        <v>75</v>
      </c>
      <c r="AI154">
        <v>50</v>
      </c>
    </row>
    <row r="155" spans="1:35" x14ac:dyDescent="0.25">
      <c r="A155">
        <v>585</v>
      </c>
      <c r="B155" t="s">
        <v>256</v>
      </c>
      <c r="C155" t="s">
        <v>167</v>
      </c>
      <c r="D155" t="s">
        <v>47</v>
      </c>
      <c r="E155">
        <v>83</v>
      </c>
      <c r="F155">
        <v>184.15</v>
      </c>
      <c r="G155">
        <v>2</v>
      </c>
      <c r="H155">
        <v>9</v>
      </c>
      <c r="I155">
        <v>2</v>
      </c>
      <c r="J155">
        <v>7</v>
      </c>
      <c r="K155">
        <v>11</v>
      </c>
      <c r="L155">
        <v>73.33</v>
      </c>
      <c r="M155">
        <v>31</v>
      </c>
      <c r="N155">
        <v>6.45</v>
      </c>
      <c r="O155">
        <v>3.87</v>
      </c>
      <c r="P155">
        <v>56</v>
      </c>
      <c r="Q155">
        <v>40</v>
      </c>
      <c r="R155">
        <v>33</v>
      </c>
      <c r="S155">
        <v>10</v>
      </c>
      <c r="T155">
        <v>0</v>
      </c>
      <c r="U155">
        <v>4</v>
      </c>
      <c r="V155">
        <v>4</v>
      </c>
      <c r="W155">
        <v>2</v>
      </c>
      <c r="X155">
        <v>2</v>
      </c>
      <c r="Y155">
        <v>0</v>
      </c>
      <c r="Z155">
        <v>0</v>
      </c>
      <c r="AA155">
        <v>2</v>
      </c>
      <c r="AB155">
        <v>15</v>
      </c>
      <c r="AC155">
        <v>2</v>
      </c>
      <c r="AD155">
        <v>3</v>
      </c>
      <c r="AE155">
        <v>7</v>
      </c>
      <c r="AF155">
        <v>0</v>
      </c>
      <c r="AG155">
        <v>1</v>
      </c>
      <c r="AH155">
        <v>0</v>
      </c>
      <c r="AI155">
        <v>100</v>
      </c>
    </row>
    <row r="156" spans="1:35" x14ac:dyDescent="0.25">
      <c r="A156">
        <v>685</v>
      </c>
      <c r="B156" t="s">
        <v>237</v>
      </c>
      <c r="C156" t="s">
        <v>46</v>
      </c>
      <c r="D156" t="s">
        <v>47</v>
      </c>
      <c r="E156">
        <v>68</v>
      </c>
      <c r="F156">
        <v>180.61666666667</v>
      </c>
      <c r="G156">
        <v>8</v>
      </c>
      <c r="H156">
        <v>3</v>
      </c>
      <c r="I156">
        <v>0</v>
      </c>
      <c r="J156">
        <v>3</v>
      </c>
      <c r="K156">
        <v>11</v>
      </c>
      <c r="L156">
        <v>35.479999999999997</v>
      </c>
      <c r="M156">
        <v>28</v>
      </c>
      <c r="N156">
        <v>28.57</v>
      </c>
      <c r="O156">
        <v>4.2300000000000004</v>
      </c>
      <c r="P156">
        <v>41</v>
      </c>
      <c r="Q156">
        <v>38</v>
      </c>
      <c r="R156">
        <v>34</v>
      </c>
      <c r="S156">
        <v>28</v>
      </c>
      <c r="T156">
        <v>0</v>
      </c>
      <c r="U156">
        <v>3</v>
      </c>
      <c r="V156">
        <v>4</v>
      </c>
      <c r="W156">
        <v>2</v>
      </c>
      <c r="X156">
        <v>2</v>
      </c>
      <c r="Y156">
        <v>0</v>
      </c>
      <c r="Z156">
        <v>0</v>
      </c>
      <c r="AA156">
        <v>3</v>
      </c>
      <c r="AB156">
        <v>4</v>
      </c>
      <c r="AC156">
        <v>2</v>
      </c>
      <c r="AD156">
        <v>2</v>
      </c>
      <c r="AE156">
        <v>10</v>
      </c>
      <c r="AF156">
        <v>1</v>
      </c>
      <c r="AG156">
        <v>0</v>
      </c>
      <c r="AH156">
        <v>2</v>
      </c>
      <c r="AI156">
        <v>0</v>
      </c>
    </row>
    <row r="157" spans="1:35" x14ac:dyDescent="0.25">
      <c r="A157">
        <v>781</v>
      </c>
      <c r="B157" t="s">
        <v>210</v>
      </c>
      <c r="C157" t="s">
        <v>186</v>
      </c>
      <c r="D157" t="s">
        <v>39</v>
      </c>
      <c r="E157">
        <v>69</v>
      </c>
      <c r="F157">
        <v>200.71666666666999</v>
      </c>
      <c r="G157">
        <v>3</v>
      </c>
      <c r="H157">
        <v>8</v>
      </c>
      <c r="I157">
        <v>4</v>
      </c>
      <c r="J157">
        <v>4</v>
      </c>
      <c r="K157">
        <v>11</v>
      </c>
      <c r="L157">
        <v>45.83</v>
      </c>
      <c r="M157">
        <v>29</v>
      </c>
      <c r="N157">
        <v>10.34</v>
      </c>
      <c r="O157">
        <v>5.0599999999999996</v>
      </c>
      <c r="P157">
        <v>48</v>
      </c>
      <c r="Q157">
        <v>44</v>
      </c>
      <c r="R157">
        <v>42</v>
      </c>
      <c r="S157">
        <v>25</v>
      </c>
      <c r="T157">
        <v>1</v>
      </c>
      <c r="U157">
        <v>0</v>
      </c>
      <c r="V157">
        <v>14</v>
      </c>
      <c r="W157">
        <v>3</v>
      </c>
      <c r="X157">
        <v>2</v>
      </c>
      <c r="Y157">
        <v>0</v>
      </c>
      <c r="Z157">
        <v>1</v>
      </c>
      <c r="AA157">
        <v>2</v>
      </c>
      <c r="AB157">
        <v>6</v>
      </c>
      <c r="AC157">
        <v>4</v>
      </c>
      <c r="AD157">
        <v>2</v>
      </c>
      <c r="AE157">
        <v>6</v>
      </c>
      <c r="AF157">
        <v>0</v>
      </c>
      <c r="AG157">
        <v>33</v>
      </c>
      <c r="AH157">
        <v>33</v>
      </c>
      <c r="AI157">
        <v>50</v>
      </c>
    </row>
    <row r="158" spans="1:35" x14ac:dyDescent="0.25">
      <c r="A158">
        <v>4</v>
      </c>
      <c r="B158" t="s">
        <v>265</v>
      </c>
      <c r="C158" t="s">
        <v>56</v>
      </c>
      <c r="D158" t="s">
        <v>39</v>
      </c>
      <c r="E158">
        <v>82</v>
      </c>
      <c r="F158">
        <v>144.98333333332999</v>
      </c>
      <c r="G158">
        <v>4</v>
      </c>
      <c r="H158">
        <v>6</v>
      </c>
      <c r="I158">
        <v>4</v>
      </c>
      <c r="J158">
        <v>2</v>
      </c>
      <c r="K158">
        <v>10</v>
      </c>
      <c r="L158">
        <v>58.82</v>
      </c>
      <c r="M158">
        <v>27</v>
      </c>
      <c r="N158">
        <v>14.81</v>
      </c>
      <c r="O158">
        <v>4.9400000000000004</v>
      </c>
      <c r="P158">
        <v>43</v>
      </c>
      <c r="Q158">
        <v>36</v>
      </c>
      <c r="R158">
        <v>40</v>
      </c>
      <c r="S158">
        <v>24</v>
      </c>
      <c r="T158">
        <v>0</v>
      </c>
      <c r="U158">
        <v>2</v>
      </c>
      <c r="V158">
        <v>4</v>
      </c>
      <c r="W158">
        <v>2</v>
      </c>
      <c r="X158">
        <v>2</v>
      </c>
      <c r="Y158">
        <v>0</v>
      </c>
      <c r="Z158">
        <v>0</v>
      </c>
      <c r="AA158">
        <v>0</v>
      </c>
      <c r="AB158">
        <v>2</v>
      </c>
      <c r="AC158">
        <v>2</v>
      </c>
      <c r="AD158">
        <v>4</v>
      </c>
      <c r="AE158">
        <v>3</v>
      </c>
      <c r="AF158">
        <v>1</v>
      </c>
      <c r="AG158">
        <v>21</v>
      </c>
      <c r="AH158">
        <v>25</v>
      </c>
      <c r="AI158">
        <v>45.65</v>
      </c>
    </row>
    <row r="159" spans="1:35" x14ac:dyDescent="0.25">
      <c r="A159">
        <v>33</v>
      </c>
      <c r="B159" t="s">
        <v>367</v>
      </c>
      <c r="C159" t="s">
        <v>41</v>
      </c>
      <c r="D159" t="s">
        <v>73</v>
      </c>
      <c r="E159">
        <v>78</v>
      </c>
      <c r="F159">
        <v>127.16666666667</v>
      </c>
      <c r="G159">
        <v>2</v>
      </c>
      <c r="H159">
        <v>8</v>
      </c>
      <c r="I159">
        <v>3</v>
      </c>
      <c r="J159">
        <v>5</v>
      </c>
      <c r="K159">
        <v>10</v>
      </c>
      <c r="L159">
        <v>83.33</v>
      </c>
      <c r="M159">
        <v>31</v>
      </c>
      <c r="N159">
        <v>6.45</v>
      </c>
      <c r="O159">
        <v>1.87</v>
      </c>
      <c r="P159">
        <v>65</v>
      </c>
      <c r="Q159">
        <v>39</v>
      </c>
      <c r="R159">
        <v>7</v>
      </c>
      <c r="S159">
        <v>1</v>
      </c>
      <c r="T159">
        <v>0</v>
      </c>
      <c r="U159">
        <v>5</v>
      </c>
      <c r="V159">
        <v>2</v>
      </c>
      <c r="W159">
        <v>1</v>
      </c>
      <c r="X159">
        <v>1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1</v>
      </c>
      <c r="AF159">
        <v>2</v>
      </c>
      <c r="AG159">
        <v>0</v>
      </c>
      <c r="AH159">
        <v>0</v>
      </c>
      <c r="AI159" t="s">
        <v>97</v>
      </c>
    </row>
    <row r="160" spans="1:35" x14ac:dyDescent="0.25">
      <c r="A160">
        <v>62</v>
      </c>
      <c r="B160" t="s">
        <v>190</v>
      </c>
      <c r="C160" t="s">
        <v>51</v>
      </c>
      <c r="D160" t="s">
        <v>39</v>
      </c>
      <c r="E160">
        <v>82</v>
      </c>
      <c r="F160">
        <v>141.71666666666999</v>
      </c>
      <c r="G160">
        <v>2</v>
      </c>
      <c r="H160">
        <v>8</v>
      </c>
      <c r="I160">
        <v>5</v>
      </c>
      <c r="J160">
        <v>3</v>
      </c>
      <c r="K160">
        <v>10</v>
      </c>
      <c r="L160">
        <v>71.430000000000007</v>
      </c>
      <c r="M160">
        <v>20</v>
      </c>
      <c r="N160">
        <v>10</v>
      </c>
      <c r="O160">
        <v>3.33</v>
      </c>
      <c r="P160">
        <v>33</v>
      </c>
      <c r="Q160">
        <v>26</v>
      </c>
      <c r="R160">
        <v>28</v>
      </c>
      <c r="S160">
        <v>14</v>
      </c>
      <c r="T160">
        <v>1</v>
      </c>
      <c r="U160">
        <v>1</v>
      </c>
      <c r="V160">
        <v>4</v>
      </c>
      <c r="W160">
        <v>2</v>
      </c>
      <c r="X160">
        <v>2</v>
      </c>
      <c r="Y160">
        <v>0</v>
      </c>
      <c r="Z160">
        <v>0</v>
      </c>
      <c r="AA160">
        <v>1</v>
      </c>
      <c r="AB160">
        <v>1</v>
      </c>
      <c r="AC160">
        <v>2</v>
      </c>
      <c r="AD160">
        <v>0</v>
      </c>
      <c r="AE160">
        <v>7</v>
      </c>
      <c r="AF160">
        <v>1</v>
      </c>
      <c r="AG160">
        <v>45</v>
      </c>
      <c r="AH160">
        <v>37</v>
      </c>
      <c r="AI160">
        <v>54.88</v>
      </c>
    </row>
    <row r="161" spans="1:35" x14ac:dyDescent="0.25">
      <c r="A161">
        <v>147</v>
      </c>
      <c r="B161" t="s">
        <v>333</v>
      </c>
      <c r="C161" t="s">
        <v>131</v>
      </c>
      <c r="D161" t="s">
        <v>73</v>
      </c>
      <c r="E161">
        <v>63</v>
      </c>
      <c r="F161">
        <v>161.93333333333001</v>
      </c>
      <c r="G161">
        <v>2</v>
      </c>
      <c r="H161">
        <v>8</v>
      </c>
      <c r="I161">
        <v>3</v>
      </c>
      <c r="J161">
        <v>5</v>
      </c>
      <c r="K161">
        <v>10</v>
      </c>
      <c r="L161">
        <v>66.67</v>
      </c>
      <c r="M161">
        <v>32</v>
      </c>
      <c r="N161">
        <v>6.25</v>
      </c>
      <c r="O161">
        <v>2.2000000000000002</v>
      </c>
      <c r="P161">
        <v>65</v>
      </c>
      <c r="Q161">
        <v>44</v>
      </c>
      <c r="R161">
        <v>10</v>
      </c>
      <c r="S161">
        <v>0</v>
      </c>
      <c r="T161">
        <v>0</v>
      </c>
      <c r="U161">
        <v>4</v>
      </c>
      <c r="V161">
        <v>16</v>
      </c>
      <c r="W161">
        <v>4</v>
      </c>
      <c r="X161">
        <v>3</v>
      </c>
      <c r="Y161">
        <v>0</v>
      </c>
      <c r="Z161">
        <v>1</v>
      </c>
      <c r="AA161">
        <v>0</v>
      </c>
      <c r="AB161">
        <v>3</v>
      </c>
      <c r="AC161">
        <v>3</v>
      </c>
      <c r="AD161">
        <v>0</v>
      </c>
      <c r="AE161">
        <v>3</v>
      </c>
      <c r="AF161">
        <v>4</v>
      </c>
      <c r="AG161">
        <v>0</v>
      </c>
      <c r="AH161">
        <v>0</v>
      </c>
      <c r="AI161" t="s">
        <v>97</v>
      </c>
    </row>
    <row r="162" spans="1:35" x14ac:dyDescent="0.25">
      <c r="A162">
        <v>237</v>
      </c>
      <c r="B162" t="s">
        <v>398</v>
      </c>
      <c r="C162" t="s">
        <v>135</v>
      </c>
      <c r="D162" t="s">
        <v>73</v>
      </c>
      <c r="E162">
        <v>82</v>
      </c>
      <c r="F162">
        <v>232.85</v>
      </c>
      <c r="G162">
        <v>0</v>
      </c>
      <c r="H162">
        <v>10</v>
      </c>
      <c r="I162">
        <v>7</v>
      </c>
      <c r="J162">
        <v>3</v>
      </c>
      <c r="K162">
        <v>10</v>
      </c>
      <c r="L162">
        <v>52.63</v>
      </c>
      <c r="M162">
        <v>31</v>
      </c>
      <c r="N162">
        <v>0</v>
      </c>
      <c r="O162">
        <v>2.61</v>
      </c>
      <c r="P162">
        <v>70</v>
      </c>
      <c r="Q162">
        <v>45</v>
      </c>
      <c r="R162">
        <v>18</v>
      </c>
      <c r="S162">
        <v>3</v>
      </c>
      <c r="T162">
        <v>0</v>
      </c>
      <c r="U162">
        <v>8</v>
      </c>
      <c r="V162">
        <v>4</v>
      </c>
      <c r="W162">
        <v>2</v>
      </c>
      <c r="X162">
        <v>2</v>
      </c>
      <c r="Y162">
        <v>0</v>
      </c>
      <c r="Z162">
        <v>0</v>
      </c>
      <c r="AA162">
        <v>2</v>
      </c>
      <c r="AB162">
        <v>6</v>
      </c>
      <c r="AC162">
        <v>4</v>
      </c>
      <c r="AD162">
        <v>5</v>
      </c>
      <c r="AE162">
        <v>6</v>
      </c>
      <c r="AF162">
        <v>1</v>
      </c>
      <c r="AG162">
        <v>0</v>
      </c>
      <c r="AH162">
        <v>0</v>
      </c>
      <c r="AI162" t="s">
        <v>97</v>
      </c>
    </row>
    <row r="163" spans="1:35" x14ac:dyDescent="0.25">
      <c r="A163">
        <v>294</v>
      </c>
      <c r="B163" t="s">
        <v>290</v>
      </c>
      <c r="C163" t="s">
        <v>75</v>
      </c>
      <c r="D163" t="s">
        <v>73</v>
      </c>
      <c r="E163">
        <v>82</v>
      </c>
      <c r="F163">
        <v>241.35</v>
      </c>
      <c r="G163">
        <v>6</v>
      </c>
      <c r="H163">
        <v>4</v>
      </c>
      <c r="I163">
        <v>2</v>
      </c>
      <c r="J163">
        <v>2</v>
      </c>
      <c r="K163">
        <v>10</v>
      </c>
      <c r="L163">
        <v>32.26</v>
      </c>
      <c r="M163">
        <v>61</v>
      </c>
      <c r="N163">
        <v>9.84</v>
      </c>
      <c r="O163">
        <v>5.33</v>
      </c>
      <c r="P163">
        <v>122</v>
      </c>
      <c r="Q163">
        <v>83</v>
      </c>
      <c r="R163">
        <v>31</v>
      </c>
      <c r="S163">
        <v>4</v>
      </c>
      <c r="T163">
        <v>0</v>
      </c>
      <c r="U163">
        <v>8</v>
      </c>
      <c r="V163">
        <v>9</v>
      </c>
      <c r="W163">
        <v>3</v>
      </c>
      <c r="X163">
        <v>2</v>
      </c>
      <c r="Y163">
        <v>1</v>
      </c>
      <c r="Z163">
        <v>0</v>
      </c>
      <c r="AA163">
        <v>0</v>
      </c>
      <c r="AB163">
        <v>7</v>
      </c>
      <c r="AC163">
        <v>6</v>
      </c>
      <c r="AD163">
        <v>6</v>
      </c>
      <c r="AE163">
        <v>3</v>
      </c>
      <c r="AF163">
        <v>1</v>
      </c>
      <c r="AG163">
        <v>0</v>
      </c>
      <c r="AH163">
        <v>0</v>
      </c>
      <c r="AI163" t="s">
        <v>97</v>
      </c>
    </row>
    <row r="164" spans="1:35" x14ac:dyDescent="0.25">
      <c r="A164">
        <v>442</v>
      </c>
      <c r="B164" t="s">
        <v>188</v>
      </c>
      <c r="C164" t="s">
        <v>131</v>
      </c>
      <c r="D164" t="s">
        <v>47</v>
      </c>
      <c r="E164">
        <v>64</v>
      </c>
      <c r="F164">
        <v>192.9</v>
      </c>
      <c r="G164">
        <v>7</v>
      </c>
      <c r="H164">
        <v>3</v>
      </c>
      <c r="I164">
        <v>2</v>
      </c>
      <c r="J164">
        <v>1</v>
      </c>
      <c r="K164">
        <v>10</v>
      </c>
      <c r="L164">
        <v>76.92</v>
      </c>
      <c r="M164">
        <v>48</v>
      </c>
      <c r="N164">
        <v>14.58</v>
      </c>
      <c r="O164">
        <v>5.01</v>
      </c>
      <c r="P164">
        <v>110</v>
      </c>
      <c r="Q164">
        <v>72</v>
      </c>
      <c r="R164">
        <v>49</v>
      </c>
      <c r="S164">
        <v>8</v>
      </c>
      <c r="T164">
        <v>0</v>
      </c>
      <c r="U164">
        <v>3</v>
      </c>
      <c r="V164">
        <v>6</v>
      </c>
      <c r="W164">
        <v>3</v>
      </c>
      <c r="X164">
        <v>3</v>
      </c>
      <c r="Y164">
        <v>0</v>
      </c>
      <c r="Z164">
        <v>0</v>
      </c>
      <c r="AA164">
        <v>0</v>
      </c>
      <c r="AB164">
        <v>15</v>
      </c>
      <c r="AC164">
        <v>2</v>
      </c>
      <c r="AD164">
        <v>2</v>
      </c>
      <c r="AE164">
        <v>7</v>
      </c>
      <c r="AF164">
        <v>0</v>
      </c>
      <c r="AG164">
        <v>0</v>
      </c>
      <c r="AH164">
        <v>2</v>
      </c>
      <c r="AI164">
        <v>0</v>
      </c>
    </row>
    <row r="165" spans="1:35" x14ac:dyDescent="0.25">
      <c r="A165">
        <v>456</v>
      </c>
      <c r="B165" t="s">
        <v>196</v>
      </c>
      <c r="C165" t="s">
        <v>162</v>
      </c>
      <c r="D165" t="s">
        <v>39</v>
      </c>
      <c r="E165">
        <v>81</v>
      </c>
      <c r="F165">
        <v>139.53333333333001</v>
      </c>
      <c r="G165">
        <v>0</v>
      </c>
      <c r="H165">
        <v>10</v>
      </c>
      <c r="I165">
        <v>7</v>
      </c>
      <c r="J165">
        <v>3</v>
      </c>
      <c r="K165">
        <v>10</v>
      </c>
      <c r="L165">
        <v>55.56</v>
      </c>
      <c r="M165">
        <v>11</v>
      </c>
      <c r="N165">
        <v>0</v>
      </c>
      <c r="O165">
        <v>1.72</v>
      </c>
      <c r="P165">
        <v>14</v>
      </c>
      <c r="Q165">
        <v>14</v>
      </c>
      <c r="R165">
        <v>12</v>
      </c>
      <c r="S165">
        <v>7</v>
      </c>
      <c r="T165">
        <v>0</v>
      </c>
      <c r="U165">
        <v>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8</v>
      </c>
      <c r="AC165">
        <v>0</v>
      </c>
      <c r="AD165">
        <v>0</v>
      </c>
      <c r="AE165">
        <v>3</v>
      </c>
      <c r="AF165">
        <v>0</v>
      </c>
      <c r="AG165">
        <v>35</v>
      </c>
      <c r="AH165">
        <v>36</v>
      </c>
      <c r="AI165">
        <v>49.3</v>
      </c>
    </row>
    <row r="166" spans="1:35" x14ac:dyDescent="0.25">
      <c r="A166">
        <v>541</v>
      </c>
      <c r="B166" t="s">
        <v>216</v>
      </c>
      <c r="C166" t="s">
        <v>67</v>
      </c>
      <c r="D166" t="s">
        <v>73</v>
      </c>
      <c r="E166">
        <v>75</v>
      </c>
      <c r="F166">
        <v>175.48333333332999</v>
      </c>
      <c r="G166">
        <v>0</v>
      </c>
      <c r="H166">
        <v>10</v>
      </c>
      <c r="I166">
        <v>8</v>
      </c>
      <c r="J166">
        <v>2</v>
      </c>
      <c r="K166">
        <v>10</v>
      </c>
      <c r="L166">
        <v>71.430000000000007</v>
      </c>
      <c r="M166">
        <v>20</v>
      </c>
      <c r="N166">
        <v>0</v>
      </c>
      <c r="O166">
        <v>1.83</v>
      </c>
      <c r="P166">
        <v>48</v>
      </c>
      <c r="Q166">
        <v>32</v>
      </c>
      <c r="R166">
        <v>7</v>
      </c>
      <c r="S166">
        <v>0</v>
      </c>
      <c r="T166">
        <v>0</v>
      </c>
      <c r="U166">
        <v>3</v>
      </c>
      <c r="V166">
        <v>4</v>
      </c>
      <c r="W166">
        <v>2</v>
      </c>
      <c r="X166">
        <v>2</v>
      </c>
      <c r="Y166">
        <v>0</v>
      </c>
      <c r="Z166">
        <v>0</v>
      </c>
      <c r="AA166">
        <v>0</v>
      </c>
      <c r="AB166">
        <v>7</v>
      </c>
      <c r="AC166">
        <v>2</v>
      </c>
      <c r="AD166">
        <v>5</v>
      </c>
      <c r="AE166">
        <v>3</v>
      </c>
      <c r="AF166">
        <v>3</v>
      </c>
      <c r="AG166">
        <v>0</v>
      </c>
      <c r="AH166">
        <v>0</v>
      </c>
      <c r="AI166" t="s">
        <v>97</v>
      </c>
    </row>
    <row r="167" spans="1:35" x14ac:dyDescent="0.25">
      <c r="A167">
        <v>550</v>
      </c>
      <c r="B167" t="s">
        <v>340</v>
      </c>
      <c r="C167" t="s">
        <v>61</v>
      </c>
      <c r="D167" t="s">
        <v>73</v>
      </c>
      <c r="E167">
        <v>59</v>
      </c>
      <c r="F167">
        <v>103.4</v>
      </c>
      <c r="G167">
        <v>3</v>
      </c>
      <c r="H167">
        <v>7</v>
      </c>
      <c r="I167">
        <v>1</v>
      </c>
      <c r="J167">
        <v>6</v>
      </c>
      <c r="K167">
        <v>10</v>
      </c>
      <c r="L167">
        <v>66.67</v>
      </c>
      <c r="M167">
        <v>8</v>
      </c>
      <c r="N167">
        <v>37.5</v>
      </c>
      <c r="O167">
        <v>0.71</v>
      </c>
      <c r="P167">
        <v>19</v>
      </c>
      <c r="Q167">
        <v>12</v>
      </c>
      <c r="R167">
        <v>5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</v>
      </c>
      <c r="AD167">
        <v>2</v>
      </c>
      <c r="AE167">
        <v>2</v>
      </c>
      <c r="AF167">
        <v>3</v>
      </c>
      <c r="AG167">
        <v>0</v>
      </c>
      <c r="AH167">
        <v>0</v>
      </c>
      <c r="AI167" t="s">
        <v>97</v>
      </c>
    </row>
    <row r="168" spans="1:35" x14ac:dyDescent="0.25">
      <c r="A168">
        <v>575</v>
      </c>
      <c r="B168" t="s">
        <v>276</v>
      </c>
      <c r="C168" t="s">
        <v>54</v>
      </c>
      <c r="D168" t="s">
        <v>73</v>
      </c>
      <c r="E168">
        <v>82</v>
      </c>
      <c r="F168">
        <v>138.80000000000001</v>
      </c>
      <c r="G168">
        <v>5</v>
      </c>
      <c r="H168">
        <v>5</v>
      </c>
      <c r="I168">
        <v>2</v>
      </c>
      <c r="J168">
        <v>3</v>
      </c>
      <c r="K168">
        <v>10</v>
      </c>
      <c r="L168">
        <v>58.82</v>
      </c>
      <c r="M168">
        <v>37</v>
      </c>
      <c r="N168">
        <v>13.51</v>
      </c>
      <c r="O168">
        <v>3.1</v>
      </c>
      <c r="P168">
        <v>57</v>
      </c>
      <c r="Q168">
        <v>43</v>
      </c>
      <c r="R168">
        <v>15</v>
      </c>
      <c r="S168">
        <v>3</v>
      </c>
      <c r="T168">
        <v>1</v>
      </c>
      <c r="U168">
        <v>7</v>
      </c>
      <c r="V168">
        <v>5</v>
      </c>
      <c r="W168">
        <v>1</v>
      </c>
      <c r="X168">
        <v>0</v>
      </c>
      <c r="Y168">
        <v>1</v>
      </c>
      <c r="Z168">
        <v>0</v>
      </c>
      <c r="AA168">
        <v>1</v>
      </c>
      <c r="AB168">
        <v>8</v>
      </c>
      <c r="AC168">
        <v>0</v>
      </c>
      <c r="AD168">
        <v>3</v>
      </c>
      <c r="AE168">
        <v>4</v>
      </c>
      <c r="AF168">
        <v>0</v>
      </c>
      <c r="AG168">
        <v>0</v>
      </c>
      <c r="AH168">
        <v>0</v>
      </c>
      <c r="AI168" t="s">
        <v>97</v>
      </c>
    </row>
    <row r="169" spans="1:35" x14ac:dyDescent="0.25">
      <c r="A169">
        <v>593</v>
      </c>
      <c r="B169" t="s">
        <v>354</v>
      </c>
      <c r="C169" t="s">
        <v>100</v>
      </c>
      <c r="D169" t="s">
        <v>73</v>
      </c>
      <c r="E169">
        <v>61</v>
      </c>
      <c r="F169">
        <v>116.98333333332999</v>
      </c>
      <c r="G169">
        <v>0</v>
      </c>
      <c r="H169">
        <v>10</v>
      </c>
      <c r="I169">
        <v>3</v>
      </c>
      <c r="J169">
        <v>7</v>
      </c>
      <c r="K169">
        <v>10</v>
      </c>
      <c r="L169">
        <v>76.92</v>
      </c>
      <c r="M169">
        <v>12</v>
      </c>
      <c r="N169">
        <v>0</v>
      </c>
      <c r="O169">
        <v>1.02</v>
      </c>
      <c r="P169">
        <v>31</v>
      </c>
      <c r="Q169">
        <v>17</v>
      </c>
      <c r="R169">
        <v>11</v>
      </c>
      <c r="S169">
        <v>2</v>
      </c>
      <c r="T169">
        <v>0</v>
      </c>
      <c r="U169">
        <v>1</v>
      </c>
      <c r="V169">
        <v>7</v>
      </c>
      <c r="W169">
        <v>2</v>
      </c>
      <c r="X169">
        <v>1</v>
      </c>
      <c r="Y169">
        <v>1</v>
      </c>
      <c r="Z169">
        <v>0</v>
      </c>
      <c r="AA169">
        <v>1</v>
      </c>
      <c r="AB169">
        <v>5</v>
      </c>
      <c r="AC169">
        <v>2</v>
      </c>
      <c r="AD169">
        <v>1</v>
      </c>
      <c r="AE169">
        <v>4</v>
      </c>
      <c r="AF169">
        <v>2</v>
      </c>
      <c r="AG169">
        <v>0</v>
      </c>
      <c r="AH169">
        <v>0</v>
      </c>
      <c r="AI169" t="s">
        <v>97</v>
      </c>
    </row>
    <row r="170" spans="1:35" x14ac:dyDescent="0.25">
      <c r="A170">
        <v>652</v>
      </c>
      <c r="B170" t="s">
        <v>125</v>
      </c>
      <c r="C170" t="s">
        <v>72</v>
      </c>
      <c r="D170" t="s">
        <v>36</v>
      </c>
      <c r="E170">
        <v>78</v>
      </c>
      <c r="F170">
        <v>141.5</v>
      </c>
      <c r="G170">
        <v>6</v>
      </c>
      <c r="H170">
        <v>4</v>
      </c>
      <c r="I170">
        <v>2</v>
      </c>
      <c r="J170">
        <v>2</v>
      </c>
      <c r="K170">
        <v>10</v>
      </c>
      <c r="L170">
        <v>58.82</v>
      </c>
      <c r="M170">
        <v>39</v>
      </c>
      <c r="N170">
        <v>15.38</v>
      </c>
      <c r="O170">
        <v>7.04</v>
      </c>
      <c r="P170">
        <v>56</v>
      </c>
      <c r="Q170">
        <v>48</v>
      </c>
      <c r="R170">
        <v>48</v>
      </c>
      <c r="S170">
        <v>33</v>
      </c>
      <c r="T170">
        <v>0</v>
      </c>
      <c r="U170">
        <v>6</v>
      </c>
      <c r="V170">
        <v>10</v>
      </c>
      <c r="W170">
        <v>5</v>
      </c>
      <c r="X170">
        <v>5</v>
      </c>
      <c r="Y170">
        <v>0</v>
      </c>
      <c r="Z170">
        <v>0</v>
      </c>
      <c r="AA170">
        <v>2</v>
      </c>
      <c r="AB170">
        <v>4</v>
      </c>
      <c r="AC170">
        <v>2</v>
      </c>
      <c r="AD170">
        <v>1</v>
      </c>
      <c r="AE170">
        <v>6</v>
      </c>
      <c r="AF170">
        <v>0</v>
      </c>
      <c r="AG170">
        <v>5</v>
      </c>
      <c r="AH170">
        <v>7</v>
      </c>
      <c r="AI170">
        <v>41.67</v>
      </c>
    </row>
    <row r="171" spans="1:35" x14ac:dyDescent="0.25">
      <c r="A171">
        <v>780</v>
      </c>
      <c r="B171" t="s">
        <v>429</v>
      </c>
      <c r="C171" t="s">
        <v>79</v>
      </c>
      <c r="D171" t="s">
        <v>39</v>
      </c>
      <c r="E171">
        <v>77</v>
      </c>
      <c r="F171">
        <v>135.75</v>
      </c>
      <c r="G171">
        <v>3</v>
      </c>
      <c r="H171">
        <v>7</v>
      </c>
      <c r="I171">
        <v>1</v>
      </c>
      <c r="J171">
        <v>6</v>
      </c>
      <c r="K171">
        <v>10</v>
      </c>
      <c r="L171">
        <v>66.67</v>
      </c>
      <c r="M171">
        <v>33</v>
      </c>
      <c r="N171">
        <v>9.09</v>
      </c>
      <c r="O171">
        <v>3.74</v>
      </c>
      <c r="P171">
        <v>52</v>
      </c>
      <c r="Q171">
        <v>43</v>
      </c>
      <c r="R171">
        <v>30</v>
      </c>
      <c r="S171">
        <v>12</v>
      </c>
      <c r="T171">
        <v>0</v>
      </c>
      <c r="U171">
        <v>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2</v>
      </c>
      <c r="AC171">
        <v>0</v>
      </c>
      <c r="AD171">
        <v>0</v>
      </c>
      <c r="AE171">
        <v>4</v>
      </c>
      <c r="AF171">
        <v>0</v>
      </c>
      <c r="AG171">
        <v>15</v>
      </c>
      <c r="AH171">
        <v>15</v>
      </c>
      <c r="AI171">
        <v>50</v>
      </c>
    </row>
    <row r="172" spans="1:35" x14ac:dyDescent="0.25">
      <c r="A172">
        <v>815</v>
      </c>
      <c r="B172" t="s">
        <v>220</v>
      </c>
      <c r="C172" t="s">
        <v>162</v>
      </c>
      <c r="D172" t="s">
        <v>47</v>
      </c>
      <c r="E172">
        <v>71</v>
      </c>
      <c r="F172">
        <v>158.83333333332999</v>
      </c>
      <c r="G172">
        <v>4</v>
      </c>
      <c r="H172">
        <v>6</v>
      </c>
      <c r="I172">
        <v>4</v>
      </c>
      <c r="J172">
        <v>2</v>
      </c>
      <c r="K172">
        <v>10</v>
      </c>
      <c r="L172">
        <v>58.82</v>
      </c>
      <c r="M172">
        <v>43</v>
      </c>
      <c r="N172">
        <v>9.3000000000000007</v>
      </c>
      <c r="O172">
        <v>7.1</v>
      </c>
      <c r="P172">
        <v>55</v>
      </c>
      <c r="Q172">
        <v>51</v>
      </c>
      <c r="R172">
        <v>43</v>
      </c>
      <c r="S172">
        <v>28</v>
      </c>
      <c r="T172">
        <v>1</v>
      </c>
      <c r="U172">
        <v>8</v>
      </c>
      <c r="V172">
        <v>9</v>
      </c>
      <c r="W172">
        <v>3</v>
      </c>
      <c r="X172">
        <v>2</v>
      </c>
      <c r="Y172">
        <v>1</v>
      </c>
      <c r="Z172">
        <v>0</v>
      </c>
      <c r="AA172">
        <v>2</v>
      </c>
      <c r="AB172">
        <v>8</v>
      </c>
      <c r="AC172">
        <v>1</v>
      </c>
      <c r="AD172">
        <v>2</v>
      </c>
      <c r="AE172">
        <v>9</v>
      </c>
      <c r="AF172">
        <v>0</v>
      </c>
      <c r="AG172">
        <v>15</v>
      </c>
      <c r="AH172">
        <v>27</v>
      </c>
      <c r="AI172">
        <v>35.71</v>
      </c>
    </row>
    <row r="173" spans="1:35" x14ac:dyDescent="0.25">
      <c r="A173">
        <v>11</v>
      </c>
      <c r="B173" t="s">
        <v>301</v>
      </c>
      <c r="C173" t="s">
        <v>141</v>
      </c>
      <c r="D173" t="s">
        <v>47</v>
      </c>
      <c r="E173">
        <v>64</v>
      </c>
      <c r="F173">
        <v>178.18333333333001</v>
      </c>
      <c r="G173">
        <v>4</v>
      </c>
      <c r="H173">
        <v>5</v>
      </c>
      <c r="I173">
        <v>3</v>
      </c>
      <c r="J173">
        <v>2</v>
      </c>
      <c r="K173">
        <v>9</v>
      </c>
      <c r="L173">
        <v>50</v>
      </c>
      <c r="M173">
        <v>43</v>
      </c>
      <c r="N173">
        <v>9.3000000000000007</v>
      </c>
      <c r="O173">
        <v>4.6900000000000004</v>
      </c>
      <c r="P173">
        <v>82</v>
      </c>
      <c r="Q173">
        <v>58</v>
      </c>
      <c r="R173">
        <v>30</v>
      </c>
      <c r="S173">
        <v>5</v>
      </c>
      <c r="T173">
        <v>1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7</v>
      </c>
      <c r="AC173">
        <v>1</v>
      </c>
      <c r="AD173">
        <v>0</v>
      </c>
      <c r="AE173">
        <v>1</v>
      </c>
      <c r="AF173">
        <v>2</v>
      </c>
      <c r="AG173">
        <v>4</v>
      </c>
      <c r="AH173">
        <v>1</v>
      </c>
      <c r="AI173">
        <v>80</v>
      </c>
    </row>
    <row r="174" spans="1:35" x14ac:dyDescent="0.25">
      <c r="A174">
        <v>39</v>
      </c>
      <c r="B174" t="s">
        <v>430</v>
      </c>
      <c r="C174" t="s">
        <v>431</v>
      </c>
      <c r="D174" t="s">
        <v>39</v>
      </c>
      <c r="E174">
        <v>73</v>
      </c>
      <c r="F174">
        <v>192.08333333332999</v>
      </c>
      <c r="G174">
        <v>7</v>
      </c>
      <c r="H174">
        <v>2</v>
      </c>
      <c r="I174">
        <v>1</v>
      </c>
      <c r="J174">
        <v>1</v>
      </c>
      <c r="K174">
        <v>9</v>
      </c>
      <c r="L174">
        <v>42.86</v>
      </c>
      <c r="M174">
        <v>32</v>
      </c>
      <c r="N174">
        <v>21.88</v>
      </c>
      <c r="O174">
        <v>5.44</v>
      </c>
      <c r="P174">
        <v>55</v>
      </c>
      <c r="Q174">
        <v>45</v>
      </c>
      <c r="R174">
        <v>45</v>
      </c>
      <c r="S174">
        <v>30</v>
      </c>
      <c r="T174">
        <v>2</v>
      </c>
      <c r="U174">
        <v>2</v>
      </c>
      <c r="V174">
        <v>11</v>
      </c>
      <c r="W174">
        <v>4</v>
      </c>
      <c r="X174">
        <v>3</v>
      </c>
      <c r="Y174">
        <v>1</v>
      </c>
      <c r="Z174">
        <v>0</v>
      </c>
      <c r="AA174">
        <v>0</v>
      </c>
      <c r="AB174">
        <v>2</v>
      </c>
      <c r="AC174">
        <v>0</v>
      </c>
      <c r="AD174">
        <v>15</v>
      </c>
      <c r="AE174">
        <v>10</v>
      </c>
      <c r="AF174">
        <v>0</v>
      </c>
      <c r="AG174">
        <v>72</v>
      </c>
      <c r="AH174">
        <v>58</v>
      </c>
      <c r="AI174">
        <v>55.38</v>
      </c>
    </row>
    <row r="175" spans="1:35" x14ac:dyDescent="0.25">
      <c r="A175">
        <v>219</v>
      </c>
      <c r="B175" t="s">
        <v>347</v>
      </c>
      <c r="C175" t="s">
        <v>348</v>
      </c>
      <c r="D175" t="s">
        <v>47</v>
      </c>
      <c r="E175">
        <v>58</v>
      </c>
      <c r="F175">
        <v>144.08333333332999</v>
      </c>
      <c r="G175">
        <v>2</v>
      </c>
      <c r="H175">
        <v>7</v>
      </c>
      <c r="I175">
        <v>5</v>
      </c>
      <c r="J175">
        <v>2</v>
      </c>
      <c r="K175">
        <v>9</v>
      </c>
      <c r="L175">
        <v>69.23</v>
      </c>
      <c r="M175">
        <v>13</v>
      </c>
      <c r="N175">
        <v>15.38</v>
      </c>
      <c r="O175">
        <v>2.42</v>
      </c>
      <c r="P175">
        <v>22</v>
      </c>
      <c r="Q175">
        <v>19</v>
      </c>
      <c r="R175">
        <v>17</v>
      </c>
      <c r="S175">
        <v>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8</v>
      </c>
      <c r="AC175">
        <v>0</v>
      </c>
      <c r="AD175">
        <v>3</v>
      </c>
      <c r="AE175">
        <v>10</v>
      </c>
      <c r="AF175">
        <v>1</v>
      </c>
      <c r="AG175">
        <v>7</v>
      </c>
      <c r="AH175">
        <v>10</v>
      </c>
      <c r="AI175">
        <v>41.18</v>
      </c>
    </row>
    <row r="176" spans="1:35" x14ac:dyDescent="0.25">
      <c r="A176">
        <v>419</v>
      </c>
      <c r="B176" t="s">
        <v>195</v>
      </c>
      <c r="C176" t="s">
        <v>35</v>
      </c>
      <c r="D176" t="s">
        <v>39</v>
      </c>
      <c r="E176">
        <v>80</v>
      </c>
      <c r="F176">
        <v>113.51666666667001</v>
      </c>
      <c r="G176">
        <v>5</v>
      </c>
      <c r="H176">
        <v>4</v>
      </c>
      <c r="I176">
        <v>2</v>
      </c>
      <c r="J176">
        <v>2</v>
      </c>
      <c r="K176">
        <v>9</v>
      </c>
      <c r="L176">
        <v>47.37</v>
      </c>
      <c r="M176">
        <v>15</v>
      </c>
      <c r="N176">
        <v>33.33</v>
      </c>
      <c r="O176">
        <v>2.2000000000000002</v>
      </c>
      <c r="P176">
        <v>21</v>
      </c>
      <c r="Q176">
        <v>18</v>
      </c>
      <c r="R176">
        <v>17</v>
      </c>
      <c r="S176">
        <v>8</v>
      </c>
      <c r="T176">
        <v>0</v>
      </c>
      <c r="U176">
        <v>3</v>
      </c>
      <c r="V176">
        <v>23</v>
      </c>
      <c r="W176">
        <v>7</v>
      </c>
      <c r="X176">
        <v>4</v>
      </c>
      <c r="Y176">
        <v>3</v>
      </c>
      <c r="Z176">
        <v>0</v>
      </c>
      <c r="AA176">
        <v>1</v>
      </c>
      <c r="AB176">
        <v>5</v>
      </c>
      <c r="AC176">
        <v>2</v>
      </c>
      <c r="AD176">
        <v>0</v>
      </c>
      <c r="AE176">
        <v>8</v>
      </c>
      <c r="AF176">
        <v>0</v>
      </c>
      <c r="AG176">
        <v>12</v>
      </c>
      <c r="AH176">
        <v>12</v>
      </c>
      <c r="AI176">
        <v>50</v>
      </c>
    </row>
    <row r="177" spans="1:35" x14ac:dyDescent="0.25">
      <c r="A177">
        <v>518</v>
      </c>
      <c r="B177" t="s">
        <v>274</v>
      </c>
      <c r="C177" t="s">
        <v>147</v>
      </c>
      <c r="D177" t="s">
        <v>73</v>
      </c>
      <c r="E177">
        <v>79</v>
      </c>
      <c r="F177">
        <v>190.1</v>
      </c>
      <c r="G177">
        <v>4</v>
      </c>
      <c r="H177">
        <v>5</v>
      </c>
      <c r="I177">
        <v>3</v>
      </c>
      <c r="J177">
        <v>2</v>
      </c>
      <c r="K177">
        <v>9</v>
      </c>
      <c r="L177">
        <v>50</v>
      </c>
      <c r="M177">
        <v>44</v>
      </c>
      <c r="N177">
        <v>9.09</v>
      </c>
      <c r="O177">
        <v>3.28</v>
      </c>
      <c r="P177">
        <v>83</v>
      </c>
      <c r="Q177">
        <v>61</v>
      </c>
      <c r="R177">
        <v>21</v>
      </c>
      <c r="S177">
        <v>2</v>
      </c>
      <c r="T177">
        <v>0</v>
      </c>
      <c r="U177">
        <v>14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</v>
      </c>
      <c r="AC177">
        <v>11</v>
      </c>
      <c r="AD177">
        <v>0</v>
      </c>
      <c r="AE177">
        <v>3</v>
      </c>
      <c r="AF177">
        <v>3</v>
      </c>
      <c r="AG177">
        <v>0</v>
      </c>
      <c r="AH177">
        <v>0</v>
      </c>
      <c r="AI177" t="s">
        <v>97</v>
      </c>
    </row>
    <row r="178" spans="1:35" x14ac:dyDescent="0.25">
      <c r="A178">
        <v>524</v>
      </c>
      <c r="B178" t="s">
        <v>327</v>
      </c>
      <c r="C178" t="s">
        <v>51</v>
      </c>
      <c r="D178" t="s">
        <v>47</v>
      </c>
      <c r="E178">
        <v>66</v>
      </c>
      <c r="F178">
        <v>205.83333333332999</v>
      </c>
      <c r="G178">
        <v>4</v>
      </c>
      <c r="H178">
        <v>5</v>
      </c>
      <c r="I178">
        <v>2</v>
      </c>
      <c r="J178">
        <v>3</v>
      </c>
      <c r="K178">
        <v>9</v>
      </c>
      <c r="L178">
        <v>30</v>
      </c>
      <c r="M178">
        <v>22</v>
      </c>
      <c r="N178">
        <v>18.18</v>
      </c>
      <c r="O178">
        <v>4.83</v>
      </c>
      <c r="P178">
        <v>39</v>
      </c>
      <c r="Q178">
        <v>31</v>
      </c>
      <c r="R178">
        <v>34</v>
      </c>
      <c r="S178">
        <v>20</v>
      </c>
      <c r="T178">
        <v>0</v>
      </c>
      <c r="U178">
        <v>1</v>
      </c>
      <c r="V178">
        <v>11</v>
      </c>
      <c r="W178">
        <v>4</v>
      </c>
      <c r="X178">
        <v>3</v>
      </c>
      <c r="Y178">
        <v>1</v>
      </c>
      <c r="Z178">
        <v>0</v>
      </c>
      <c r="AA178">
        <v>0</v>
      </c>
      <c r="AB178">
        <v>6</v>
      </c>
      <c r="AC178">
        <v>1</v>
      </c>
      <c r="AD178">
        <v>1</v>
      </c>
      <c r="AE178">
        <v>10</v>
      </c>
      <c r="AF178">
        <v>1</v>
      </c>
      <c r="AG178">
        <v>51</v>
      </c>
      <c r="AH178">
        <v>42</v>
      </c>
      <c r="AI178">
        <v>54.84</v>
      </c>
    </row>
    <row r="179" spans="1:35" x14ac:dyDescent="0.25">
      <c r="A179">
        <v>544</v>
      </c>
      <c r="B179" t="s">
        <v>244</v>
      </c>
      <c r="C179" t="s">
        <v>38</v>
      </c>
      <c r="D179" t="s">
        <v>73</v>
      </c>
      <c r="E179">
        <v>82</v>
      </c>
      <c r="F179">
        <v>151.26666666667001</v>
      </c>
      <c r="G179">
        <v>1</v>
      </c>
      <c r="H179">
        <v>8</v>
      </c>
      <c r="I179">
        <v>2</v>
      </c>
      <c r="J179">
        <v>6</v>
      </c>
      <c r="K179">
        <v>9</v>
      </c>
      <c r="L179">
        <v>39.130000000000003</v>
      </c>
      <c r="M179">
        <v>20</v>
      </c>
      <c r="N179">
        <v>5</v>
      </c>
      <c r="O179">
        <v>1.62</v>
      </c>
      <c r="P179">
        <v>54</v>
      </c>
      <c r="Q179">
        <v>32</v>
      </c>
      <c r="R179">
        <v>13</v>
      </c>
      <c r="S179">
        <v>1</v>
      </c>
      <c r="T179">
        <v>0</v>
      </c>
      <c r="U179">
        <v>6</v>
      </c>
      <c r="V179">
        <v>6</v>
      </c>
      <c r="W179">
        <v>3</v>
      </c>
      <c r="X179">
        <v>3</v>
      </c>
      <c r="Y179">
        <v>0</v>
      </c>
      <c r="Z179">
        <v>0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3</v>
      </c>
      <c r="AG179">
        <v>0</v>
      </c>
      <c r="AH179">
        <v>0</v>
      </c>
      <c r="AI179" t="s">
        <v>97</v>
      </c>
    </row>
    <row r="180" spans="1:35" x14ac:dyDescent="0.25">
      <c r="A180">
        <v>552</v>
      </c>
      <c r="B180" t="s">
        <v>275</v>
      </c>
      <c r="C180" t="s">
        <v>135</v>
      </c>
      <c r="D180" t="s">
        <v>73</v>
      </c>
      <c r="E180">
        <v>82</v>
      </c>
      <c r="F180">
        <v>156.41666666667001</v>
      </c>
      <c r="G180">
        <v>3</v>
      </c>
      <c r="H180">
        <v>6</v>
      </c>
      <c r="I180">
        <v>4</v>
      </c>
      <c r="J180">
        <v>2</v>
      </c>
      <c r="K180">
        <v>9</v>
      </c>
      <c r="L180">
        <v>81.819999999999993</v>
      </c>
      <c r="M180">
        <v>33</v>
      </c>
      <c r="N180">
        <v>9.09</v>
      </c>
      <c r="O180">
        <v>3.41</v>
      </c>
      <c r="P180">
        <v>66</v>
      </c>
      <c r="Q180">
        <v>45</v>
      </c>
      <c r="R180">
        <v>27</v>
      </c>
      <c r="S180">
        <v>1</v>
      </c>
      <c r="T180">
        <v>1</v>
      </c>
      <c r="U180">
        <v>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7</v>
      </c>
      <c r="AC180">
        <v>3</v>
      </c>
      <c r="AD180">
        <v>4</v>
      </c>
      <c r="AE180">
        <v>6</v>
      </c>
      <c r="AF180">
        <v>2</v>
      </c>
      <c r="AG180">
        <v>0</v>
      </c>
      <c r="AH180">
        <v>0</v>
      </c>
      <c r="AI180" t="s">
        <v>97</v>
      </c>
    </row>
    <row r="181" spans="1:35" x14ac:dyDescent="0.25">
      <c r="A181">
        <v>584</v>
      </c>
      <c r="B181" t="s">
        <v>341</v>
      </c>
      <c r="C181" t="s">
        <v>193</v>
      </c>
      <c r="D181" t="s">
        <v>47</v>
      </c>
      <c r="E181">
        <v>60</v>
      </c>
      <c r="F181">
        <v>109.43333333333</v>
      </c>
      <c r="G181">
        <v>2</v>
      </c>
      <c r="H181">
        <v>7</v>
      </c>
      <c r="I181">
        <v>6</v>
      </c>
      <c r="J181">
        <v>1</v>
      </c>
      <c r="K181">
        <v>9</v>
      </c>
      <c r="L181">
        <v>64.290000000000006</v>
      </c>
      <c r="M181">
        <v>21</v>
      </c>
      <c r="N181">
        <v>9.52</v>
      </c>
      <c r="O181">
        <v>3.74</v>
      </c>
      <c r="P181">
        <v>40</v>
      </c>
      <c r="Q181">
        <v>32</v>
      </c>
      <c r="R181">
        <v>30</v>
      </c>
      <c r="S181">
        <v>21</v>
      </c>
      <c r="T181">
        <v>0</v>
      </c>
      <c r="U181">
        <v>5</v>
      </c>
      <c r="V181">
        <v>6</v>
      </c>
      <c r="W181">
        <v>3</v>
      </c>
      <c r="X181">
        <v>3</v>
      </c>
      <c r="Y181">
        <v>0</v>
      </c>
      <c r="Z181">
        <v>0</v>
      </c>
      <c r="AA181">
        <v>0</v>
      </c>
      <c r="AB181">
        <v>5</v>
      </c>
      <c r="AC181">
        <v>2</v>
      </c>
      <c r="AD181">
        <v>3</v>
      </c>
      <c r="AE181">
        <v>7</v>
      </c>
      <c r="AF181">
        <v>0</v>
      </c>
      <c r="AG181">
        <v>1</v>
      </c>
      <c r="AH181">
        <v>2</v>
      </c>
      <c r="AI181">
        <v>33.33</v>
      </c>
    </row>
    <row r="182" spans="1:35" x14ac:dyDescent="0.25">
      <c r="A182">
        <v>600</v>
      </c>
      <c r="B182" t="s">
        <v>392</v>
      </c>
      <c r="C182" t="s">
        <v>127</v>
      </c>
      <c r="D182" t="s">
        <v>36</v>
      </c>
      <c r="E182">
        <v>63</v>
      </c>
      <c r="F182">
        <v>163.26666666667001</v>
      </c>
      <c r="G182">
        <v>1</v>
      </c>
      <c r="H182">
        <v>8</v>
      </c>
      <c r="I182">
        <v>5</v>
      </c>
      <c r="J182">
        <v>3</v>
      </c>
      <c r="K182">
        <v>9</v>
      </c>
      <c r="L182">
        <v>60</v>
      </c>
      <c r="M182">
        <v>17</v>
      </c>
      <c r="N182">
        <v>5.88</v>
      </c>
      <c r="O182">
        <v>2.13</v>
      </c>
      <c r="P182">
        <v>36</v>
      </c>
      <c r="Q182">
        <v>30</v>
      </c>
      <c r="R182">
        <v>19</v>
      </c>
      <c r="S182">
        <v>2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8</v>
      </c>
      <c r="AC182">
        <v>0</v>
      </c>
      <c r="AD182">
        <v>1</v>
      </c>
      <c r="AE182">
        <v>3</v>
      </c>
      <c r="AF182">
        <v>0</v>
      </c>
      <c r="AG182">
        <v>0</v>
      </c>
      <c r="AH182">
        <v>0</v>
      </c>
      <c r="AI182" t="s">
        <v>97</v>
      </c>
    </row>
    <row r="183" spans="1:35" x14ac:dyDescent="0.25">
      <c r="A183">
        <v>743</v>
      </c>
      <c r="B183" t="s">
        <v>562</v>
      </c>
      <c r="C183" t="s">
        <v>106</v>
      </c>
      <c r="D183" t="s">
        <v>73</v>
      </c>
      <c r="E183">
        <v>52</v>
      </c>
      <c r="F183">
        <v>126.95</v>
      </c>
      <c r="G183">
        <v>4</v>
      </c>
      <c r="H183">
        <v>5</v>
      </c>
      <c r="I183">
        <v>1</v>
      </c>
      <c r="J183">
        <v>4</v>
      </c>
      <c r="K183">
        <v>9</v>
      </c>
      <c r="L183">
        <v>56.25</v>
      </c>
      <c r="M183">
        <v>18</v>
      </c>
      <c r="N183">
        <v>22.22</v>
      </c>
      <c r="O183">
        <v>1.33</v>
      </c>
      <c r="P183">
        <v>37</v>
      </c>
      <c r="Q183">
        <v>23</v>
      </c>
      <c r="R183">
        <v>12</v>
      </c>
      <c r="S183">
        <v>1</v>
      </c>
      <c r="T183">
        <v>0</v>
      </c>
      <c r="U183">
        <v>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6</v>
      </c>
      <c r="AC183">
        <v>2</v>
      </c>
      <c r="AD183">
        <v>2</v>
      </c>
      <c r="AE183">
        <v>1</v>
      </c>
      <c r="AF183">
        <v>2</v>
      </c>
      <c r="AG183">
        <v>0</v>
      </c>
      <c r="AH183">
        <v>0</v>
      </c>
      <c r="AI183" t="s">
        <v>97</v>
      </c>
    </row>
    <row r="184" spans="1:35" x14ac:dyDescent="0.25">
      <c r="A184">
        <v>744</v>
      </c>
      <c r="B184" t="s">
        <v>393</v>
      </c>
      <c r="C184" t="s">
        <v>51</v>
      </c>
      <c r="D184" t="s">
        <v>73</v>
      </c>
      <c r="E184">
        <v>82</v>
      </c>
      <c r="F184">
        <v>165.8</v>
      </c>
      <c r="G184">
        <v>0</v>
      </c>
      <c r="H184">
        <v>9</v>
      </c>
      <c r="I184">
        <v>5</v>
      </c>
      <c r="J184">
        <v>4</v>
      </c>
      <c r="K184">
        <v>9</v>
      </c>
      <c r="L184">
        <v>42.86</v>
      </c>
      <c r="M184">
        <v>12</v>
      </c>
      <c r="N184">
        <v>0</v>
      </c>
      <c r="O184">
        <v>1.0900000000000001</v>
      </c>
      <c r="P184">
        <v>42</v>
      </c>
      <c r="Q184">
        <v>20</v>
      </c>
      <c r="R184">
        <v>10</v>
      </c>
      <c r="S184">
        <v>0</v>
      </c>
      <c r="T184">
        <v>0</v>
      </c>
      <c r="U184">
        <v>7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4</v>
      </c>
      <c r="AC184">
        <v>1</v>
      </c>
      <c r="AD184">
        <v>1</v>
      </c>
      <c r="AE184">
        <v>2</v>
      </c>
      <c r="AF184">
        <v>2</v>
      </c>
      <c r="AG184">
        <v>0</v>
      </c>
      <c r="AH184">
        <v>0</v>
      </c>
      <c r="AI184" t="s">
        <v>97</v>
      </c>
    </row>
    <row r="185" spans="1:35" x14ac:dyDescent="0.25">
      <c r="A185">
        <v>745</v>
      </c>
      <c r="B185" t="s">
        <v>139</v>
      </c>
      <c r="C185" t="s">
        <v>67</v>
      </c>
      <c r="D185" t="s">
        <v>39</v>
      </c>
      <c r="E185">
        <v>82</v>
      </c>
      <c r="F185">
        <v>188.55</v>
      </c>
      <c r="G185">
        <v>2</v>
      </c>
      <c r="H185">
        <v>7</v>
      </c>
      <c r="I185">
        <v>2</v>
      </c>
      <c r="J185">
        <v>5</v>
      </c>
      <c r="K185">
        <v>9</v>
      </c>
      <c r="L185">
        <v>47.37</v>
      </c>
      <c r="M185">
        <v>18</v>
      </c>
      <c r="N185">
        <v>11.11</v>
      </c>
      <c r="O185">
        <v>3.24</v>
      </c>
      <c r="P185">
        <v>37</v>
      </c>
      <c r="Q185">
        <v>30</v>
      </c>
      <c r="R185">
        <v>22</v>
      </c>
      <c r="S185">
        <v>12</v>
      </c>
      <c r="T185">
        <v>0</v>
      </c>
      <c r="U185">
        <v>2</v>
      </c>
      <c r="V185">
        <v>2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8</v>
      </c>
      <c r="AC185">
        <v>0</v>
      </c>
      <c r="AD185">
        <v>3</v>
      </c>
      <c r="AE185">
        <v>15</v>
      </c>
      <c r="AF185">
        <v>0</v>
      </c>
      <c r="AG185">
        <v>34</v>
      </c>
      <c r="AH185">
        <v>45</v>
      </c>
      <c r="AI185">
        <v>43.04</v>
      </c>
    </row>
    <row r="186" spans="1:35" x14ac:dyDescent="0.25">
      <c r="A186">
        <v>8</v>
      </c>
      <c r="B186" t="s">
        <v>380</v>
      </c>
      <c r="C186" t="s">
        <v>106</v>
      </c>
      <c r="D186" t="s">
        <v>73</v>
      </c>
      <c r="E186">
        <v>79</v>
      </c>
      <c r="F186">
        <v>129.28333333333001</v>
      </c>
      <c r="G186">
        <v>1</v>
      </c>
      <c r="H186">
        <v>7</v>
      </c>
      <c r="I186">
        <v>5</v>
      </c>
      <c r="J186">
        <v>2</v>
      </c>
      <c r="K186">
        <v>8</v>
      </c>
      <c r="L186">
        <v>57.14</v>
      </c>
      <c r="M186">
        <v>12</v>
      </c>
      <c r="N186">
        <v>8.33</v>
      </c>
      <c r="O186">
        <v>0.78</v>
      </c>
      <c r="P186">
        <v>19</v>
      </c>
      <c r="Q186">
        <v>15</v>
      </c>
      <c r="R186">
        <v>3</v>
      </c>
      <c r="S186">
        <v>0</v>
      </c>
      <c r="T186">
        <v>0</v>
      </c>
      <c r="U186">
        <v>1</v>
      </c>
      <c r="V186">
        <v>2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3</v>
      </c>
      <c r="AC186">
        <v>1</v>
      </c>
      <c r="AD186">
        <v>2</v>
      </c>
      <c r="AE186">
        <v>0</v>
      </c>
      <c r="AF186">
        <v>0</v>
      </c>
      <c r="AG186">
        <v>0</v>
      </c>
      <c r="AH186">
        <v>0</v>
      </c>
      <c r="AI186" t="s">
        <v>97</v>
      </c>
    </row>
    <row r="187" spans="1:35" x14ac:dyDescent="0.25">
      <c r="A187">
        <v>19</v>
      </c>
      <c r="B187" t="s">
        <v>285</v>
      </c>
      <c r="C187" t="s">
        <v>106</v>
      </c>
      <c r="D187" t="s">
        <v>39</v>
      </c>
      <c r="E187">
        <v>72</v>
      </c>
      <c r="F187">
        <v>160.23333333332999</v>
      </c>
      <c r="G187">
        <v>0</v>
      </c>
      <c r="H187">
        <v>8</v>
      </c>
      <c r="I187">
        <v>4</v>
      </c>
      <c r="J187">
        <v>4</v>
      </c>
      <c r="K187">
        <v>8</v>
      </c>
      <c r="L187">
        <v>61.54</v>
      </c>
      <c r="M187">
        <v>16</v>
      </c>
      <c r="N187">
        <v>0</v>
      </c>
      <c r="O187">
        <v>1.77</v>
      </c>
      <c r="P187">
        <v>25</v>
      </c>
      <c r="Q187">
        <v>21</v>
      </c>
      <c r="R187">
        <v>15</v>
      </c>
      <c r="S187">
        <v>5</v>
      </c>
      <c r="T187">
        <v>0</v>
      </c>
      <c r="U187">
        <v>3</v>
      </c>
      <c r="V187">
        <v>2</v>
      </c>
      <c r="W187">
        <v>1</v>
      </c>
      <c r="X187">
        <v>1</v>
      </c>
      <c r="Y187">
        <v>0</v>
      </c>
      <c r="Z187">
        <v>0</v>
      </c>
      <c r="AA187">
        <v>0</v>
      </c>
      <c r="AB187">
        <v>6</v>
      </c>
      <c r="AC187">
        <v>1</v>
      </c>
      <c r="AD187">
        <v>0</v>
      </c>
      <c r="AE187">
        <v>7</v>
      </c>
      <c r="AF187">
        <v>0</v>
      </c>
      <c r="AG187">
        <v>45</v>
      </c>
      <c r="AH187">
        <v>51</v>
      </c>
      <c r="AI187">
        <v>46.88</v>
      </c>
    </row>
    <row r="188" spans="1:35" x14ac:dyDescent="0.25">
      <c r="A188">
        <v>164</v>
      </c>
      <c r="B188" t="s">
        <v>248</v>
      </c>
      <c r="C188" t="s">
        <v>147</v>
      </c>
      <c r="D188" t="s">
        <v>47</v>
      </c>
      <c r="E188">
        <v>66</v>
      </c>
      <c r="F188">
        <v>166.78333333333001</v>
      </c>
      <c r="G188">
        <v>4</v>
      </c>
      <c r="H188">
        <v>4</v>
      </c>
      <c r="I188">
        <v>4</v>
      </c>
      <c r="J188">
        <v>0</v>
      </c>
      <c r="K188">
        <v>8</v>
      </c>
      <c r="L188">
        <v>47.06</v>
      </c>
      <c r="M188">
        <v>42</v>
      </c>
      <c r="N188">
        <v>9.52</v>
      </c>
      <c r="O188">
        <v>5.44</v>
      </c>
      <c r="P188">
        <v>90</v>
      </c>
      <c r="Q188">
        <v>64</v>
      </c>
      <c r="R188">
        <v>53</v>
      </c>
      <c r="S188">
        <v>13</v>
      </c>
      <c r="T188">
        <v>0</v>
      </c>
      <c r="U188">
        <v>8</v>
      </c>
      <c r="V188">
        <v>12</v>
      </c>
      <c r="W188">
        <v>6</v>
      </c>
      <c r="X188">
        <v>6</v>
      </c>
      <c r="Y188">
        <v>0</v>
      </c>
      <c r="Z188">
        <v>0</v>
      </c>
      <c r="AA188">
        <v>2</v>
      </c>
      <c r="AB188">
        <v>5</v>
      </c>
      <c r="AC188">
        <v>2</v>
      </c>
      <c r="AD188">
        <v>2</v>
      </c>
      <c r="AE188">
        <v>12</v>
      </c>
      <c r="AF188">
        <v>0</v>
      </c>
      <c r="AG188">
        <v>8</v>
      </c>
      <c r="AH188">
        <v>13</v>
      </c>
      <c r="AI188">
        <v>38.1</v>
      </c>
    </row>
    <row r="189" spans="1:35" x14ac:dyDescent="0.25">
      <c r="A189">
        <v>170</v>
      </c>
      <c r="B189" t="s">
        <v>344</v>
      </c>
      <c r="C189" t="s">
        <v>345</v>
      </c>
      <c r="D189" t="s">
        <v>36</v>
      </c>
      <c r="E189">
        <v>79</v>
      </c>
      <c r="F189">
        <v>217.68333333333001</v>
      </c>
      <c r="G189">
        <v>5</v>
      </c>
      <c r="H189">
        <v>3</v>
      </c>
      <c r="I189">
        <v>2</v>
      </c>
      <c r="J189">
        <v>1</v>
      </c>
      <c r="K189">
        <v>8</v>
      </c>
      <c r="L189">
        <v>50</v>
      </c>
      <c r="M189">
        <v>44</v>
      </c>
      <c r="N189">
        <v>11.36</v>
      </c>
      <c r="O189">
        <v>10.26</v>
      </c>
      <c r="P189">
        <v>72</v>
      </c>
      <c r="Q189">
        <v>63</v>
      </c>
      <c r="R189">
        <v>70</v>
      </c>
      <c r="S189">
        <v>57</v>
      </c>
      <c r="T189">
        <v>0</v>
      </c>
      <c r="U189">
        <v>10</v>
      </c>
      <c r="V189">
        <v>18</v>
      </c>
      <c r="W189">
        <v>6</v>
      </c>
      <c r="X189">
        <v>4</v>
      </c>
      <c r="Y189">
        <v>2</v>
      </c>
      <c r="Z189">
        <v>0</v>
      </c>
      <c r="AA189">
        <v>2</v>
      </c>
      <c r="AB189">
        <v>8</v>
      </c>
      <c r="AC189">
        <v>2</v>
      </c>
      <c r="AD189">
        <v>5</v>
      </c>
      <c r="AE189">
        <v>7</v>
      </c>
      <c r="AF189">
        <v>0</v>
      </c>
      <c r="AG189">
        <v>1</v>
      </c>
      <c r="AH189">
        <v>1</v>
      </c>
      <c r="AI189">
        <v>50</v>
      </c>
    </row>
    <row r="190" spans="1:35" x14ac:dyDescent="0.25">
      <c r="A190">
        <v>216</v>
      </c>
      <c r="B190" t="s">
        <v>201</v>
      </c>
      <c r="C190" t="s">
        <v>35</v>
      </c>
      <c r="D190" t="s">
        <v>39</v>
      </c>
      <c r="E190">
        <v>80</v>
      </c>
      <c r="F190">
        <v>127.73333333332999</v>
      </c>
      <c r="G190">
        <v>1</v>
      </c>
      <c r="H190">
        <v>7</v>
      </c>
      <c r="I190">
        <v>4</v>
      </c>
      <c r="J190">
        <v>3</v>
      </c>
      <c r="K190">
        <v>8</v>
      </c>
      <c r="L190">
        <v>42.11</v>
      </c>
      <c r="M190">
        <v>16</v>
      </c>
      <c r="N190">
        <v>6.25</v>
      </c>
      <c r="O190">
        <v>1.87</v>
      </c>
      <c r="P190">
        <v>26</v>
      </c>
      <c r="Q190">
        <v>21</v>
      </c>
      <c r="R190">
        <v>19</v>
      </c>
      <c r="S190">
        <v>1</v>
      </c>
      <c r="T190">
        <v>0</v>
      </c>
      <c r="U190">
        <v>2</v>
      </c>
      <c r="V190">
        <v>2</v>
      </c>
      <c r="W190">
        <v>1</v>
      </c>
      <c r="X190">
        <v>1</v>
      </c>
      <c r="Y190">
        <v>0</v>
      </c>
      <c r="Z190">
        <v>0</v>
      </c>
      <c r="AA190">
        <v>2</v>
      </c>
      <c r="AB190">
        <v>8</v>
      </c>
      <c r="AC190">
        <v>0</v>
      </c>
      <c r="AD190">
        <v>1</v>
      </c>
      <c r="AE190">
        <v>6</v>
      </c>
      <c r="AF190">
        <v>0</v>
      </c>
      <c r="AG190">
        <v>17</v>
      </c>
      <c r="AH190">
        <v>14</v>
      </c>
      <c r="AI190">
        <v>54.84</v>
      </c>
    </row>
    <row r="191" spans="1:35" x14ac:dyDescent="0.25">
      <c r="A191">
        <v>218</v>
      </c>
      <c r="B191" t="s">
        <v>259</v>
      </c>
      <c r="C191" t="s">
        <v>87</v>
      </c>
      <c r="D191" t="s">
        <v>39</v>
      </c>
      <c r="E191">
        <v>72</v>
      </c>
      <c r="F191">
        <v>172.88333333333</v>
      </c>
      <c r="G191">
        <v>2</v>
      </c>
      <c r="H191">
        <v>6</v>
      </c>
      <c r="I191">
        <v>4</v>
      </c>
      <c r="J191">
        <v>2</v>
      </c>
      <c r="K191">
        <v>8</v>
      </c>
      <c r="L191">
        <v>42.11</v>
      </c>
      <c r="M191">
        <v>24</v>
      </c>
      <c r="N191">
        <v>8.33</v>
      </c>
      <c r="O191">
        <v>4.33</v>
      </c>
      <c r="P191">
        <v>42</v>
      </c>
      <c r="Q191">
        <v>33</v>
      </c>
      <c r="R191">
        <v>33</v>
      </c>
      <c r="S191">
        <v>18</v>
      </c>
      <c r="T191">
        <v>0</v>
      </c>
      <c r="U191">
        <v>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2</v>
      </c>
      <c r="AE191">
        <v>5</v>
      </c>
      <c r="AF191">
        <v>1</v>
      </c>
      <c r="AG191">
        <v>21</v>
      </c>
      <c r="AH191">
        <v>26</v>
      </c>
      <c r="AI191">
        <v>44.68</v>
      </c>
    </row>
    <row r="192" spans="1:35" x14ac:dyDescent="0.25">
      <c r="A192">
        <v>242</v>
      </c>
      <c r="B192" t="s">
        <v>148</v>
      </c>
      <c r="C192" t="s">
        <v>113</v>
      </c>
      <c r="D192" t="s">
        <v>47</v>
      </c>
      <c r="E192">
        <v>80</v>
      </c>
      <c r="F192">
        <v>180.91666666667001</v>
      </c>
      <c r="G192">
        <v>4</v>
      </c>
      <c r="H192">
        <v>4</v>
      </c>
      <c r="I192">
        <v>3</v>
      </c>
      <c r="J192">
        <v>1</v>
      </c>
      <c r="K192">
        <v>8</v>
      </c>
      <c r="L192">
        <v>57.14</v>
      </c>
      <c r="M192">
        <v>41</v>
      </c>
      <c r="N192">
        <v>9.76</v>
      </c>
      <c r="O192">
        <v>4.3899999999999997</v>
      </c>
      <c r="P192">
        <v>64</v>
      </c>
      <c r="Q192">
        <v>51</v>
      </c>
      <c r="R192">
        <v>34</v>
      </c>
      <c r="S192">
        <v>12</v>
      </c>
      <c r="T192">
        <v>1</v>
      </c>
      <c r="U192">
        <v>4</v>
      </c>
      <c r="V192">
        <v>6</v>
      </c>
      <c r="W192">
        <v>3</v>
      </c>
      <c r="X192">
        <v>3</v>
      </c>
      <c r="Y192">
        <v>0</v>
      </c>
      <c r="Z192">
        <v>0</v>
      </c>
      <c r="AA192">
        <v>0</v>
      </c>
      <c r="AB192">
        <v>8</v>
      </c>
      <c r="AC192">
        <v>5</v>
      </c>
      <c r="AD192">
        <v>3</v>
      </c>
      <c r="AE192">
        <v>7</v>
      </c>
      <c r="AF192">
        <v>0</v>
      </c>
      <c r="AG192">
        <v>0</v>
      </c>
      <c r="AH192">
        <v>1</v>
      </c>
      <c r="AI192">
        <v>0</v>
      </c>
    </row>
    <row r="193" spans="1:35" x14ac:dyDescent="0.25">
      <c r="A193">
        <v>252</v>
      </c>
      <c r="B193" t="s">
        <v>261</v>
      </c>
      <c r="C193" t="s">
        <v>131</v>
      </c>
      <c r="D193" t="s">
        <v>36</v>
      </c>
      <c r="E193">
        <v>76</v>
      </c>
      <c r="F193">
        <v>189.48333333332999</v>
      </c>
      <c r="G193">
        <v>4</v>
      </c>
      <c r="H193">
        <v>4</v>
      </c>
      <c r="I193">
        <v>4</v>
      </c>
      <c r="J193">
        <v>0</v>
      </c>
      <c r="K193">
        <v>8</v>
      </c>
      <c r="L193">
        <v>44.44</v>
      </c>
      <c r="M193">
        <v>37</v>
      </c>
      <c r="N193">
        <v>10.81</v>
      </c>
      <c r="O193">
        <v>5.42</v>
      </c>
      <c r="P193">
        <v>66</v>
      </c>
      <c r="Q193">
        <v>53</v>
      </c>
      <c r="R193">
        <v>51</v>
      </c>
      <c r="S193">
        <v>17</v>
      </c>
      <c r="T193">
        <v>0</v>
      </c>
      <c r="U193">
        <v>4</v>
      </c>
      <c r="V193">
        <v>4</v>
      </c>
      <c r="W193">
        <v>2</v>
      </c>
      <c r="X193">
        <v>2</v>
      </c>
      <c r="Y193">
        <v>0</v>
      </c>
      <c r="Z193">
        <v>0</v>
      </c>
      <c r="AA193">
        <v>1</v>
      </c>
      <c r="AB193">
        <v>8</v>
      </c>
      <c r="AC193">
        <v>1</v>
      </c>
      <c r="AD193">
        <v>4</v>
      </c>
      <c r="AE193">
        <v>5</v>
      </c>
      <c r="AF193">
        <v>0</v>
      </c>
      <c r="AG193">
        <v>5</v>
      </c>
      <c r="AH193">
        <v>0</v>
      </c>
      <c r="AI193">
        <v>100</v>
      </c>
    </row>
    <row r="194" spans="1:35" x14ac:dyDescent="0.25">
      <c r="A194">
        <v>295</v>
      </c>
      <c r="B194" t="s">
        <v>172</v>
      </c>
      <c r="C194" t="s">
        <v>135</v>
      </c>
      <c r="D194" t="s">
        <v>39</v>
      </c>
      <c r="E194">
        <v>82</v>
      </c>
      <c r="F194">
        <v>200.95</v>
      </c>
      <c r="G194">
        <v>2</v>
      </c>
      <c r="H194">
        <v>6</v>
      </c>
      <c r="I194">
        <v>1</v>
      </c>
      <c r="J194">
        <v>5</v>
      </c>
      <c r="K194">
        <v>8</v>
      </c>
      <c r="L194">
        <v>50</v>
      </c>
      <c r="M194">
        <v>39</v>
      </c>
      <c r="N194">
        <v>5.13</v>
      </c>
      <c r="O194">
        <v>5.36</v>
      </c>
      <c r="P194">
        <v>71</v>
      </c>
      <c r="Q194">
        <v>59</v>
      </c>
      <c r="R194">
        <v>54</v>
      </c>
      <c r="S194">
        <v>11</v>
      </c>
      <c r="T194">
        <v>2</v>
      </c>
      <c r="U194">
        <v>1</v>
      </c>
      <c r="V194">
        <v>2</v>
      </c>
      <c r="W194">
        <v>1</v>
      </c>
      <c r="X194">
        <v>1</v>
      </c>
      <c r="Y194">
        <v>0</v>
      </c>
      <c r="Z194">
        <v>0</v>
      </c>
      <c r="AA194">
        <v>0</v>
      </c>
      <c r="AB194">
        <v>6</v>
      </c>
      <c r="AC194">
        <v>3</v>
      </c>
      <c r="AD194">
        <v>2</v>
      </c>
      <c r="AE194">
        <v>7</v>
      </c>
      <c r="AF194">
        <v>0</v>
      </c>
      <c r="AG194">
        <v>82</v>
      </c>
      <c r="AH194">
        <v>74</v>
      </c>
      <c r="AI194">
        <v>52.56</v>
      </c>
    </row>
    <row r="195" spans="1:35" x14ac:dyDescent="0.25">
      <c r="A195">
        <v>344</v>
      </c>
      <c r="B195" t="s">
        <v>308</v>
      </c>
      <c r="C195" t="s">
        <v>35</v>
      </c>
      <c r="D195" t="s">
        <v>47</v>
      </c>
      <c r="E195">
        <v>64</v>
      </c>
      <c r="F195">
        <v>128.83333333332999</v>
      </c>
      <c r="G195">
        <v>2</v>
      </c>
      <c r="H195">
        <v>6</v>
      </c>
      <c r="I195">
        <v>4</v>
      </c>
      <c r="J195">
        <v>2</v>
      </c>
      <c r="K195">
        <v>8</v>
      </c>
      <c r="L195">
        <v>34.78</v>
      </c>
      <c r="M195">
        <v>11</v>
      </c>
      <c r="N195">
        <v>18.18</v>
      </c>
      <c r="O195">
        <v>2.27</v>
      </c>
      <c r="P195">
        <v>21</v>
      </c>
      <c r="Q195">
        <v>18</v>
      </c>
      <c r="R195">
        <v>18</v>
      </c>
      <c r="S195">
        <v>13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</v>
      </c>
      <c r="AC195">
        <v>1</v>
      </c>
      <c r="AD195">
        <v>3</v>
      </c>
      <c r="AE195">
        <v>8</v>
      </c>
      <c r="AF195">
        <v>0</v>
      </c>
      <c r="AG195">
        <v>0</v>
      </c>
      <c r="AH195">
        <v>0</v>
      </c>
      <c r="AI195" t="s">
        <v>97</v>
      </c>
    </row>
    <row r="196" spans="1:35" x14ac:dyDescent="0.25">
      <c r="A196">
        <v>414</v>
      </c>
      <c r="B196" t="s">
        <v>624</v>
      </c>
      <c r="C196" t="s">
        <v>625</v>
      </c>
      <c r="D196" t="s">
        <v>73</v>
      </c>
      <c r="E196">
        <v>42</v>
      </c>
      <c r="F196">
        <v>101.25</v>
      </c>
      <c r="G196">
        <v>4</v>
      </c>
      <c r="H196">
        <v>4</v>
      </c>
      <c r="I196">
        <v>0</v>
      </c>
      <c r="J196">
        <v>4</v>
      </c>
      <c r="K196">
        <v>8</v>
      </c>
      <c r="L196">
        <v>66.67</v>
      </c>
      <c r="M196">
        <v>24</v>
      </c>
      <c r="N196">
        <v>16.670000000000002</v>
      </c>
      <c r="O196">
        <v>1.55</v>
      </c>
      <c r="P196">
        <v>39</v>
      </c>
      <c r="Q196">
        <v>28</v>
      </c>
      <c r="R196">
        <v>14</v>
      </c>
      <c r="S196">
        <v>3</v>
      </c>
      <c r="T196">
        <v>0</v>
      </c>
      <c r="U196">
        <v>3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6</v>
      </c>
      <c r="AD196">
        <v>1</v>
      </c>
      <c r="AE196">
        <v>5</v>
      </c>
      <c r="AF196">
        <v>1</v>
      </c>
      <c r="AG196">
        <v>0</v>
      </c>
      <c r="AH196">
        <v>0</v>
      </c>
      <c r="AI196" t="s">
        <v>97</v>
      </c>
    </row>
    <row r="197" spans="1:35" x14ac:dyDescent="0.25">
      <c r="A197">
        <v>445</v>
      </c>
      <c r="B197" t="s">
        <v>374</v>
      </c>
      <c r="C197" t="s">
        <v>87</v>
      </c>
      <c r="D197" t="s">
        <v>73</v>
      </c>
      <c r="E197">
        <v>80</v>
      </c>
      <c r="F197">
        <v>106.3</v>
      </c>
      <c r="G197">
        <v>4</v>
      </c>
      <c r="H197">
        <v>4</v>
      </c>
      <c r="I197">
        <v>3</v>
      </c>
      <c r="J197">
        <v>1</v>
      </c>
      <c r="K197">
        <v>8</v>
      </c>
      <c r="L197">
        <v>61.54</v>
      </c>
      <c r="M197">
        <v>25</v>
      </c>
      <c r="N197">
        <v>16</v>
      </c>
      <c r="O197">
        <v>1.8</v>
      </c>
      <c r="P197">
        <v>44</v>
      </c>
      <c r="Q197">
        <v>33</v>
      </c>
      <c r="R197">
        <v>13</v>
      </c>
      <c r="S197">
        <v>1</v>
      </c>
      <c r="T197">
        <v>0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2</v>
      </c>
      <c r="AD197">
        <v>2</v>
      </c>
      <c r="AE197">
        <v>0</v>
      </c>
      <c r="AF197">
        <v>0</v>
      </c>
      <c r="AG197">
        <v>0</v>
      </c>
      <c r="AH197">
        <v>0</v>
      </c>
      <c r="AI197" t="s">
        <v>97</v>
      </c>
    </row>
    <row r="198" spans="1:35" x14ac:dyDescent="0.25">
      <c r="A198">
        <v>480</v>
      </c>
      <c r="B198" t="s">
        <v>491</v>
      </c>
      <c r="C198" t="s">
        <v>127</v>
      </c>
      <c r="D198" t="s">
        <v>73</v>
      </c>
      <c r="E198">
        <v>69</v>
      </c>
      <c r="F198">
        <v>127.08333333333</v>
      </c>
      <c r="G198">
        <v>1</v>
      </c>
      <c r="H198">
        <v>7</v>
      </c>
      <c r="I198">
        <v>5</v>
      </c>
      <c r="J198">
        <v>2</v>
      </c>
      <c r="K198">
        <v>8</v>
      </c>
      <c r="L198">
        <v>72.73</v>
      </c>
      <c r="M198">
        <v>9</v>
      </c>
      <c r="N198">
        <v>11.11</v>
      </c>
      <c r="O198">
        <v>0.52</v>
      </c>
      <c r="P198">
        <v>28</v>
      </c>
      <c r="Q198">
        <v>12</v>
      </c>
      <c r="R198">
        <v>5</v>
      </c>
      <c r="S198">
        <v>0</v>
      </c>
      <c r="T198">
        <v>0</v>
      </c>
      <c r="U198">
        <v>2</v>
      </c>
      <c r="V198">
        <v>4</v>
      </c>
      <c r="W198">
        <v>2</v>
      </c>
      <c r="X198">
        <v>2</v>
      </c>
      <c r="Y198">
        <v>0</v>
      </c>
      <c r="Z198">
        <v>0</v>
      </c>
      <c r="AA198">
        <v>1</v>
      </c>
      <c r="AB198">
        <v>3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 t="s">
        <v>97</v>
      </c>
    </row>
    <row r="199" spans="1:35" x14ac:dyDescent="0.25">
      <c r="A199">
        <v>490</v>
      </c>
      <c r="B199" t="s">
        <v>352</v>
      </c>
      <c r="C199" t="s">
        <v>147</v>
      </c>
      <c r="D199" t="s">
        <v>73</v>
      </c>
      <c r="E199">
        <v>61</v>
      </c>
      <c r="F199">
        <v>111.5</v>
      </c>
      <c r="G199">
        <v>1</v>
      </c>
      <c r="H199">
        <v>7</v>
      </c>
      <c r="I199">
        <v>5</v>
      </c>
      <c r="J199">
        <v>2</v>
      </c>
      <c r="K199">
        <v>8</v>
      </c>
      <c r="L199">
        <v>57.14</v>
      </c>
      <c r="M199">
        <v>17</v>
      </c>
      <c r="N199">
        <v>5.88</v>
      </c>
      <c r="O199">
        <v>1.54</v>
      </c>
      <c r="P199">
        <v>35</v>
      </c>
      <c r="Q199">
        <v>24</v>
      </c>
      <c r="R199">
        <v>10</v>
      </c>
      <c r="S199">
        <v>2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4</v>
      </c>
      <c r="AC199">
        <v>1</v>
      </c>
      <c r="AD199">
        <v>2</v>
      </c>
      <c r="AE199">
        <v>3</v>
      </c>
      <c r="AF199">
        <v>2</v>
      </c>
      <c r="AG199">
        <v>0</v>
      </c>
      <c r="AH199">
        <v>0</v>
      </c>
      <c r="AI199" t="s">
        <v>97</v>
      </c>
    </row>
    <row r="200" spans="1:35" x14ac:dyDescent="0.25">
      <c r="A200">
        <v>508</v>
      </c>
      <c r="B200" t="s">
        <v>317</v>
      </c>
      <c r="C200" t="s">
        <v>119</v>
      </c>
      <c r="D200" t="s">
        <v>47</v>
      </c>
      <c r="E200">
        <v>74</v>
      </c>
      <c r="F200">
        <v>119.13333333333</v>
      </c>
      <c r="G200">
        <v>7</v>
      </c>
      <c r="H200">
        <v>1</v>
      </c>
      <c r="I200">
        <v>0</v>
      </c>
      <c r="J200">
        <v>1</v>
      </c>
      <c r="K200">
        <v>8</v>
      </c>
      <c r="L200">
        <v>72.73</v>
      </c>
      <c r="M200">
        <v>29</v>
      </c>
      <c r="N200">
        <v>24.14</v>
      </c>
      <c r="O200">
        <v>2.63</v>
      </c>
      <c r="P200">
        <v>48</v>
      </c>
      <c r="Q200">
        <v>34</v>
      </c>
      <c r="R200">
        <v>14</v>
      </c>
      <c r="S200">
        <v>1</v>
      </c>
      <c r="T200">
        <v>0</v>
      </c>
      <c r="U200">
        <v>2</v>
      </c>
      <c r="V200">
        <v>2</v>
      </c>
      <c r="W200">
        <v>1</v>
      </c>
      <c r="X200">
        <v>1</v>
      </c>
      <c r="Y200">
        <v>0</v>
      </c>
      <c r="Z200">
        <v>0</v>
      </c>
      <c r="AA200">
        <v>2</v>
      </c>
      <c r="AB200">
        <v>5</v>
      </c>
      <c r="AC200">
        <v>2</v>
      </c>
      <c r="AD200">
        <v>1</v>
      </c>
      <c r="AE200">
        <v>11</v>
      </c>
      <c r="AF200">
        <v>2</v>
      </c>
      <c r="AG200">
        <v>0</v>
      </c>
      <c r="AH200">
        <v>2</v>
      </c>
      <c r="AI200">
        <v>0</v>
      </c>
    </row>
    <row r="201" spans="1:35" x14ac:dyDescent="0.25">
      <c r="A201">
        <v>594</v>
      </c>
      <c r="B201" t="s">
        <v>422</v>
      </c>
      <c r="C201" t="s">
        <v>150</v>
      </c>
      <c r="D201" t="s">
        <v>39</v>
      </c>
      <c r="E201">
        <v>40</v>
      </c>
      <c r="F201">
        <v>122.88333333333</v>
      </c>
      <c r="G201">
        <v>5</v>
      </c>
      <c r="H201">
        <v>3</v>
      </c>
      <c r="I201">
        <v>1</v>
      </c>
      <c r="J201">
        <v>2</v>
      </c>
      <c r="K201">
        <v>8</v>
      </c>
      <c r="L201">
        <v>47.06</v>
      </c>
      <c r="M201">
        <v>17</v>
      </c>
      <c r="N201">
        <v>29.41</v>
      </c>
      <c r="O201">
        <v>2.2999999999999998</v>
      </c>
      <c r="P201">
        <v>30</v>
      </c>
      <c r="Q201">
        <v>22</v>
      </c>
      <c r="R201">
        <v>19</v>
      </c>
      <c r="S201">
        <v>6</v>
      </c>
      <c r="T201">
        <v>0</v>
      </c>
      <c r="U201">
        <v>4</v>
      </c>
      <c r="V201">
        <v>4</v>
      </c>
      <c r="W201">
        <v>2</v>
      </c>
      <c r="X201">
        <v>2</v>
      </c>
      <c r="Y201">
        <v>0</v>
      </c>
      <c r="Z201">
        <v>0</v>
      </c>
      <c r="AA201">
        <v>2</v>
      </c>
      <c r="AB201">
        <v>3</v>
      </c>
      <c r="AC201">
        <v>0</v>
      </c>
      <c r="AD201">
        <v>1</v>
      </c>
      <c r="AE201">
        <v>2</v>
      </c>
      <c r="AF201">
        <v>0</v>
      </c>
      <c r="AG201">
        <v>13</v>
      </c>
      <c r="AH201">
        <v>22</v>
      </c>
      <c r="AI201">
        <v>37.14</v>
      </c>
    </row>
    <row r="202" spans="1:35" x14ac:dyDescent="0.25">
      <c r="A202">
        <v>612</v>
      </c>
      <c r="B202" t="s">
        <v>425</v>
      </c>
      <c r="C202" t="s">
        <v>307</v>
      </c>
      <c r="D202" t="s">
        <v>39</v>
      </c>
      <c r="E202">
        <v>56</v>
      </c>
      <c r="F202">
        <v>115.98333333332999</v>
      </c>
      <c r="G202">
        <v>3</v>
      </c>
      <c r="H202">
        <v>5</v>
      </c>
      <c r="I202">
        <v>2</v>
      </c>
      <c r="J202">
        <v>3</v>
      </c>
      <c r="K202">
        <v>8</v>
      </c>
      <c r="L202">
        <v>42.11</v>
      </c>
      <c r="M202">
        <v>18</v>
      </c>
      <c r="N202">
        <v>16.670000000000002</v>
      </c>
      <c r="O202">
        <v>2.85</v>
      </c>
      <c r="P202">
        <v>35</v>
      </c>
      <c r="Q202">
        <v>27</v>
      </c>
      <c r="R202">
        <v>23</v>
      </c>
      <c r="S202">
        <v>11</v>
      </c>
      <c r="T202">
        <v>1</v>
      </c>
      <c r="U202">
        <v>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5</v>
      </c>
      <c r="AC202">
        <v>0</v>
      </c>
      <c r="AD202">
        <v>2</v>
      </c>
      <c r="AE202">
        <v>10</v>
      </c>
      <c r="AF202">
        <v>0</v>
      </c>
      <c r="AG202">
        <v>1</v>
      </c>
      <c r="AH202">
        <v>2</v>
      </c>
      <c r="AI202">
        <v>33.33</v>
      </c>
    </row>
    <row r="203" spans="1:35" x14ac:dyDescent="0.25">
      <c r="A203">
        <v>639</v>
      </c>
      <c r="B203" t="s">
        <v>257</v>
      </c>
      <c r="C203" t="s">
        <v>54</v>
      </c>
      <c r="D203" t="s">
        <v>39</v>
      </c>
      <c r="E203">
        <v>81</v>
      </c>
      <c r="F203">
        <v>133.88333333333</v>
      </c>
      <c r="G203">
        <v>2</v>
      </c>
      <c r="H203">
        <v>6</v>
      </c>
      <c r="I203">
        <v>3</v>
      </c>
      <c r="J203">
        <v>3</v>
      </c>
      <c r="K203">
        <v>8</v>
      </c>
      <c r="L203">
        <v>50</v>
      </c>
      <c r="M203">
        <v>22</v>
      </c>
      <c r="N203">
        <v>9.09</v>
      </c>
      <c r="O203">
        <v>3.11</v>
      </c>
      <c r="P203">
        <v>31</v>
      </c>
      <c r="Q203">
        <v>28</v>
      </c>
      <c r="R203">
        <v>25</v>
      </c>
      <c r="S203">
        <v>11</v>
      </c>
      <c r="T203">
        <v>0</v>
      </c>
      <c r="U203">
        <v>4</v>
      </c>
      <c r="V203">
        <v>2</v>
      </c>
      <c r="W203">
        <v>1</v>
      </c>
      <c r="X203">
        <v>1</v>
      </c>
      <c r="Y203">
        <v>0</v>
      </c>
      <c r="Z203">
        <v>0</v>
      </c>
      <c r="AA203">
        <v>1</v>
      </c>
      <c r="AB203">
        <v>3</v>
      </c>
      <c r="AC203">
        <v>1</v>
      </c>
      <c r="AD203">
        <v>3</v>
      </c>
      <c r="AE203">
        <v>2</v>
      </c>
      <c r="AF203">
        <v>2</v>
      </c>
      <c r="AG203">
        <v>2</v>
      </c>
      <c r="AH203">
        <v>4</v>
      </c>
      <c r="AI203">
        <v>33.33</v>
      </c>
    </row>
    <row r="204" spans="1:35" x14ac:dyDescent="0.25">
      <c r="A204">
        <v>645</v>
      </c>
      <c r="B204" t="s">
        <v>245</v>
      </c>
      <c r="C204" t="s">
        <v>162</v>
      </c>
      <c r="D204" t="s">
        <v>39</v>
      </c>
      <c r="E204">
        <v>71</v>
      </c>
      <c r="F204">
        <v>150.48333333332999</v>
      </c>
      <c r="G204">
        <v>5</v>
      </c>
      <c r="H204">
        <v>3</v>
      </c>
      <c r="I204">
        <v>1</v>
      </c>
      <c r="J204">
        <v>2</v>
      </c>
      <c r="K204">
        <v>8</v>
      </c>
      <c r="L204">
        <v>42.11</v>
      </c>
      <c r="M204">
        <v>29</v>
      </c>
      <c r="N204">
        <v>17.239999999999998</v>
      </c>
      <c r="O204">
        <v>5.69</v>
      </c>
      <c r="P204">
        <v>46</v>
      </c>
      <c r="Q204">
        <v>42</v>
      </c>
      <c r="R204">
        <v>43</v>
      </c>
      <c r="S204">
        <v>23</v>
      </c>
      <c r="T204">
        <v>0</v>
      </c>
      <c r="U204">
        <v>4</v>
      </c>
      <c r="V204">
        <v>10</v>
      </c>
      <c r="W204">
        <v>5</v>
      </c>
      <c r="X204">
        <v>5</v>
      </c>
      <c r="Y204">
        <v>0</v>
      </c>
      <c r="Z204">
        <v>0</v>
      </c>
      <c r="AA204">
        <v>0</v>
      </c>
      <c r="AB204">
        <v>3</v>
      </c>
      <c r="AC204">
        <v>1</v>
      </c>
      <c r="AD204">
        <v>1</v>
      </c>
      <c r="AE204">
        <v>7</v>
      </c>
      <c r="AF204">
        <v>1</v>
      </c>
      <c r="AG204">
        <v>47</v>
      </c>
      <c r="AH204">
        <v>36</v>
      </c>
      <c r="AI204">
        <v>56.63</v>
      </c>
    </row>
    <row r="205" spans="1:35" x14ac:dyDescent="0.25">
      <c r="A205">
        <v>649</v>
      </c>
      <c r="B205" t="s">
        <v>300</v>
      </c>
      <c r="C205" t="s">
        <v>87</v>
      </c>
      <c r="D205" t="s">
        <v>73</v>
      </c>
      <c r="E205">
        <v>78</v>
      </c>
      <c r="F205">
        <v>165.31666666666999</v>
      </c>
      <c r="G205">
        <v>3</v>
      </c>
      <c r="H205">
        <v>5</v>
      </c>
      <c r="I205">
        <v>2</v>
      </c>
      <c r="J205">
        <v>3</v>
      </c>
      <c r="K205">
        <v>8</v>
      </c>
      <c r="L205">
        <v>40</v>
      </c>
      <c r="M205">
        <v>36</v>
      </c>
      <c r="N205">
        <v>8.33</v>
      </c>
      <c r="O205">
        <v>2.71</v>
      </c>
      <c r="P205">
        <v>67</v>
      </c>
      <c r="Q205">
        <v>46</v>
      </c>
      <c r="R205">
        <v>17</v>
      </c>
      <c r="S205">
        <v>2</v>
      </c>
      <c r="T205">
        <v>0</v>
      </c>
      <c r="U205">
        <v>3</v>
      </c>
      <c r="V205">
        <v>13</v>
      </c>
      <c r="W205">
        <v>5</v>
      </c>
      <c r="X205">
        <v>4</v>
      </c>
      <c r="Y205">
        <v>1</v>
      </c>
      <c r="Z205">
        <v>0</v>
      </c>
      <c r="AA205">
        <v>2</v>
      </c>
      <c r="AB205">
        <v>5</v>
      </c>
      <c r="AC205">
        <v>3</v>
      </c>
      <c r="AD205">
        <v>2</v>
      </c>
      <c r="AE205">
        <v>7</v>
      </c>
      <c r="AF205">
        <v>1</v>
      </c>
      <c r="AG205">
        <v>0</v>
      </c>
      <c r="AH205">
        <v>0</v>
      </c>
      <c r="AI205" t="s">
        <v>97</v>
      </c>
    </row>
    <row r="206" spans="1:35" x14ac:dyDescent="0.25">
      <c r="A206">
        <v>660</v>
      </c>
      <c r="B206" t="s">
        <v>191</v>
      </c>
      <c r="C206" t="s">
        <v>69</v>
      </c>
      <c r="D206" t="s">
        <v>57</v>
      </c>
      <c r="E206">
        <v>82</v>
      </c>
      <c r="F206">
        <v>133</v>
      </c>
      <c r="G206">
        <v>4</v>
      </c>
      <c r="H206">
        <v>4</v>
      </c>
      <c r="I206">
        <v>1</v>
      </c>
      <c r="J206">
        <v>3</v>
      </c>
      <c r="K206">
        <v>8</v>
      </c>
      <c r="L206">
        <v>61.54</v>
      </c>
      <c r="M206">
        <v>16</v>
      </c>
      <c r="N206">
        <v>25</v>
      </c>
      <c r="O206">
        <v>1.89</v>
      </c>
      <c r="P206">
        <v>30</v>
      </c>
      <c r="Q206">
        <v>22</v>
      </c>
      <c r="R206">
        <v>11</v>
      </c>
      <c r="S206">
        <v>3</v>
      </c>
      <c r="T206">
        <v>0</v>
      </c>
      <c r="U206">
        <v>2</v>
      </c>
      <c r="V206">
        <v>9</v>
      </c>
      <c r="W206">
        <v>3</v>
      </c>
      <c r="X206">
        <v>2</v>
      </c>
      <c r="Y206">
        <v>1</v>
      </c>
      <c r="Z206">
        <v>0</v>
      </c>
      <c r="AA206">
        <v>1</v>
      </c>
      <c r="AB206">
        <v>6</v>
      </c>
      <c r="AC206">
        <v>1</v>
      </c>
      <c r="AD206">
        <v>1</v>
      </c>
      <c r="AE206">
        <v>7</v>
      </c>
      <c r="AF206">
        <v>0</v>
      </c>
      <c r="AG206">
        <v>1</v>
      </c>
      <c r="AH206">
        <v>2</v>
      </c>
      <c r="AI206">
        <v>33.33</v>
      </c>
    </row>
    <row r="207" spans="1:35" x14ac:dyDescent="0.25">
      <c r="A207">
        <v>724</v>
      </c>
      <c r="B207" t="s">
        <v>572</v>
      </c>
      <c r="C207" t="s">
        <v>162</v>
      </c>
      <c r="D207" t="s">
        <v>73</v>
      </c>
      <c r="E207">
        <v>56</v>
      </c>
      <c r="F207">
        <v>92.2</v>
      </c>
      <c r="G207">
        <v>4</v>
      </c>
      <c r="H207">
        <v>4</v>
      </c>
      <c r="I207">
        <v>1</v>
      </c>
      <c r="J207">
        <v>3</v>
      </c>
      <c r="K207">
        <v>8</v>
      </c>
      <c r="L207">
        <v>80</v>
      </c>
      <c r="M207">
        <v>14</v>
      </c>
      <c r="N207">
        <v>28.57</v>
      </c>
      <c r="O207">
        <v>1.33</v>
      </c>
      <c r="P207">
        <v>29</v>
      </c>
      <c r="Q207">
        <v>18</v>
      </c>
      <c r="R207">
        <v>13</v>
      </c>
      <c r="S207">
        <v>5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0</v>
      </c>
      <c r="AD207">
        <v>0</v>
      </c>
      <c r="AE207">
        <v>7</v>
      </c>
      <c r="AF207">
        <v>5</v>
      </c>
      <c r="AG207">
        <v>0</v>
      </c>
      <c r="AH207">
        <v>0</v>
      </c>
      <c r="AI207" t="s">
        <v>97</v>
      </c>
    </row>
    <row r="208" spans="1:35" x14ac:dyDescent="0.25">
      <c r="A208">
        <v>732</v>
      </c>
      <c r="B208" t="s">
        <v>499</v>
      </c>
      <c r="C208" t="s">
        <v>209</v>
      </c>
      <c r="D208" t="s">
        <v>73</v>
      </c>
      <c r="E208">
        <v>53</v>
      </c>
      <c r="F208">
        <v>136.01666666667001</v>
      </c>
      <c r="G208">
        <v>3</v>
      </c>
      <c r="H208">
        <v>5</v>
      </c>
      <c r="I208">
        <v>1</v>
      </c>
      <c r="J208">
        <v>4</v>
      </c>
      <c r="K208">
        <v>8</v>
      </c>
      <c r="L208">
        <v>44.44</v>
      </c>
      <c r="M208">
        <v>31</v>
      </c>
      <c r="N208">
        <v>9.68</v>
      </c>
      <c r="O208">
        <v>4.5199999999999996</v>
      </c>
      <c r="P208">
        <v>54</v>
      </c>
      <c r="Q208">
        <v>46</v>
      </c>
      <c r="R208">
        <v>36</v>
      </c>
      <c r="S208">
        <v>14</v>
      </c>
      <c r="T208">
        <v>0</v>
      </c>
      <c r="U208">
        <v>6</v>
      </c>
      <c r="V208">
        <v>4</v>
      </c>
      <c r="W208">
        <v>2</v>
      </c>
      <c r="X208">
        <v>2</v>
      </c>
      <c r="Y208">
        <v>0</v>
      </c>
      <c r="Z208">
        <v>0</v>
      </c>
      <c r="AA208">
        <v>0</v>
      </c>
      <c r="AB208">
        <v>5</v>
      </c>
      <c r="AC208">
        <v>3</v>
      </c>
      <c r="AD208">
        <v>2</v>
      </c>
      <c r="AE208">
        <v>3</v>
      </c>
      <c r="AF208">
        <v>0</v>
      </c>
      <c r="AG208">
        <v>0</v>
      </c>
      <c r="AH208">
        <v>0</v>
      </c>
      <c r="AI208" t="s">
        <v>97</v>
      </c>
    </row>
    <row r="209" spans="1:35" x14ac:dyDescent="0.25">
      <c r="A209">
        <v>748</v>
      </c>
      <c r="B209" t="s">
        <v>320</v>
      </c>
      <c r="C209" t="s">
        <v>186</v>
      </c>
      <c r="D209" t="s">
        <v>47</v>
      </c>
      <c r="E209">
        <v>51</v>
      </c>
      <c r="F209">
        <v>110.53333333333001</v>
      </c>
      <c r="G209">
        <v>1</v>
      </c>
      <c r="H209">
        <v>7</v>
      </c>
      <c r="I209">
        <v>2</v>
      </c>
      <c r="J209">
        <v>5</v>
      </c>
      <c r="K209">
        <v>8</v>
      </c>
      <c r="L209">
        <v>72.73</v>
      </c>
      <c r="M209">
        <v>9</v>
      </c>
      <c r="N209">
        <v>11.11</v>
      </c>
      <c r="O209">
        <v>1.18</v>
      </c>
      <c r="P209">
        <v>17</v>
      </c>
      <c r="Q209">
        <v>14</v>
      </c>
      <c r="R209">
        <v>10</v>
      </c>
      <c r="S209">
        <v>2</v>
      </c>
      <c r="T209">
        <v>0</v>
      </c>
      <c r="U209">
        <v>0</v>
      </c>
      <c r="V209">
        <v>2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7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0</v>
      </c>
      <c r="AI209">
        <v>100</v>
      </c>
    </row>
    <row r="210" spans="1:35" x14ac:dyDescent="0.25">
      <c r="A210">
        <v>789</v>
      </c>
      <c r="B210" t="s">
        <v>322</v>
      </c>
      <c r="C210" t="s">
        <v>83</v>
      </c>
      <c r="D210" t="s">
        <v>73</v>
      </c>
      <c r="E210">
        <v>82</v>
      </c>
      <c r="F210">
        <v>136.58333333332999</v>
      </c>
      <c r="G210">
        <v>2</v>
      </c>
      <c r="H210">
        <v>6</v>
      </c>
      <c r="I210">
        <v>4</v>
      </c>
      <c r="J210">
        <v>2</v>
      </c>
      <c r="K210">
        <v>8</v>
      </c>
      <c r="L210">
        <v>57.14</v>
      </c>
      <c r="M210">
        <v>17</v>
      </c>
      <c r="N210">
        <v>11.76</v>
      </c>
      <c r="O210">
        <v>1.65</v>
      </c>
      <c r="P210">
        <v>43</v>
      </c>
      <c r="Q210">
        <v>27</v>
      </c>
      <c r="R210">
        <v>14</v>
      </c>
      <c r="S210">
        <v>3</v>
      </c>
      <c r="T210">
        <v>2</v>
      </c>
      <c r="U210">
        <v>2</v>
      </c>
      <c r="V210">
        <v>2</v>
      </c>
      <c r="W210">
        <v>1</v>
      </c>
      <c r="X210">
        <v>1</v>
      </c>
      <c r="Y210">
        <v>0</v>
      </c>
      <c r="Z210">
        <v>0</v>
      </c>
      <c r="AA210">
        <v>0</v>
      </c>
      <c r="AB210">
        <v>6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 t="s">
        <v>97</v>
      </c>
    </row>
    <row r="211" spans="1:35" x14ac:dyDescent="0.25">
      <c r="A211">
        <v>45</v>
      </c>
      <c r="B211" t="s">
        <v>480</v>
      </c>
      <c r="C211" t="s">
        <v>46</v>
      </c>
      <c r="D211" t="s">
        <v>36</v>
      </c>
      <c r="E211">
        <v>70</v>
      </c>
      <c r="F211">
        <v>115.41666666667</v>
      </c>
      <c r="G211">
        <v>2</v>
      </c>
      <c r="H211">
        <v>5</v>
      </c>
      <c r="I211">
        <v>2</v>
      </c>
      <c r="J211">
        <v>3</v>
      </c>
      <c r="K211">
        <v>7</v>
      </c>
      <c r="L211">
        <v>38.89</v>
      </c>
      <c r="M211">
        <v>13</v>
      </c>
      <c r="N211">
        <v>15.38</v>
      </c>
      <c r="O211">
        <v>2.16</v>
      </c>
      <c r="P211">
        <v>22</v>
      </c>
      <c r="Q211">
        <v>19</v>
      </c>
      <c r="R211">
        <v>18</v>
      </c>
      <c r="S211">
        <v>8</v>
      </c>
      <c r="T211">
        <v>0</v>
      </c>
      <c r="U211">
        <v>4</v>
      </c>
      <c r="V211">
        <v>6</v>
      </c>
      <c r="W211">
        <v>3</v>
      </c>
      <c r="X211">
        <v>3</v>
      </c>
      <c r="Y211">
        <v>0</v>
      </c>
      <c r="Z211">
        <v>0</v>
      </c>
      <c r="AA211">
        <v>1</v>
      </c>
      <c r="AB211">
        <v>5</v>
      </c>
      <c r="AC211">
        <v>1</v>
      </c>
      <c r="AD211">
        <v>5</v>
      </c>
      <c r="AE211">
        <v>5</v>
      </c>
      <c r="AF211">
        <v>0</v>
      </c>
      <c r="AG211">
        <v>36</v>
      </c>
      <c r="AH211">
        <v>20</v>
      </c>
      <c r="AI211">
        <v>64.290000000000006</v>
      </c>
    </row>
    <row r="212" spans="1:35" x14ac:dyDescent="0.25">
      <c r="A212">
        <v>64</v>
      </c>
      <c r="B212" t="s">
        <v>384</v>
      </c>
      <c r="C212" t="s">
        <v>209</v>
      </c>
      <c r="D212" t="s">
        <v>73</v>
      </c>
      <c r="E212">
        <v>76</v>
      </c>
      <c r="F212">
        <v>142.25</v>
      </c>
      <c r="G212">
        <v>1</v>
      </c>
      <c r="H212">
        <v>6</v>
      </c>
      <c r="I212">
        <v>3</v>
      </c>
      <c r="J212">
        <v>3</v>
      </c>
      <c r="K212">
        <v>7</v>
      </c>
      <c r="L212">
        <v>50</v>
      </c>
      <c r="M212">
        <v>16</v>
      </c>
      <c r="N212">
        <v>6.25</v>
      </c>
      <c r="O212">
        <v>0.94</v>
      </c>
      <c r="P212">
        <v>35</v>
      </c>
      <c r="Q212">
        <v>20</v>
      </c>
      <c r="R212">
        <v>6</v>
      </c>
      <c r="S212">
        <v>0</v>
      </c>
      <c r="T212">
        <v>0</v>
      </c>
      <c r="U212">
        <v>2</v>
      </c>
      <c r="V212">
        <v>2</v>
      </c>
      <c r="W212">
        <v>1</v>
      </c>
      <c r="X212">
        <v>1</v>
      </c>
      <c r="Y212">
        <v>0</v>
      </c>
      <c r="Z212">
        <v>0</v>
      </c>
      <c r="AA212">
        <v>1</v>
      </c>
      <c r="AB212">
        <v>4</v>
      </c>
      <c r="AC212">
        <v>1</v>
      </c>
      <c r="AD212">
        <v>2</v>
      </c>
      <c r="AE212">
        <v>0</v>
      </c>
      <c r="AF212">
        <v>2</v>
      </c>
      <c r="AG212">
        <v>0</v>
      </c>
      <c r="AH212">
        <v>0</v>
      </c>
      <c r="AI212" t="s">
        <v>97</v>
      </c>
    </row>
    <row r="213" spans="1:35" x14ac:dyDescent="0.25">
      <c r="A213">
        <v>101</v>
      </c>
      <c r="B213" t="s">
        <v>238</v>
      </c>
      <c r="C213" t="s">
        <v>61</v>
      </c>
      <c r="D213" t="s">
        <v>39</v>
      </c>
      <c r="E213">
        <v>82</v>
      </c>
      <c r="F213">
        <v>114.21666666666999</v>
      </c>
      <c r="G213">
        <v>4</v>
      </c>
      <c r="H213">
        <v>3</v>
      </c>
      <c r="I213">
        <v>2</v>
      </c>
      <c r="J213">
        <v>1</v>
      </c>
      <c r="K213">
        <v>7</v>
      </c>
      <c r="L213">
        <v>43.75</v>
      </c>
      <c r="M213">
        <v>16</v>
      </c>
      <c r="N213">
        <v>25</v>
      </c>
      <c r="O213">
        <v>2.58</v>
      </c>
      <c r="P213">
        <v>29</v>
      </c>
      <c r="Q213">
        <v>25</v>
      </c>
      <c r="R213">
        <v>25</v>
      </c>
      <c r="S213">
        <v>13</v>
      </c>
      <c r="T213">
        <v>0</v>
      </c>
      <c r="U213">
        <v>2</v>
      </c>
      <c r="V213">
        <v>4</v>
      </c>
      <c r="W213">
        <v>2</v>
      </c>
      <c r="X213">
        <v>2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4</v>
      </c>
      <c r="AF213">
        <v>0</v>
      </c>
      <c r="AG213">
        <v>49</v>
      </c>
      <c r="AH213">
        <v>42</v>
      </c>
      <c r="AI213">
        <v>53.85</v>
      </c>
    </row>
    <row r="214" spans="1:35" x14ac:dyDescent="0.25">
      <c r="A214">
        <v>127</v>
      </c>
      <c r="B214" t="s">
        <v>343</v>
      </c>
      <c r="C214" t="s">
        <v>61</v>
      </c>
      <c r="D214" t="s">
        <v>92</v>
      </c>
      <c r="E214">
        <v>82</v>
      </c>
      <c r="F214">
        <v>112.83333333333</v>
      </c>
      <c r="G214">
        <v>4</v>
      </c>
      <c r="H214">
        <v>3</v>
      </c>
      <c r="I214">
        <v>2</v>
      </c>
      <c r="J214">
        <v>1</v>
      </c>
      <c r="K214">
        <v>7</v>
      </c>
      <c r="L214">
        <v>46.67</v>
      </c>
      <c r="M214">
        <v>12</v>
      </c>
      <c r="N214">
        <v>33.33</v>
      </c>
      <c r="O214">
        <v>2.34</v>
      </c>
      <c r="P214">
        <v>21</v>
      </c>
      <c r="Q214">
        <v>19</v>
      </c>
      <c r="R214">
        <v>18</v>
      </c>
      <c r="S214">
        <v>14</v>
      </c>
      <c r="T214">
        <v>0</v>
      </c>
      <c r="U214">
        <v>0</v>
      </c>
      <c r="V214">
        <v>6</v>
      </c>
      <c r="W214">
        <v>3</v>
      </c>
      <c r="X214">
        <v>3</v>
      </c>
      <c r="Y214">
        <v>0</v>
      </c>
      <c r="Z214">
        <v>0</v>
      </c>
      <c r="AA214">
        <v>1</v>
      </c>
      <c r="AB214">
        <v>3</v>
      </c>
      <c r="AC214">
        <v>1</v>
      </c>
      <c r="AD214">
        <v>1</v>
      </c>
      <c r="AE214">
        <v>6</v>
      </c>
      <c r="AF214">
        <v>0</v>
      </c>
      <c r="AG214">
        <v>2</v>
      </c>
      <c r="AH214">
        <v>3</v>
      </c>
      <c r="AI214">
        <v>40</v>
      </c>
    </row>
    <row r="215" spans="1:35" x14ac:dyDescent="0.25">
      <c r="A215">
        <v>141</v>
      </c>
      <c r="B215" t="s">
        <v>369</v>
      </c>
      <c r="C215" t="s">
        <v>100</v>
      </c>
      <c r="D215" t="s">
        <v>73</v>
      </c>
      <c r="E215">
        <v>73</v>
      </c>
      <c r="F215">
        <v>177.5</v>
      </c>
      <c r="G215">
        <v>1</v>
      </c>
      <c r="H215">
        <v>6</v>
      </c>
      <c r="I215">
        <v>4</v>
      </c>
      <c r="J215">
        <v>2</v>
      </c>
      <c r="K215">
        <v>7</v>
      </c>
      <c r="L215">
        <v>58.33</v>
      </c>
      <c r="M215">
        <v>32</v>
      </c>
      <c r="N215">
        <v>3.13</v>
      </c>
      <c r="O215">
        <v>1.88</v>
      </c>
      <c r="P215">
        <v>59</v>
      </c>
      <c r="Q215">
        <v>35</v>
      </c>
      <c r="R215">
        <v>16</v>
      </c>
      <c r="S215">
        <v>2</v>
      </c>
      <c r="T215">
        <v>0</v>
      </c>
      <c r="U215">
        <v>5</v>
      </c>
      <c r="V215">
        <v>2</v>
      </c>
      <c r="W215">
        <v>1</v>
      </c>
      <c r="X215">
        <v>1</v>
      </c>
      <c r="Y215">
        <v>0</v>
      </c>
      <c r="Z215">
        <v>0</v>
      </c>
      <c r="AA215">
        <v>0</v>
      </c>
      <c r="AB215">
        <v>8</v>
      </c>
      <c r="AC215">
        <v>4</v>
      </c>
      <c r="AD215">
        <v>3</v>
      </c>
      <c r="AE215">
        <v>4</v>
      </c>
      <c r="AF215">
        <v>2</v>
      </c>
      <c r="AG215">
        <v>0</v>
      </c>
      <c r="AH215">
        <v>0</v>
      </c>
      <c r="AI215" t="s">
        <v>97</v>
      </c>
    </row>
    <row r="216" spans="1:35" x14ac:dyDescent="0.25">
      <c r="A216">
        <v>182</v>
      </c>
      <c r="B216" t="s">
        <v>385</v>
      </c>
      <c r="C216" t="s">
        <v>51</v>
      </c>
      <c r="D216" t="s">
        <v>39</v>
      </c>
      <c r="E216">
        <v>65</v>
      </c>
      <c r="F216">
        <v>134.83333333332999</v>
      </c>
      <c r="G216">
        <v>5</v>
      </c>
      <c r="H216">
        <v>2</v>
      </c>
      <c r="I216">
        <v>2</v>
      </c>
      <c r="J216">
        <v>0</v>
      </c>
      <c r="K216">
        <v>7</v>
      </c>
      <c r="L216">
        <v>41.18</v>
      </c>
      <c r="M216">
        <v>26</v>
      </c>
      <c r="N216">
        <v>19.23</v>
      </c>
      <c r="O216">
        <v>3.51</v>
      </c>
      <c r="P216">
        <v>35</v>
      </c>
      <c r="Q216">
        <v>30</v>
      </c>
      <c r="R216">
        <v>29</v>
      </c>
      <c r="S216">
        <v>18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2</v>
      </c>
      <c r="AC216">
        <v>0</v>
      </c>
      <c r="AD216">
        <v>5</v>
      </c>
      <c r="AE216">
        <v>5</v>
      </c>
      <c r="AF216">
        <v>0</v>
      </c>
      <c r="AG216">
        <v>0</v>
      </c>
      <c r="AH216">
        <v>4</v>
      </c>
      <c r="AI216">
        <v>0</v>
      </c>
    </row>
    <row r="217" spans="1:35" x14ac:dyDescent="0.25">
      <c r="A217">
        <v>183</v>
      </c>
      <c r="B217" t="s">
        <v>288</v>
      </c>
      <c r="C217" t="s">
        <v>162</v>
      </c>
      <c r="D217" t="s">
        <v>47</v>
      </c>
      <c r="E217">
        <v>71</v>
      </c>
      <c r="F217">
        <v>133.76666666667001</v>
      </c>
      <c r="G217">
        <v>2</v>
      </c>
      <c r="H217">
        <v>5</v>
      </c>
      <c r="I217">
        <v>3</v>
      </c>
      <c r="J217">
        <v>2</v>
      </c>
      <c r="K217">
        <v>7</v>
      </c>
      <c r="L217">
        <v>43.75</v>
      </c>
      <c r="M217">
        <v>12</v>
      </c>
      <c r="N217">
        <v>16.670000000000002</v>
      </c>
      <c r="O217">
        <v>2.06</v>
      </c>
      <c r="P217">
        <v>26</v>
      </c>
      <c r="Q217">
        <v>19</v>
      </c>
      <c r="R217">
        <v>13</v>
      </c>
      <c r="S217">
        <v>5</v>
      </c>
      <c r="T217">
        <v>1</v>
      </c>
      <c r="U217">
        <v>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6</v>
      </c>
      <c r="AC217">
        <v>0</v>
      </c>
      <c r="AD217">
        <v>2</v>
      </c>
      <c r="AE217">
        <v>6</v>
      </c>
      <c r="AF217">
        <v>0</v>
      </c>
      <c r="AG217">
        <v>1</v>
      </c>
      <c r="AH217">
        <v>1</v>
      </c>
      <c r="AI217">
        <v>50</v>
      </c>
    </row>
    <row r="218" spans="1:35" x14ac:dyDescent="0.25">
      <c r="A218">
        <v>185</v>
      </c>
      <c r="B218" t="s">
        <v>334</v>
      </c>
      <c r="C218" t="s">
        <v>61</v>
      </c>
      <c r="D218" t="s">
        <v>73</v>
      </c>
      <c r="E218">
        <v>80</v>
      </c>
      <c r="F218">
        <v>90.133333333332999</v>
      </c>
      <c r="G218">
        <v>0</v>
      </c>
      <c r="H218">
        <v>7</v>
      </c>
      <c r="I218">
        <v>5</v>
      </c>
      <c r="J218">
        <v>2</v>
      </c>
      <c r="K218">
        <v>7</v>
      </c>
      <c r="L218">
        <v>50</v>
      </c>
      <c r="M218">
        <v>11</v>
      </c>
      <c r="N218">
        <v>0</v>
      </c>
      <c r="O218">
        <v>0.65</v>
      </c>
      <c r="P218">
        <v>21</v>
      </c>
      <c r="Q218">
        <v>13</v>
      </c>
      <c r="R218">
        <v>5</v>
      </c>
      <c r="S218">
        <v>0</v>
      </c>
      <c r="T218">
        <v>0</v>
      </c>
      <c r="U218">
        <v>2</v>
      </c>
      <c r="V218">
        <v>9</v>
      </c>
      <c r="W218">
        <v>3</v>
      </c>
      <c r="X218">
        <v>2</v>
      </c>
      <c r="Y218">
        <v>1</v>
      </c>
      <c r="Z218">
        <v>0</v>
      </c>
      <c r="AA218">
        <v>0</v>
      </c>
      <c r="AB218">
        <v>1</v>
      </c>
      <c r="AC218">
        <v>2</v>
      </c>
      <c r="AD218">
        <v>2</v>
      </c>
      <c r="AE218">
        <v>0</v>
      </c>
      <c r="AF218">
        <v>3</v>
      </c>
      <c r="AG218">
        <v>0</v>
      </c>
      <c r="AH218">
        <v>0</v>
      </c>
      <c r="AI218" t="s">
        <v>97</v>
      </c>
    </row>
    <row r="219" spans="1:35" x14ac:dyDescent="0.25">
      <c r="A219">
        <v>249</v>
      </c>
      <c r="B219" t="s">
        <v>223</v>
      </c>
      <c r="C219" t="s">
        <v>131</v>
      </c>
      <c r="D219" t="s">
        <v>73</v>
      </c>
      <c r="E219">
        <v>80</v>
      </c>
      <c r="F219">
        <v>109.91666666667</v>
      </c>
      <c r="G219">
        <v>2</v>
      </c>
      <c r="H219">
        <v>5</v>
      </c>
      <c r="I219">
        <v>3</v>
      </c>
      <c r="J219">
        <v>2</v>
      </c>
      <c r="K219">
        <v>7</v>
      </c>
      <c r="L219">
        <v>87.5</v>
      </c>
      <c r="M219">
        <v>16</v>
      </c>
      <c r="N219">
        <v>12.5</v>
      </c>
      <c r="O219">
        <v>1.04</v>
      </c>
      <c r="P219">
        <v>30</v>
      </c>
      <c r="Q219">
        <v>20</v>
      </c>
      <c r="R219">
        <v>5</v>
      </c>
      <c r="S219">
        <v>0</v>
      </c>
      <c r="T219">
        <v>0</v>
      </c>
      <c r="U219">
        <v>0</v>
      </c>
      <c r="V219">
        <v>9</v>
      </c>
      <c r="W219">
        <v>3</v>
      </c>
      <c r="X219">
        <v>2</v>
      </c>
      <c r="Y219">
        <v>1</v>
      </c>
      <c r="Z219">
        <v>0</v>
      </c>
      <c r="AA219">
        <v>1</v>
      </c>
      <c r="AB219">
        <v>3</v>
      </c>
      <c r="AC219">
        <v>0</v>
      </c>
      <c r="AD219">
        <v>2</v>
      </c>
      <c r="AE219">
        <v>1</v>
      </c>
      <c r="AF219">
        <v>1</v>
      </c>
      <c r="AG219">
        <v>0</v>
      </c>
      <c r="AH219">
        <v>0</v>
      </c>
      <c r="AI219" t="s">
        <v>97</v>
      </c>
    </row>
    <row r="220" spans="1:35" x14ac:dyDescent="0.25">
      <c r="A220">
        <v>325</v>
      </c>
      <c r="B220" t="s">
        <v>180</v>
      </c>
      <c r="C220" t="s">
        <v>113</v>
      </c>
      <c r="D220" t="s">
        <v>36</v>
      </c>
      <c r="E220">
        <v>82</v>
      </c>
      <c r="F220">
        <v>201.95</v>
      </c>
      <c r="G220">
        <v>4</v>
      </c>
      <c r="H220">
        <v>3</v>
      </c>
      <c r="I220">
        <v>1</v>
      </c>
      <c r="J220">
        <v>2</v>
      </c>
      <c r="K220">
        <v>7</v>
      </c>
      <c r="L220">
        <v>43.75</v>
      </c>
      <c r="M220">
        <v>32</v>
      </c>
      <c r="N220">
        <v>12.5</v>
      </c>
      <c r="O220">
        <v>5.84</v>
      </c>
      <c r="P220">
        <v>57</v>
      </c>
      <c r="Q220">
        <v>48</v>
      </c>
      <c r="R220">
        <v>45</v>
      </c>
      <c r="S220">
        <v>32</v>
      </c>
      <c r="T220">
        <v>0</v>
      </c>
      <c r="U220">
        <v>2</v>
      </c>
      <c r="V220">
        <v>17</v>
      </c>
      <c r="W220">
        <v>7</v>
      </c>
      <c r="X220">
        <v>6</v>
      </c>
      <c r="Y220">
        <v>1</v>
      </c>
      <c r="Z220">
        <v>0</v>
      </c>
      <c r="AA220">
        <v>3</v>
      </c>
      <c r="AB220">
        <v>3</v>
      </c>
      <c r="AC220">
        <v>2</v>
      </c>
      <c r="AD220">
        <v>2</v>
      </c>
      <c r="AE220">
        <v>16</v>
      </c>
      <c r="AF220">
        <v>0</v>
      </c>
      <c r="AG220">
        <v>8</v>
      </c>
      <c r="AH220">
        <v>12</v>
      </c>
      <c r="AI220">
        <v>40</v>
      </c>
    </row>
    <row r="221" spans="1:35" x14ac:dyDescent="0.25">
      <c r="A221">
        <v>365</v>
      </c>
      <c r="B221" t="s">
        <v>435</v>
      </c>
      <c r="C221" t="s">
        <v>436</v>
      </c>
      <c r="D221" t="s">
        <v>47</v>
      </c>
      <c r="E221">
        <v>76</v>
      </c>
      <c r="F221">
        <v>172.91666666667001</v>
      </c>
      <c r="G221">
        <v>3</v>
      </c>
      <c r="H221">
        <v>4</v>
      </c>
      <c r="I221">
        <v>3</v>
      </c>
      <c r="J221">
        <v>1</v>
      </c>
      <c r="K221">
        <v>7</v>
      </c>
      <c r="L221">
        <v>41.18</v>
      </c>
      <c r="M221">
        <v>35</v>
      </c>
      <c r="N221">
        <v>8.57</v>
      </c>
      <c r="O221">
        <v>4.4000000000000004</v>
      </c>
      <c r="P221">
        <v>60</v>
      </c>
      <c r="Q221">
        <v>47</v>
      </c>
      <c r="R221">
        <v>38</v>
      </c>
      <c r="S221">
        <v>15</v>
      </c>
      <c r="T221">
        <v>0</v>
      </c>
      <c r="U221">
        <v>5</v>
      </c>
      <c r="V221">
        <v>9</v>
      </c>
      <c r="W221">
        <v>3</v>
      </c>
      <c r="X221">
        <v>2</v>
      </c>
      <c r="Y221">
        <v>1</v>
      </c>
      <c r="Z221">
        <v>0</v>
      </c>
      <c r="AA221">
        <v>0</v>
      </c>
      <c r="AB221">
        <v>6</v>
      </c>
      <c r="AC221">
        <v>3</v>
      </c>
      <c r="AD221">
        <v>1</v>
      </c>
      <c r="AE221">
        <v>6</v>
      </c>
      <c r="AF221">
        <v>0</v>
      </c>
      <c r="AG221">
        <v>8</v>
      </c>
      <c r="AH221">
        <v>17</v>
      </c>
      <c r="AI221">
        <v>32</v>
      </c>
    </row>
    <row r="222" spans="1:35" x14ac:dyDescent="0.25">
      <c r="A222">
        <v>389</v>
      </c>
      <c r="B222" t="s">
        <v>292</v>
      </c>
      <c r="C222" t="s">
        <v>293</v>
      </c>
      <c r="D222" t="s">
        <v>39</v>
      </c>
      <c r="E222">
        <v>81</v>
      </c>
      <c r="F222">
        <v>108.15</v>
      </c>
      <c r="G222">
        <v>4</v>
      </c>
      <c r="H222">
        <v>3</v>
      </c>
      <c r="I222">
        <v>2</v>
      </c>
      <c r="J222">
        <v>1</v>
      </c>
      <c r="K222">
        <v>7</v>
      </c>
      <c r="L222">
        <v>70</v>
      </c>
      <c r="M222">
        <v>11</v>
      </c>
      <c r="N222">
        <v>36.36</v>
      </c>
      <c r="O222">
        <v>1.6</v>
      </c>
      <c r="P222">
        <v>23</v>
      </c>
      <c r="Q222">
        <v>16</v>
      </c>
      <c r="R222">
        <v>12</v>
      </c>
      <c r="S222">
        <v>4</v>
      </c>
      <c r="T222">
        <v>0</v>
      </c>
      <c r="U222">
        <v>1</v>
      </c>
      <c r="V222">
        <v>6</v>
      </c>
      <c r="W222">
        <v>3</v>
      </c>
      <c r="X222">
        <v>3</v>
      </c>
      <c r="Y222">
        <v>0</v>
      </c>
      <c r="Z222">
        <v>0</v>
      </c>
      <c r="AA222">
        <v>1</v>
      </c>
      <c r="AB222">
        <v>8</v>
      </c>
      <c r="AC222">
        <v>0</v>
      </c>
      <c r="AD222">
        <v>0</v>
      </c>
      <c r="AE222">
        <v>3</v>
      </c>
      <c r="AF222">
        <v>0</v>
      </c>
      <c r="AG222">
        <v>35</v>
      </c>
      <c r="AH222">
        <v>23</v>
      </c>
      <c r="AI222">
        <v>60.34</v>
      </c>
    </row>
    <row r="223" spans="1:35" x14ac:dyDescent="0.25">
      <c r="A223">
        <v>393</v>
      </c>
      <c r="B223" t="s">
        <v>253</v>
      </c>
      <c r="C223" t="s">
        <v>75</v>
      </c>
      <c r="D223" t="s">
        <v>73</v>
      </c>
      <c r="E223">
        <v>82</v>
      </c>
      <c r="F223">
        <v>154.75</v>
      </c>
      <c r="G223">
        <v>2</v>
      </c>
      <c r="H223">
        <v>5</v>
      </c>
      <c r="I223">
        <v>3</v>
      </c>
      <c r="J223">
        <v>2</v>
      </c>
      <c r="K223">
        <v>7</v>
      </c>
      <c r="L223">
        <v>53.85</v>
      </c>
      <c r="M223">
        <v>42</v>
      </c>
      <c r="N223">
        <v>4.76</v>
      </c>
      <c r="O223">
        <v>3.63</v>
      </c>
      <c r="P223">
        <v>86</v>
      </c>
      <c r="Q223">
        <v>56</v>
      </c>
      <c r="R223">
        <v>27</v>
      </c>
      <c r="S223">
        <v>5</v>
      </c>
      <c r="T223">
        <v>0</v>
      </c>
      <c r="U223">
        <v>6</v>
      </c>
      <c r="V223">
        <v>8</v>
      </c>
      <c r="W223">
        <v>4</v>
      </c>
      <c r="X223">
        <v>4</v>
      </c>
      <c r="Y223">
        <v>0</v>
      </c>
      <c r="Z223">
        <v>0</v>
      </c>
      <c r="AA223">
        <v>0</v>
      </c>
      <c r="AB223">
        <v>10</v>
      </c>
      <c r="AC223">
        <v>3</v>
      </c>
      <c r="AD223">
        <v>9</v>
      </c>
      <c r="AE223">
        <v>2</v>
      </c>
      <c r="AF223">
        <v>0</v>
      </c>
      <c r="AG223">
        <v>0</v>
      </c>
      <c r="AH223">
        <v>0</v>
      </c>
      <c r="AI223" t="s">
        <v>97</v>
      </c>
    </row>
    <row r="224" spans="1:35" x14ac:dyDescent="0.25">
      <c r="A224">
        <v>396</v>
      </c>
      <c r="B224" t="s">
        <v>580</v>
      </c>
      <c r="C224" t="s">
        <v>127</v>
      </c>
      <c r="D224" t="s">
        <v>47</v>
      </c>
      <c r="E224">
        <v>26</v>
      </c>
      <c r="F224">
        <v>77.599999999999994</v>
      </c>
      <c r="G224">
        <v>3</v>
      </c>
      <c r="H224">
        <v>4</v>
      </c>
      <c r="I224">
        <v>2</v>
      </c>
      <c r="J224">
        <v>2</v>
      </c>
      <c r="K224">
        <v>7</v>
      </c>
      <c r="L224">
        <v>77.78</v>
      </c>
      <c r="M224">
        <v>12</v>
      </c>
      <c r="N224">
        <v>25</v>
      </c>
      <c r="O224">
        <v>2.41</v>
      </c>
      <c r="P224">
        <v>24</v>
      </c>
      <c r="Q224">
        <v>24</v>
      </c>
      <c r="R224">
        <v>17</v>
      </c>
      <c r="S224">
        <v>7</v>
      </c>
      <c r="T224">
        <v>0</v>
      </c>
      <c r="U224">
        <v>1</v>
      </c>
      <c r="V224">
        <v>2</v>
      </c>
      <c r="W224">
        <v>1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1</v>
      </c>
      <c r="AE224">
        <v>4</v>
      </c>
      <c r="AF224">
        <v>0</v>
      </c>
      <c r="AG224">
        <v>0</v>
      </c>
      <c r="AH224">
        <v>0</v>
      </c>
      <c r="AI224" t="s">
        <v>97</v>
      </c>
    </row>
    <row r="225" spans="1:35" x14ac:dyDescent="0.25">
      <c r="A225">
        <v>425</v>
      </c>
      <c r="B225" t="s">
        <v>413</v>
      </c>
      <c r="C225" t="s">
        <v>414</v>
      </c>
      <c r="D225" t="s">
        <v>47</v>
      </c>
      <c r="E225">
        <v>59</v>
      </c>
      <c r="F225">
        <v>122.3</v>
      </c>
      <c r="G225">
        <v>3</v>
      </c>
      <c r="H225">
        <v>4</v>
      </c>
      <c r="I225">
        <v>2</v>
      </c>
      <c r="J225">
        <v>2</v>
      </c>
      <c r="K225">
        <v>7</v>
      </c>
      <c r="L225">
        <v>58.33</v>
      </c>
      <c r="M225">
        <v>21</v>
      </c>
      <c r="N225">
        <v>14.29</v>
      </c>
      <c r="O225">
        <v>2.27</v>
      </c>
      <c r="P225">
        <v>45</v>
      </c>
      <c r="Q225">
        <v>32</v>
      </c>
      <c r="R225">
        <v>24</v>
      </c>
      <c r="S225">
        <v>4</v>
      </c>
      <c r="T225">
        <v>0</v>
      </c>
      <c r="U225">
        <v>4</v>
      </c>
      <c r="V225">
        <v>4</v>
      </c>
      <c r="W225">
        <v>2</v>
      </c>
      <c r="X225">
        <v>2</v>
      </c>
      <c r="Y225">
        <v>0</v>
      </c>
      <c r="Z225">
        <v>0</v>
      </c>
      <c r="AA225">
        <v>0</v>
      </c>
      <c r="AB225">
        <v>4</v>
      </c>
      <c r="AC225">
        <v>0</v>
      </c>
      <c r="AD225">
        <v>1</v>
      </c>
      <c r="AE225">
        <v>2</v>
      </c>
      <c r="AF225">
        <v>0</v>
      </c>
      <c r="AG225">
        <v>0</v>
      </c>
      <c r="AH225">
        <v>2</v>
      </c>
      <c r="AI225">
        <v>0</v>
      </c>
    </row>
    <row r="226" spans="1:35" x14ac:dyDescent="0.25">
      <c r="A226">
        <v>448</v>
      </c>
      <c r="B226" t="s">
        <v>326</v>
      </c>
      <c r="C226" t="s">
        <v>83</v>
      </c>
      <c r="D226" t="s">
        <v>73</v>
      </c>
      <c r="E226">
        <v>82</v>
      </c>
      <c r="F226">
        <v>95.85</v>
      </c>
      <c r="G226">
        <v>4</v>
      </c>
      <c r="H226">
        <v>3</v>
      </c>
      <c r="I226">
        <v>1</v>
      </c>
      <c r="J226">
        <v>2</v>
      </c>
      <c r="K226">
        <v>7</v>
      </c>
      <c r="L226">
        <v>63.64</v>
      </c>
      <c r="M226">
        <v>16</v>
      </c>
      <c r="N226">
        <v>25</v>
      </c>
      <c r="O226">
        <v>1.27</v>
      </c>
      <c r="P226">
        <v>30</v>
      </c>
      <c r="Q226">
        <v>20</v>
      </c>
      <c r="R226">
        <v>14</v>
      </c>
      <c r="S226">
        <v>4</v>
      </c>
      <c r="T226">
        <v>0</v>
      </c>
      <c r="U226">
        <v>0</v>
      </c>
      <c r="V226">
        <v>6</v>
      </c>
      <c r="W226">
        <v>3</v>
      </c>
      <c r="X226">
        <v>3</v>
      </c>
      <c r="Y226">
        <v>0</v>
      </c>
      <c r="Z226">
        <v>0</v>
      </c>
      <c r="AA226">
        <v>0</v>
      </c>
      <c r="AB226">
        <v>4</v>
      </c>
      <c r="AC226">
        <v>0</v>
      </c>
      <c r="AD226">
        <v>2</v>
      </c>
      <c r="AE226">
        <v>2</v>
      </c>
      <c r="AF226">
        <v>0</v>
      </c>
      <c r="AG226">
        <v>0</v>
      </c>
      <c r="AH226">
        <v>0</v>
      </c>
      <c r="AI226" t="s">
        <v>97</v>
      </c>
    </row>
    <row r="227" spans="1:35" x14ac:dyDescent="0.25">
      <c r="A227">
        <v>467</v>
      </c>
      <c r="B227" t="s">
        <v>338</v>
      </c>
      <c r="C227" t="s">
        <v>75</v>
      </c>
      <c r="D227" t="s">
        <v>73</v>
      </c>
      <c r="E227">
        <v>82</v>
      </c>
      <c r="F227">
        <v>149.35</v>
      </c>
      <c r="G227">
        <v>5</v>
      </c>
      <c r="H227">
        <v>2</v>
      </c>
      <c r="I227">
        <v>0</v>
      </c>
      <c r="J227">
        <v>2</v>
      </c>
      <c r="K227">
        <v>7</v>
      </c>
      <c r="L227">
        <v>53.85</v>
      </c>
      <c r="M227">
        <v>24</v>
      </c>
      <c r="N227">
        <v>20.83</v>
      </c>
      <c r="O227">
        <v>1.73</v>
      </c>
      <c r="P227">
        <v>43</v>
      </c>
      <c r="Q227">
        <v>29</v>
      </c>
      <c r="R227">
        <v>11</v>
      </c>
      <c r="S227">
        <v>4</v>
      </c>
      <c r="T227">
        <v>0</v>
      </c>
      <c r="U227">
        <v>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4</v>
      </c>
      <c r="AD227">
        <v>1</v>
      </c>
      <c r="AE227">
        <v>1</v>
      </c>
      <c r="AF227">
        <v>2</v>
      </c>
      <c r="AG227">
        <v>0</v>
      </c>
      <c r="AH227">
        <v>0</v>
      </c>
      <c r="AI227" t="s">
        <v>97</v>
      </c>
    </row>
    <row r="228" spans="1:35" x14ac:dyDescent="0.25">
      <c r="A228">
        <v>473</v>
      </c>
      <c r="B228" t="s">
        <v>205</v>
      </c>
      <c r="C228" t="s">
        <v>67</v>
      </c>
      <c r="D228" t="s">
        <v>36</v>
      </c>
      <c r="E228">
        <v>82</v>
      </c>
      <c r="F228">
        <v>112.41666666667</v>
      </c>
      <c r="G228">
        <v>3</v>
      </c>
      <c r="H228">
        <v>4</v>
      </c>
      <c r="I228">
        <v>1</v>
      </c>
      <c r="J228">
        <v>3</v>
      </c>
      <c r="K228">
        <v>7</v>
      </c>
      <c r="L228">
        <v>58.33</v>
      </c>
      <c r="M228">
        <v>12</v>
      </c>
      <c r="N228">
        <v>25</v>
      </c>
      <c r="O228">
        <v>1.39</v>
      </c>
      <c r="P228">
        <v>22</v>
      </c>
      <c r="Q228">
        <v>17</v>
      </c>
      <c r="R228">
        <v>11</v>
      </c>
      <c r="S228">
        <v>5</v>
      </c>
      <c r="T228">
        <v>0</v>
      </c>
      <c r="U228">
        <v>2</v>
      </c>
      <c r="V228">
        <v>23</v>
      </c>
      <c r="W228">
        <v>10</v>
      </c>
      <c r="X228">
        <v>9</v>
      </c>
      <c r="Y228">
        <v>1</v>
      </c>
      <c r="Z228">
        <v>0</v>
      </c>
      <c r="AA228">
        <v>0</v>
      </c>
      <c r="AB228">
        <v>2</v>
      </c>
      <c r="AC228">
        <v>0</v>
      </c>
      <c r="AD228">
        <v>7</v>
      </c>
      <c r="AE228">
        <v>5</v>
      </c>
      <c r="AF228">
        <v>1</v>
      </c>
      <c r="AG228">
        <v>2</v>
      </c>
      <c r="AH228">
        <v>1</v>
      </c>
      <c r="AI228">
        <v>66.67</v>
      </c>
    </row>
    <row r="229" spans="1:35" x14ac:dyDescent="0.25">
      <c r="A229">
        <v>568</v>
      </c>
      <c r="B229" t="s">
        <v>497</v>
      </c>
      <c r="C229" t="s">
        <v>209</v>
      </c>
      <c r="D229" t="s">
        <v>73</v>
      </c>
      <c r="E229">
        <v>71</v>
      </c>
      <c r="F229">
        <v>126.53333333333001</v>
      </c>
      <c r="G229">
        <v>3</v>
      </c>
      <c r="H229">
        <v>4</v>
      </c>
      <c r="I229">
        <v>2</v>
      </c>
      <c r="J229">
        <v>2</v>
      </c>
      <c r="K229">
        <v>7</v>
      </c>
      <c r="L229">
        <v>70</v>
      </c>
      <c r="M229">
        <v>11</v>
      </c>
      <c r="N229">
        <v>27.27</v>
      </c>
      <c r="O229">
        <v>1.3</v>
      </c>
      <c r="P229">
        <v>34</v>
      </c>
      <c r="Q229">
        <v>23</v>
      </c>
      <c r="R229">
        <v>9</v>
      </c>
      <c r="S229">
        <v>1</v>
      </c>
      <c r="T229">
        <v>0</v>
      </c>
      <c r="U229">
        <v>2</v>
      </c>
      <c r="V229">
        <v>2</v>
      </c>
      <c r="W229">
        <v>1</v>
      </c>
      <c r="X229">
        <v>1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3</v>
      </c>
      <c r="AE229">
        <v>5</v>
      </c>
      <c r="AF229">
        <v>2</v>
      </c>
      <c r="AG229">
        <v>0</v>
      </c>
      <c r="AH229">
        <v>0</v>
      </c>
      <c r="AI229" t="s">
        <v>97</v>
      </c>
    </row>
    <row r="230" spans="1:35" x14ac:dyDescent="0.25">
      <c r="A230">
        <v>583</v>
      </c>
      <c r="B230" t="s">
        <v>277</v>
      </c>
      <c r="C230" t="s">
        <v>61</v>
      </c>
      <c r="D230" t="s">
        <v>47</v>
      </c>
      <c r="E230">
        <v>62</v>
      </c>
      <c r="F230">
        <v>80.583333333333002</v>
      </c>
      <c r="G230">
        <v>2</v>
      </c>
      <c r="H230">
        <v>5</v>
      </c>
      <c r="I230">
        <v>3</v>
      </c>
      <c r="J230">
        <v>2</v>
      </c>
      <c r="K230">
        <v>7</v>
      </c>
      <c r="L230">
        <v>77.78</v>
      </c>
      <c r="M230">
        <v>12</v>
      </c>
      <c r="N230">
        <v>16.670000000000002</v>
      </c>
      <c r="O230">
        <v>0.98</v>
      </c>
      <c r="P230">
        <v>26</v>
      </c>
      <c r="Q230">
        <v>16</v>
      </c>
      <c r="R230">
        <v>8</v>
      </c>
      <c r="S230">
        <v>1</v>
      </c>
      <c r="T230">
        <v>0</v>
      </c>
      <c r="U230">
        <v>2</v>
      </c>
      <c r="V230">
        <v>4</v>
      </c>
      <c r="W230">
        <v>2</v>
      </c>
      <c r="X230">
        <v>2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4</v>
      </c>
      <c r="AF230">
        <v>0</v>
      </c>
      <c r="AG230">
        <v>0</v>
      </c>
      <c r="AH230">
        <v>0</v>
      </c>
      <c r="AI230" t="s">
        <v>97</v>
      </c>
    </row>
    <row r="231" spans="1:35" x14ac:dyDescent="0.25">
      <c r="A231">
        <v>619</v>
      </c>
      <c r="B231" t="s">
        <v>376</v>
      </c>
      <c r="C231" t="s">
        <v>75</v>
      </c>
      <c r="D231" t="s">
        <v>39</v>
      </c>
      <c r="E231">
        <v>81</v>
      </c>
      <c r="F231">
        <v>102.03333333333001</v>
      </c>
      <c r="G231">
        <v>2</v>
      </c>
      <c r="H231">
        <v>5</v>
      </c>
      <c r="I231">
        <v>1</v>
      </c>
      <c r="J231">
        <v>4</v>
      </c>
      <c r="K231">
        <v>7</v>
      </c>
      <c r="L231">
        <v>77.78</v>
      </c>
      <c r="M231">
        <v>12</v>
      </c>
      <c r="N231">
        <v>16.670000000000002</v>
      </c>
      <c r="O231">
        <v>1.38</v>
      </c>
      <c r="P231">
        <v>25</v>
      </c>
      <c r="Q231">
        <v>13</v>
      </c>
      <c r="R231">
        <v>13</v>
      </c>
      <c r="S231">
        <v>5</v>
      </c>
      <c r="T231">
        <v>0</v>
      </c>
      <c r="U231">
        <v>3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</v>
      </c>
      <c r="AB231">
        <v>6</v>
      </c>
      <c r="AC231">
        <v>2</v>
      </c>
      <c r="AD231">
        <v>1</v>
      </c>
      <c r="AE231">
        <v>7</v>
      </c>
      <c r="AF231">
        <v>0</v>
      </c>
      <c r="AG231">
        <v>24</v>
      </c>
      <c r="AH231">
        <v>31</v>
      </c>
      <c r="AI231">
        <v>43.64</v>
      </c>
    </row>
    <row r="232" spans="1:35" x14ac:dyDescent="0.25">
      <c r="A232">
        <v>623</v>
      </c>
      <c r="B232" t="s">
        <v>311</v>
      </c>
      <c r="C232" t="s">
        <v>46</v>
      </c>
      <c r="D232" t="s">
        <v>39</v>
      </c>
      <c r="E232">
        <v>77</v>
      </c>
      <c r="F232">
        <v>105.6</v>
      </c>
      <c r="G232">
        <v>1</v>
      </c>
      <c r="H232">
        <v>6</v>
      </c>
      <c r="I232">
        <v>6</v>
      </c>
      <c r="J232">
        <v>0</v>
      </c>
      <c r="K232">
        <v>7</v>
      </c>
      <c r="L232">
        <v>50</v>
      </c>
      <c r="M232">
        <v>16</v>
      </c>
      <c r="N232">
        <v>6.25</v>
      </c>
      <c r="O232">
        <v>2.83</v>
      </c>
      <c r="P232">
        <v>27</v>
      </c>
      <c r="Q232">
        <v>25</v>
      </c>
      <c r="R232">
        <v>19</v>
      </c>
      <c r="S232">
        <v>11</v>
      </c>
      <c r="T232">
        <v>0</v>
      </c>
      <c r="U232">
        <v>2</v>
      </c>
      <c r="V232">
        <v>4</v>
      </c>
      <c r="W232">
        <v>2</v>
      </c>
      <c r="X232">
        <v>2</v>
      </c>
      <c r="Y232">
        <v>0</v>
      </c>
      <c r="Z232">
        <v>0</v>
      </c>
      <c r="AA232">
        <v>0</v>
      </c>
      <c r="AB232">
        <v>4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v>0</v>
      </c>
      <c r="AI232" t="s">
        <v>97</v>
      </c>
    </row>
    <row r="233" spans="1:35" x14ac:dyDescent="0.25">
      <c r="A233">
        <v>670</v>
      </c>
      <c r="B233" t="s">
        <v>439</v>
      </c>
      <c r="C233" t="s">
        <v>61</v>
      </c>
      <c r="D233" t="s">
        <v>39</v>
      </c>
      <c r="E233">
        <v>77</v>
      </c>
      <c r="F233">
        <v>47.95</v>
      </c>
      <c r="G233">
        <v>5</v>
      </c>
      <c r="H233">
        <v>2</v>
      </c>
      <c r="I233">
        <v>2</v>
      </c>
      <c r="J233">
        <v>0</v>
      </c>
      <c r="K233">
        <v>7</v>
      </c>
      <c r="L233">
        <v>87.5</v>
      </c>
      <c r="M233">
        <v>11</v>
      </c>
      <c r="N233">
        <v>45.45</v>
      </c>
      <c r="O233">
        <v>1.51</v>
      </c>
      <c r="P233">
        <v>15</v>
      </c>
      <c r="Q233">
        <v>13</v>
      </c>
      <c r="R233">
        <v>12</v>
      </c>
      <c r="S233">
        <v>6</v>
      </c>
      <c r="T233">
        <v>0</v>
      </c>
      <c r="U233">
        <v>3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</v>
      </c>
      <c r="AD233">
        <v>1</v>
      </c>
      <c r="AE233">
        <v>0</v>
      </c>
      <c r="AF233">
        <v>1</v>
      </c>
      <c r="AG233">
        <v>2</v>
      </c>
      <c r="AH233">
        <v>2</v>
      </c>
      <c r="AI233">
        <v>50</v>
      </c>
    </row>
    <row r="234" spans="1:35" x14ac:dyDescent="0.25">
      <c r="A234">
        <v>695</v>
      </c>
      <c r="B234" t="s">
        <v>264</v>
      </c>
      <c r="C234" t="s">
        <v>49</v>
      </c>
      <c r="D234" t="s">
        <v>39</v>
      </c>
      <c r="E234">
        <v>81</v>
      </c>
      <c r="F234">
        <v>138.25</v>
      </c>
      <c r="G234">
        <v>2</v>
      </c>
      <c r="H234">
        <v>5</v>
      </c>
      <c r="I234">
        <v>4</v>
      </c>
      <c r="J234">
        <v>1</v>
      </c>
      <c r="K234">
        <v>7</v>
      </c>
      <c r="L234">
        <v>63.64</v>
      </c>
      <c r="M234">
        <v>13</v>
      </c>
      <c r="N234">
        <v>15.38</v>
      </c>
      <c r="O234">
        <v>1.45</v>
      </c>
      <c r="P234">
        <v>29</v>
      </c>
      <c r="Q234">
        <v>19</v>
      </c>
      <c r="R234">
        <v>10</v>
      </c>
      <c r="S234">
        <v>4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4</v>
      </c>
      <c r="AC234">
        <v>0</v>
      </c>
      <c r="AD234">
        <v>1</v>
      </c>
      <c r="AE234">
        <v>9</v>
      </c>
      <c r="AF234">
        <v>0</v>
      </c>
      <c r="AG234">
        <v>24</v>
      </c>
      <c r="AH234">
        <v>26</v>
      </c>
      <c r="AI234">
        <v>48</v>
      </c>
    </row>
    <row r="235" spans="1:35" x14ac:dyDescent="0.25">
      <c r="A235">
        <v>747</v>
      </c>
      <c r="B235" t="s">
        <v>531</v>
      </c>
      <c r="C235" t="s">
        <v>54</v>
      </c>
      <c r="D235" t="s">
        <v>39</v>
      </c>
      <c r="E235">
        <v>50</v>
      </c>
      <c r="F235">
        <v>55.583333333333002</v>
      </c>
      <c r="G235">
        <v>3</v>
      </c>
      <c r="H235">
        <v>4</v>
      </c>
      <c r="I235">
        <v>0</v>
      </c>
      <c r="J235">
        <v>4</v>
      </c>
      <c r="K235">
        <v>7</v>
      </c>
      <c r="L235">
        <v>77.78</v>
      </c>
      <c r="M235">
        <v>7</v>
      </c>
      <c r="N235">
        <v>42.86</v>
      </c>
      <c r="O235">
        <v>1.26</v>
      </c>
      <c r="P235">
        <v>19</v>
      </c>
      <c r="Q235">
        <v>15</v>
      </c>
      <c r="R235">
        <v>12</v>
      </c>
      <c r="S235">
        <v>4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2</v>
      </c>
      <c r="AF235">
        <v>0</v>
      </c>
      <c r="AG235">
        <v>7</v>
      </c>
      <c r="AH235">
        <v>9</v>
      </c>
      <c r="AI235">
        <v>43.75</v>
      </c>
    </row>
    <row r="236" spans="1:35" x14ac:dyDescent="0.25">
      <c r="A236">
        <v>785</v>
      </c>
      <c r="B236" t="s">
        <v>321</v>
      </c>
      <c r="C236" t="s">
        <v>87</v>
      </c>
      <c r="D236" t="s">
        <v>39</v>
      </c>
      <c r="E236">
        <v>70</v>
      </c>
      <c r="F236">
        <v>89.85</v>
      </c>
      <c r="G236">
        <v>3</v>
      </c>
      <c r="H236">
        <v>4</v>
      </c>
      <c r="I236">
        <v>1</v>
      </c>
      <c r="J236">
        <v>3</v>
      </c>
      <c r="K236">
        <v>7</v>
      </c>
      <c r="L236">
        <v>58.33</v>
      </c>
      <c r="M236">
        <v>12</v>
      </c>
      <c r="N236">
        <v>25</v>
      </c>
      <c r="O236">
        <v>1.9</v>
      </c>
      <c r="P236">
        <v>22</v>
      </c>
      <c r="Q236">
        <v>13</v>
      </c>
      <c r="R236">
        <v>14</v>
      </c>
      <c r="S236">
        <v>4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3</v>
      </c>
      <c r="AC236">
        <v>2</v>
      </c>
      <c r="AD236">
        <v>0</v>
      </c>
      <c r="AE236">
        <v>6</v>
      </c>
      <c r="AF236">
        <v>0</v>
      </c>
      <c r="AG236">
        <v>13</v>
      </c>
      <c r="AH236">
        <v>10</v>
      </c>
      <c r="AI236">
        <v>56.52</v>
      </c>
    </row>
    <row r="237" spans="1:35" x14ac:dyDescent="0.25">
      <c r="A237">
        <v>793</v>
      </c>
      <c r="B237" t="s">
        <v>460</v>
      </c>
      <c r="C237" t="s">
        <v>100</v>
      </c>
      <c r="D237" t="s">
        <v>39</v>
      </c>
      <c r="E237">
        <v>75</v>
      </c>
      <c r="F237">
        <v>110</v>
      </c>
      <c r="G237">
        <v>3</v>
      </c>
      <c r="H237">
        <v>4</v>
      </c>
      <c r="I237">
        <v>1</v>
      </c>
      <c r="J237">
        <v>3</v>
      </c>
      <c r="K237">
        <v>7</v>
      </c>
      <c r="L237">
        <v>53.85</v>
      </c>
      <c r="M237">
        <v>9</v>
      </c>
      <c r="N237">
        <v>33.33</v>
      </c>
      <c r="O237">
        <v>2.3199999999999998</v>
      </c>
      <c r="P237">
        <v>21</v>
      </c>
      <c r="Q237">
        <v>17</v>
      </c>
      <c r="R237">
        <v>16</v>
      </c>
      <c r="S237">
        <v>10</v>
      </c>
      <c r="T237">
        <v>0</v>
      </c>
      <c r="U237">
        <v>3</v>
      </c>
      <c r="V237">
        <v>2</v>
      </c>
      <c r="W237">
        <v>1</v>
      </c>
      <c r="X237">
        <v>1</v>
      </c>
      <c r="Y237">
        <v>0</v>
      </c>
      <c r="Z237">
        <v>0</v>
      </c>
      <c r="AA237">
        <v>0</v>
      </c>
      <c r="AB237">
        <v>3</v>
      </c>
      <c r="AC237">
        <v>0</v>
      </c>
      <c r="AD237">
        <v>3</v>
      </c>
      <c r="AE237">
        <v>4</v>
      </c>
      <c r="AF237">
        <v>0</v>
      </c>
      <c r="AG237">
        <v>4</v>
      </c>
      <c r="AH237">
        <v>9</v>
      </c>
      <c r="AI237">
        <v>30.77</v>
      </c>
    </row>
    <row r="238" spans="1:35" x14ac:dyDescent="0.25">
      <c r="A238">
        <v>44</v>
      </c>
      <c r="B238" t="s">
        <v>314</v>
      </c>
      <c r="C238" t="s">
        <v>113</v>
      </c>
      <c r="D238" t="s">
        <v>73</v>
      </c>
      <c r="E238">
        <v>58</v>
      </c>
      <c r="F238">
        <v>147.48333333332999</v>
      </c>
      <c r="G238">
        <v>5</v>
      </c>
      <c r="H238">
        <v>1</v>
      </c>
      <c r="I238">
        <v>0</v>
      </c>
      <c r="J238">
        <v>1</v>
      </c>
      <c r="K238">
        <v>6</v>
      </c>
      <c r="L238">
        <v>46.15</v>
      </c>
      <c r="M238">
        <v>34</v>
      </c>
      <c r="N238">
        <v>14.71</v>
      </c>
      <c r="O238">
        <v>2.4300000000000002</v>
      </c>
      <c r="P238">
        <v>65</v>
      </c>
      <c r="Q238">
        <v>55</v>
      </c>
      <c r="R238">
        <v>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</v>
      </c>
      <c r="AC238">
        <v>4</v>
      </c>
      <c r="AD238">
        <v>6</v>
      </c>
      <c r="AE238">
        <v>1</v>
      </c>
      <c r="AF238">
        <v>6</v>
      </c>
      <c r="AG238">
        <v>0</v>
      </c>
      <c r="AH238">
        <v>0</v>
      </c>
      <c r="AI238" t="s">
        <v>97</v>
      </c>
    </row>
    <row r="239" spans="1:35" x14ac:dyDescent="0.25">
      <c r="A239">
        <v>83</v>
      </c>
      <c r="B239" t="s">
        <v>501</v>
      </c>
      <c r="C239" t="s">
        <v>49</v>
      </c>
      <c r="D239" t="s">
        <v>47</v>
      </c>
      <c r="E239">
        <v>63</v>
      </c>
      <c r="F239">
        <v>140.13333333333</v>
      </c>
      <c r="G239">
        <v>2</v>
      </c>
      <c r="H239">
        <v>4</v>
      </c>
      <c r="I239">
        <v>2</v>
      </c>
      <c r="J239">
        <v>2</v>
      </c>
      <c r="K239">
        <v>6</v>
      </c>
      <c r="L239">
        <v>60</v>
      </c>
      <c r="M239">
        <v>28</v>
      </c>
      <c r="N239">
        <v>7.14</v>
      </c>
      <c r="O239">
        <v>4.12</v>
      </c>
      <c r="P239">
        <v>40</v>
      </c>
      <c r="Q239">
        <v>34</v>
      </c>
      <c r="R239">
        <v>30</v>
      </c>
      <c r="S239">
        <v>17</v>
      </c>
      <c r="T239">
        <v>1</v>
      </c>
      <c r="U239">
        <v>7</v>
      </c>
      <c r="V239">
        <v>6</v>
      </c>
      <c r="W239">
        <v>3</v>
      </c>
      <c r="X239">
        <v>3</v>
      </c>
      <c r="Y239">
        <v>0</v>
      </c>
      <c r="Z239">
        <v>0</v>
      </c>
      <c r="AA239">
        <v>1</v>
      </c>
      <c r="AB239">
        <v>10</v>
      </c>
      <c r="AC239">
        <v>0</v>
      </c>
      <c r="AD239">
        <v>1</v>
      </c>
      <c r="AE239">
        <v>4</v>
      </c>
      <c r="AF239">
        <v>0</v>
      </c>
      <c r="AG239">
        <v>0</v>
      </c>
      <c r="AH239">
        <v>0</v>
      </c>
      <c r="AI239" t="s">
        <v>97</v>
      </c>
    </row>
    <row r="240" spans="1:35" x14ac:dyDescent="0.25">
      <c r="A240">
        <v>150</v>
      </c>
      <c r="B240" t="s">
        <v>445</v>
      </c>
      <c r="C240" t="s">
        <v>131</v>
      </c>
      <c r="D240" t="s">
        <v>39</v>
      </c>
      <c r="E240">
        <v>55</v>
      </c>
      <c r="F240">
        <v>122.55</v>
      </c>
      <c r="G240">
        <v>4</v>
      </c>
      <c r="H240">
        <v>2</v>
      </c>
      <c r="I240">
        <v>1</v>
      </c>
      <c r="J240">
        <v>1</v>
      </c>
      <c r="K240">
        <v>6</v>
      </c>
      <c r="L240">
        <v>75</v>
      </c>
      <c r="M240">
        <v>13</v>
      </c>
      <c r="N240">
        <v>30.77</v>
      </c>
      <c r="O240">
        <v>1.69</v>
      </c>
      <c r="P240">
        <v>27</v>
      </c>
      <c r="Q240">
        <v>21</v>
      </c>
      <c r="R240">
        <v>12</v>
      </c>
      <c r="S240">
        <v>4</v>
      </c>
      <c r="T240">
        <v>0</v>
      </c>
      <c r="U240">
        <v>0</v>
      </c>
      <c r="V240">
        <v>2</v>
      </c>
      <c r="W240">
        <v>1</v>
      </c>
      <c r="X240">
        <v>1</v>
      </c>
      <c r="Y240">
        <v>0</v>
      </c>
      <c r="Z240">
        <v>0</v>
      </c>
      <c r="AA240">
        <v>0</v>
      </c>
      <c r="AB240">
        <v>6</v>
      </c>
      <c r="AC240">
        <v>2</v>
      </c>
      <c r="AD240">
        <v>2</v>
      </c>
      <c r="AE240">
        <v>6</v>
      </c>
      <c r="AF240">
        <v>0</v>
      </c>
      <c r="AG240">
        <v>24</v>
      </c>
      <c r="AH240">
        <v>19</v>
      </c>
      <c r="AI240">
        <v>55.81</v>
      </c>
    </row>
    <row r="241" spans="1:35" x14ac:dyDescent="0.25">
      <c r="A241">
        <v>194</v>
      </c>
      <c r="B241" t="s">
        <v>567</v>
      </c>
      <c r="C241" t="s">
        <v>44</v>
      </c>
      <c r="D241" t="s">
        <v>73</v>
      </c>
      <c r="E241">
        <v>29</v>
      </c>
      <c r="F241">
        <v>69.633333333332999</v>
      </c>
      <c r="G241">
        <v>1</v>
      </c>
      <c r="H241">
        <v>5</v>
      </c>
      <c r="I241">
        <v>2</v>
      </c>
      <c r="J241">
        <v>3</v>
      </c>
      <c r="K241">
        <v>6</v>
      </c>
      <c r="L241">
        <v>46.15</v>
      </c>
      <c r="M241">
        <v>10</v>
      </c>
      <c r="N241">
        <v>10</v>
      </c>
      <c r="O241">
        <v>1.27</v>
      </c>
      <c r="P241">
        <v>18</v>
      </c>
      <c r="Q241">
        <v>14</v>
      </c>
      <c r="R241">
        <v>9</v>
      </c>
      <c r="S241">
        <v>2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 t="s">
        <v>97</v>
      </c>
    </row>
    <row r="242" spans="1:35" x14ac:dyDescent="0.25">
      <c r="A242">
        <v>288</v>
      </c>
      <c r="B242" t="s">
        <v>472</v>
      </c>
      <c r="C242" t="s">
        <v>473</v>
      </c>
      <c r="D242" t="s">
        <v>39</v>
      </c>
      <c r="E242">
        <v>63</v>
      </c>
      <c r="F242">
        <v>67.349999999999994</v>
      </c>
      <c r="G242">
        <v>2</v>
      </c>
      <c r="H242">
        <v>4</v>
      </c>
      <c r="I242">
        <v>2</v>
      </c>
      <c r="J242">
        <v>2</v>
      </c>
      <c r="K242">
        <v>6</v>
      </c>
      <c r="L242">
        <v>75</v>
      </c>
      <c r="M242">
        <v>8</v>
      </c>
      <c r="N242">
        <v>25</v>
      </c>
      <c r="O242">
        <v>0.94</v>
      </c>
      <c r="P242">
        <v>21</v>
      </c>
      <c r="Q242">
        <v>12</v>
      </c>
      <c r="R242">
        <v>8</v>
      </c>
      <c r="S242">
        <v>3</v>
      </c>
      <c r="T242">
        <v>0</v>
      </c>
      <c r="U242">
        <v>0</v>
      </c>
      <c r="V242">
        <v>2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2</v>
      </c>
      <c r="AC242">
        <v>0</v>
      </c>
      <c r="AD242">
        <v>0</v>
      </c>
      <c r="AE242">
        <v>3</v>
      </c>
      <c r="AF242">
        <v>0</v>
      </c>
      <c r="AG242">
        <v>26</v>
      </c>
      <c r="AH242">
        <v>13</v>
      </c>
      <c r="AI242">
        <v>66.67</v>
      </c>
    </row>
    <row r="243" spans="1:35" x14ac:dyDescent="0.25">
      <c r="A243">
        <v>298</v>
      </c>
      <c r="B243" t="s">
        <v>400</v>
      </c>
      <c r="C243" t="s">
        <v>297</v>
      </c>
      <c r="D243" t="s">
        <v>39</v>
      </c>
      <c r="E243">
        <v>64</v>
      </c>
      <c r="F243">
        <v>95.85</v>
      </c>
      <c r="G243">
        <v>2</v>
      </c>
      <c r="H243">
        <v>4</v>
      </c>
      <c r="I243">
        <v>2</v>
      </c>
      <c r="J243">
        <v>2</v>
      </c>
      <c r="K243">
        <v>6</v>
      </c>
      <c r="L243">
        <v>54.55</v>
      </c>
      <c r="M243">
        <v>17</v>
      </c>
      <c r="N243">
        <v>11.76</v>
      </c>
      <c r="O243">
        <v>2.71</v>
      </c>
      <c r="P243">
        <v>26</v>
      </c>
      <c r="Q243">
        <v>24</v>
      </c>
      <c r="R243">
        <v>18</v>
      </c>
      <c r="S243">
        <v>9</v>
      </c>
      <c r="T243">
        <v>0</v>
      </c>
      <c r="U243">
        <v>0</v>
      </c>
      <c r="V243">
        <v>6</v>
      </c>
      <c r="W243">
        <v>3</v>
      </c>
      <c r="X243">
        <v>3</v>
      </c>
      <c r="Y243">
        <v>0</v>
      </c>
      <c r="Z243">
        <v>0</v>
      </c>
      <c r="AA243">
        <v>2</v>
      </c>
      <c r="AB243">
        <v>7</v>
      </c>
      <c r="AC243">
        <v>3</v>
      </c>
      <c r="AD243">
        <v>9</v>
      </c>
      <c r="AE243">
        <v>11</v>
      </c>
      <c r="AF243">
        <v>1</v>
      </c>
      <c r="AG243">
        <v>31</v>
      </c>
      <c r="AH243">
        <v>26</v>
      </c>
      <c r="AI243">
        <v>54.39</v>
      </c>
    </row>
    <row r="244" spans="1:35" x14ac:dyDescent="0.25">
      <c r="A244">
        <v>301</v>
      </c>
      <c r="B244" t="s">
        <v>447</v>
      </c>
      <c r="C244" t="s">
        <v>193</v>
      </c>
      <c r="D244" t="s">
        <v>73</v>
      </c>
      <c r="E244">
        <v>59</v>
      </c>
      <c r="F244">
        <v>147.28333333333001</v>
      </c>
      <c r="G244">
        <v>1</v>
      </c>
      <c r="H244">
        <v>5</v>
      </c>
      <c r="I244">
        <v>3</v>
      </c>
      <c r="J244">
        <v>2</v>
      </c>
      <c r="K244">
        <v>6</v>
      </c>
      <c r="L244">
        <v>33.33</v>
      </c>
      <c r="M244">
        <v>23</v>
      </c>
      <c r="N244">
        <v>4.3499999999999996</v>
      </c>
      <c r="O244">
        <v>1.44</v>
      </c>
      <c r="P244">
        <v>54</v>
      </c>
      <c r="Q244">
        <v>30</v>
      </c>
      <c r="R244">
        <v>14</v>
      </c>
      <c r="S244">
        <v>1</v>
      </c>
      <c r="T244">
        <v>0</v>
      </c>
      <c r="U244">
        <v>5</v>
      </c>
      <c r="V244">
        <v>6</v>
      </c>
      <c r="W244">
        <v>3</v>
      </c>
      <c r="X244">
        <v>3</v>
      </c>
      <c r="Y244">
        <v>0</v>
      </c>
      <c r="Z244">
        <v>0</v>
      </c>
      <c r="AA244">
        <v>0</v>
      </c>
      <c r="AB244">
        <v>6</v>
      </c>
      <c r="AC244">
        <v>2</v>
      </c>
      <c r="AD244">
        <v>0</v>
      </c>
      <c r="AE244">
        <v>1</v>
      </c>
      <c r="AF244">
        <v>3</v>
      </c>
      <c r="AG244">
        <v>0</v>
      </c>
      <c r="AH244">
        <v>0</v>
      </c>
      <c r="AI244" t="s">
        <v>97</v>
      </c>
    </row>
    <row r="245" spans="1:35" x14ac:dyDescent="0.25">
      <c r="A245">
        <v>358</v>
      </c>
      <c r="B245" t="s">
        <v>202</v>
      </c>
      <c r="C245" t="s">
        <v>113</v>
      </c>
      <c r="D245" t="s">
        <v>36</v>
      </c>
      <c r="E245">
        <v>63</v>
      </c>
      <c r="F245">
        <v>128.46666666666999</v>
      </c>
      <c r="G245">
        <v>3</v>
      </c>
      <c r="H245">
        <v>3</v>
      </c>
      <c r="I245">
        <v>2</v>
      </c>
      <c r="J245">
        <v>1</v>
      </c>
      <c r="K245">
        <v>6</v>
      </c>
      <c r="L245">
        <v>85.71</v>
      </c>
      <c r="M245">
        <v>22</v>
      </c>
      <c r="N245">
        <v>13.64</v>
      </c>
      <c r="O245">
        <v>4.22</v>
      </c>
      <c r="P245">
        <v>29</v>
      </c>
      <c r="Q245">
        <v>26</v>
      </c>
      <c r="R245">
        <v>26</v>
      </c>
      <c r="S245">
        <v>20</v>
      </c>
      <c r="T245">
        <v>0</v>
      </c>
      <c r="U245">
        <v>1</v>
      </c>
      <c r="V245">
        <v>6</v>
      </c>
      <c r="W245">
        <v>3</v>
      </c>
      <c r="X245">
        <v>3</v>
      </c>
      <c r="Y245">
        <v>0</v>
      </c>
      <c r="Z245">
        <v>0</v>
      </c>
      <c r="AA245">
        <v>2</v>
      </c>
      <c r="AB245">
        <v>2</v>
      </c>
      <c r="AC245">
        <v>1</v>
      </c>
      <c r="AD245">
        <v>5</v>
      </c>
      <c r="AE245">
        <v>9</v>
      </c>
      <c r="AF245">
        <v>0</v>
      </c>
      <c r="AG245">
        <v>32</v>
      </c>
      <c r="AH245">
        <v>28</v>
      </c>
      <c r="AI245">
        <v>53.33</v>
      </c>
    </row>
    <row r="246" spans="1:35" x14ac:dyDescent="0.25">
      <c r="A246">
        <v>375</v>
      </c>
      <c r="B246" t="s">
        <v>203</v>
      </c>
      <c r="C246" t="s">
        <v>41</v>
      </c>
      <c r="D246" t="s">
        <v>47</v>
      </c>
      <c r="E246">
        <v>80</v>
      </c>
      <c r="F246">
        <v>117.98333333332999</v>
      </c>
      <c r="G246">
        <v>5</v>
      </c>
      <c r="H246">
        <v>1</v>
      </c>
      <c r="I246">
        <v>0</v>
      </c>
      <c r="J246">
        <v>1</v>
      </c>
      <c r="K246">
        <v>6</v>
      </c>
      <c r="L246">
        <v>66.67</v>
      </c>
      <c r="M246">
        <v>16</v>
      </c>
      <c r="N246">
        <v>31.25</v>
      </c>
      <c r="O246">
        <v>2.7</v>
      </c>
      <c r="P246">
        <v>22</v>
      </c>
      <c r="Q246">
        <v>21</v>
      </c>
      <c r="R246">
        <v>18</v>
      </c>
      <c r="S246">
        <v>11</v>
      </c>
      <c r="T246">
        <v>0</v>
      </c>
      <c r="U246">
        <v>5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3</v>
      </c>
      <c r="AC246">
        <v>0</v>
      </c>
      <c r="AD246">
        <v>4</v>
      </c>
      <c r="AE246">
        <v>5</v>
      </c>
      <c r="AF246">
        <v>1</v>
      </c>
      <c r="AG246">
        <v>1</v>
      </c>
      <c r="AH246">
        <v>0</v>
      </c>
      <c r="AI246">
        <v>100</v>
      </c>
    </row>
    <row r="247" spans="1:35" x14ac:dyDescent="0.25">
      <c r="A247">
        <v>399</v>
      </c>
      <c r="B247" t="s">
        <v>450</v>
      </c>
      <c r="C247" t="s">
        <v>113</v>
      </c>
      <c r="D247" t="s">
        <v>36</v>
      </c>
      <c r="E247">
        <v>57</v>
      </c>
      <c r="F247">
        <v>98.95</v>
      </c>
      <c r="G247">
        <v>2</v>
      </c>
      <c r="H247">
        <v>4</v>
      </c>
      <c r="I247">
        <v>2</v>
      </c>
      <c r="J247">
        <v>2</v>
      </c>
      <c r="K247">
        <v>6</v>
      </c>
      <c r="L247">
        <v>60</v>
      </c>
      <c r="M247">
        <v>10</v>
      </c>
      <c r="N247">
        <v>20</v>
      </c>
      <c r="O247">
        <v>1.34</v>
      </c>
      <c r="P247">
        <v>19</v>
      </c>
      <c r="Q247">
        <v>13</v>
      </c>
      <c r="R247">
        <v>12</v>
      </c>
      <c r="S247">
        <v>6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4</v>
      </c>
      <c r="AE247">
        <v>4</v>
      </c>
      <c r="AF247">
        <v>0</v>
      </c>
      <c r="AG247">
        <v>0</v>
      </c>
      <c r="AH247">
        <v>1</v>
      </c>
      <c r="AI247">
        <v>0</v>
      </c>
    </row>
    <row r="248" spans="1:35" x14ac:dyDescent="0.25">
      <c r="A248">
        <v>423</v>
      </c>
      <c r="B248" t="s">
        <v>373</v>
      </c>
      <c r="C248" t="s">
        <v>193</v>
      </c>
      <c r="D248" t="s">
        <v>73</v>
      </c>
      <c r="E248">
        <v>76</v>
      </c>
      <c r="F248">
        <v>93.25</v>
      </c>
      <c r="G248">
        <v>1</v>
      </c>
      <c r="H248">
        <v>5</v>
      </c>
      <c r="I248">
        <v>3</v>
      </c>
      <c r="J248">
        <v>2</v>
      </c>
      <c r="K248">
        <v>6</v>
      </c>
      <c r="L248">
        <v>60</v>
      </c>
      <c r="M248">
        <v>17</v>
      </c>
      <c r="N248">
        <v>5.88</v>
      </c>
      <c r="O248">
        <v>1.19</v>
      </c>
      <c r="P248">
        <v>35</v>
      </c>
      <c r="Q248">
        <v>24</v>
      </c>
      <c r="R248">
        <v>6</v>
      </c>
      <c r="S248">
        <v>2</v>
      </c>
      <c r="T248">
        <v>0</v>
      </c>
      <c r="U248">
        <v>4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1</v>
      </c>
      <c r="AD248">
        <v>2</v>
      </c>
      <c r="AE248">
        <v>1</v>
      </c>
      <c r="AF248">
        <v>1</v>
      </c>
      <c r="AG248">
        <v>0</v>
      </c>
      <c r="AH248">
        <v>0</v>
      </c>
      <c r="AI248" t="s">
        <v>97</v>
      </c>
    </row>
    <row r="249" spans="1:35" x14ac:dyDescent="0.25">
      <c r="A249">
        <v>432</v>
      </c>
      <c r="B249" t="s">
        <v>389</v>
      </c>
      <c r="C249" t="s">
        <v>54</v>
      </c>
      <c r="D249" t="s">
        <v>73</v>
      </c>
      <c r="E249">
        <v>75</v>
      </c>
      <c r="F249">
        <v>59.35</v>
      </c>
      <c r="G249">
        <v>0</v>
      </c>
      <c r="H249">
        <v>6</v>
      </c>
      <c r="I249">
        <v>4</v>
      </c>
      <c r="J249">
        <v>2</v>
      </c>
      <c r="K249">
        <v>6</v>
      </c>
      <c r="L249">
        <v>60</v>
      </c>
      <c r="M249">
        <v>5</v>
      </c>
      <c r="N249">
        <v>0</v>
      </c>
      <c r="O249">
        <v>0.47</v>
      </c>
      <c r="P249">
        <v>10</v>
      </c>
      <c r="Q249">
        <v>8</v>
      </c>
      <c r="R249">
        <v>2</v>
      </c>
      <c r="S249">
        <v>0</v>
      </c>
      <c r="T249">
        <v>0</v>
      </c>
      <c r="U249">
        <v>1</v>
      </c>
      <c r="V249">
        <v>4</v>
      </c>
      <c r="W249">
        <v>2</v>
      </c>
      <c r="X249">
        <v>2</v>
      </c>
      <c r="Y249">
        <v>0</v>
      </c>
      <c r="Z249">
        <v>0</v>
      </c>
      <c r="AA249">
        <v>0</v>
      </c>
      <c r="AB249">
        <v>5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v>1</v>
      </c>
      <c r="AI249">
        <v>0</v>
      </c>
    </row>
    <row r="250" spans="1:35" x14ac:dyDescent="0.25">
      <c r="A250">
        <v>444</v>
      </c>
      <c r="B250" t="s">
        <v>523</v>
      </c>
      <c r="C250" t="s">
        <v>46</v>
      </c>
      <c r="D250" t="s">
        <v>73</v>
      </c>
      <c r="E250">
        <v>66</v>
      </c>
      <c r="F250">
        <v>103.26666666667001</v>
      </c>
      <c r="G250">
        <v>1</v>
      </c>
      <c r="H250">
        <v>5</v>
      </c>
      <c r="I250">
        <v>4</v>
      </c>
      <c r="J250">
        <v>1</v>
      </c>
      <c r="K250">
        <v>6</v>
      </c>
      <c r="L250">
        <v>40</v>
      </c>
      <c r="M250">
        <v>8</v>
      </c>
      <c r="N250">
        <v>12.5</v>
      </c>
      <c r="O250">
        <v>0.51</v>
      </c>
      <c r="P250">
        <v>14</v>
      </c>
      <c r="Q250">
        <v>11</v>
      </c>
      <c r="R250">
        <v>4</v>
      </c>
      <c r="S250">
        <v>0</v>
      </c>
      <c r="T250">
        <v>0</v>
      </c>
      <c r="U250">
        <v>1</v>
      </c>
      <c r="V250">
        <v>2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4</v>
      </c>
      <c r="AC250">
        <v>1</v>
      </c>
      <c r="AD250">
        <v>2</v>
      </c>
      <c r="AE250">
        <v>4</v>
      </c>
      <c r="AF250">
        <v>2</v>
      </c>
      <c r="AG250">
        <v>0</v>
      </c>
      <c r="AH250">
        <v>0</v>
      </c>
      <c r="AI250" t="s">
        <v>97</v>
      </c>
    </row>
    <row r="251" spans="1:35" x14ac:dyDescent="0.25">
      <c r="A251">
        <v>495</v>
      </c>
      <c r="B251" t="s">
        <v>230</v>
      </c>
      <c r="C251" t="s">
        <v>56</v>
      </c>
      <c r="D251" t="s">
        <v>47</v>
      </c>
      <c r="E251">
        <v>73</v>
      </c>
      <c r="F251">
        <v>115.13333333333</v>
      </c>
      <c r="G251">
        <v>3</v>
      </c>
      <c r="H251">
        <v>3</v>
      </c>
      <c r="I251">
        <v>1</v>
      </c>
      <c r="J251">
        <v>2</v>
      </c>
      <c r="K251">
        <v>6</v>
      </c>
      <c r="L251">
        <v>60</v>
      </c>
      <c r="M251">
        <v>25</v>
      </c>
      <c r="N251">
        <v>12</v>
      </c>
      <c r="O251">
        <v>3.53</v>
      </c>
      <c r="P251">
        <v>39</v>
      </c>
      <c r="Q251">
        <v>32</v>
      </c>
      <c r="R251">
        <v>33</v>
      </c>
      <c r="S251">
        <v>18</v>
      </c>
      <c r="T251">
        <v>0</v>
      </c>
      <c r="U251">
        <v>3</v>
      </c>
      <c r="V251">
        <v>4</v>
      </c>
      <c r="W251">
        <v>2</v>
      </c>
      <c r="X251">
        <v>2</v>
      </c>
      <c r="Y251">
        <v>0</v>
      </c>
      <c r="Z251">
        <v>0</v>
      </c>
      <c r="AA251">
        <v>0</v>
      </c>
      <c r="AB251">
        <v>1</v>
      </c>
      <c r="AC251">
        <v>2</v>
      </c>
      <c r="AD251">
        <v>3</v>
      </c>
      <c r="AE251">
        <v>3</v>
      </c>
      <c r="AF251">
        <v>0</v>
      </c>
      <c r="AG251">
        <v>0</v>
      </c>
      <c r="AH251">
        <v>2</v>
      </c>
      <c r="AI251">
        <v>0</v>
      </c>
    </row>
    <row r="252" spans="1:35" x14ac:dyDescent="0.25">
      <c r="A252">
        <v>535</v>
      </c>
      <c r="B252" t="s">
        <v>206</v>
      </c>
      <c r="C252" t="s">
        <v>106</v>
      </c>
      <c r="D252" t="s">
        <v>47</v>
      </c>
      <c r="E252">
        <v>73</v>
      </c>
      <c r="F252">
        <v>125.5</v>
      </c>
      <c r="G252">
        <v>3</v>
      </c>
      <c r="H252">
        <v>3</v>
      </c>
      <c r="I252">
        <v>2</v>
      </c>
      <c r="J252">
        <v>1</v>
      </c>
      <c r="K252">
        <v>6</v>
      </c>
      <c r="L252">
        <v>42.86</v>
      </c>
      <c r="M252">
        <v>15</v>
      </c>
      <c r="N252">
        <v>20</v>
      </c>
      <c r="O252">
        <v>2.46</v>
      </c>
      <c r="P252">
        <v>26</v>
      </c>
      <c r="Q252">
        <v>20</v>
      </c>
      <c r="R252">
        <v>23</v>
      </c>
      <c r="S252">
        <v>17</v>
      </c>
      <c r="T252">
        <v>1</v>
      </c>
      <c r="U252">
        <v>2</v>
      </c>
      <c r="V252">
        <v>18</v>
      </c>
      <c r="W252">
        <v>5</v>
      </c>
      <c r="X252">
        <v>3</v>
      </c>
      <c r="Y252">
        <v>2</v>
      </c>
      <c r="Z252">
        <v>0</v>
      </c>
      <c r="AA252">
        <v>0</v>
      </c>
      <c r="AB252">
        <v>2</v>
      </c>
      <c r="AC252">
        <v>0</v>
      </c>
      <c r="AD252">
        <v>4</v>
      </c>
      <c r="AE252">
        <v>2</v>
      </c>
      <c r="AF252">
        <v>1</v>
      </c>
      <c r="AG252">
        <v>1</v>
      </c>
      <c r="AH252">
        <v>4</v>
      </c>
      <c r="AI252">
        <v>20</v>
      </c>
    </row>
    <row r="253" spans="1:35" x14ac:dyDescent="0.25">
      <c r="A253">
        <v>551</v>
      </c>
      <c r="B253" t="s">
        <v>420</v>
      </c>
      <c r="C253" t="s">
        <v>67</v>
      </c>
      <c r="D253" t="s">
        <v>39</v>
      </c>
      <c r="E253">
        <v>75</v>
      </c>
      <c r="F253">
        <v>140.68333333333001</v>
      </c>
      <c r="G253">
        <v>1</v>
      </c>
      <c r="H253">
        <v>5</v>
      </c>
      <c r="I253">
        <v>2</v>
      </c>
      <c r="J253">
        <v>3</v>
      </c>
      <c r="K253">
        <v>6</v>
      </c>
      <c r="L253">
        <v>54.55</v>
      </c>
      <c r="M253">
        <v>10</v>
      </c>
      <c r="N253">
        <v>10</v>
      </c>
      <c r="O253">
        <v>1.51</v>
      </c>
      <c r="P253">
        <v>25</v>
      </c>
      <c r="Q253">
        <v>20</v>
      </c>
      <c r="R253">
        <v>12</v>
      </c>
      <c r="S253">
        <v>6</v>
      </c>
      <c r="T253">
        <v>0</v>
      </c>
      <c r="U253">
        <v>2</v>
      </c>
      <c r="V253">
        <v>6</v>
      </c>
      <c r="W253">
        <v>3</v>
      </c>
      <c r="X253">
        <v>3</v>
      </c>
      <c r="Y253">
        <v>0</v>
      </c>
      <c r="Z253">
        <v>0</v>
      </c>
      <c r="AA253">
        <v>1</v>
      </c>
      <c r="AB253">
        <v>4</v>
      </c>
      <c r="AC253">
        <v>1</v>
      </c>
      <c r="AD253">
        <v>1</v>
      </c>
      <c r="AE253">
        <v>6</v>
      </c>
      <c r="AF253">
        <v>0</v>
      </c>
      <c r="AG253">
        <v>17</v>
      </c>
      <c r="AH253">
        <v>17</v>
      </c>
      <c r="AI253">
        <v>50</v>
      </c>
    </row>
    <row r="254" spans="1:35" x14ac:dyDescent="0.25">
      <c r="A254">
        <v>564</v>
      </c>
      <c r="B254" t="s">
        <v>310</v>
      </c>
      <c r="C254" t="s">
        <v>79</v>
      </c>
      <c r="D254" t="s">
        <v>47</v>
      </c>
      <c r="E254">
        <v>78</v>
      </c>
      <c r="F254">
        <v>132.58333333332999</v>
      </c>
      <c r="G254">
        <v>4</v>
      </c>
      <c r="H254">
        <v>2</v>
      </c>
      <c r="I254">
        <v>2</v>
      </c>
      <c r="J254">
        <v>0</v>
      </c>
      <c r="K254">
        <v>6</v>
      </c>
      <c r="L254">
        <v>40</v>
      </c>
      <c r="M254">
        <v>16</v>
      </c>
      <c r="N254">
        <v>25</v>
      </c>
      <c r="O254">
        <v>2.12</v>
      </c>
      <c r="P254">
        <v>30</v>
      </c>
      <c r="Q254">
        <v>21</v>
      </c>
      <c r="R254">
        <v>22</v>
      </c>
      <c r="S254">
        <v>10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</v>
      </c>
      <c r="AC254">
        <v>1</v>
      </c>
      <c r="AD254">
        <v>1</v>
      </c>
      <c r="AE254">
        <v>4</v>
      </c>
      <c r="AF254">
        <v>0</v>
      </c>
      <c r="AG254">
        <v>5</v>
      </c>
      <c r="AH254">
        <v>1</v>
      </c>
      <c r="AI254">
        <v>83.33</v>
      </c>
    </row>
    <row r="255" spans="1:35" x14ac:dyDescent="0.25">
      <c r="A255">
        <v>578</v>
      </c>
      <c r="B255" t="s">
        <v>390</v>
      </c>
      <c r="C255" t="s">
        <v>49</v>
      </c>
      <c r="D255" t="s">
        <v>39</v>
      </c>
      <c r="E255">
        <v>71</v>
      </c>
      <c r="F255">
        <v>110.46666666666999</v>
      </c>
      <c r="G255">
        <v>4</v>
      </c>
      <c r="H255">
        <v>2</v>
      </c>
      <c r="I255">
        <v>1</v>
      </c>
      <c r="J255">
        <v>1</v>
      </c>
      <c r="K255">
        <v>6</v>
      </c>
      <c r="L255">
        <v>60</v>
      </c>
      <c r="M255">
        <v>14</v>
      </c>
      <c r="N255">
        <v>28.57</v>
      </c>
      <c r="O255">
        <v>2.61</v>
      </c>
      <c r="P255">
        <v>26</v>
      </c>
      <c r="Q255">
        <v>21</v>
      </c>
      <c r="R255">
        <v>22</v>
      </c>
      <c r="S255">
        <v>18</v>
      </c>
      <c r="T255">
        <v>0</v>
      </c>
      <c r="U255">
        <v>1</v>
      </c>
      <c r="V255">
        <v>7</v>
      </c>
      <c r="W255">
        <v>2</v>
      </c>
      <c r="X255">
        <v>1</v>
      </c>
      <c r="Y255">
        <v>1</v>
      </c>
      <c r="Z255">
        <v>0</v>
      </c>
      <c r="AA255">
        <v>0</v>
      </c>
      <c r="AB255">
        <v>6</v>
      </c>
      <c r="AC255">
        <v>0</v>
      </c>
      <c r="AD255">
        <v>3</v>
      </c>
      <c r="AE255">
        <v>8</v>
      </c>
      <c r="AF255">
        <v>0</v>
      </c>
      <c r="AG255">
        <v>12</v>
      </c>
      <c r="AH255">
        <v>9</v>
      </c>
      <c r="AI255">
        <v>57.14</v>
      </c>
    </row>
    <row r="256" spans="1:35" x14ac:dyDescent="0.25">
      <c r="A256">
        <v>582</v>
      </c>
      <c r="B256" t="s">
        <v>391</v>
      </c>
      <c r="C256" t="s">
        <v>56</v>
      </c>
      <c r="D256" t="s">
        <v>36</v>
      </c>
      <c r="E256">
        <v>54</v>
      </c>
      <c r="F256">
        <v>100.63333333333</v>
      </c>
      <c r="G256">
        <v>1</v>
      </c>
      <c r="H256">
        <v>5</v>
      </c>
      <c r="I256">
        <v>1</v>
      </c>
      <c r="J256">
        <v>4</v>
      </c>
      <c r="K256">
        <v>6</v>
      </c>
      <c r="L256">
        <v>60</v>
      </c>
      <c r="M256">
        <v>10</v>
      </c>
      <c r="N256">
        <v>10</v>
      </c>
      <c r="O256">
        <v>1.45</v>
      </c>
      <c r="P256">
        <v>33</v>
      </c>
      <c r="Q256">
        <v>21</v>
      </c>
      <c r="R256">
        <v>14</v>
      </c>
      <c r="S256">
        <v>3</v>
      </c>
      <c r="T256">
        <v>0</v>
      </c>
      <c r="U256">
        <v>3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5</v>
      </c>
      <c r="AC256">
        <v>3</v>
      </c>
      <c r="AD256">
        <v>0</v>
      </c>
      <c r="AE256">
        <v>8</v>
      </c>
      <c r="AF256">
        <v>0</v>
      </c>
      <c r="AG256">
        <v>19</v>
      </c>
      <c r="AH256">
        <v>20</v>
      </c>
      <c r="AI256">
        <v>48.72</v>
      </c>
    </row>
    <row r="257" spans="1:35" x14ac:dyDescent="0.25">
      <c r="A257">
        <v>592</v>
      </c>
      <c r="B257" t="s">
        <v>181</v>
      </c>
      <c r="C257" t="s">
        <v>147</v>
      </c>
      <c r="D257" t="s">
        <v>36</v>
      </c>
      <c r="E257">
        <v>74</v>
      </c>
      <c r="F257">
        <v>183.5</v>
      </c>
      <c r="G257">
        <v>3</v>
      </c>
      <c r="H257">
        <v>3</v>
      </c>
      <c r="I257">
        <v>1</v>
      </c>
      <c r="J257">
        <v>2</v>
      </c>
      <c r="K257">
        <v>6</v>
      </c>
      <c r="L257">
        <v>30</v>
      </c>
      <c r="M257">
        <v>28</v>
      </c>
      <c r="N257">
        <v>10.71</v>
      </c>
      <c r="O257">
        <v>5.34</v>
      </c>
      <c r="P257">
        <v>45</v>
      </c>
      <c r="Q257">
        <v>42</v>
      </c>
      <c r="R257">
        <v>36</v>
      </c>
      <c r="S257">
        <v>22</v>
      </c>
      <c r="T257">
        <v>0</v>
      </c>
      <c r="U257">
        <v>6</v>
      </c>
      <c r="V257">
        <v>2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11</v>
      </c>
      <c r="AC257">
        <v>0</v>
      </c>
      <c r="AD257">
        <v>4</v>
      </c>
      <c r="AE257">
        <v>8</v>
      </c>
      <c r="AF257">
        <v>0</v>
      </c>
      <c r="AG257">
        <v>23</v>
      </c>
      <c r="AH257">
        <v>28</v>
      </c>
      <c r="AI257">
        <v>45.1</v>
      </c>
    </row>
    <row r="258" spans="1:35" x14ac:dyDescent="0.25">
      <c r="A258">
        <v>611</v>
      </c>
      <c r="B258" t="s">
        <v>298</v>
      </c>
      <c r="C258" t="s">
        <v>299</v>
      </c>
      <c r="D258" t="s">
        <v>73</v>
      </c>
      <c r="E258">
        <v>82</v>
      </c>
      <c r="F258">
        <v>150.08333333332999</v>
      </c>
      <c r="G258">
        <v>1</v>
      </c>
      <c r="H258">
        <v>5</v>
      </c>
      <c r="I258">
        <v>0</v>
      </c>
      <c r="J258">
        <v>5</v>
      </c>
      <c r="K258">
        <v>6</v>
      </c>
      <c r="L258">
        <v>75</v>
      </c>
      <c r="M258">
        <v>20</v>
      </c>
      <c r="N258">
        <v>5</v>
      </c>
      <c r="O258">
        <v>1.8</v>
      </c>
      <c r="P258">
        <v>37</v>
      </c>
      <c r="Q258">
        <v>27</v>
      </c>
      <c r="R258">
        <v>13</v>
      </c>
      <c r="S258">
        <v>3</v>
      </c>
      <c r="T258">
        <v>0</v>
      </c>
      <c r="U258">
        <v>2</v>
      </c>
      <c r="V258">
        <v>6</v>
      </c>
      <c r="W258">
        <v>3</v>
      </c>
      <c r="X258">
        <v>3</v>
      </c>
      <c r="Y258">
        <v>0</v>
      </c>
      <c r="Z258">
        <v>0</v>
      </c>
      <c r="AA258">
        <v>1</v>
      </c>
      <c r="AB258">
        <v>5</v>
      </c>
      <c r="AC258">
        <v>3</v>
      </c>
      <c r="AD258">
        <v>1</v>
      </c>
      <c r="AE258">
        <v>3</v>
      </c>
      <c r="AF258">
        <v>3</v>
      </c>
      <c r="AG258">
        <v>0</v>
      </c>
      <c r="AH258">
        <v>0</v>
      </c>
      <c r="AI258" t="s">
        <v>97</v>
      </c>
    </row>
    <row r="259" spans="1:35" x14ac:dyDescent="0.25">
      <c r="A259">
        <v>646</v>
      </c>
      <c r="B259" t="s">
        <v>426</v>
      </c>
      <c r="C259" t="s">
        <v>186</v>
      </c>
      <c r="D259" t="s">
        <v>39</v>
      </c>
      <c r="E259">
        <v>61</v>
      </c>
      <c r="F259">
        <v>104.16666666667</v>
      </c>
      <c r="G259">
        <v>4</v>
      </c>
      <c r="H259">
        <v>2</v>
      </c>
      <c r="I259">
        <v>1</v>
      </c>
      <c r="J259">
        <v>1</v>
      </c>
      <c r="K259">
        <v>6</v>
      </c>
      <c r="L259">
        <v>46.15</v>
      </c>
      <c r="M259">
        <v>15</v>
      </c>
      <c r="N259">
        <v>26.67</v>
      </c>
      <c r="O259">
        <v>1.93</v>
      </c>
      <c r="P259">
        <v>27</v>
      </c>
      <c r="Q259">
        <v>21</v>
      </c>
      <c r="R259">
        <v>14</v>
      </c>
      <c r="S259">
        <v>5</v>
      </c>
      <c r="T259">
        <v>0</v>
      </c>
      <c r="U259">
        <v>1</v>
      </c>
      <c r="V259">
        <v>5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3</v>
      </c>
      <c r="AC259">
        <v>1</v>
      </c>
      <c r="AD259">
        <v>3</v>
      </c>
      <c r="AE259">
        <v>7</v>
      </c>
      <c r="AF259">
        <v>0</v>
      </c>
      <c r="AG259">
        <v>17</v>
      </c>
      <c r="AH259">
        <v>13</v>
      </c>
      <c r="AI259">
        <v>56.67</v>
      </c>
    </row>
    <row r="260" spans="1:35" x14ac:dyDescent="0.25">
      <c r="A260">
        <v>666</v>
      </c>
      <c r="B260" t="s">
        <v>469</v>
      </c>
      <c r="C260" t="s">
        <v>83</v>
      </c>
      <c r="D260" t="s">
        <v>47</v>
      </c>
      <c r="E260">
        <v>58</v>
      </c>
      <c r="F260">
        <v>102.3</v>
      </c>
      <c r="G260">
        <v>3</v>
      </c>
      <c r="H260">
        <v>3</v>
      </c>
      <c r="I260">
        <v>2</v>
      </c>
      <c r="J260">
        <v>1</v>
      </c>
      <c r="K260">
        <v>6</v>
      </c>
      <c r="L260">
        <v>60</v>
      </c>
      <c r="M260">
        <v>19</v>
      </c>
      <c r="N260">
        <v>15.79</v>
      </c>
      <c r="O260">
        <v>2.64</v>
      </c>
      <c r="P260">
        <v>28</v>
      </c>
      <c r="Q260">
        <v>23</v>
      </c>
      <c r="R260">
        <v>17</v>
      </c>
      <c r="S260">
        <v>11</v>
      </c>
      <c r="T260">
        <v>1</v>
      </c>
      <c r="U260">
        <v>3</v>
      </c>
      <c r="V260">
        <v>2</v>
      </c>
      <c r="W260">
        <v>1</v>
      </c>
      <c r="X260">
        <v>1</v>
      </c>
      <c r="Y260">
        <v>0</v>
      </c>
      <c r="Z260">
        <v>0</v>
      </c>
      <c r="AA260">
        <v>0</v>
      </c>
      <c r="AB260">
        <v>2</v>
      </c>
      <c r="AC260">
        <v>0</v>
      </c>
      <c r="AD260">
        <v>1</v>
      </c>
      <c r="AE260">
        <v>2</v>
      </c>
      <c r="AF260">
        <v>1</v>
      </c>
      <c r="AG260">
        <v>24</v>
      </c>
      <c r="AH260">
        <v>17</v>
      </c>
      <c r="AI260">
        <v>58.54</v>
      </c>
    </row>
    <row r="261" spans="1:35" x14ac:dyDescent="0.25">
      <c r="A261">
        <v>701</v>
      </c>
      <c r="B261" t="s">
        <v>530</v>
      </c>
      <c r="C261" t="s">
        <v>209</v>
      </c>
      <c r="D261" t="s">
        <v>36</v>
      </c>
      <c r="E261">
        <v>47</v>
      </c>
      <c r="F261">
        <v>113.2</v>
      </c>
      <c r="G261">
        <v>4</v>
      </c>
      <c r="H261">
        <v>2</v>
      </c>
      <c r="I261">
        <v>0</v>
      </c>
      <c r="J261">
        <v>2</v>
      </c>
      <c r="K261">
        <v>6</v>
      </c>
      <c r="L261">
        <v>42.86</v>
      </c>
      <c r="M261">
        <v>24</v>
      </c>
      <c r="N261">
        <v>16.670000000000002</v>
      </c>
      <c r="O261">
        <v>3.84</v>
      </c>
      <c r="P261">
        <v>35</v>
      </c>
      <c r="Q261">
        <v>31</v>
      </c>
      <c r="R261">
        <v>24</v>
      </c>
      <c r="S261">
        <v>17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2</v>
      </c>
      <c r="AD261">
        <v>4</v>
      </c>
      <c r="AE261">
        <v>10</v>
      </c>
      <c r="AF261">
        <v>0</v>
      </c>
      <c r="AG261">
        <v>1</v>
      </c>
      <c r="AH261">
        <v>3</v>
      </c>
      <c r="AI261">
        <v>25</v>
      </c>
    </row>
    <row r="262" spans="1:35" x14ac:dyDescent="0.25">
      <c r="A262">
        <v>705</v>
      </c>
      <c r="B262" t="s">
        <v>607</v>
      </c>
      <c r="C262" t="s">
        <v>193</v>
      </c>
      <c r="D262" t="s">
        <v>36</v>
      </c>
      <c r="E262">
        <v>32</v>
      </c>
      <c r="F262">
        <v>60.216666666667003</v>
      </c>
      <c r="G262">
        <v>2</v>
      </c>
      <c r="H262">
        <v>4</v>
      </c>
      <c r="I262">
        <v>2</v>
      </c>
      <c r="J262">
        <v>2</v>
      </c>
      <c r="K262">
        <v>6</v>
      </c>
      <c r="L262">
        <v>54.55</v>
      </c>
      <c r="M262">
        <v>4</v>
      </c>
      <c r="N262">
        <v>50</v>
      </c>
      <c r="O262">
        <v>0.37</v>
      </c>
      <c r="P262">
        <v>12</v>
      </c>
      <c r="Q262">
        <v>7</v>
      </c>
      <c r="R262">
        <v>4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9</v>
      </c>
      <c r="AC262">
        <v>1</v>
      </c>
      <c r="AD262">
        <v>0</v>
      </c>
      <c r="AE262">
        <v>2</v>
      </c>
      <c r="AF262">
        <v>1</v>
      </c>
      <c r="AG262">
        <v>0</v>
      </c>
      <c r="AH262">
        <v>0</v>
      </c>
      <c r="AI262" t="s">
        <v>97</v>
      </c>
    </row>
    <row r="263" spans="1:35" x14ac:dyDescent="0.25">
      <c r="A263">
        <v>749</v>
      </c>
      <c r="B263" t="s">
        <v>328</v>
      </c>
      <c r="C263" t="s">
        <v>35</v>
      </c>
      <c r="D263" t="s">
        <v>73</v>
      </c>
      <c r="E263">
        <v>75</v>
      </c>
      <c r="F263">
        <v>113.48333333332999</v>
      </c>
      <c r="G263">
        <v>0</v>
      </c>
      <c r="H263">
        <v>6</v>
      </c>
      <c r="I263">
        <v>3</v>
      </c>
      <c r="J263">
        <v>3</v>
      </c>
      <c r="K263">
        <v>6</v>
      </c>
      <c r="L263">
        <v>54.55</v>
      </c>
      <c r="M263">
        <v>12</v>
      </c>
      <c r="N263">
        <v>0</v>
      </c>
      <c r="O263">
        <v>1.21</v>
      </c>
      <c r="P263">
        <v>36</v>
      </c>
      <c r="Q263">
        <v>26</v>
      </c>
      <c r="R263">
        <v>4</v>
      </c>
      <c r="S263">
        <v>0</v>
      </c>
      <c r="T263">
        <v>0</v>
      </c>
      <c r="U263">
        <v>2</v>
      </c>
      <c r="V263">
        <v>2</v>
      </c>
      <c r="W263">
        <v>1</v>
      </c>
      <c r="X263">
        <v>1</v>
      </c>
      <c r="Y263">
        <v>0</v>
      </c>
      <c r="Z263">
        <v>0</v>
      </c>
      <c r="AA263">
        <v>2</v>
      </c>
      <c r="AB263">
        <v>6</v>
      </c>
      <c r="AC263">
        <v>2</v>
      </c>
      <c r="AD263">
        <v>3</v>
      </c>
      <c r="AE263">
        <v>0</v>
      </c>
      <c r="AF263">
        <v>4</v>
      </c>
      <c r="AG263">
        <v>1</v>
      </c>
      <c r="AH263">
        <v>0</v>
      </c>
      <c r="AI263">
        <v>100</v>
      </c>
    </row>
    <row r="264" spans="1:35" x14ac:dyDescent="0.25">
      <c r="A264">
        <v>795</v>
      </c>
      <c r="B264" t="s">
        <v>323</v>
      </c>
      <c r="C264" t="s">
        <v>141</v>
      </c>
      <c r="D264" t="s">
        <v>47</v>
      </c>
      <c r="E264">
        <v>82</v>
      </c>
      <c r="F264">
        <v>133.31666666666999</v>
      </c>
      <c r="G264">
        <v>2</v>
      </c>
      <c r="H264">
        <v>4</v>
      </c>
      <c r="I264">
        <v>2</v>
      </c>
      <c r="J264">
        <v>2</v>
      </c>
      <c r="K264">
        <v>6</v>
      </c>
      <c r="L264">
        <v>66.67</v>
      </c>
      <c r="M264">
        <v>31</v>
      </c>
      <c r="N264">
        <v>6.45</v>
      </c>
      <c r="O264">
        <v>2.72</v>
      </c>
      <c r="P264">
        <v>45</v>
      </c>
      <c r="Q264">
        <v>36</v>
      </c>
      <c r="R264">
        <v>22</v>
      </c>
      <c r="S264">
        <v>7</v>
      </c>
      <c r="T264">
        <v>0</v>
      </c>
      <c r="U264">
        <v>0</v>
      </c>
      <c r="V264">
        <v>2</v>
      </c>
      <c r="W264">
        <v>1</v>
      </c>
      <c r="X264">
        <v>1</v>
      </c>
      <c r="Y264">
        <v>0</v>
      </c>
      <c r="Z264">
        <v>0</v>
      </c>
      <c r="AA264">
        <v>0</v>
      </c>
      <c r="AB264">
        <v>2</v>
      </c>
      <c r="AC264">
        <v>0</v>
      </c>
      <c r="AD264">
        <v>1</v>
      </c>
      <c r="AE264">
        <v>7</v>
      </c>
      <c r="AF264">
        <v>0</v>
      </c>
      <c r="AG264">
        <v>0</v>
      </c>
      <c r="AH264">
        <v>1</v>
      </c>
      <c r="AI264">
        <v>0</v>
      </c>
    </row>
    <row r="265" spans="1:35" x14ac:dyDescent="0.25">
      <c r="A265">
        <v>22</v>
      </c>
      <c r="B265" t="s">
        <v>382</v>
      </c>
      <c r="C265" t="s">
        <v>87</v>
      </c>
      <c r="D265" t="s">
        <v>47</v>
      </c>
      <c r="E265">
        <v>65</v>
      </c>
      <c r="F265">
        <v>83.4</v>
      </c>
      <c r="G265">
        <v>2</v>
      </c>
      <c r="H265">
        <v>3</v>
      </c>
      <c r="I265">
        <v>2</v>
      </c>
      <c r="J265">
        <v>1</v>
      </c>
      <c r="K265">
        <v>5</v>
      </c>
      <c r="L265">
        <v>45.45</v>
      </c>
      <c r="M265">
        <v>12</v>
      </c>
      <c r="N265">
        <v>16.670000000000002</v>
      </c>
      <c r="O265">
        <v>1.45</v>
      </c>
      <c r="P265">
        <v>24</v>
      </c>
      <c r="Q265">
        <v>17</v>
      </c>
      <c r="R265">
        <v>16</v>
      </c>
      <c r="S265">
        <v>5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0</v>
      </c>
      <c r="AE265">
        <v>4</v>
      </c>
      <c r="AF265">
        <v>1</v>
      </c>
      <c r="AG265">
        <v>0</v>
      </c>
      <c r="AH265">
        <v>2</v>
      </c>
      <c r="AI265">
        <v>0</v>
      </c>
    </row>
    <row r="266" spans="1:35" x14ac:dyDescent="0.25">
      <c r="A266">
        <v>117</v>
      </c>
      <c r="B266" t="s">
        <v>443</v>
      </c>
      <c r="C266" t="s">
        <v>444</v>
      </c>
      <c r="D266" t="s">
        <v>39</v>
      </c>
      <c r="E266">
        <v>70</v>
      </c>
      <c r="F266">
        <v>111.48333333332999</v>
      </c>
      <c r="G266">
        <v>2</v>
      </c>
      <c r="H266">
        <v>3</v>
      </c>
      <c r="I266">
        <v>1</v>
      </c>
      <c r="J266">
        <v>2</v>
      </c>
      <c r="K266">
        <v>5</v>
      </c>
      <c r="L266">
        <v>38.46</v>
      </c>
      <c r="M266">
        <v>20</v>
      </c>
      <c r="N266">
        <v>10</v>
      </c>
      <c r="O266">
        <v>1.82</v>
      </c>
      <c r="P266">
        <v>35</v>
      </c>
      <c r="Q266">
        <v>25</v>
      </c>
      <c r="R266">
        <v>19</v>
      </c>
      <c r="S266">
        <v>3</v>
      </c>
      <c r="T266">
        <v>0</v>
      </c>
      <c r="U266">
        <v>0</v>
      </c>
      <c r="V266">
        <v>2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4</v>
      </c>
      <c r="AC266">
        <v>1</v>
      </c>
      <c r="AD266">
        <v>2</v>
      </c>
      <c r="AE266">
        <v>4</v>
      </c>
      <c r="AF266">
        <v>0</v>
      </c>
      <c r="AG266">
        <v>20</v>
      </c>
      <c r="AH266">
        <v>32</v>
      </c>
      <c r="AI266">
        <v>38.46</v>
      </c>
    </row>
    <row r="267" spans="1:35" x14ac:dyDescent="0.25">
      <c r="A267">
        <v>131</v>
      </c>
      <c r="B267" t="s">
        <v>247</v>
      </c>
      <c r="C267" t="s">
        <v>35</v>
      </c>
      <c r="D267" t="s">
        <v>47</v>
      </c>
      <c r="E267">
        <v>82</v>
      </c>
      <c r="F267">
        <v>111.75</v>
      </c>
      <c r="G267">
        <v>2</v>
      </c>
      <c r="H267">
        <v>3</v>
      </c>
      <c r="I267">
        <v>1</v>
      </c>
      <c r="J267">
        <v>2</v>
      </c>
      <c r="K267">
        <v>5</v>
      </c>
      <c r="L267">
        <v>38.46</v>
      </c>
      <c r="M267">
        <v>14</v>
      </c>
      <c r="N267">
        <v>14.29</v>
      </c>
      <c r="O267">
        <v>2.65</v>
      </c>
      <c r="P267">
        <v>26</v>
      </c>
      <c r="Q267">
        <v>22</v>
      </c>
      <c r="R267">
        <v>23</v>
      </c>
      <c r="S267">
        <v>14</v>
      </c>
      <c r="T267">
        <v>1</v>
      </c>
      <c r="U267">
        <v>2</v>
      </c>
      <c r="V267">
        <v>9</v>
      </c>
      <c r="W267">
        <v>3</v>
      </c>
      <c r="X267">
        <v>2</v>
      </c>
      <c r="Y267">
        <v>1</v>
      </c>
      <c r="Z267">
        <v>0</v>
      </c>
      <c r="AA267">
        <v>1</v>
      </c>
      <c r="AB267">
        <v>0</v>
      </c>
      <c r="AC267">
        <v>1</v>
      </c>
      <c r="AD267">
        <v>1</v>
      </c>
      <c r="AE267">
        <v>3</v>
      </c>
      <c r="AF267">
        <v>0</v>
      </c>
      <c r="AG267">
        <v>0</v>
      </c>
      <c r="AH267">
        <v>0</v>
      </c>
      <c r="AI267" t="s">
        <v>97</v>
      </c>
    </row>
    <row r="268" spans="1:35" x14ac:dyDescent="0.25">
      <c r="A268">
        <v>166</v>
      </c>
      <c r="B268" t="s">
        <v>268</v>
      </c>
      <c r="C268" t="s">
        <v>269</v>
      </c>
      <c r="D268" t="s">
        <v>73</v>
      </c>
      <c r="E268">
        <v>80</v>
      </c>
      <c r="F268">
        <v>94.533333333333005</v>
      </c>
      <c r="G268">
        <v>1</v>
      </c>
      <c r="H268">
        <v>4</v>
      </c>
      <c r="I268">
        <v>2</v>
      </c>
      <c r="J268">
        <v>2</v>
      </c>
      <c r="K268">
        <v>5</v>
      </c>
      <c r="L268">
        <v>62.5</v>
      </c>
      <c r="M268">
        <v>11</v>
      </c>
      <c r="N268">
        <v>9.09</v>
      </c>
      <c r="O268">
        <v>0.69</v>
      </c>
      <c r="P268">
        <v>32</v>
      </c>
      <c r="Q268">
        <v>18</v>
      </c>
      <c r="R268">
        <v>6</v>
      </c>
      <c r="S268">
        <v>0</v>
      </c>
      <c r="T268">
        <v>0</v>
      </c>
      <c r="U268">
        <v>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</v>
      </c>
      <c r="AD268">
        <v>1</v>
      </c>
      <c r="AE268">
        <v>3</v>
      </c>
      <c r="AF268">
        <v>2</v>
      </c>
      <c r="AG268">
        <v>0</v>
      </c>
      <c r="AH268">
        <v>0</v>
      </c>
      <c r="AI268" t="s">
        <v>97</v>
      </c>
    </row>
    <row r="269" spans="1:35" x14ac:dyDescent="0.25">
      <c r="A269">
        <v>188</v>
      </c>
      <c r="B269" t="s">
        <v>346</v>
      </c>
      <c r="C269" t="s">
        <v>56</v>
      </c>
      <c r="D269" t="s">
        <v>73</v>
      </c>
      <c r="E269">
        <v>62</v>
      </c>
      <c r="F269">
        <v>115.63333333333</v>
      </c>
      <c r="G269">
        <v>0</v>
      </c>
      <c r="H269">
        <v>5</v>
      </c>
      <c r="I269">
        <v>2</v>
      </c>
      <c r="J269">
        <v>3</v>
      </c>
      <c r="K269">
        <v>5</v>
      </c>
      <c r="L269">
        <v>50</v>
      </c>
      <c r="M269">
        <v>11</v>
      </c>
      <c r="N269">
        <v>0</v>
      </c>
      <c r="O269">
        <v>0.8</v>
      </c>
      <c r="P269">
        <v>30</v>
      </c>
      <c r="Q269">
        <v>19</v>
      </c>
      <c r="R269">
        <v>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1</v>
      </c>
      <c r="AE269">
        <v>5</v>
      </c>
      <c r="AF269">
        <v>1</v>
      </c>
      <c r="AG269">
        <v>0</v>
      </c>
      <c r="AH269">
        <v>0</v>
      </c>
      <c r="AI269" t="s">
        <v>97</v>
      </c>
    </row>
    <row r="270" spans="1:35" x14ac:dyDescent="0.25">
      <c r="A270">
        <v>191</v>
      </c>
      <c r="B270" t="s">
        <v>519</v>
      </c>
      <c r="C270" t="s">
        <v>56</v>
      </c>
      <c r="D270" t="s">
        <v>92</v>
      </c>
      <c r="E270">
        <v>51</v>
      </c>
      <c r="F270">
        <v>82.133333333332999</v>
      </c>
      <c r="G270">
        <v>2</v>
      </c>
      <c r="H270">
        <v>3</v>
      </c>
      <c r="I270">
        <v>3</v>
      </c>
      <c r="J270">
        <v>0</v>
      </c>
      <c r="K270">
        <v>5</v>
      </c>
      <c r="L270">
        <v>71.430000000000007</v>
      </c>
      <c r="M270">
        <v>27</v>
      </c>
      <c r="N270">
        <v>7.41</v>
      </c>
      <c r="O270">
        <v>3.61</v>
      </c>
      <c r="P270">
        <v>37</v>
      </c>
      <c r="Q270">
        <v>34</v>
      </c>
      <c r="R270">
        <v>30</v>
      </c>
      <c r="S270">
        <v>14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5</v>
      </c>
      <c r="AC270">
        <v>1</v>
      </c>
      <c r="AD270">
        <v>2</v>
      </c>
      <c r="AE270">
        <v>5</v>
      </c>
      <c r="AF270">
        <v>0</v>
      </c>
      <c r="AG270">
        <v>0</v>
      </c>
      <c r="AH270">
        <v>0</v>
      </c>
      <c r="AI270" t="s">
        <v>97</v>
      </c>
    </row>
    <row r="271" spans="1:35" x14ac:dyDescent="0.25">
      <c r="A271">
        <v>233</v>
      </c>
      <c r="B271" t="s">
        <v>240</v>
      </c>
      <c r="C271" t="s">
        <v>131</v>
      </c>
      <c r="D271" t="s">
        <v>73</v>
      </c>
      <c r="E271">
        <v>82</v>
      </c>
      <c r="F271">
        <v>170.78333333333001</v>
      </c>
      <c r="G271">
        <v>1</v>
      </c>
      <c r="H271">
        <v>4</v>
      </c>
      <c r="I271">
        <v>3</v>
      </c>
      <c r="J271">
        <v>1</v>
      </c>
      <c r="K271">
        <v>5</v>
      </c>
      <c r="L271">
        <v>41.67</v>
      </c>
      <c r="M271">
        <v>35</v>
      </c>
      <c r="N271">
        <v>2.86</v>
      </c>
      <c r="O271">
        <v>2.93</v>
      </c>
      <c r="P271">
        <v>67</v>
      </c>
      <c r="Q271">
        <v>51</v>
      </c>
      <c r="R271">
        <v>21</v>
      </c>
      <c r="S271">
        <v>1</v>
      </c>
      <c r="T271">
        <v>1</v>
      </c>
      <c r="U271">
        <v>6</v>
      </c>
      <c r="V271">
        <v>2</v>
      </c>
      <c r="W271">
        <v>1</v>
      </c>
      <c r="X271">
        <v>1</v>
      </c>
      <c r="Y271">
        <v>0</v>
      </c>
      <c r="Z271">
        <v>0</v>
      </c>
      <c r="AA271">
        <v>0</v>
      </c>
      <c r="AB271">
        <v>7</v>
      </c>
      <c r="AC271">
        <v>2</v>
      </c>
      <c r="AD271">
        <v>0</v>
      </c>
      <c r="AE271">
        <v>0</v>
      </c>
      <c r="AF271">
        <v>3</v>
      </c>
      <c r="AG271">
        <v>0</v>
      </c>
      <c r="AH271">
        <v>0</v>
      </c>
      <c r="AI271" t="s">
        <v>97</v>
      </c>
    </row>
    <row r="272" spans="1:35" x14ac:dyDescent="0.25">
      <c r="A272">
        <v>251</v>
      </c>
      <c r="B272" t="s">
        <v>538</v>
      </c>
      <c r="C272" t="s">
        <v>186</v>
      </c>
      <c r="D272" t="s">
        <v>73</v>
      </c>
      <c r="E272">
        <v>50</v>
      </c>
      <c r="F272">
        <v>113.15</v>
      </c>
      <c r="G272">
        <v>3</v>
      </c>
      <c r="H272">
        <v>2</v>
      </c>
      <c r="I272">
        <v>1</v>
      </c>
      <c r="J272">
        <v>1</v>
      </c>
      <c r="K272">
        <v>5</v>
      </c>
      <c r="L272">
        <v>62.5</v>
      </c>
      <c r="M272">
        <v>26</v>
      </c>
      <c r="N272">
        <v>11.54</v>
      </c>
      <c r="O272">
        <v>1.76</v>
      </c>
      <c r="P272">
        <v>44</v>
      </c>
      <c r="Q272">
        <v>33</v>
      </c>
      <c r="R272">
        <v>11</v>
      </c>
      <c r="S272">
        <v>0</v>
      </c>
      <c r="T272">
        <v>0</v>
      </c>
      <c r="U272">
        <v>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5</v>
      </c>
      <c r="AC272">
        <v>2</v>
      </c>
      <c r="AD272">
        <v>0</v>
      </c>
      <c r="AE272">
        <v>2</v>
      </c>
      <c r="AF272">
        <v>1</v>
      </c>
      <c r="AG272">
        <v>0</v>
      </c>
      <c r="AH272">
        <v>0</v>
      </c>
      <c r="AI272" t="s">
        <v>97</v>
      </c>
    </row>
    <row r="273" spans="1:35" x14ac:dyDescent="0.25">
      <c r="A273">
        <v>284</v>
      </c>
      <c r="B273" t="s">
        <v>305</v>
      </c>
      <c r="C273" t="s">
        <v>141</v>
      </c>
      <c r="D273" t="s">
        <v>36</v>
      </c>
      <c r="E273">
        <v>82</v>
      </c>
      <c r="F273">
        <v>169.2</v>
      </c>
      <c r="G273">
        <v>3</v>
      </c>
      <c r="H273">
        <v>2</v>
      </c>
      <c r="I273">
        <v>0</v>
      </c>
      <c r="J273">
        <v>2</v>
      </c>
      <c r="K273">
        <v>5</v>
      </c>
      <c r="L273">
        <v>33.33</v>
      </c>
      <c r="M273">
        <v>30</v>
      </c>
      <c r="N273">
        <v>10</v>
      </c>
      <c r="O273">
        <v>3.95</v>
      </c>
      <c r="P273">
        <v>56</v>
      </c>
      <c r="Q273">
        <v>41</v>
      </c>
      <c r="R273">
        <v>35</v>
      </c>
      <c r="S273">
        <v>14</v>
      </c>
      <c r="T273">
        <v>2</v>
      </c>
      <c r="U273">
        <v>5</v>
      </c>
      <c r="V273">
        <v>4</v>
      </c>
      <c r="W273">
        <v>2</v>
      </c>
      <c r="X273">
        <v>2</v>
      </c>
      <c r="Y273">
        <v>0</v>
      </c>
      <c r="Z273">
        <v>0</v>
      </c>
      <c r="AA273">
        <v>1</v>
      </c>
      <c r="AB273">
        <v>3</v>
      </c>
      <c r="AC273">
        <v>0</v>
      </c>
      <c r="AD273">
        <v>2</v>
      </c>
      <c r="AE273">
        <v>7</v>
      </c>
      <c r="AF273">
        <v>0</v>
      </c>
      <c r="AG273">
        <v>5</v>
      </c>
      <c r="AH273">
        <v>1</v>
      </c>
      <c r="AI273">
        <v>83.33</v>
      </c>
    </row>
    <row r="274" spans="1:35" x14ac:dyDescent="0.25">
      <c r="A274">
        <v>304</v>
      </c>
      <c r="B274" t="s">
        <v>282</v>
      </c>
      <c r="C274" t="s">
        <v>87</v>
      </c>
      <c r="D274" t="s">
        <v>47</v>
      </c>
      <c r="E274">
        <v>69</v>
      </c>
      <c r="F274">
        <v>157.13333333333</v>
      </c>
      <c r="G274">
        <v>2</v>
      </c>
      <c r="H274">
        <v>3</v>
      </c>
      <c r="I274">
        <v>1</v>
      </c>
      <c r="J274">
        <v>2</v>
      </c>
      <c r="K274">
        <v>5</v>
      </c>
      <c r="L274">
        <v>35.71</v>
      </c>
      <c r="M274">
        <v>21</v>
      </c>
      <c r="N274">
        <v>9.52</v>
      </c>
      <c r="O274">
        <v>2.95</v>
      </c>
      <c r="P274">
        <v>41</v>
      </c>
      <c r="Q274">
        <v>33</v>
      </c>
      <c r="R274">
        <v>27</v>
      </c>
      <c r="S274">
        <v>8</v>
      </c>
      <c r="T274">
        <v>0</v>
      </c>
      <c r="U274">
        <v>2</v>
      </c>
      <c r="V274">
        <v>2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2</v>
      </c>
      <c r="AC274">
        <v>2</v>
      </c>
      <c r="AD274">
        <v>4</v>
      </c>
      <c r="AE274">
        <v>3</v>
      </c>
      <c r="AF274">
        <v>1</v>
      </c>
      <c r="AG274">
        <v>3</v>
      </c>
      <c r="AH274">
        <v>2</v>
      </c>
      <c r="AI274">
        <v>60</v>
      </c>
    </row>
    <row r="275" spans="1:35" x14ac:dyDescent="0.25">
      <c r="A275">
        <v>324</v>
      </c>
      <c r="B275" t="s">
        <v>433</v>
      </c>
      <c r="C275" t="s">
        <v>434</v>
      </c>
      <c r="D275" t="s">
        <v>47</v>
      </c>
      <c r="E275">
        <v>63</v>
      </c>
      <c r="F275">
        <v>77.066666666667004</v>
      </c>
      <c r="G275">
        <v>0</v>
      </c>
      <c r="H275">
        <v>5</v>
      </c>
      <c r="I275">
        <v>1</v>
      </c>
      <c r="J275">
        <v>4</v>
      </c>
      <c r="K275">
        <v>5</v>
      </c>
      <c r="L275">
        <v>62.5</v>
      </c>
      <c r="M275">
        <v>10</v>
      </c>
      <c r="N275">
        <v>0</v>
      </c>
      <c r="O275">
        <v>0.85</v>
      </c>
      <c r="P275">
        <v>15</v>
      </c>
      <c r="Q275">
        <v>12</v>
      </c>
      <c r="R275">
        <v>8</v>
      </c>
      <c r="S275">
        <v>3</v>
      </c>
      <c r="T275">
        <v>0</v>
      </c>
      <c r="U275">
        <v>1</v>
      </c>
      <c r="V275">
        <v>2</v>
      </c>
      <c r="W275">
        <v>1</v>
      </c>
      <c r="X275">
        <v>1</v>
      </c>
      <c r="Y275">
        <v>0</v>
      </c>
      <c r="Z275">
        <v>0</v>
      </c>
      <c r="AA275">
        <v>1</v>
      </c>
      <c r="AB275">
        <v>3</v>
      </c>
      <c r="AC275">
        <v>0</v>
      </c>
      <c r="AD275">
        <v>2</v>
      </c>
      <c r="AE275">
        <v>4</v>
      </c>
      <c r="AF275">
        <v>0</v>
      </c>
      <c r="AG275">
        <v>2</v>
      </c>
      <c r="AH275">
        <v>4</v>
      </c>
      <c r="AI275">
        <v>33.33</v>
      </c>
    </row>
    <row r="276" spans="1:35" x14ac:dyDescent="0.25">
      <c r="A276">
        <v>428</v>
      </c>
      <c r="B276" t="s">
        <v>387</v>
      </c>
      <c r="C276" t="s">
        <v>388</v>
      </c>
      <c r="D276" t="s">
        <v>47</v>
      </c>
      <c r="E276">
        <v>80</v>
      </c>
      <c r="F276">
        <v>99.833333333333002</v>
      </c>
      <c r="G276">
        <v>3</v>
      </c>
      <c r="H276">
        <v>2</v>
      </c>
      <c r="I276">
        <v>1</v>
      </c>
      <c r="J276">
        <v>1</v>
      </c>
      <c r="K276">
        <v>5</v>
      </c>
      <c r="L276">
        <v>62.5</v>
      </c>
      <c r="M276">
        <v>11</v>
      </c>
      <c r="N276">
        <v>27.27</v>
      </c>
      <c r="O276">
        <v>1.32</v>
      </c>
      <c r="P276">
        <v>18</v>
      </c>
      <c r="Q276">
        <v>13</v>
      </c>
      <c r="R276">
        <v>9</v>
      </c>
      <c r="S276">
        <v>4</v>
      </c>
      <c r="T276">
        <v>0</v>
      </c>
      <c r="U276">
        <v>1</v>
      </c>
      <c r="V276">
        <v>2</v>
      </c>
      <c r="W276">
        <v>1</v>
      </c>
      <c r="X276">
        <v>1</v>
      </c>
      <c r="Y276">
        <v>0</v>
      </c>
      <c r="Z276">
        <v>0</v>
      </c>
      <c r="AA276">
        <v>2</v>
      </c>
      <c r="AB276">
        <v>2</v>
      </c>
      <c r="AC276">
        <v>0</v>
      </c>
      <c r="AD276">
        <v>0</v>
      </c>
      <c r="AE276">
        <v>2</v>
      </c>
      <c r="AF276">
        <v>0</v>
      </c>
      <c r="AG276">
        <v>0</v>
      </c>
      <c r="AH276">
        <v>0</v>
      </c>
      <c r="AI276" t="s">
        <v>97</v>
      </c>
    </row>
    <row r="277" spans="1:35" x14ac:dyDescent="0.25">
      <c r="A277">
        <v>436</v>
      </c>
      <c r="B277" t="s">
        <v>252</v>
      </c>
      <c r="C277" t="s">
        <v>63</v>
      </c>
      <c r="D277" t="s">
        <v>36</v>
      </c>
      <c r="E277">
        <v>63</v>
      </c>
      <c r="F277">
        <v>89.316666666667004</v>
      </c>
      <c r="G277">
        <v>3</v>
      </c>
      <c r="H277">
        <v>2</v>
      </c>
      <c r="I277">
        <v>0</v>
      </c>
      <c r="J277">
        <v>2</v>
      </c>
      <c r="K277">
        <v>5</v>
      </c>
      <c r="L277">
        <v>62.5</v>
      </c>
      <c r="M277">
        <v>15</v>
      </c>
      <c r="N277">
        <v>20</v>
      </c>
      <c r="O277">
        <v>2.73</v>
      </c>
      <c r="P277">
        <v>20</v>
      </c>
      <c r="Q277">
        <v>19</v>
      </c>
      <c r="R277">
        <v>20</v>
      </c>
      <c r="S277">
        <v>14</v>
      </c>
      <c r="T277">
        <v>0</v>
      </c>
      <c r="U277">
        <v>4</v>
      </c>
      <c r="V277">
        <v>15</v>
      </c>
      <c r="W277">
        <v>6</v>
      </c>
      <c r="X277">
        <v>5</v>
      </c>
      <c r="Y277">
        <v>1</v>
      </c>
      <c r="Z277">
        <v>0</v>
      </c>
      <c r="AA277">
        <v>2</v>
      </c>
      <c r="AB277">
        <v>3</v>
      </c>
      <c r="AC277">
        <v>3</v>
      </c>
      <c r="AD277">
        <v>5</v>
      </c>
      <c r="AE277">
        <v>5</v>
      </c>
      <c r="AF277">
        <v>2</v>
      </c>
      <c r="AG277">
        <v>3</v>
      </c>
      <c r="AH277">
        <v>4</v>
      </c>
      <c r="AI277">
        <v>42.86</v>
      </c>
    </row>
    <row r="278" spans="1:35" x14ac:dyDescent="0.25">
      <c r="A278">
        <v>452</v>
      </c>
      <c r="B278" t="s">
        <v>361</v>
      </c>
      <c r="C278" t="s">
        <v>362</v>
      </c>
      <c r="D278" t="s">
        <v>39</v>
      </c>
      <c r="E278">
        <v>76</v>
      </c>
      <c r="F278">
        <v>95.233333333332993</v>
      </c>
      <c r="G278">
        <v>2</v>
      </c>
      <c r="H278">
        <v>3</v>
      </c>
      <c r="I278">
        <v>2</v>
      </c>
      <c r="J278">
        <v>1</v>
      </c>
      <c r="K278">
        <v>5</v>
      </c>
      <c r="L278">
        <v>50</v>
      </c>
      <c r="M278">
        <v>9</v>
      </c>
      <c r="N278">
        <v>22.22</v>
      </c>
      <c r="O278">
        <v>1.38</v>
      </c>
      <c r="P278">
        <v>18</v>
      </c>
      <c r="Q278">
        <v>12</v>
      </c>
      <c r="R278">
        <v>10</v>
      </c>
      <c r="S278">
        <v>6</v>
      </c>
      <c r="T278">
        <v>0</v>
      </c>
      <c r="U278">
        <v>3</v>
      </c>
      <c r="V278">
        <v>5</v>
      </c>
      <c r="W278">
        <v>1</v>
      </c>
      <c r="X278">
        <v>0</v>
      </c>
      <c r="Y278">
        <v>1</v>
      </c>
      <c r="Z278">
        <v>0</v>
      </c>
      <c r="AA278">
        <v>1</v>
      </c>
      <c r="AB278">
        <v>3</v>
      </c>
      <c r="AC278">
        <v>2</v>
      </c>
      <c r="AD278">
        <v>1</v>
      </c>
      <c r="AE278">
        <v>6</v>
      </c>
      <c r="AF278">
        <v>2</v>
      </c>
      <c r="AG278">
        <v>11</v>
      </c>
      <c r="AH278">
        <v>13</v>
      </c>
      <c r="AI278">
        <v>45.83</v>
      </c>
    </row>
    <row r="279" spans="1:35" x14ac:dyDescent="0.25">
      <c r="A279">
        <v>477</v>
      </c>
      <c r="B279" t="s">
        <v>255</v>
      </c>
      <c r="C279" t="s">
        <v>209</v>
      </c>
      <c r="D279" t="s">
        <v>39</v>
      </c>
      <c r="E279">
        <v>72</v>
      </c>
      <c r="F279">
        <v>95.85</v>
      </c>
      <c r="G279">
        <v>3</v>
      </c>
      <c r="H279">
        <v>2</v>
      </c>
      <c r="I279">
        <v>1</v>
      </c>
      <c r="J279">
        <v>1</v>
      </c>
      <c r="K279">
        <v>5</v>
      </c>
      <c r="L279">
        <v>71.430000000000007</v>
      </c>
      <c r="M279">
        <v>22</v>
      </c>
      <c r="N279">
        <v>13.64</v>
      </c>
      <c r="O279">
        <v>1.78</v>
      </c>
      <c r="P279">
        <v>34</v>
      </c>
      <c r="Q279">
        <v>26</v>
      </c>
      <c r="R279">
        <v>12</v>
      </c>
      <c r="S279">
        <v>4</v>
      </c>
      <c r="T279">
        <v>0</v>
      </c>
      <c r="U279">
        <v>3</v>
      </c>
      <c r="V279">
        <v>4</v>
      </c>
      <c r="W279">
        <v>2</v>
      </c>
      <c r="X279">
        <v>2</v>
      </c>
      <c r="Y279">
        <v>0</v>
      </c>
      <c r="Z279">
        <v>0</v>
      </c>
      <c r="AA279">
        <v>1</v>
      </c>
      <c r="AB279">
        <v>5</v>
      </c>
      <c r="AC279">
        <v>0</v>
      </c>
      <c r="AD279">
        <v>4</v>
      </c>
      <c r="AE279">
        <v>4</v>
      </c>
      <c r="AF279">
        <v>0</v>
      </c>
      <c r="AG279">
        <v>4</v>
      </c>
      <c r="AH279">
        <v>0</v>
      </c>
      <c r="AI279">
        <v>100</v>
      </c>
    </row>
    <row r="280" spans="1:35" x14ac:dyDescent="0.25">
      <c r="A280">
        <v>591</v>
      </c>
      <c r="B280" t="s">
        <v>295</v>
      </c>
      <c r="C280" t="s">
        <v>69</v>
      </c>
      <c r="D280" t="s">
        <v>73</v>
      </c>
      <c r="E280">
        <v>82</v>
      </c>
      <c r="F280">
        <v>84.583333333333002</v>
      </c>
      <c r="G280">
        <v>2</v>
      </c>
      <c r="H280">
        <v>3</v>
      </c>
      <c r="I280">
        <v>1</v>
      </c>
      <c r="J280">
        <v>2</v>
      </c>
      <c r="K280">
        <v>5</v>
      </c>
      <c r="L280">
        <v>83.33</v>
      </c>
      <c r="M280">
        <v>13</v>
      </c>
      <c r="N280">
        <v>15.38</v>
      </c>
      <c r="O280">
        <v>0.59</v>
      </c>
      <c r="P280">
        <v>18</v>
      </c>
      <c r="Q280">
        <v>14</v>
      </c>
      <c r="R280">
        <v>5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3</v>
      </c>
      <c r="AC280">
        <v>1</v>
      </c>
      <c r="AD280">
        <v>0</v>
      </c>
      <c r="AE280">
        <v>2</v>
      </c>
      <c r="AF280">
        <v>0</v>
      </c>
      <c r="AG280">
        <v>0</v>
      </c>
      <c r="AH280">
        <v>0</v>
      </c>
      <c r="AI280" t="s">
        <v>97</v>
      </c>
    </row>
    <row r="281" spans="1:35" x14ac:dyDescent="0.25">
      <c r="A281">
        <v>607</v>
      </c>
      <c r="B281" t="s">
        <v>423</v>
      </c>
      <c r="C281" t="s">
        <v>424</v>
      </c>
      <c r="D281" t="s">
        <v>73</v>
      </c>
      <c r="E281">
        <v>84</v>
      </c>
      <c r="F281">
        <v>72.683333333332996</v>
      </c>
      <c r="G281">
        <v>1</v>
      </c>
      <c r="H281">
        <v>4</v>
      </c>
      <c r="I281">
        <v>3</v>
      </c>
      <c r="J281">
        <v>1</v>
      </c>
      <c r="K281">
        <v>5</v>
      </c>
      <c r="L281">
        <v>62.5</v>
      </c>
      <c r="M281">
        <v>13</v>
      </c>
      <c r="N281">
        <v>7.69</v>
      </c>
      <c r="O281">
        <v>0.86</v>
      </c>
      <c r="P281">
        <v>20</v>
      </c>
      <c r="Q281">
        <v>18</v>
      </c>
      <c r="R281">
        <v>5</v>
      </c>
      <c r="S281">
        <v>1</v>
      </c>
      <c r="T281">
        <v>0</v>
      </c>
      <c r="U281">
        <v>1</v>
      </c>
      <c r="V281">
        <v>27</v>
      </c>
      <c r="W281">
        <v>5</v>
      </c>
      <c r="X281">
        <v>1</v>
      </c>
      <c r="Y281">
        <v>3</v>
      </c>
      <c r="Z281">
        <v>1</v>
      </c>
      <c r="AA281">
        <v>0</v>
      </c>
      <c r="AB281">
        <v>1</v>
      </c>
      <c r="AC281">
        <v>0</v>
      </c>
      <c r="AD281">
        <v>0</v>
      </c>
      <c r="AE281">
        <v>3</v>
      </c>
      <c r="AF281">
        <v>1</v>
      </c>
      <c r="AG281">
        <v>0</v>
      </c>
      <c r="AH281">
        <v>0</v>
      </c>
      <c r="AI281" t="s">
        <v>97</v>
      </c>
    </row>
    <row r="282" spans="1:35" x14ac:dyDescent="0.25">
      <c r="A282">
        <v>641</v>
      </c>
      <c r="B282" t="s">
        <v>319</v>
      </c>
      <c r="C282" t="s">
        <v>49</v>
      </c>
      <c r="D282" t="s">
        <v>73</v>
      </c>
      <c r="E282">
        <v>80</v>
      </c>
      <c r="F282">
        <v>90.666666666666998</v>
      </c>
      <c r="G282">
        <v>1</v>
      </c>
      <c r="H282">
        <v>4</v>
      </c>
      <c r="I282">
        <v>1</v>
      </c>
      <c r="J282">
        <v>3</v>
      </c>
      <c r="K282">
        <v>5</v>
      </c>
      <c r="L282">
        <v>83.33</v>
      </c>
      <c r="M282">
        <v>12</v>
      </c>
      <c r="N282">
        <v>8.33</v>
      </c>
      <c r="O282">
        <v>0.98</v>
      </c>
      <c r="P282">
        <v>20</v>
      </c>
      <c r="Q282">
        <v>14</v>
      </c>
      <c r="R282">
        <v>7</v>
      </c>
      <c r="S282">
        <v>1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</v>
      </c>
      <c r="AC282">
        <v>2</v>
      </c>
      <c r="AD282">
        <v>0</v>
      </c>
      <c r="AE282">
        <v>0</v>
      </c>
      <c r="AF282">
        <v>2</v>
      </c>
      <c r="AG282">
        <v>0</v>
      </c>
      <c r="AH282">
        <v>0</v>
      </c>
      <c r="AI282" t="s">
        <v>97</v>
      </c>
    </row>
    <row r="283" spans="1:35" x14ac:dyDescent="0.25">
      <c r="A283">
        <v>674</v>
      </c>
      <c r="B283" t="s">
        <v>454</v>
      </c>
      <c r="C283" t="s">
        <v>424</v>
      </c>
      <c r="D283" t="s">
        <v>36</v>
      </c>
      <c r="E283">
        <v>63</v>
      </c>
      <c r="F283">
        <v>79.933333333332996</v>
      </c>
      <c r="G283">
        <v>2</v>
      </c>
      <c r="H283">
        <v>3</v>
      </c>
      <c r="I283">
        <v>1</v>
      </c>
      <c r="J283">
        <v>2</v>
      </c>
      <c r="K283">
        <v>5</v>
      </c>
      <c r="L283">
        <v>71.430000000000007</v>
      </c>
      <c r="M283">
        <v>22</v>
      </c>
      <c r="N283">
        <v>9.09</v>
      </c>
      <c r="O283">
        <v>1.56</v>
      </c>
      <c r="P283">
        <v>34</v>
      </c>
      <c r="Q283">
        <v>27</v>
      </c>
      <c r="R283">
        <v>8</v>
      </c>
      <c r="S283">
        <v>2</v>
      </c>
      <c r="T283">
        <v>0</v>
      </c>
      <c r="U283">
        <v>4</v>
      </c>
      <c r="V283">
        <v>2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6</v>
      </c>
      <c r="AC283">
        <v>0</v>
      </c>
      <c r="AD283">
        <v>3</v>
      </c>
      <c r="AE283">
        <v>2</v>
      </c>
      <c r="AF283">
        <v>0</v>
      </c>
      <c r="AG283">
        <v>0</v>
      </c>
      <c r="AH283">
        <v>1</v>
      </c>
      <c r="AI283">
        <v>0</v>
      </c>
    </row>
    <row r="284" spans="1:35" x14ac:dyDescent="0.25">
      <c r="A284">
        <v>739</v>
      </c>
      <c r="B284" t="s">
        <v>407</v>
      </c>
      <c r="C284" t="s">
        <v>51</v>
      </c>
      <c r="D284" t="s">
        <v>39</v>
      </c>
      <c r="E284">
        <v>70</v>
      </c>
      <c r="F284">
        <v>145.11666666667</v>
      </c>
      <c r="G284">
        <v>4</v>
      </c>
      <c r="H284">
        <v>1</v>
      </c>
      <c r="I284">
        <v>1</v>
      </c>
      <c r="J284">
        <v>0</v>
      </c>
      <c r="K284">
        <v>5</v>
      </c>
      <c r="L284">
        <v>41.67</v>
      </c>
      <c r="M284">
        <v>27</v>
      </c>
      <c r="N284">
        <v>14.81</v>
      </c>
      <c r="O284">
        <v>2.52</v>
      </c>
      <c r="P284">
        <v>41</v>
      </c>
      <c r="Q284">
        <v>32</v>
      </c>
      <c r="R284">
        <v>26</v>
      </c>
      <c r="S284">
        <v>9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1</v>
      </c>
      <c r="AE284">
        <v>12</v>
      </c>
      <c r="AF284">
        <v>1</v>
      </c>
      <c r="AG284">
        <v>4</v>
      </c>
      <c r="AH284">
        <v>2</v>
      </c>
      <c r="AI284">
        <v>66.67</v>
      </c>
    </row>
    <row r="285" spans="1:35" x14ac:dyDescent="0.25">
      <c r="A285">
        <v>756</v>
      </c>
      <c r="B285" t="s">
        <v>456</v>
      </c>
      <c r="C285" t="s">
        <v>106</v>
      </c>
      <c r="D285" t="s">
        <v>73</v>
      </c>
      <c r="E285">
        <v>46</v>
      </c>
      <c r="F285">
        <v>77.566666666667004</v>
      </c>
      <c r="G285">
        <v>1</v>
      </c>
      <c r="H285">
        <v>4</v>
      </c>
      <c r="I285">
        <v>3</v>
      </c>
      <c r="J285">
        <v>1</v>
      </c>
      <c r="K285">
        <v>5</v>
      </c>
      <c r="L285">
        <v>55.56</v>
      </c>
      <c r="M285">
        <v>11</v>
      </c>
      <c r="N285">
        <v>9.09</v>
      </c>
      <c r="O285">
        <v>1.24</v>
      </c>
      <c r="P285">
        <v>23</v>
      </c>
      <c r="Q285">
        <v>17</v>
      </c>
      <c r="R285">
        <v>13</v>
      </c>
      <c r="S285">
        <v>2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6</v>
      </c>
      <c r="AC285">
        <v>0</v>
      </c>
      <c r="AD285">
        <v>2</v>
      </c>
      <c r="AE285">
        <v>3</v>
      </c>
      <c r="AF285">
        <v>1</v>
      </c>
      <c r="AG285">
        <v>0</v>
      </c>
      <c r="AH285">
        <v>0</v>
      </c>
      <c r="AI285" t="s">
        <v>97</v>
      </c>
    </row>
    <row r="286" spans="1:35" x14ac:dyDescent="0.25">
      <c r="A286">
        <v>819</v>
      </c>
      <c r="B286" t="s">
        <v>312</v>
      </c>
      <c r="C286" t="s">
        <v>113</v>
      </c>
      <c r="D286" t="s">
        <v>39</v>
      </c>
      <c r="E286">
        <v>79</v>
      </c>
      <c r="F286">
        <v>152.48333333332999</v>
      </c>
      <c r="G286">
        <v>1</v>
      </c>
      <c r="H286">
        <v>4</v>
      </c>
      <c r="I286">
        <v>2</v>
      </c>
      <c r="J286">
        <v>2</v>
      </c>
      <c r="K286">
        <v>5</v>
      </c>
      <c r="L286">
        <v>55.56</v>
      </c>
      <c r="M286">
        <v>15</v>
      </c>
      <c r="N286">
        <v>6.67</v>
      </c>
      <c r="O286">
        <v>1.9</v>
      </c>
      <c r="P286">
        <v>36</v>
      </c>
      <c r="Q286">
        <v>25</v>
      </c>
      <c r="R286">
        <v>21</v>
      </c>
      <c r="S286">
        <v>5</v>
      </c>
      <c r="T286">
        <v>0</v>
      </c>
      <c r="U286">
        <v>2</v>
      </c>
      <c r="V286">
        <v>2</v>
      </c>
      <c r="W286">
        <v>1</v>
      </c>
      <c r="X286">
        <v>1</v>
      </c>
      <c r="Y286">
        <v>0</v>
      </c>
      <c r="Z286">
        <v>0</v>
      </c>
      <c r="AA286">
        <v>0</v>
      </c>
      <c r="AB286">
        <v>11</v>
      </c>
      <c r="AC286">
        <v>0</v>
      </c>
      <c r="AD286">
        <v>1</v>
      </c>
      <c r="AE286">
        <v>3</v>
      </c>
      <c r="AF286">
        <v>0</v>
      </c>
      <c r="AG286">
        <v>39</v>
      </c>
      <c r="AH286">
        <v>36</v>
      </c>
      <c r="AI286">
        <v>52</v>
      </c>
    </row>
    <row r="287" spans="1:35" x14ac:dyDescent="0.25">
      <c r="A287">
        <v>820</v>
      </c>
      <c r="B287" t="s">
        <v>278</v>
      </c>
      <c r="C287" t="s">
        <v>75</v>
      </c>
      <c r="D287" t="s">
        <v>36</v>
      </c>
      <c r="E287">
        <v>82</v>
      </c>
      <c r="F287">
        <v>157.53333333333001</v>
      </c>
      <c r="G287">
        <v>0</v>
      </c>
      <c r="H287">
        <v>5</v>
      </c>
      <c r="I287">
        <v>5</v>
      </c>
      <c r="J287">
        <v>0</v>
      </c>
      <c r="K287">
        <v>5</v>
      </c>
      <c r="L287">
        <v>33.33</v>
      </c>
      <c r="M287">
        <v>18</v>
      </c>
      <c r="N287">
        <v>0</v>
      </c>
      <c r="O287">
        <v>5.18</v>
      </c>
      <c r="P287">
        <v>42</v>
      </c>
      <c r="Q287">
        <v>36</v>
      </c>
      <c r="R287">
        <v>34</v>
      </c>
      <c r="S287">
        <v>23</v>
      </c>
      <c r="T287">
        <v>0</v>
      </c>
      <c r="U287">
        <v>6</v>
      </c>
      <c r="V287">
        <v>8</v>
      </c>
      <c r="W287">
        <v>4</v>
      </c>
      <c r="X287">
        <v>4</v>
      </c>
      <c r="Y287">
        <v>0</v>
      </c>
      <c r="Z287">
        <v>0</v>
      </c>
      <c r="AA287">
        <v>1</v>
      </c>
      <c r="AB287">
        <v>8</v>
      </c>
      <c r="AC287">
        <v>0</v>
      </c>
      <c r="AD287">
        <v>2</v>
      </c>
      <c r="AE287">
        <v>6</v>
      </c>
      <c r="AF287">
        <v>0</v>
      </c>
      <c r="AG287">
        <v>0</v>
      </c>
      <c r="AH287">
        <v>0</v>
      </c>
      <c r="AI287" t="s">
        <v>97</v>
      </c>
    </row>
    <row r="288" spans="1:35" x14ac:dyDescent="0.25">
      <c r="A288">
        <v>40</v>
      </c>
      <c r="B288" t="s">
        <v>651</v>
      </c>
      <c r="C288" t="s">
        <v>193</v>
      </c>
      <c r="D288" t="s">
        <v>36</v>
      </c>
      <c r="E288">
        <v>31</v>
      </c>
      <c r="F288">
        <v>56.533333333332997</v>
      </c>
      <c r="G288">
        <v>2</v>
      </c>
      <c r="H288">
        <v>2</v>
      </c>
      <c r="I288">
        <v>2</v>
      </c>
      <c r="J288">
        <v>0</v>
      </c>
      <c r="K288">
        <v>4</v>
      </c>
      <c r="L288">
        <v>80</v>
      </c>
      <c r="M288">
        <v>9</v>
      </c>
      <c r="N288">
        <v>22.22</v>
      </c>
      <c r="O288">
        <v>1.36</v>
      </c>
      <c r="P288">
        <v>12</v>
      </c>
      <c r="Q288">
        <v>11</v>
      </c>
      <c r="R288">
        <v>9</v>
      </c>
      <c r="S288">
        <v>7</v>
      </c>
      <c r="T288">
        <v>0</v>
      </c>
      <c r="U288">
        <v>2</v>
      </c>
      <c r="V288">
        <v>9</v>
      </c>
      <c r="W288">
        <v>3</v>
      </c>
      <c r="X288">
        <v>2</v>
      </c>
      <c r="Y288">
        <v>1</v>
      </c>
      <c r="Z288">
        <v>0</v>
      </c>
      <c r="AA288">
        <v>1</v>
      </c>
      <c r="AB288">
        <v>0</v>
      </c>
      <c r="AC288">
        <v>1</v>
      </c>
      <c r="AD288">
        <v>1</v>
      </c>
      <c r="AE288">
        <v>2</v>
      </c>
      <c r="AF288">
        <v>0</v>
      </c>
      <c r="AG288">
        <v>0</v>
      </c>
      <c r="AH288">
        <v>0</v>
      </c>
      <c r="AI288" t="s">
        <v>97</v>
      </c>
    </row>
    <row r="289" spans="1:35" x14ac:dyDescent="0.25">
      <c r="A289">
        <v>73</v>
      </c>
      <c r="B289" t="s">
        <v>232</v>
      </c>
      <c r="C289" t="s">
        <v>147</v>
      </c>
      <c r="D289" t="s">
        <v>39</v>
      </c>
      <c r="E289">
        <v>50</v>
      </c>
      <c r="F289">
        <v>101.66666666667</v>
      </c>
      <c r="G289">
        <v>1</v>
      </c>
      <c r="H289">
        <v>3</v>
      </c>
      <c r="I289">
        <v>0</v>
      </c>
      <c r="J289">
        <v>3</v>
      </c>
      <c r="K289">
        <v>4</v>
      </c>
      <c r="L289">
        <v>50</v>
      </c>
      <c r="M289">
        <v>6</v>
      </c>
      <c r="N289">
        <v>16.670000000000002</v>
      </c>
      <c r="O289">
        <v>1.1499999999999999</v>
      </c>
      <c r="P289">
        <v>13</v>
      </c>
      <c r="Q289">
        <v>10</v>
      </c>
      <c r="R289">
        <v>7</v>
      </c>
      <c r="S289">
        <v>4</v>
      </c>
      <c r="T289">
        <v>0</v>
      </c>
      <c r="U289">
        <v>0</v>
      </c>
      <c r="V289">
        <v>2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6</v>
      </c>
      <c r="AC289">
        <v>2</v>
      </c>
      <c r="AD289">
        <v>1</v>
      </c>
      <c r="AE289">
        <v>3</v>
      </c>
      <c r="AF289">
        <v>0</v>
      </c>
      <c r="AG289">
        <v>57</v>
      </c>
      <c r="AH289">
        <v>39</v>
      </c>
      <c r="AI289">
        <v>59.38</v>
      </c>
    </row>
    <row r="290" spans="1:35" x14ac:dyDescent="0.25">
      <c r="A290">
        <v>104</v>
      </c>
      <c r="B290" t="s">
        <v>286</v>
      </c>
      <c r="C290" t="s">
        <v>67</v>
      </c>
      <c r="D290" t="s">
        <v>47</v>
      </c>
      <c r="E290">
        <v>73</v>
      </c>
      <c r="F290">
        <v>178.91666666667001</v>
      </c>
      <c r="G290">
        <v>2</v>
      </c>
      <c r="H290">
        <v>2</v>
      </c>
      <c r="I290">
        <v>1</v>
      </c>
      <c r="J290">
        <v>1</v>
      </c>
      <c r="K290">
        <v>4</v>
      </c>
      <c r="L290">
        <v>23.53</v>
      </c>
      <c r="M290">
        <v>23</v>
      </c>
      <c r="N290">
        <v>8.6999999999999993</v>
      </c>
      <c r="O290">
        <v>5.16</v>
      </c>
      <c r="P290">
        <v>32</v>
      </c>
      <c r="Q290">
        <v>30</v>
      </c>
      <c r="R290">
        <v>29</v>
      </c>
      <c r="S290">
        <v>20</v>
      </c>
      <c r="T290">
        <v>0</v>
      </c>
      <c r="U290">
        <v>2</v>
      </c>
      <c r="V290">
        <v>16</v>
      </c>
      <c r="W290">
        <v>5</v>
      </c>
      <c r="X290">
        <v>3</v>
      </c>
      <c r="Y290">
        <v>2</v>
      </c>
      <c r="Z290">
        <v>0</v>
      </c>
      <c r="AA290">
        <v>1</v>
      </c>
      <c r="AB290">
        <v>2</v>
      </c>
      <c r="AC290">
        <v>1</v>
      </c>
      <c r="AD290">
        <v>5</v>
      </c>
      <c r="AE290">
        <v>7</v>
      </c>
      <c r="AF290">
        <v>1</v>
      </c>
      <c r="AG290">
        <v>46</v>
      </c>
      <c r="AH290">
        <v>45</v>
      </c>
      <c r="AI290">
        <v>50.55</v>
      </c>
    </row>
    <row r="291" spans="1:35" x14ac:dyDescent="0.25">
      <c r="A291">
        <v>111</v>
      </c>
      <c r="B291" t="s">
        <v>482</v>
      </c>
      <c r="C291" t="s">
        <v>38</v>
      </c>
      <c r="D291" t="s">
        <v>47</v>
      </c>
      <c r="E291">
        <v>79</v>
      </c>
      <c r="F291">
        <v>106.51666666667001</v>
      </c>
      <c r="G291">
        <v>2</v>
      </c>
      <c r="H291">
        <v>2</v>
      </c>
      <c r="I291">
        <v>1</v>
      </c>
      <c r="J291">
        <v>1</v>
      </c>
      <c r="K291">
        <v>4</v>
      </c>
      <c r="L291">
        <v>33.33</v>
      </c>
      <c r="M291">
        <v>7</v>
      </c>
      <c r="N291">
        <v>28.57</v>
      </c>
      <c r="O291">
        <v>1.55</v>
      </c>
      <c r="P291">
        <v>13</v>
      </c>
      <c r="Q291">
        <v>13</v>
      </c>
      <c r="R291">
        <v>10</v>
      </c>
      <c r="S291">
        <v>5</v>
      </c>
      <c r="T291">
        <v>0</v>
      </c>
      <c r="U291">
        <v>2</v>
      </c>
      <c r="V291">
        <v>11</v>
      </c>
      <c r="W291">
        <v>4</v>
      </c>
      <c r="X291">
        <v>3</v>
      </c>
      <c r="Y291">
        <v>1</v>
      </c>
      <c r="Z291">
        <v>0</v>
      </c>
      <c r="AA291">
        <v>0</v>
      </c>
      <c r="AB291">
        <v>3</v>
      </c>
      <c r="AC291">
        <v>1</v>
      </c>
      <c r="AD291">
        <v>4</v>
      </c>
      <c r="AE291">
        <v>6</v>
      </c>
      <c r="AF291">
        <v>0</v>
      </c>
      <c r="AG291">
        <v>6</v>
      </c>
      <c r="AH291">
        <v>4</v>
      </c>
      <c r="AI291">
        <v>60</v>
      </c>
    </row>
    <row r="292" spans="1:35" x14ac:dyDescent="0.25">
      <c r="A292">
        <v>123</v>
      </c>
      <c r="B292" t="s">
        <v>267</v>
      </c>
      <c r="C292" t="s">
        <v>41</v>
      </c>
      <c r="D292" t="s">
        <v>39</v>
      </c>
      <c r="E292">
        <v>78</v>
      </c>
      <c r="F292">
        <v>109.91666666667</v>
      </c>
      <c r="G292">
        <v>1</v>
      </c>
      <c r="H292">
        <v>3</v>
      </c>
      <c r="I292">
        <v>3</v>
      </c>
      <c r="J292">
        <v>0</v>
      </c>
      <c r="K292">
        <v>4</v>
      </c>
      <c r="L292">
        <v>50</v>
      </c>
      <c r="M292">
        <v>13</v>
      </c>
      <c r="N292">
        <v>7.69</v>
      </c>
      <c r="O292">
        <v>3.21</v>
      </c>
      <c r="P292">
        <v>26</v>
      </c>
      <c r="Q292">
        <v>24</v>
      </c>
      <c r="R292">
        <v>21</v>
      </c>
      <c r="S292">
        <v>14</v>
      </c>
      <c r="T292">
        <v>0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2</v>
      </c>
      <c r="AC292">
        <v>1</v>
      </c>
      <c r="AD292">
        <v>0</v>
      </c>
      <c r="AE292">
        <v>6</v>
      </c>
      <c r="AF292">
        <v>0</v>
      </c>
      <c r="AG292">
        <v>22</v>
      </c>
      <c r="AH292">
        <v>32</v>
      </c>
      <c r="AI292">
        <v>40.74</v>
      </c>
    </row>
    <row r="293" spans="1:35" x14ac:dyDescent="0.25">
      <c r="A293">
        <v>202</v>
      </c>
      <c r="B293" t="s">
        <v>304</v>
      </c>
      <c r="C293" t="s">
        <v>49</v>
      </c>
      <c r="D293" t="s">
        <v>73</v>
      </c>
      <c r="E293">
        <v>79</v>
      </c>
      <c r="F293">
        <v>79.666666666666998</v>
      </c>
      <c r="G293">
        <v>1</v>
      </c>
      <c r="H293">
        <v>3</v>
      </c>
      <c r="I293">
        <v>0</v>
      </c>
      <c r="J293">
        <v>3</v>
      </c>
      <c r="K293">
        <v>4</v>
      </c>
      <c r="L293">
        <v>66.67</v>
      </c>
      <c r="M293">
        <v>4</v>
      </c>
      <c r="N293">
        <v>25</v>
      </c>
      <c r="O293">
        <v>0.4</v>
      </c>
      <c r="P293">
        <v>14</v>
      </c>
      <c r="Q293">
        <v>10</v>
      </c>
      <c r="R293">
        <v>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6</v>
      </c>
      <c r="AC293">
        <v>0</v>
      </c>
      <c r="AD293">
        <v>0</v>
      </c>
      <c r="AE293">
        <v>2</v>
      </c>
      <c r="AF293">
        <v>0</v>
      </c>
      <c r="AG293">
        <v>0</v>
      </c>
      <c r="AH293">
        <v>0</v>
      </c>
      <c r="AI293" t="s">
        <v>97</v>
      </c>
    </row>
    <row r="294" spans="1:35" x14ac:dyDescent="0.25">
      <c r="A294">
        <v>245</v>
      </c>
      <c r="B294" t="s">
        <v>520</v>
      </c>
      <c r="C294" t="s">
        <v>147</v>
      </c>
      <c r="D294" t="s">
        <v>39</v>
      </c>
      <c r="E294">
        <v>31</v>
      </c>
      <c r="F294">
        <v>60.783333333332997</v>
      </c>
      <c r="G294">
        <v>3</v>
      </c>
      <c r="H294">
        <v>1</v>
      </c>
      <c r="I294">
        <v>0</v>
      </c>
      <c r="J294">
        <v>1</v>
      </c>
      <c r="K294">
        <v>4</v>
      </c>
      <c r="L294">
        <v>100</v>
      </c>
      <c r="M294">
        <v>17</v>
      </c>
      <c r="N294">
        <v>17.649999999999999</v>
      </c>
      <c r="O294">
        <v>2.61</v>
      </c>
      <c r="P294">
        <v>33</v>
      </c>
      <c r="Q294">
        <v>26</v>
      </c>
      <c r="R294">
        <v>15</v>
      </c>
      <c r="S294">
        <v>6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1</v>
      </c>
      <c r="AD294">
        <v>1</v>
      </c>
      <c r="AE294">
        <v>6</v>
      </c>
      <c r="AF294">
        <v>0</v>
      </c>
      <c r="AG294">
        <v>2</v>
      </c>
      <c r="AH294">
        <v>7</v>
      </c>
      <c r="AI294">
        <v>22.22</v>
      </c>
    </row>
    <row r="295" spans="1:35" x14ac:dyDescent="0.25">
      <c r="A295">
        <v>257</v>
      </c>
      <c r="B295" t="s">
        <v>241</v>
      </c>
      <c r="C295" t="s">
        <v>147</v>
      </c>
      <c r="D295" t="s">
        <v>39</v>
      </c>
      <c r="E295">
        <v>78</v>
      </c>
      <c r="F295">
        <v>85.983333333332993</v>
      </c>
      <c r="G295">
        <v>1</v>
      </c>
      <c r="H295">
        <v>3</v>
      </c>
      <c r="I295">
        <v>1</v>
      </c>
      <c r="J295">
        <v>2</v>
      </c>
      <c r="K295">
        <v>4</v>
      </c>
      <c r="L295">
        <v>80</v>
      </c>
      <c r="M295">
        <v>12</v>
      </c>
      <c r="N295">
        <v>8.33</v>
      </c>
      <c r="O295">
        <v>2.17</v>
      </c>
      <c r="P295">
        <v>22</v>
      </c>
      <c r="Q295">
        <v>19</v>
      </c>
      <c r="R295">
        <v>12</v>
      </c>
      <c r="S295">
        <v>7</v>
      </c>
      <c r="T295">
        <v>0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6</v>
      </c>
      <c r="AC295">
        <v>4</v>
      </c>
      <c r="AD295">
        <v>1</v>
      </c>
      <c r="AE295">
        <v>7</v>
      </c>
      <c r="AF295">
        <v>0</v>
      </c>
      <c r="AG295">
        <v>24</v>
      </c>
      <c r="AH295">
        <v>22</v>
      </c>
      <c r="AI295">
        <v>52.17</v>
      </c>
    </row>
    <row r="296" spans="1:35" x14ac:dyDescent="0.25">
      <c r="A296">
        <v>290</v>
      </c>
      <c r="B296" t="s">
        <v>306</v>
      </c>
      <c r="C296" t="s">
        <v>307</v>
      </c>
      <c r="D296" t="s">
        <v>39</v>
      </c>
      <c r="E296">
        <v>81</v>
      </c>
      <c r="F296">
        <v>140.69999999999999</v>
      </c>
      <c r="G296">
        <v>1</v>
      </c>
      <c r="H296">
        <v>3</v>
      </c>
      <c r="I296">
        <v>0</v>
      </c>
      <c r="J296">
        <v>3</v>
      </c>
      <c r="K296">
        <v>4</v>
      </c>
      <c r="L296">
        <v>25</v>
      </c>
      <c r="M296">
        <v>10</v>
      </c>
      <c r="N296">
        <v>10</v>
      </c>
      <c r="O296">
        <v>2.2799999999999998</v>
      </c>
      <c r="P296">
        <v>25</v>
      </c>
      <c r="Q296">
        <v>20</v>
      </c>
      <c r="R296">
        <v>17</v>
      </c>
      <c r="S296">
        <v>9</v>
      </c>
      <c r="T296">
        <v>0</v>
      </c>
      <c r="U296">
        <v>3</v>
      </c>
      <c r="V296">
        <v>2</v>
      </c>
      <c r="W296">
        <v>1</v>
      </c>
      <c r="X296">
        <v>1</v>
      </c>
      <c r="Y296">
        <v>0</v>
      </c>
      <c r="Z296">
        <v>0</v>
      </c>
      <c r="AA296">
        <v>1</v>
      </c>
      <c r="AB296">
        <v>2</v>
      </c>
      <c r="AC296">
        <v>1</v>
      </c>
      <c r="AD296">
        <v>2</v>
      </c>
      <c r="AE296">
        <v>3</v>
      </c>
      <c r="AF296">
        <v>0</v>
      </c>
      <c r="AG296">
        <v>26</v>
      </c>
      <c r="AH296">
        <v>26</v>
      </c>
      <c r="AI296">
        <v>50</v>
      </c>
    </row>
    <row r="297" spans="1:35" x14ac:dyDescent="0.25">
      <c r="A297">
        <v>406</v>
      </c>
      <c r="B297" t="s">
        <v>175</v>
      </c>
      <c r="C297" t="s">
        <v>113</v>
      </c>
      <c r="D297" t="s">
        <v>39</v>
      </c>
      <c r="E297">
        <v>81</v>
      </c>
      <c r="F297">
        <v>39.133333333332999</v>
      </c>
      <c r="G297">
        <v>0</v>
      </c>
      <c r="H297">
        <v>4</v>
      </c>
      <c r="I297">
        <v>3</v>
      </c>
      <c r="J297">
        <v>1</v>
      </c>
      <c r="K297">
        <v>4</v>
      </c>
      <c r="L297">
        <v>66.67</v>
      </c>
      <c r="M297">
        <v>3</v>
      </c>
      <c r="N297">
        <v>0</v>
      </c>
      <c r="O297">
        <v>0.74</v>
      </c>
      <c r="P297">
        <v>5</v>
      </c>
      <c r="Q297">
        <v>4</v>
      </c>
      <c r="R297">
        <v>4</v>
      </c>
      <c r="S297">
        <v>3</v>
      </c>
      <c r="T297">
        <v>0</v>
      </c>
      <c r="U297">
        <v>0</v>
      </c>
      <c r="V297">
        <v>2</v>
      </c>
      <c r="W297">
        <v>1</v>
      </c>
      <c r="X297">
        <v>1</v>
      </c>
      <c r="Y297">
        <v>0</v>
      </c>
      <c r="Z297">
        <v>0</v>
      </c>
      <c r="AA297">
        <v>1</v>
      </c>
      <c r="AB297">
        <v>2</v>
      </c>
      <c r="AC297">
        <v>0</v>
      </c>
      <c r="AD297">
        <v>2</v>
      </c>
      <c r="AE297">
        <v>1</v>
      </c>
      <c r="AF297">
        <v>0</v>
      </c>
      <c r="AG297">
        <v>27</v>
      </c>
      <c r="AH297">
        <v>8</v>
      </c>
      <c r="AI297">
        <v>77.14</v>
      </c>
    </row>
    <row r="298" spans="1:35" x14ac:dyDescent="0.25">
      <c r="A298">
        <v>431</v>
      </c>
      <c r="B298" t="s">
        <v>581</v>
      </c>
      <c r="C298" t="s">
        <v>44</v>
      </c>
      <c r="D298" t="s">
        <v>73</v>
      </c>
      <c r="E298">
        <v>60</v>
      </c>
      <c r="F298">
        <v>51.4</v>
      </c>
      <c r="G298">
        <v>1</v>
      </c>
      <c r="H298">
        <v>3</v>
      </c>
      <c r="I298">
        <v>0</v>
      </c>
      <c r="J298">
        <v>3</v>
      </c>
      <c r="K298">
        <v>4</v>
      </c>
      <c r="L298">
        <v>66.67</v>
      </c>
      <c r="M298">
        <v>6</v>
      </c>
      <c r="N298">
        <v>16.670000000000002</v>
      </c>
      <c r="O298">
        <v>0.42</v>
      </c>
      <c r="P298">
        <v>13</v>
      </c>
      <c r="Q298">
        <v>9</v>
      </c>
      <c r="R298">
        <v>3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0</v>
      </c>
      <c r="AD298">
        <v>0</v>
      </c>
      <c r="AE298">
        <v>3</v>
      </c>
      <c r="AF298">
        <v>2</v>
      </c>
      <c r="AG298">
        <v>0</v>
      </c>
      <c r="AH298">
        <v>0</v>
      </c>
      <c r="AI298" t="s">
        <v>97</v>
      </c>
    </row>
    <row r="299" spans="1:35" x14ac:dyDescent="0.25">
      <c r="A299">
        <v>446</v>
      </c>
      <c r="B299" t="s">
        <v>452</v>
      </c>
      <c r="C299" t="s">
        <v>453</v>
      </c>
      <c r="D299" t="s">
        <v>47</v>
      </c>
      <c r="E299">
        <v>62</v>
      </c>
      <c r="F299">
        <v>109.73333333332999</v>
      </c>
      <c r="G299">
        <v>1</v>
      </c>
      <c r="H299">
        <v>3</v>
      </c>
      <c r="I299">
        <v>1</v>
      </c>
      <c r="J299">
        <v>2</v>
      </c>
      <c r="K299">
        <v>4</v>
      </c>
      <c r="L299">
        <v>36.36</v>
      </c>
      <c r="M299">
        <v>17</v>
      </c>
      <c r="N299">
        <v>5.88</v>
      </c>
      <c r="O299">
        <v>1.64</v>
      </c>
      <c r="P299">
        <v>22</v>
      </c>
      <c r="Q299">
        <v>21</v>
      </c>
      <c r="R299">
        <v>10</v>
      </c>
      <c r="S299">
        <v>5</v>
      </c>
      <c r="T299">
        <v>0</v>
      </c>
      <c r="U299">
        <v>1</v>
      </c>
      <c r="V299">
        <v>2</v>
      </c>
      <c r="W299">
        <v>1</v>
      </c>
      <c r="X299">
        <v>1</v>
      </c>
      <c r="Y299">
        <v>0</v>
      </c>
      <c r="Z299">
        <v>0</v>
      </c>
      <c r="AA299">
        <v>2</v>
      </c>
      <c r="AB299">
        <v>4</v>
      </c>
      <c r="AC299">
        <v>2</v>
      </c>
      <c r="AD299">
        <v>2</v>
      </c>
      <c r="AE299">
        <v>6</v>
      </c>
      <c r="AF299">
        <v>0</v>
      </c>
      <c r="AG299">
        <v>2</v>
      </c>
      <c r="AH299">
        <v>1</v>
      </c>
      <c r="AI299">
        <v>66.67</v>
      </c>
    </row>
    <row r="300" spans="1:35" x14ac:dyDescent="0.25">
      <c r="A300">
        <v>455</v>
      </c>
      <c r="B300" t="s">
        <v>294</v>
      </c>
      <c r="C300" t="s">
        <v>100</v>
      </c>
      <c r="D300" t="s">
        <v>47</v>
      </c>
      <c r="E300">
        <v>81</v>
      </c>
      <c r="F300">
        <v>136.36666666667</v>
      </c>
      <c r="G300">
        <v>1</v>
      </c>
      <c r="H300">
        <v>3</v>
      </c>
      <c r="I300">
        <v>2</v>
      </c>
      <c r="J300">
        <v>1</v>
      </c>
      <c r="K300">
        <v>4</v>
      </c>
      <c r="L300">
        <v>33.33</v>
      </c>
      <c r="M300">
        <v>21</v>
      </c>
      <c r="N300">
        <v>4.76</v>
      </c>
      <c r="O300">
        <v>4.41</v>
      </c>
      <c r="P300">
        <v>30</v>
      </c>
      <c r="Q300">
        <v>28</v>
      </c>
      <c r="R300">
        <v>26</v>
      </c>
      <c r="S300">
        <v>20</v>
      </c>
      <c r="T300">
        <v>0</v>
      </c>
      <c r="U300">
        <v>5</v>
      </c>
      <c r="V300">
        <v>6</v>
      </c>
      <c r="W300">
        <v>3</v>
      </c>
      <c r="X300">
        <v>3</v>
      </c>
      <c r="Y300">
        <v>0</v>
      </c>
      <c r="Z300">
        <v>0</v>
      </c>
      <c r="AA300">
        <v>1</v>
      </c>
      <c r="AB300">
        <v>4</v>
      </c>
      <c r="AC300">
        <v>0</v>
      </c>
      <c r="AD300">
        <v>1</v>
      </c>
      <c r="AE300">
        <v>1</v>
      </c>
      <c r="AF300">
        <v>2</v>
      </c>
      <c r="AG300">
        <v>2</v>
      </c>
      <c r="AH300">
        <v>5</v>
      </c>
      <c r="AI300">
        <v>28.57</v>
      </c>
    </row>
    <row r="301" spans="1:35" x14ac:dyDescent="0.25">
      <c r="A301">
        <v>586</v>
      </c>
      <c r="B301" t="s">
        <v>476</v>
      </c>
      <c r="C301" t="s">
        <v>150</v>
      </c>
      <c r="D301" t="s">
        <v>47</v>
      </c>
      <c r="E301">
        <v>68</v>
      </c>
      <c r="F301">
        <v>50.133333333332999</v>
      </c>
      <c r="G301">
        <v>2</v>
      </c>
      <c r="H301">
        <v>2</v>
      </c>
      <c r="I301">
        <v>2</v>
      </c>
      <c r="J301">
        <v>0</v>
      </c>
      <c r="K301">
        <v>4</v>
      </c>
      <c r="L301">
        <v>80</v>
      </c>
      <c r="M301">
        <v>11</v>
      </c>
      <c r="N301">
        <v>18.18</v>
      </c>
      <c r="O301">
        <v>1.65</v>
      </c>
      <c r="P301">
        <v>22</v>
      </c>
      <c r="Q301">
        <v>19</v>
      </c>
      <c r="R301">
        <v>9</v>
      </c>
      <c r="S301">
        <v>6</v>
      </c>
      <c r="T301">
        <v>0</v>
      </c>
      <c r="U301">
        <v>3</v>
      </c>
      <c r="V301">
        <v>2</v>
      </c>
      <c r="W301">
        <v>1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</v>
      </c>
      <c r="AE301">
        <v>3</v>
      </c>
      <c r="AF301">
        <v>0</v>
      </c>
      <c r="AG301">
        <v>0</v>
      </c>
      <c r="AH301">
        <v>0</v>
      </c>
      <c r="AI301" t="s">
        <v>97</v>
      </c>
    </row>
    <row r="302" spans="1:35" x14ac:dyDescent="0.25">
      <c r="A302">
        <v>587</v>
      </c>
      <c r="B302" t="s">
        <v>207</v>
      </c>
      <c r="C302" t="s">
        <v>63</v>
      </c>
      <c r="D302" t="s">
        <v>47</v>
      </c>
      <c r="E302">
        <v>82</v>
      </c>
      <c r="F302">
        <v>93.483333333332993</v>
      </c>
      <c r="G302">
        <v>1</v>
      </c>
      <c r="H302">
        <v>3</v>
      </c>
      <c r="I302">
        <v>2</v>
      </c>
      <c r="J302">
        <v>1</v>
      </c>
      <c r="K302">
        <v>4</v>
      </c>
      <c r="L302">
        <v>80</v>
      </c>
      <c r="M302">
        <v>7</v>
      </c>
      <c r="N302">
        <v>14.29</v>
      </c>
      <c r="O302">
        <v>1.44</v>
      </c>
      <c r="P302">
        <v>15</v>
      </c>
      <c r="Q302">
        <v>12</v>
      </c>
      <c r="R302">
        <v>9</v>
      </c>
      <c r="S302">
        <v>7</v>
      </c>
      <c r="T302">
        <v>0</v>
      </c>
      <c r="U302">
        <v>0</v>
      </c>
      <c r="V302">
        <v>5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2</v>
      </c>
      <c r="AE302">
        <v>3</v>
      </c>
      <c r="AF302">
        <v>0</v>
      </c>
      <c r="AG302">
        <v>0</v>
      </c>
      <c r="AH302">
        <v>1</v>
      </c>
      <c r="AI302">
        <v>0</v>
      </c>
    </row>
    <row r="303" spans="1:35" x14ac:dyDescent="0.25">
      <c r="A303">
        <v>602</v>
      </c>
      <c r="B303" t="s">
        <v>375</v>
      </c>
      <c r="C303" t="s">
        <v>141</v>
      </c>
      <c r="D303" t="s">
        <v>39</v>
      </c>
      <c r="E303">
        <v>81</v>
      </c>
      <c r="F303">
        <v>109.73333333332999</v>
      </c>
      <c r="G303">
        <v>0</v>
      </c>
      <c r="H303">
        <v>4</v>
      </c>
      <c r="I303">
        <v>2</v>
      </c>
      <c r="J303">
        <v>2</v>
      </c>
      <c r="K303">
        <v>4</v>
      </c>
      <c r="L303">
        <v>66.67</v>
      </c>
      <c r="M303">
        <v>11</v>
      </c>
      <c r="N303">
        <v>0</v>
      </c>
      <c r="O303">
        <v>1.54</v>
      </c>
      <c r="P303">
        <v>24</v>
      </c>
      <c r="Q303">
        <v>19</v>
      </c>
      <c r="R303">
        <v>14</v>
      </c>
      <c r="S303">
        <v>4</v>
      </c>
      <c r="T303">
        <v>0</v>
      </c>
      <c r="U303">
        <v>3</v>
      </c>
      <c r="V303">
        <v>6</v>
      </c>
      <c r="W303">
        <v>2</v>
      </c>
      <c r="X303">
        <v>2</v>
      </c>
      <c r="Y303">
        <v>0</v>
      </c>
      <c r="Z303">
        <v>0</v>
      </c>
      <c r="AA303">
        <v>1</v>
      </c>
      <c r="AB303">
        <v>4</v>
      </c>
      <c r="AC303">
        <v>0</v>
      </c>
      <c r="AD303">
        <v>5</v>
      </c>
      <c r="AE303">
        <v>4</v>
      </c>
      <c r="AF303">
        <v>0</v>
      </c>
      <c r="AG303">
        <v>20</v>
      </c>
      <c r="AH303">
        <v>27</v>
      </c>
      <c r="AI303">
        <v>42.55</v>
      </c>
    </row>
    <row r="304" spans="1:35" x14ac:dyDescent="0.25">
      <c r="A304">
        <v>621</v>
      </c>
      <c r="B304" t="s">
        <v>527</v>
      </c>
      <c r="C304" t="s">
        <v>135</v>
      </c>
      <c r="D304" t="s">
        <v>73</v>
      </c>
      <c r="E304">
        <v>48</v>
      </c>
      <c r="F304">
        <v>86.55</v>
      </c>
      <c r="G304">
        <v>1</v>
      </c>
      <c r="H304">
        <v>3</v>
      </c>
      <c r="I304">
        <v>2</v>
      </c>
      <c r="J304">
        <v>1</v>
      </c>
      <c r="K304">
        <v>4</v>
      </c>
      <c r="L304">
        <v>66.67</v>
      </c>
      <c r="M304">
        <v>11</v>
      </c>
      <c r="N304">
        <v>9.09</v>
      </c>
      <c r="O304">
        <v>0.73</v>
      </c>
      <c r="P304">
        <v>18</v>
      </c>
      <c r="Q304">
        <v>12</v>
      </c>
      <c r="R304">
        <v>4</v>
      </c>
      <c r="S304">
        <v>1</v>
      </c>
      <c r="T304">
        <v>0</v>
      </c>
      <c r="U304">
        <v>2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4</v>
      </c>
      <c r="AC304">
        <v>2</v>
      </c>
      <c r="AD304">
        <v>0</v>
      </c>
      <c r="AE304">
        <v>2</v>
      </c>
      <c r="AF304">
        <v>0</v>
      </c>
      <c r="AG304">
        <v>0</v>
      </c>
      <c r="AH304">
        <v>0</v>
      </c>
      <c r="AI304" t="s">
        <v>97</v>
      </c>
    </row>
    <row r="305" spans="1:35" x14ac:dyDescent="0.25">
      <c r="A305">
        <v>622</v>
      </c>
      <c r="B305" t="s">
        <v>198</v>
      </c>
      <c r="C305" t="s">
        <v>131</v>
      </c>
      <c r="D305" t="s">
        <v>94</v>
      </c>
      <c r="E305">
        <v>58</v>
      </c>
      <c r="F305">
        <v>168.95</v>
      </c>
      <c r="G305">
        <v>3</v>
      </c>
      <c r="H305">
        <v>1</v>
      </c>
      <c r="I305">
        <v>0</v>
      </c>
      <c r="J305">
        <v>1</v>
      </c>
      <c r="K305">
        <v>4</v>
      </c>
      <c r="L305">
        <v>28.57</v>
      </c>
      <c r="M305">
        <v>18</v>
      </c>
      <c r="N305">
        <v>16.670000000000002</v>
      </c>
      <c r="O305">
        <v>3.32</v>
      </c>
      <c r="P305">
        <v>41</v>
      </c>
      <c r="Q305">
        <v>27</v>
      </c>
      <c r="R305">
        <v>22</v>
      </c>
      <c r="S305">
        <v>10</v>
      </c>
      <c r="T305">
        <v>0</v>
      </c>
      <c r="U305">
        <v>2</v>
      </c>
      <c r="V305">
        <v>2</v>
      </c>
      <c r="W305">
        <v>1</v>
      </c>
      <c r="X305">
        <v>1</v>
      </c>
      <c r="Y305">
        <v>0</v>
      </c>
      <c r="Z305">
        <v>0</v>
      </c>
      <c r="AA305">
        <v>1</v>
      </c>
      <c r="AB305">
        <v>4</v>
      </c>
      <c r="AC305">
        <v>2</v>
      </c>
      <c r="AD305">
        <v>0</v>
      </c>
      <c r="AE305">
        <v>8</v>
      </c>
      <c r="AF305">
        <v>1</v>
      </c>
      <c r="AG305">
        <v>0</v>
      </c>
      <c r="AH305">
        <v>1</v>
      </c>
      <c r="AI305">
        <v>0</v>
      </c>
    </row>
    <row r="306" spans="1:35" x14ac:dyDescent="0.25">
      <c r="A306">
        <v>633</v>
      </c>
      <c r="B306" t="s">
        <v>498</v>
      </c>
      <c r="C306" t="s">
        <v>193</v>
      </c>
      <c r="D306" t="s">
        <v>36</v>
      </c>
      <c r="E306">
        <v>30</v>
      </c>
      <c r="F306">
        <v>66.683333333332996</v>
      </c>
      <c r="G306">
        <v>1</v>
      </c>
      <c r="H306">
        <v>3</v>
      </c>
      <c r="I306">
        <v>0</v>
      </c>
      <c r="J306">
        <v>3</v>
      </c>
      <c r="K306">
        <v>4</v>
      </c>
      <c r="L306">
        <v>100</v>
      </c>
      <c r="M306">
        <v>13</v>
      </c>
      <c r="N306">
        <v>7.69</v>
      </c>
      <c r="O306">
        <v>1.83</v>
      </c>
      <c r="P306">
        <v>22</v>
      </c>
      <c r="Q306">
        <v>16</v>
      </c>
      <c r="R306">
        <v>16</v>
      </c>
      <c r="S306">
        <v>7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5</v>
      </c>
      <c r="AC306">
        <v>0</v>
      </c>
      <c r="AD306">
        <v>0</v>
      </c>
      <c r="AE306">
        <v>3</v>
      </c>
      <c r="AF306">
        <v>0</v>
      </c>
      <c r="AG306">
        <v>3</v>
      </c>
      <c r="AH306">
        <v>0</v>
      </c>
      <c r="AI306">
        <v>100</v>
      </c>
    </row>
    <row r="307" spans="1:35" x14ac:dyDescent="0.25">
      <c r="A307">
        <v>690</v>
      </c>
      <c r="B307" t="s">
        <v>365</v>
      </c>
      <c r="C307" t="s">
        <v>79</v>
      </c>
      <c r="D307" t="s">
        <v>47</v>
      </c>
      <c r="E307">
        <v>74</v>
      </c>
      <c r="F307">
        <v>100.06666666667</v>
      </c>
      <c r="G307">
        <v>2</v>
      </c>
      <c r="H307">
        <v>2</v>
      </c>
      <c r="I307">
        <v>0</v>
      </c>
      <c r="J307">
        <v>2</v>
      </c>
      <c r="K307">
        <v>4</v>
      </c>
      <c r="L307">
        <v>40</v>
      </c>
      <c r="M307">
        <v>18</v>
      </c>
      <c r="N307">
        <v>11.11</v>
      </c>
      <c r="O307">
        <v>1.28</v>
      </c>
      <c r="P307">
        <v>26</v>
      </c>
      <c r="Q307">
        <v>21</v>
      </c>
      <c r="R307">
        <v>10</v>
      </c>
      <c r="S307">
        <v>2</v>
      </c>
      <c r="T307">
        <v>0</v>
      </c>
      <c r="U307">
        <v>3</v>
      </c>
      <c r="V307">
        <v>5</v>
      </c>
      <c r="W307">
        <v>1</v>
      </c>
      <c r="X307">
        <v>0</v>
      </c>
      <c r="Y307">
        <v>1</v>
      </c>
      <c r="Z307">
        <v>0</v>
      </c>
      <c r="AA307">
        <v>0</v>
      </c>
      <c r="AB307">
        <v>5</v>
      </c>
      <c r="AC307">
        <v>0</v>
      </c>
      <c r="AD307">
        <v>0</v>
      </c>
      <c r="AE307">
        <v>4</v>
      </c>
      <c r="AF307">
        <v>1</v>
      </c>
      <c r="AG307">
        <v>24</v>
      </c>
      <c r="AH307">
        <v>30</v>
      </c>
      <c r="AI307">
        <v>44.44</v>
      </c>
    </row>
    <row r="308" spans="1:35" x14ac:dyDescent="0.25">
      <c r="A308">
        <v>704</v>
      </c>
      <c r="B308" t="s">
        <v>588</v>
      </c>
      <c r="C308" t="s">
        <v>162</v>
      </c>
      <c r="D308" t="s">
        <v>47</v>
      </c>
      <c r="E308">
        <v>36</v>
      </c>
      <c r="F308">
        <v>51.85</v>
      </c>
      <c r="G308">
        <v>3</v>
      </c>
      <c r="H308">
        <v>1</v>
      </c>
      <c r="I308">
        <v>1</v>
      </c>
      <c r="J308">
        <v>0</v>
      </c>
      <c r="K308">
        <v>4</v>
      </c>
      <c r="L308">
        <v>57.14</v>
      </c>
      <c r="M308">
        <v>8</v>
      </c>
      <c r="N308">
        <v>37.5</v>
      </c>
      <c r="O308">
        <v>0.98</v>
      </c>
      <c r="P308">
        <v>12</v>
      </c>
      <c r="Q308">
        <v>9</v>
      </c>
      <c r="R308">
        <v>10</v>
      </c>
      <c r="S308">
        <v>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v>1</v>
      </c>
      <c r="AI308">
        <v>0</v>
      </c>
    </row>
    <row r="309" spans="1:35" x14ac:dyDescent="0.25">
      <c r="A309">
        <v>778</v>
      </c>
      <c r="B309" t="s">
        <v>532</v>
      </c>
      <c r="C309" t="s">
        <v>106</v>
      </c>
      <c r="D309" t="s">
        <v>39</v>
      </c>
      <c r="E309">
        <v>62</v>
      </c>
      <c r="F309">
        <v>111.36666666667</v>
      </c>
      <c r="G309">
        <v>4</v>
      </c>
      <c r="H309">
        <v>0</v>
      </c>
      <c r="I309">
        <v>0</v>
      </c>
      <c r="J309">
        <v>0</v>
      </c>
      <c r="K309">
        <v>4</v>
      </c>
      <c r="L309">
        <v>36.36</v>
      </c>
      <c r="M309">
        <v>17</v>
      </c>
      <c r="N309">
        <v>23.53</v>
      </c>
      <c r="O309">
        <v>3.67</v>
      </c>
      <c r="P309">
        <v>23</v>
      </c>
      <c r="Q309">
        <v>23</v>
      </c>
      <c r="R309">
        <v>22</v>
      </c>
      <c r="S309">
        <v>19</v>
      </c>
      <c r="T309">
        <v>1</v>
      </c>
      <c r="U309">
        <v>5</v>
      </c>
      <c r="V309">
        <v>7</v>
      </c>
      <c r="W309">
        <v>2</v>
      </c>
      <c r="X309">
        <v>1</v>
      </c>
      <c r="Y309">
        <v>1</v>
      </c>
      <c r="Z309">
        <v>0</v>
      </c>
      <c r="AA309">
        <v>0</v>
      </c>
      <c r="AB309">
        <v>4</v>
      </c>
      <c r="AC309">
        <v>0</v>
      </c>
      <c r="AD309">
        <v>0</v>
      </c>
      <c r="AE309">
        <v>4</v>
      </c>
      <c r="AF309">
        <v>0</v>
      </c>
      <c r="AG309">
        <v>4</v>
      </c>
      <c r="AH309">
        <v>10</v>
      </c>
      <c r="AI309">
        <v>28.57</v>
      </c>
    </row>
    <row r="310" spans="1:35" x14ac:dyDescent="0.25">
      <c r="A310">
        <v>2</v>
      </c>
      <c r="B310" t="s">
        <v>573</v>
      </c>
      <c r="C310" t="s">
        <v>46</v>
      </c>
      <c r="D310" t="s">
        <v>73</v>
      </c>
      <c r="E310">
        <v>62</v>
      </c>
      <c r="F310">
        <v>4.8499999999999996</v>
      </c>
      <c r="G310">
        <v>1</v>
      </c>
      <c r="H310">
        <v>2</v>
      </c>
      <c r="I310">
        <v>2</v>
      </c>
      <c r="J310">
        <v>0</v>
      </c>
      <c r="K310">
        <v>3</v>
      </c>
      <c r="L310">
        <v>100</v>
      </c>
      <c r="M310">
        <v>1</v>
      </c>
      <c r="N310">
        <v>100</v>
      </c>
      <c r="O310">
        <v>0.68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1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97</v>
      </c>
    </row>
    <row r="311" spans="1:35" x14ac:dyDescent="0.25">
      <c r="A311">
        <v>21</v>
      </c>
      <c r="B311" t="s">
        <v>500</v>
      </c>
      <c r="C311" t="s">
        <v>135</v>
      </c>
      <c r="D311" t="s">
        <v>73</v>
      </c>
      <c r="E311">
        <v>74</v>
      </c>
      <c r="F311">
        <v>53.733333333333</v>
      </c>
      <c r="G311">
        <v>1</v>
      </c>
      <c r="H311">
        <v>2</v>
      </c>
      <c r="I311">
        <v>1</v>
      </c>
      <c r="J311">
        <v>1</v>
      </c>
      <c r="K311">
        <v>3</v>
      </c>
      <c r="L311">
        <v>100</v>
      </c>
      <c r="M311">
        <v>11</v>
      </c>
      <c r="N311">
        <v>9.09</v>
      </c>
      <c r="O311">
        <v>0.72</v>
      </c>
      <c r="P311">
        <v>16</v>
      </c>
      <c r="Q311">
        <v>13</v>
      </c>
      <c r="R311">
        <v>4</v>
      </c>
      <c r="S311">
        <v>1</v>
      </c>
      <c r="T311">
        <v>0</v>
      </c>
      <c r="U311">
        <v>1</v>
      </c>
      <c r="V311">
        <v>7</v>
      </c>
      <c r="W311">
        <v>2</v>
      </c>
      <c r="X311">
        <v>1</v>
      </c>
      <c r="Y311">
        <v>1</v>
      </c>
      <c r="Z311">
        <v>0</v>
      </c>
      <c r="AA311">
        <v>0</v>
      </c>
      <c r="AB311">
        <v>2</v>
      </c>
      <c r="AC311">
        <v>0</v>
      </c>
      <c r="AD311">
        <v>1</v>
      </c>
      <c r="AE311">
        <v>2</v>
      </c>
      <c r="AF311">
        <v>0</v>
      </c>
      <c r="AG311">
        <v>0</v>
      </c>
      <c r="AH311">
        <v>0</v>
      </c>
      <c r="AI311" t="s">
        <v>97</v>
      </c>
    </row>
    <row r="312" spans="1:35" x14ac:dyDescent="0.25">
      <c r="A312">
        <v>23</v>
      </c>
      <c r="B312" t="s">
        <v>246</v>
      </c>
      <c r="C312" t="s">
        <v>41</v>
      </c>
      <c r="D312" t="s">
        <v>73</v>
      </c>
      <c r="E312">
        <v>82</v>
      </c>
      <c r="F312">
        <v>113.45</v>
      </c>
      <c r="G312">
        <v>0</v>
      </c>
      <c r="H312">
        <v>3</v>
      </c>
      <c r="I312">
        <v>0</v>
      </c>
      <c r="J312">
        <v>3</v>
      </c>
      <c r="K312">
        <v>3</v>
      </c>
      <c r="L312">
        <v>33.33</v>
      </c>
      <c r="M312">
        <v>18</v>
      </c>
      <c r="N312">
        <v>0</v>
      </c>
      <c r="O312">
        <v>1.2</v>
      </c>
      <c r="P312">
        <v>31</v>
      </c>
      <c r="Q312">
        <v>23</v>
      </c>
      <c r="R312">
        <v>8</v>
      </c>
      <c r="S312">
        <v>2</v>
      </c>
      <c r="T312">
        <v>0</v>
      </c>
      <c r="U312">
        <v>5</v>
      </c>
      <c r="V312">
        <v>2</v>
      </c>
      <c r="W312">
        <v>1</v>
      </c>
      <c r="X312">
        <v>1</v>
      </c>
      <c r="Y312">
        <v>0</v>
      </c>
      <c r="Z312">
        <v>0</v>
      </c>
      <c r="AA312">
        <v>0</v>
      </c>
      <c r="AB312">
        <v>1</v>
      </c>
      <c r="AC312">
        <v>2</v>
      </c>
      <c r="AD312">
        <v>1</v>
      </c>
      <c r="AE312">
        <v>0</v>
      </c>
      <c r="AF312">
        <v>0</v>
      </c>
      <c r="AG312">
        <v>0</v>
      </c>
      <c r="AH312">
        <v>0</v>
      </c>
      <c r="AI312" t="s">
        <v>97</v>
      </c>
    </row>
    <row r="313" spans="1:35" x14ac:dyDescent="0.25">
      <c r="A313">
        <v>38</v>
      </c>
      <c r="B313" t="s">
        <v>691</v>
      </c>
      <c r="C313" t="s">
        <v>193</v>
      </c>
      <c r="D313" t="s">
        <v>39</v>
      </c>
      <c r="E313">
        <v>60</v>
      </c>
      <c r="F313">
        <v>104</v>
      </c>
      <c r="G313">
        <v>1</v>
      </c>
      <c r="H313">
        <v>2</v>
      </c>
      <c r="I313">
        <v>2</v>
      </c>
      <c r="J313">
        <v>0</v>
      </c>
      <c r="K313">
        <v>3</v>
      </c>
      <c r="L313">
        <v>42.86</v>
      </c>
      <c r="M313">
        <v>11</v>
      </c>
      <c r="N313">
        <v>9.09</v>
      </c>
      <c r="O313">
        <v>2.46</v>
      </c>
      <c r="P313">
        <v>24</v>
      </c>
      <c r="Q313">
        <v>18</v>
      </c>
      <c r="R313">
        <v>19</v>
      </c>
      <c r="S313">
        <v>14</v>
      </c>
      <c r="T313">
        <v>0</v>
      </c>
      <c r="U313">
        <v>1</v>
      </c>
      <c r="V313">
        <v>18</v>
      </c>
      <c r="W313">
        <v>6</v>
      </c>
      <c r="X313">
        <v>4</v>
      </c>
      <c r="Y313">
        <v>2</v>
      </c>
      <c r="Z313">
        <v>0</v>
      </c>
      <c r="AA313">
        <v>0</v>
      </c>
      <c r="AB313">
        <v>6</v>
      </c>
      <c r="AC313">
        <v>0</v>
      </c>
      <c r="AD313">
        <v>4</v>
      </c>
      <c r="AE313">
        <v>9</v>
      </c>
      <c r="AF313">
        <v>0</v>
      </c>
      <c r="AG313">
        <v>62</v>
      </c>
      <c r="AH313">
        <v>29</v>
      </c>
      <c r="AI313">
        <v>68.13</v>
      </c>
    </row>
    <row r="314" spans="1:35" x14ac:dyDescent="0.25">
      <c r="A314">
        <v>42</v>
      </c>
      <c r="B314" t="s">
        <v>356</v>
      </c>
      <c r="C314" t="s">
        <v>127</v>
      </c>
      <c r="D314" t="s">
        <v>47</v>
      </c>
      <c r="E314">
        <v>81</v>
      </c>
      <c r="F314">
        <v>103.06666666667</v>
      </c>
      <c r="G314">
        <v>1</v>
      </c>
      <c r="H314">
        <v>2</v>
      </c>
      <c r="I314">
        <v>1</v>
      </c>
      <c r="J314">
        <v>1</v>
      </c>
      <c r="K314">
        <v>3</v>
      </c>
      <c r="L314">
        <v>60</v>
      </c>
      <c r="M314">
        <v>14</v>
      </c>
      <c r="N314">
        <v>7.14</v>
      </c>
      <c r="O314">
        <v>1.73</v>
      </c>
      <c r="P314">
        <v>20</v>
      </c>
      <c r="Q314">
        <v>16</v>
      </c>
      <c r="R314">
        <v>15</v>
      </c>
      <c r="S314">
        <v>9</v>
      </c>
      <c r="T314">
        <v>1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0</v>
      </c>
      <c r="AE314">
        <v>1</v>
      </c>
      <c r="AF314">
        <v>0</v>
      </c>
      <c r="AG314">
        <v>1</v>
      </c>
      <c r="AH314">
        <v>0</v>
      </c>
      <c r="AI314">
        <v>100</v>
      </c>
    </row>
    <row r="315" spans="1:35" x14ac:dyDescent="0.25">
      <c r="A315">
        <v>60</v>
      </c>
      <c r="B315" t="s">
        <v>394</v>
      </c>
      <c r="C315" t="s">
        <v>106</v>
      </c>
      <c r="D315" t="s">
        <v>73</v>
      </c>
      <c r="E315">
        <v>43</v>
      </c>
      <c r="F315">
        <v>84.083333333333002</v>
      </c>
      <c r="G315">
        <v>0</v>
      </c>
      <c r="H315">
        <v>3</v>
      </c>
      <c r="I315">
        <v>1</v>
      </c>
      <c r="J315">
        <v>2</v>
      </c>
      <c r="K315">
        <v>3</v>
      </c>
      <c r="L315">
        <v>60</v>
      </c>
      <c r="M315">
        <v>9</v>
      </c>
      <c r="N315">
        <v>0</v>
      </c>
      <c r="O315">
        <v>0.83</v>
      </c>
      <c r="P315">
        <v>24</v>
      </c>
      <c r="Q315">
        <v>17</v>
      </c>
      <c r="R315">
        <v>7</v>
      </c>
      <c r="S315">
        <v>0</v>
      </c>
      <c r="T315">
        <v>0</v>
      </c>
      <c r="U315">
        <v>2</v>
      </c>
      <c r="V315">
        <v>2</v>
      </c>
      <c r="W315">
        <v>1</v>
      </c>
      <c r="X315">
        <v>1</v>
      </c>
      <c r="Y315">
        <v>0</v>
      </c>
      <c r="Z315">
        <v>0</v>
      </c>
      <c r="AA315">
        <v>0</v>
      </c>
      <c r="AB315">
        <v>6</v>
      </c>
      <c r="AC315">
        <v>1</v>
      </c>
      <c r="AD315">
        <v>1</v>
      </c>
      <c r="AE315">
        <v>1</v>
      </c>
      <c r="AF315">
        <v>2</v>
      </c>
      <c r="AG315">
        <v>0</v>
      </c>
      <c r="AH315">
        <v>0</v>
      </c>
      <c r="AI315" t="s">
        <v>97</v>
      </c>
    </row>
    <row r="316" spans="1:35" x14ac:dyDescent="0.25">
      <c r="A316">
        <v>95</v>
      </c>
      <c r="B316" t="s">
        <v>481</v>
      </c>
      <c r="C316" t="s">
        <v>147</v>
      </c>
      <c r="D316" t="s">
        <v>36</v>
      </c>
      <c r="E316">
        <v>80</v>
      </c>
      <c r="F316">
        <v>58.133333333332999</v>
      </c>
      <c r="G316">
        <v>3</v>
      </c>
      <c r="H316">
        <v>0</v>
      </c>
      <c r="I316">
        <v>0</v>
      </c>
      <c r="J316">
        <v>0</v>
      </c>
      <c r="K316">
        <v>3</v>
      </c>
      <c r="L316">
        <v>42.86</v>
      </c>
      <c r="M316">
        <v>12</v>
      </c>
      <c r="N316">
        <v>25</v>
      </c>
      <c r="O316">
        <v>2.61</v>
      </c>
      <c r="P316">
        <v>18</v>
      </c>
      <c r="Q316">
        <v>17</v>
      </c>
      <c r="R316">
        <v>15</v>
      </c>
      <c r="S316">
        <v>13</v>
      </c>
      <c r="T316">
        <v>0</v>
      </c>
      <c r="U316">
        <v>2</v>
      </c>
      <c r="V316">
        <v>25</v>
      </c>
      <c r="W316">
        <v>4</v>
      </c>
      <c r="X316">
        <v>0</v>
      </c>
      <c r="Y316">
        <v>3</v>
      </c>
      <c r="Z316">
        <v>1</v>
      </c>
      <c r="AA316">
        <v>0</v>
      </c>
      <c r="AB316">
        <v>0</v>
      </c>
      <c r="AC316">
        <v>2</v>
      </c>
      <c r="AD316">
        <v>8</v>
      </c>
      <c r="AE316">
        <v>3</v>
      </c>
      <c r="AF316">
        <v>0</v>
      </c>
      <c r="AG316">
        <v>4</v>
      </c>
      <c r="AH316">
        <v>6</v>
      </c>
      <c r="AI316">
        <v>40</v>
      </c>
    </row>
    <row r="317" spans="1:35" x14ac:dyDescent="0.25">
      <c r="A317">
        <v>112</v>
      </c>
      <c r="B317" t="s">
        <v>442</v>
      </c>
      <c r="C317" t="s">
        <v>135</v>
      </c>
      <c r="D317" t="s">
        <v>36</v>
      </c>
      <c r="E317">
        <v>73</v>
      </c>
      <c r="F317">
        <v>93.233333333332993</v>
      </c>
      <c r="G317">
        <v>3</v>
      </c>
      <c r="H317">
        <v>0</v>
      </c>
      <c r="I317">
        <v>0</v>
      </c>
      <c r="J317">
        <v>0</v>
      </c>
      <c r="K317">
        <v>3</v>
      </c>
      <c r="L317">
        <v>75</v>
      </c>
      <c r="M317">
        <v>14</v>
      </c>
      <c r="N317">
        <v>21.43</v>
      </c>
      <c r="O317">
        <v>2.4900000000000002</v>
      </c>
      <c r="P317">
        <v>23</v>
      </c>
      <c r="Q317">
        <v>20</v>
      </c>
      <c r="R317">
        <v>21</v>
      </c>
      <c r="S317">
        <v>10</v>
      </c>
      <c r="T317">
        <v>0</v>
      </c>
      <c r="U317">
        <v>1</v>
      </c>
      <c r="V317">
        <v>12</v>
      </c>
      <c r="W317">
        <v>2</v>
      </c>
      <c r="X317">
        <v>1</v>
      </c>
      <c r="Y317">
        <v>0</v>
      </c>
      <c r="Z317">
        <v>1</v>
      </c>
      <c r="AA317">
        <v>1</v>
      </c>
      <c r="AB317">
        <v>5</v>
      </c>
      <c r="AC317">
        <v>0</v>
      </c>
      <c r="AD317">
        <v>11</v>
      </c>
      <c r="AE317">
        <v>6</v>
      </c>
      <c r="AF317">
        <v>0</v>
      </c>
      <c r="AG317">
        <v>6</v>
      </c>
      <c r="AH317">
        <v>10</v>
      </c>
      <c r="AI317">
        <v>37.5</v>
      </c>
    </row>
    <row r="318" spans="1:35" x14ac:dyDescent="0.25">
      <c r="A318">
        <v>137</v>
      </c>
      <c r="B318" t="s">
        <v>287</v>
      </c>
      <c r="C318" t="s">
        <v>131</v>
      </c>
      <c r="D318" t="s">
        <v>39</v>
      </c>
      <c r="E318">
        <v>81</v>
      </c>
      <c r="F318">
        <v>133.36666666667</v>
      </c>
      <c r="G318">
        <v>3</v>
      </c>
      <c r="H318">
        <v>0</v>
      </c>
      <c r="I318">
        <v>0</v>
      </c>
      <c r="J318">
        <v>0</v>
      </c>
      <c r="K318">
        <v>3</v>
      </c>
      <c r="L318">
        <v>33.33</v>
      </c>
      <c r="M318">
        <v>19</v>
      </c>
      <c r="N318">
        <v>15.79</v>
      </c>
      <c r="O318">
        <v>3.66</v>
      </c>
      <c r="P318">
        <v>27</v>
      </c>
      <c r="Q318">
        <v>23</v>
      </c>
      <c r="R318">
        <v>24</v>
      </c>
      <c r="S318">
        <v>19</v>
      </c>
      <c r="T318">
        <v>0</v>
      </c>
      <c r="U318">
        <v>3</v>
      </c>
      <c r="V318">
        <v>2</v>
      </c>
      <c r="W318">
        <v>1</v>
      </c>
      <c r="X318">
        <v>1</v>
      </c>
      <c r="Y318">
        <v>0</v>
      </c>
      <c r="Z318">
        <v>0</v>
      </c>
      <c r="AA318">
        <v>4</v>
      </c>
      <c r="AB318">
        <v>4</v>
      </c>
      <c r="AC318">
        <v>0</v>
      </c>
      <c r="AD318">
        <v>0</v>
      </c>
      <c r="AE318">
        <v>7</v>
      </c>
      <c r="AF318">
        <v>0</v>
      </c>
      <c r="AG318">
        <v>42</v>
      </c>
      <c r="AH318">
        <v>49</v>
      </c>
      <c r="AI318">
        <v>46.15</v>
      </c>
    </row>
    <row r="319" spans="1:35" x14ac:dyDescent="0.25">
      <c r="A319">
        <v>163</v>
      </c>
      <c r="B319" t="s">
        <v>214</v>
      </c>
      <c r="C319" t="s">
        <v>35</v>
      </c>
      <c r="D319" t="s">
        <v>73</v>
      </c>
      <c r="E319">
        <v>82</v>
      </c>
      <c r="F319">
        <v>53.233333333333</v>
      </c>
      <c r="G319">
        <v>0</v>
      </c>
      <c r="H319">
        <v>3</v>
      </c>
      <c r="I319">
        <v>1</v>
      </c>
      <c r="J319">
        <v>2</v>
      </c>
      <c r="K319">
        <v>3</v>
      </c>
      <c r="L319">
        <v>37.5</v>
      </c>
      <c r="M319">
        <v>2</v>
      </c>
      <c r="N319">
        <v>0</v>
      </c>
      <c r="O319">
        <v>7.0000000000000007E-2</v>
      </c>
      <c r="P319">
        <v>8</v>
      </c>
      <c r="Q319">
        <v>2</v>
      </c>
      <c r="R319">
        <v>2</v>
      </c>
      <c r="S319">
        <v>1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1</v>
      </c>
      <c r="AD319">
        <v>1</v>
      </c>
      <c r="AE319">
        <v>0</v>
      </c>
      <c r="AF319">
        <v>2</v>
      </c>
      <c r="AG319">
        <v>0</v>
      </c>
      <c r="AH319">
        <v>0</v>
      </c>
      <c r="AI319" t="s">
        <v>97</v>
      </c>
    </row>
    <row r="320" spans="1:35" x14ac:dyDescent="0.25">
      <c r="A320">
        <v>169</v>
      </c>
      <c r="B320" t="s">
        <v>281</v>
      </c>
      <c r="C320" t="s">
        <v>63</v>
      </c>
      <c r="D320" t="s">
        <v>39</v>
      </c>
      <c r="E320">
        <v>81</v>
      </c>
      <c r="F320">
        <v>104.46666666666999</v>
      </c>
      <c r="G320">
        <v>0</v>
      </c>
      <c r="H320">
        <v>3</v>
      </c>
      <c r="I320">
        <v>1</v>
      </c>
      <c r="J320">
        <v>2</v>
      </c>
      <c r="K320">
        <v>3</v>
      </c>
      <c r="L320">
        <v>60</v>
      </c>
      <c r="M320">
        <v>10</v>
      </c>
      <c r="N320">
        <v>0</v>
      </c>
      <c r="O320">
        <v>1.98</v>
      </c>
      <c r="P320">
        <v>19</v>
      </c>
      <c r="Q320">
        <v>17</v>
      </c>
      <c r="R320">
        <v>12</v>
      </c>
      <c r="S320">
        <v>8</v>
      </c>
      <c r="T320">
        <v>0</v>
      </c>
      <c r="U320">
        <v>3</v>
      </c>
      <c r="V320">
        <v>2</v>
      </c>
      <c r="W320">
        <v>1</v>
      </c>
      <c r="X320">
        <v>1</v>
      </c>
      <c r="Y320">
        <v>0</v>
      </c>
      <c r="Z320">
        <v>0</v>
      </c>
      <c r="AA320">
        <v>3</v>
      </c>
      <c r="AB320">
        <v>5</v>
      </c>
      <c r="AC320">
        <v>1</v>
      </c>
      <c r="AD320">
        <v>0</v>
      </c>
      <c r="AE320">
        <v>6</v>
      </c>
      <c r="AF320">
        <v>0</v>
      </c>
      <c r="AG320">
        <v>36</v>
      </c>
      <c r="AH320">
        <v>33</v>
      </c>
      <c r="AI320">
        <v>52.17</v>
      </c>
    </row>
    <row r="321" spans="1:35" x14ac:dyDescent="0.25">
      <c r="A321">
        <v>196</v>
      </c>
      <c r="B321" t="s">
        <v>289</v>
      </c>
      <c r="C321" t="s">
        <v>209</v>
      </c>
      <c r="D321" t="s">
        <v>39</v>
      </c>
      <c r="E321">
        <v>72</v>
      </c>
      <c r="F321">
        <v>195.3</v>
      </c>
      <c r="G321">
        <v>1</v>
      </c>
      <c r="H321">
        <v>2</v>
      </c>
      <c r="I321">
        <v>1</v>
      </c>
      <c r="J321">
        <v>1</v>
      </c>
      <c r="K321">
        <v>3</v>
      </c>
      <c r="L321">
        <v>18.75</v>
      </c>
      <c r="M321">
        <v>16</v>
      </c>
      <c r="N321">
        <v>6.25</v>
      </c>
      <c r="O321">
        <v>3.73</v>
      </c>
      <c r="P321">
        <v>34</v>
      </c>
      <c r="Q321">
        <v>29</v>
      </c>
      <c r="R321">
        <v>27</v>
      </c>
      <c r="S321">
        <v>14</v>
      </c>
      <c r="T321">
        <v>0</v>
      </c>
      <c r="U321">
        <v>7</v>
      </c>
      <c r="V321">
        <v>2</v>
      </c>
      <c r="W321">
        <v>1</v>
      </c>
      <c r="X321">
        <v>1</v>
      </c>
      <c r="Y321">
        <v>0</v>
      </c>
      <c r="Z321">
        <v>0</v>
      </c>
      <c r="AA321">
        <v>1</v>
      </c>
      <c r="AB321">
        <v>8</v>
      </c>
      <c r="AC321">
        <v>3</v>
      </c>
      <c r="AD321">
        <v>3</v>
      </c>
      <c r="AE321">
        <v>8</v>
      </c>
      <c r="AF321">
        <v>1</v>
      </c>
      <c r="AG321">
        <v>98</v>
      </c>
      <c r="AH321">
        <v>104</v>
      </c>
      <c r="AI321">
        <v>48.51</v>
      </c>
    </row>
    <row r="322" spans="1:35" x14ac:dyDescent="0.25">
      <c r="A322">
        <v>239</v>
      </c>
      <c r="B322" t="s">
        <v>601</v>
      </c>
      <c r="C322" t="s">
        <v>46</v>
      </c>
      <c r="D322" t="s">
        <v>73</v>
      </c>
      <c r="E322">
        <v>61</v>
      </c>
      <c r="F322">
        <v>24.966666666666999</v>
      </c>
      <c r="G322">
        <v>2</v>
      </c>
      <c r="H322">
        <v>1</v>
      </c>
      <c r="I322">
        <v>0</v>
      </c>
      <c r="J322">
        <v>1</v>
      </c>
      <c r="K322">
        <v>3</v>
      </c>
      <c r="L322">
        <v>75</v>
      </c>
      <c r="M322">
        <v>4</v>
      </c>
      <c r="N322">
        <v>50</v>
      </c>
      <c r="O322">
        <v>0.63</v>
      </c>
      <c r="P322">
        <v>14</v>
      </c>
      <c r="Q322">
        <v>10</v>
      </c>
      <c r="R322">
        <v>6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  <c r="AI322" t="s">
        <v>97</v>
      </c>
    </row>
    <row r="323" spans="1:35" x14ac:dyDescent="0.25">
      <c r="A323">
        <v>320</v>
      </c>
      <c r="B323" t="s">
        <v>272</v>
      </c>
      <c r="C323" t="s">
        <v>72</v>
      </c>
      <c r="D323" t="s">
        <v>36</v>
      </c>
      <c r="E323">
        <v>80</v>
      </c>
      <c r="F323">
        <v>47.233333333333</v>
      </c>
      <c r="G323">
        <v>1</v>
      </c>
      <c r="H323">
        <v>2</v>
      </c>
      <c r="I323">
        <v>1</v>
      </c>
      <c r="J323">
        <v>1</v>
      </c>
      <c r="K323">
        <v>3</v>
      </c>
      <c r="L323">
        <v>60</v>
      </c>
      <c r="M323">
        <v>7</v>
      </c>
      <c r="N323">
        <v>14.29</v>
      </c>
      <c r="O323">
        <v>0.63</v>
      </c>
      <c r="P323">
        <v>12</v>
      </c>
      <c r="Q323">
        <v>8</v>
      </c>
      <c r="R323">
        <v>6</v>
      </c>
      <c r="S323">
        <v>3</v>
      </c>
      <c r="T323">
        <v>0</v>
      </c>
      <c r="U323">
        <v>4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</v>
      </c>
      <c r="AC323">
        <v>0</v>
      </c>
      <c r="AD323">
        <v>0</v>
      </c>
      <c r="AE323">
        <v>3</v>
      </c>
      <c r="AF323">
        <v>0</v>
      </c>
      <c r="AG323">
        <v>0</v>
      </c>
      <c r="AH323">
        <v>0</v>
      </c>
      <c r="AI323" t="s">
        <v>97</v>
      </c>
    </row>
    <row r="324" spans="1:35" x14ac:dyDescent="0.25">
      <c r="A324">
        <v>323</v>
      </c>
      <c r="B324" t="s">
        <v>602</v>
      </c>
      <c r="C324" t="s">
        <v>72</v>
      </c>
      <c r="D324" t="s">
        <v>73</v>
      </c>
      <c r="E324">
        <v>37</v>
      </c>
      <c r="F324">
        <v>51.333333333333002</v>
      </c>
      <c r="G324">
        <v>1</v>
      </c>
      <c r="H324">
        <v>2</v>
      </c>
      <c r="I324">
        <v>0</v>
      </c>
      <c r="J324">
        <v>2</v>
      </c>
      <c r="K324">
        <v>3</v>
      </c>
      <c r="L324">
        <v>50</v>
      </c>
      <c r="M324">
        <v>8</v>
      </c>
      <c r="N324">
        <v>12.5</v>
      </c>
      <c r="O324">
        <v>0.51</v>
      </c>
      <c r="P324">
        <v>10</v>
      </c>
      <c r="Q324">
        <v>9</v>
      </c>
      <c r="R324">
        <v>3</v>
      </c>
      <c r="S324">
        <v>1</v>
      </c>
      <c r="T324">
        <v>0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0</v>
      </c>
      <c r="AE324">
        <v>1</v>
      </c>
      <c r="AF324">
        <v>1</v>
      </c>
      <c r="AG324">
        <v>0</v>
      </c>
      <c r="AH324">
        <v>0</v>
      </c>
      <c r="AI324" t="s">
        <v>97</v>
      </c>
    </row>
    <row r="325" spans="1:35" x14ac:dyDescent="0.25">
      <c r="A325">
        <v>351</v>
      </c>
      <c r="B325" t="s">
        <v>465</v>
      </c>
      <c r="C325" t="s">
        <v>162</v>
      </c>
      <c r="D325" t="s">
        <v>73</v>
      </c>
      <c r="E325">
        <v>77</v>
      </c>
      <c r="F325">
        <v>36.616666666667001</v>
      </c>
      <c r="G325">
        <v>0</v>
      </c>
      <c r="H325">
        <v>3</v>
      </c>
      <c r="I325">
        <v>2</v>
      </c>
      <c r="J325">
        <v>1</v>
      </c>
      <c r="K325">
        <v>3</v>
      </c>
      <c r="L325">
        <v>75</v>
      </c>
      <c r="M325">
        <v>6</v>
      </c>
      <c r="N325">
        <v>0</v>
      </c>
      <c r="O325">
        <v>0.47</v>
      </c>
      <c r="P325">
        <v>11</v>
      </c>
      <c r="Q325">
        <v>8</v>
      </c>
      <c r="R325">
        <v>2</v>
      </c>
      <c r="S325">
        <v>0</v>
      </c>
      <c r="T325">
        <v>0</v>
      </c>
      <c r="U325">
        <v>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97</v>
      </c>
    </row>
    <row r="326" spans="1:35" x14ac:dyDescent="0.25">
      <c r="A326">
        <v>361</v>
      </c>
      <c r="B326" t="s">
        <v>386</v>
      </c>
      <c r="C326" t="s">
        <v>209</v>
      </c>
      <c r="D326" t="s">
        <v>39</v>
      </c>
      <c r="E326">
        <v>81</v>
      </c>
      <c r="F326">
        <v>71.166666666666998</v>
      </c>
      <c r="G326">
        <v>1</v>
      </c>
      <c r="H326">
        <v>2</v>
      </c>
      <c r="I326">
        <v>2</v>
      </c>
      <c r="J326">
        <v>0</v>
      </c>
      <c r="K326">
        <v>3</v>
      </c>
      <c r="L326">
        <v>37.5</v>
      </c>
      <c r="M326">
        <v>6</v>
      </c>
      <c r="N326">
        <v>16.670000000000002</v>
      </c>
      <c r="O326">
        <v>0.72</v>
      </c>
      <c r="P326">
        <v>11</v>
      </c>
      <c r="Q326">
        <v>9</v>
      </c>
      <c r="R326">
        <v>6</v>
      </c>
      <c r="S326">
        <v>2</v>
      </c>
      <c r="T326">
        <v>0</v>
      </c>
      <c r="U326">
        <v>0</v>
      </c>
      <c r="V326">
        <v>4</v>
      </c>
      <c r="W326">
        <v>2</v>
      </c>
      <c r="X326">
        <v>2</v>
      </c>
      <c r="Y326">
        <v>0</v>
      </c>
      <c r="Z326">
        <v>0</v>
      </c>
      <c r="AA326">
        <v>0</v>
      </c>
      <c r="AB326">
        <v>4</v>
      </c>
      <c r="AC326">
        <v>1</v>
      </c>
      <c r="AD326">
        <v>4</v>
      </c>
      <c r="AE326">
        <v>1</v>
      </c>
      <c r="AF326">
        <v>0</v>
      </c>
      <c r="AG326">
        <v>18</v>
      </c>
      <c r="AH326">
        <v>22</v>
      </c>
      <c r="AI326">
        <v>45</v>
      </c>
    </row>
    <row r="327" spans="1:35" x14ac:dyDescent="0.25">
      <c r="A327">
        <v>362</v>
      </c>
      <c r="B327" t="s">
        <v>283</v>
      </c>
      <c r="C327" t="s">
        <v>186</v>
      </c>
      <c r="D327" t="s">
        <v>39</v>
      </c>
      <c r="E327">
        <v>78</v>
      </c>
      <c r="F327">
        <v>59.1</v>
      </c>
      <c r="G327">
        <v>3</v>
      </c>
      <c r="H327">
        <v>0</v>
      </c>
      <c r="I327">
        <v>0</v>
      </c>
      <c r="J327">
        <v>0</v>
      </c>
      <c r="K327">
        <v>3</v>
      </c>
      <c r="L327">
        <v>37.5</v>
      </c>
      <c r="M327">
        <v>8</v>
      </c>
      <c r="N327">
        <v>37.5</v>
      </c>
      <c r="O327">
        <v>2.38</v>
      </c>
      <c r="P327">
        <v>16</v>
      </c>
      <c r="Q327">
        <v>15</v>
      </c>
      <c r="R327">
        <v>13</v>
      </c>
      <c r="S327">
        <v>13</v>
      </c>
      <c r="T327">
        <v>0</v>
      </c>
      <c r="U327">
        <v>0</v>
      </c>
      <c r="V327">
        <v>2</v>
      </c>
      <c r="W327">
        <v>1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0</v>
      </c>
      <c r="AG327">
        <v>3</v>
      </c>
      <c r="AH327">
        <v>6</v>
      </c>
      <c r="AI327">
        <v>33.33</v>
      </c>
    </row>
    <row r="328" spans="1:35" x14ac:dyDescent="0.25">
      <c r="A328">
        <v>372</v>
      </c>
      <c r="B328" t="s">
        <v>262</v>
      </c>
      <c r="C328" t="s">
        <v>67</v>
      </c>
      <c r="D328" t="s">
        <v>39</v>
      </c>
      <c r="E328">
        <v>77</v>
      </c>
      <c r="F328">
        <v>123.11666666667</v>
      </c>
      <c r="G328">
        <v>1</v>
      </c>
      <c r="H328">
        <v>2</v>
      </c>
      <c r="I328">
        <v>0</v>
      </c>
      <c r="J328">
        <v>2</v>
      </c>
      <c r="K328">
        <v>3</v>
      </c>
      <c r="L328">
        <v>33.33</v>
      </c>
      <c r="M328">
        <v>13</v>
      </c>
      <c r="N328">
        <v>7.69</v>
      </c>
      <c r="O328">
        <v>2.5099999999999998</v>
      </c>
      <c r="P328">
        <v>19</v>
      </c>
      <c r="Q328">
        <v>18</v>
      </c>
      <c r="R328">
        <v>16</v>
      </c>
      <c r="S328">
        <v>13</v>
      </c>
      <c r="T328">
        <v>0</v>
      </c>
      <c r="U328">
        <v>1</v>
      </c>
      <c r="V328">
        <v>2</v>
      </c>
      <c r="W328">
        <v>1</v>
      </c>
      <c r="X328">
        <v>1</v>
      </c>
      <c r="Y328">
        <v>0</v>
      </c>
      <c r="Z328">
        <v>0</v>
      </c>
      <c r="AA328">
        <v>0</v>
      </c>
      <c r="AB328">
        <v>2</v>
      </c>
      <c r="AC328">
        <v>1</v>
      </c>
      <c r="AD328">
        <v>2</v>
      </c>
      <c r="AE328">
        <v>5</v>
      </c>
      <c r="AF328">
        <v>0</v>
      </c>
      <c r="AG328">
        <v>56</v>
      </c>
      <c r="AH328">
        <v>42</v>
      </c>
      <c r="AI328">
        <v>57.14</v>
      </c>
    </row>
    <row r="329" spans="1:35" x14ac:dyDescent="0.25">
      <c r="A329">
        <v>377</v>
      </c>
      <c r="B329" t="s">
        <v>466</v>
      </c>
      <c r="C329" t="s">
        <v>127</v>
      </c>
      <c r="D329" t="s">
        <v>39</v>
      </c>
      <c r="E329">
        <v>77</v>
      </c>
      <c r="F329">
        <v>120.76666666667001</v>
      </c>
      <c r="G329">
        <v>2</v>
      </c>
      <c r="H329">
        <v>1</v>
      </c>
      <c r="I329">
        <v>0</v>
      </c>
      <c r="J329">
        <v>1</v>
      </c>
      <c r="K329">
        <v>3</v>
      </c>
      <c r="L329">
        <v>30</v>
      </c>
      <c r="M329">
        <v>17</v>
      </c>
      <c r="N329">
        <v>11.76</v>
      </c>
      <c r="O329">
        <v>2.38</v>
      </c>
      <c r="P329">
        <v>25</v>
      </c>
      <c r="Q329">
        <v>19</v>
      </c>
      <c r="R329">
        <v>18</v>
      </c>
      <c r="S329">
        <v>10</v>
      </c>
      <c r="T329">
        <v>0</v>
      </c>
      <c r="U329">
        <v>1</v>
      </c>
      <c r="V329">
        <v>6</v>
      </c>
      <c r="W329">
        <v>3</v>
      </c>
      <c r="X329">
        <v>3</v>
      </c>
      <c r="Y329">
        <v>0</v>
      </c>
      <c r="Z329">
        <v>0</v>
      </c>
      <c r="AA329">
        <v>1</v>
      </c>
      <c r="AB329">
        <v>1</v>
      </c>
      <c r="AC329">
        <v>1</v>
      </c>
      <c r="AD329">
        <v>0</v>
      </c>
      <c r="AE329">
        <v>3</v>
      </c>
      <c r="AF329">
        <v>0</v>
      </c>
      <c r="AG329">
        <v>25</v>
      </c>
      <c r="AH329">
        <v>24</v>
      </c>
      <c r="AI329">
        <v>51.02</v>
      </c>
    </row>
    <row r="330" spans="1:35" x14ac:dyDescent="0.25">
      <c r="A330">
        <v>407</v>
      </c>
      <c r="B330" t="s">
        <v>336</v>
      </c>
      <c r="C330" t="s">
        <v>100</v>
      </c>
      <c r="D330" t="s">
        <v>39</v>
      </c>
      <c r="E330">
        <v>78</v>
      </c>
      <c r="F330">
        <v>108.5</v>
      </c>
      <c r="G330">
        <v>1</v>
      </c>
      <c r="H330">
        <v>2</v>
      </c>
      <c r="I330">
        <v>2</v>
      </c>
      <c r="J330">
        <v>0</v>
      </c>
      <c r="K330">
        <v>3</v>
      </c>
      <c r="L330">
        <v>20</v>
      </c>
      <c r="M330">
        <v>8</v>
      </c>
      <c r="N330">
        <v>12.5</v>
      </c>
      <c r="O330">
        <v>1.2</v>
      </c>
      <c r="P330">
        <v>19</v>
      </c>
      <c r="Q330">
        <v>10</v>
      </c>
      <c r="R330">
        <v>14</v>
      </c>
      <c r="S330">
        <v>7</v>
      </c>
      <c r="T330">
        <v>0</v>
      </c>
      <c r="U330">
        <v>3</v>
      </c>
      <c r="V330">
        <v>8</v>
      </c>
      <c r="W330">
        <v>4</v>
      </c>
      <c r="X330">
        <v>4</v>
      </c>
      <c r="Y330">
        <v>0</v>
      </c>
      <c r="Z330">
        <v>0</v>
      </c>
      <c r="AA330">
        <v>1</v>
      </c>
      <c r="AB330">
        <v>2</v>
      </c>
      <c r="AC330">
        <v>1</v>
      </c>
      <c r="AD330">
        <v>2</v>
      </c>
      <c r="AE330">
        <v>13</v>
      </c>
      <c r="AF330">
        <v>0</v>
      </c>
      <c r="AG330">
        <v>2</v>
      </c>
      <c r="AH330">
        <v>1</v>
      </c>
      <c r="AI330">
        <v>66.67</v>
      </c>
    </row>
    <row r="331" spans="1:35" x14ac:dyDescent="0.25">
      <c r="A331">
        <v>443</v>
      </c>
      <c r="B331" t="s">
        <v>350</v>
      </c>
      <c r="C331" t="s">
        <v>83</v>
      </c>
      <c r="D331" t="s">
        <v>39</v>
      </c>
      <c r="E331">
        <v>81</v>
      </c>
      <c r="F331">
        <v>72.116666666667001</v>
      </c>
      <c r="G331">
        <v>1</v>
      </c>
      <c r="H331">
        <v>2</v>
      </c>
      <c r="I331">
        <v>2</v>
      </c>
      <c r="J331">
        <v>0</v>
      </c>
      <c r="K331">
        <v>3</v>
      </c>
      <c r="L331">
        <v>42.86</v>
      </c>
      <c r="M331">
        <v>8</v>
      </c>
      <c r="N331">
        <v>12.5</v>
      </c>
      <c r="O331">
        <v>1.2</v>
      </c>
      <c r="P331">
        <v>12</v>
      </c>
      <c r="Q331">
        <v>11</v>
      </c>
      <c r="R331">
        <v>9</v>
      </c>
      <c r="S331">
        <v>7</v>
      </c>
      <c r="T331">
        <v>0</v>
      </c>
      <c r="U331">
        <v>0</v>
      </c>
      <c r="V331">
        <v>6</v>
      </c>
      <c r="W331">
        <v>3</v>
      </c>
      <c r="X331">
        <v>3</v>
      </c>
      <c r="Y331">
        <v>0</v>
      </c>
      <c r="Z331">
        <v>0</v>
      </c>
      <c r="AA331">
        <v>1</v>
      </c>
      <c r="AB331">
        <v>2</v>
      </c>
      <c r="AC331">
        <v>0</v>
      </c>
      <c r="AD331">
        <v>1</v>
      </c>
      <c r="AE331">
        <v>4</v>
      </c>
      <c r="AF331">
        <v>0</v>
      </c>
      <c r="AG331">
        <v>19</v>
      </c>
      <c r="AH331">
        <v>23</v>
      </c>
      <c r="AI331">
        <v>45.24</v>
      </c>
    </row>
    <row r="332" spans="1:35" x14ac:dyDescent="0.25">
      <c r="A332">
        <v>510</v>
      </c>
      <c r="B332" t="s">
        <v>284</v>
      </c>
      <c r="C332" t="s">
        <v>67</v>
      </c>
      <c r="D332" t="s">
        <v>36</v>
      </c>
      <c r="E332">
        <v>77</v>
      </c>
      <c r="F332">
        <v>95.383333333332999</v>
      </c>
      <c r="G332">
        <v>3</v>
      </c>
      <c r="H332">
        <v>0</v>
      </c>
      <c r="I332">
        <v>0</v>
      </c>
      <c r="J332">
        <v>0</v>
      </c>
      <c r="K332">
        <v>3</v>
      </c>
      <c r="L332">
        <v>33.33</v>
      </c>
      <c r="M332">
        <v>21</v>
      </c>
      <c r="N332">
        <v>14.29</v>
      </c>
      <c r="O332">
        <v>2.27</v>
      </c>
      <c r="P332">
        <v>38</v>
      </c>
      <c r="Q332">
        <v>32</v>
      </c>
      <c r="R332">
        <v>16</v>
      </c>
      <c r="S332">
        <v>2</v>
      </c>
      <c r="T332">
        <v>0</v>
      </c>
      <c r="U332">
        <v>4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2</v>
      </c>
      <c r="AE332">
        <v>4</v>
      </c>
      <c r="AF332">
        <v>0</v>
      </c>
      <c r="AG332">
        <v>0</v>
      </c>
      <c r="AH332">
        <v>0</v>
      </c>
      <c r="AI332" t="s">
        <v>97</v>
      </c>
    </row>
    <row r="333" spans="1:35" x14ac:dyDescent="0.25">
      <c r="A333">
        <v>512</v>
      </c>
      <c r="B333" t="s">
        <v>437</v>
      </c>
      <c r="C333" t="s">
        <v>186</v>
      </c>
      <c r="D333" t="s">
        <v>47</v>
      </c>
      <c r="E333">
        <v>63</v>
      </c>
      <c r="F333">
        <v>76.833333333333002</v>
      </c>
      <c r="G333">
        <v>1</v>
      </c>
      <c r="H333">
        <v>2</v>
      </c>
      <c r="I333">
        <v>1</v>
      </c>
      <c r="J333">
        <v>1</v>
      </c>
      <c r="K333">
        <v>3</v>
      </c>
      <c r="L333">
        <v>33.33</v>
      </c>
      <c r="M333">
        <v>8</v>
      </c>
      <c r="N333">
        <v>12.5</v>
      </c>
      <c r="O333">
        <v>1.52</v>
      </c>
      <c r="P333">
        <v>13</v>
      </c>
      <c r="Q333">
        <v>12</v>
      </c>
      <c r="R333">
        <v>9</v>
      </c>
      <c r="S333">
        <v>5</v>
      </c>
      <c r="T333">
        <v>0</v>
      </c>
      <c r="U333">
        <v>0</v>
      </c>
      <c r="V333">
        <v>21</v>
      </c>
      <c r="W333">
        <v>5</v>
      </c>
      <c r="X333">
        <v>3</v>
      </c>
      <c r="Y333">
        <v>1</v>
      </c>
      <c r="Z333">
        <v>1</v>
      </c>
      <c r="AA333">
        <v>1</v>
      </c>
      <c r="AB333">
        <v>7</v>
      </c>
      <c r="AC333">
        <v>0</v>
      </c>
      <c r="AD333">
        <v>1</v>
      </c>
      <c r="AE333">
        <v>4</v>
      </c>
      <c r="AF333">
        <v>0</v>
      </c>
      <c r="AG333">
        <v>0</v>
      </c>
      <c r="AH333">
        <v>0</v>
      </c>
      <c r="AI333" t="s">
        <v>97</v>
      </c>
    </row>
    <row r="334" spans="1:35" x14ac:dyDescent="0.25">
      <c r="A334">
        <v>596</v>
      </c>
      <c r="B334" t="s">
        <v>224</v>
      </c>
      <c r="C334" t="s">
        <v>56</v>
      </c>
      <c r="D334" t="s">
        <v>36</v>
      </c>
      <c r="E334">
        <v>78</v>
      </c>
      <c r="F334">
        <v>61.9</v>
      </c>
      <c r="G334">
        <v>1</v>
      </c>
      <c r="H334">
        <v>2</v>
      </c>
      <c r="I334">
        <v>0</v>
      </c>
      <c r="J334">
        <v>2</v>
      </c>
      <c r="K334">
        <v>3</v>
      </c>
      <c r="L334">
        <v>50</v>
      </c>
      <c r="M334">
        <v>4</v>
      </c>
      <c r="N334">
        <v>25</v>
      </c>
      <c r="O334">
        <v>0.89</v>
      </c>
      <c r="P334">
        <v>13</v>
      </c>
      <c r="Q334">
        <v>8</v>
      </c>
      <c r="R334">
        <v>7</v>
      </c>
      <c r="S334">
        <v>4</v>
      </c>
      <c r="T334">
        <v>1</v>
      </c>
      <c r="U334">
        <v>1</v>
      </c>
      <c r="V334">
        <v>4</v>
      </c>
      <c r="W334">
        <v>2</v>
      </c>
      <c r="X334">
        <v>2</v>
      </c>
      <c r="Y334">
        <v>0</v>
      </c>
      <c r="Z334">
        <v>0</v>
      </c>
      <c r="AA334">
        <v>0</v>
      </c>
      <c r="AB334">
        <v>1</v>
      </c>
      <c r="AC334">
        <v>1</v>
      </c>
      <c r="AD334">
        <v>1</v>
      </c>
      <c r="AE334">
        <v>1</v>
      </c>
      <c r="AF334">
        <v>0</v>
      </c>
      <c r="AG334">
        <v>0</v>
      </c>
      <c r="AH334">
        <v>0</v>
      </c>
      <c r="AI334" t="s">
        <v>97</v>
      </c>
    </row>
    <row r="335" spans="1:35" x14ac:dyDescent="0.25">
      <c r="A335">
        <v>597</v>
      </c>
      <c r="B335" t="s">
        <v>296</v>
      </c>
      <c r="C335" t="s">
        <v>297</v>
      </c>
      <c r="D335" t="s">
        <v>39</v>
      </c>
      <c r="E335">
        <v>78</v>
      </c>
      <c r="F335">
        <v>63.766666666667</v>
      </c>
      <c r="G335">
        <v>1</v>
      </c>
      <c r="H335">
        <v>2</v>
      </c>
      <c r="I335">
        <v>2</v>
      </c>
      <c r="J335">
        <v>0</v>
      </c>
      <c r="K335">
        <v>3</v>
      </c>
      <c r="L335">
        <v>50</v>
      </c>
      <c r="M335">
        <v>9</v>
      </c>
      <c r="N335">
        <v>11.11</v>
      </c>
      <c r="O335">
        <v>0.61</v>
      </c>
      <c r="P335">
        <v>13</v>
      </c>
      <c r="Q335">
        <v>10</v>
      </c>
      <c r="R335">
        <v>6</v>
      </c>
      <c r="S335">
        <v>3</v>
      </c>
      <c r="T335">
        <v>1</v>
      </c>
      <c r="U335">
        <v>0</v>
      </c>
      <c r="V335">
        <v>4</v>
      </c>
      <c r="W335">
        <v>2</v>
      </c>
      <c r="X335">
        <v>2</v>
      </c>
      <c r="Y335">
        <v>0</v>
      </c>
      <c r="Z335">
        <v>0</v>
      </c>
      <c r="AA335">
        <v>1</v>
      </c>
      <c r="AB335">
        <v>5</v>
      </c>
      <c r="AC335">
        <v>1</v>
      </c>
      <c r="AD335">
        <v>1</v>
      </c>
      <c r="AE335">
        <v>2</v>
      </c>
      <c r="AF335">
        <v>0</v>
      </c>
      <c r="AG335">
        <v>13</v>
      </c>
      <c r="AH335">
        <v>15</v>
      </c>
      <c r="AI335">
        <v>46.43</v>
      </c>
    </row>
    <row r="336" spans="1:35" x14ac:dyDescent="0.25">
      <c r="A336">
        <v>626</v>
      </c>
      <c r="B336" t="s">
        <v>318</v>
      </c>
      <c r="C336" t="s">
        <v>69</v>
      </c>
      <c r="D336" t="s">
        <v>47</v>
      </c>
      <c r="E336">
        <v>81</v>
      </c>
      <c r="F336">
        <v>87.7</v>
      </c>
      <c r="G336">
        <v>2</v>
      </c>
      <c r="H336">
        <v>1</v>
      </c>
      <c r="I336">
        <v>1</v>
      </c>
      <c r="J336">
        <v>0</v>
      </c>
      <c r="K336">
        <v>3</v>
      </c>
      <c r="L336">
        <v>50</v>
      </c>
      <c r="M336">
        <v>29</v>
      </c>
      <c r="N336">
        <v>6.9</v>
      </c>
      <c r="O336">
        <v>4.46</v>
      </c>
      <c r="P336">
        <v>42</v>
      </c>
      <c r="Q336">
        <v>37</v>
      </c>
      <c r="R336">
        <v>34</v>
      </c>
      <c r="S336">
        <v>19</v>
      </c>
      <c r="T336">
        <v>1</v>
      </c>
      <c r="U336">
        <v>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1</v>
      </c>
      <c r="AD336">
        <v>2</v>
      </c>
      <c r="AE336">
        <v>3</v>
      </c>
      <c r="AF336">
        <v>0</v>
      </c>
      <c r="AG336">
        <v>0</v>
      </c>
      <c r="AH336">
        <v>1</v>
      </c>
      <c r="AI336">
        <v>0</v>
      </c>
    </row>
    <row r="337" spans="1:35" x14ac:dyDescent="0.25">
      <c r="A337">
        <v>687</v>
      </c>
      <c r="B337" t="s">
        <v>529</v>
      </c>
      <c r="C337" t="s">
        <v>49</v>
      </c>
      <c r="D337" t="s">
        <v>39</v>
      </c>
      <c r="E337">
        <v>54</v>
      </c>
      <c r="F337">
        <v>70.916666666666998</v>
      </c>
      <c r="G337">
        <v>0</v>
      </c>
      <c r="H337">
        <v>3</v>
      </c>
      <c r="I337">
        <v>1</v>
      </c>
      <c r="J337">
        <v>2</v>
      </c>
      <c r="K337">
        <v>3</v>
      </c>
      <c r="L337">
        <v>100</v>
      </c>
      <c r="M337">
        <v>16</v>
      </c>
      <c r="N337">
        <v>0</v>
      </c>
      <c r="O337">
        <v>1.1100000000000001</v>
      </c>
      <c r="P337">
        <v>25</v>
      </c>
      <c r="Q337">
        <v>17</v>
      </c>
      <c r="R337">
        <v>9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</v>
      </c>
      <c r="AC337">
        <v>1</v>
      </c>
      <c r="AD337">
        <v>0</v>
      </c>
      <c r="AE337">
        <v>4</v>
      </c>
      <c r="AF337">
        <v>0</v>
      </c>
      <c r="AG337">
        <v>10</v>
      </c>
      <c r="AH337">
        <v>11</v>
      </c>
      <c r="AI337">
        <v>47.62</v>
      </c>
    </row>
    <row r="338" spans="1:35" x14ac:dyDescent="0.25">
      <c r="A338">
        <v>700</v>
      </c>
      <c r="B338" t="s">
        <v>628</v>
      </c>
      <c r="C338" t="s">
        <v>162</v>
      </c>
      <c r="D338" t="s">
        <v>73</v>
      </c>
      <c r="E338">
        <v>30</v>
      </c>
      <c r="F338">
        <v>56.1</v>
      </c>
      <c r="G338">
        <v>0</v>
      </c>
      <c r="H338">
        <v>3</v>
      </c>
      <c r="I338">
        <v>1</v>
      </c>
      <c r="J338">
        <v>2</v>
      </c>
      <c r="K338">
        <v>3</v>
      </c>
      <c r="L338">
        <v>50</v>
      </c>
      <c r="M338">
        <v>0</v>
      </c>
      <c r="N338" t="s">
        <v>97</v>
      </c>
      <c r="O338">
        <v>0.08</v>
      </c>
      <c r="P338">
        <v>2</v>
      </c>
      <c r="Q338">
        <v>2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</v>
      </c>
      <c r="AC338">
        <v>2</v>
      </c>
      <c r="AD338">
        <v>0</v>
      </c>
      <c r="AE338">
        <v>1</v>
      </c>
      <c r="AF338">
        <v>2</v>
      </c>
      <c r="AG338">
        <v>0</v>
      </c>
      <c r="AH338">
        <v>0</v>
      </c>
      <c r="AI338" t="s">
        <v>97</v>
      </c>
    </row>
    <row r="339" spans="1:35" x14ac:dyDescent="0.25">
      <c r="A339">
        <v>702</v>
      </c>
      <c r="B339" t="s">
        <v>378</v>
      </c>
      <c r="C339" t="s">
        <v>44</v>
      </c>
      <c r="D339" t="s">
        <v>39</v>
      </c>
      <c r="E339">
        <v>71</v>
      </c>
      <c r="F339">
        <v>59.416666666666998</v>
      </c>
      <c r="G339">
        <v>1</v>
      </c>
      <c r="H339">
        <v>2</v>
      </c>
      <c r="I339">
        <v>0</v>
      </c>
      <c r="J339">
        <v>2</v>
      </c>
      <c r="K339">
        <v>3</v>
      </c>
      <c r="L339">
        <v>42.86</v>
      </c>
      <c r="M339">
        <v>3</v>
      </c>
      <c r="N339">
        <v>33.33</v>
      </c>
      <c r="O339">
        <v>0.68</v>
      </c>
      <c r="P339">
        <v>7</v>
      </c>
      <c r="Q339">
        <v>5</v>
      </c>
      <c r="R339">
        <v>4</v>
      </c>
      <c r="S339">
        <v>4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4</v>
      </c>
      <c r="AC339">
        <v>0</v>
      </c>
      <c r="AD339">
        <v>2</v>
      </c>
      <c r="AE339">
        <v>2</v>
      </c>
      <c r="AF339">
        <v>0</v>
      </c>
      <c r="AG339">
        <v>0</v>
      </c>
      <c r="AH339">
        <v>1</v>
      </c>
      <c r="AI339">
        <v>0</v>
      </c>
    </row>
    <row r="340" spans="1:35" x14ac:dyDescent="0.25">
      <c r="A340">
        <v>740</v>
      </c>
      <c r="B340" t="s">
        <v>784</v>
      </c>
      <c r="C340" t="s">
        <v>193</v>
      </c>
      <c r="D340" t="s">
        <v>73</v>
      </c>
      <c r="E340">
        <v>17</v>
      </c>
      <c r="F340">
        <v>15.283333333332999</v>
      </c>
      <c r="G340">
        <v>0</v>
      </c>
      <c r="H340">
        <v>3</v>
      </c>
      <c r="I340">
        <v>2</v>
      </c>
      <c r="J340">
        <v>1</v>
      </c>
      <c r="K340">
        <v>3</v>
      </c>
      <c r="L340">
        <v>75</v>
      </c>
      <c r="M340">
        <v>2</v>
      </c>
      <c r="N340">
        <v>0</v>
      </c>
      <c r="O340">
        <v>7.0000000000000007E-2</v>
      </c>
      <c r="P340">
        <v>2</v>
      </c>
      <c r="Q340">
        <v>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 t="s">
        <v>97</v>
      </c>
    </row>
    <row r="341" spans="1:35" x14ac:dyDescent="0.25">
      <c r="A341">
        <v>804</v>
      </c>
      <c r="B341" t="s">
        <v>689</v>
      </c>
      <c r="C341" t="s">
        <v>162</v>
      </c>
      <c r="D341" t="s">
        <v>36</v>
      </c>
      <c r="E341">
        <v>20</v>
      </c>
      <c r="F341">
        <v>37.516666666667</v>
      </c>
      <c r="G341">
        <v>2</v>
      </c>
      <c r="H341">
        <v>1</v>
      </c>
      <c r="I341">
        <v>0</v>
      </c>
      <c r="J341">
        <v>1</v>
      </c>
      <c r="K341">
        <v>3</v>
      </c>
      <c r="L341">
        <v>100</v>
      </c>
      <c r="M341">
        <v>5</v>
      </c>
      <c r="N341">
        <v>40</v>
      </c>
      <c r="O341">
        <v>0.63</v>
      </c>
      <c r="P341">
        <v>7</v>
      </c>
      <c r="Q341">
        <v>7</v>
      </c>
      <c r="R341">
        <v>6</v>
      </c>
      <c r="S341">
        <v>3</v>
      </c>
      <c r="T341">
        <v>0</v>
      </c>
      <c r="U341">
        <v>1</v>
      </c>
      <c r="V341">
        <v>2</v>
      </c>
      <c r="W341">
        <v>1</v>
      </c>
      <c r="X341">
        <v>1</v>
      </c>
      <c r="Y341">
        <v>0</v>
      </c>
      <c r="Z341">
        <v>0</v>
      </c>
      <c r="AA341">
        <v>2</v>
      </c>
      <c r="AB341">
        <v>3</v>
      </c>
      <c r="AC341">
        <v>1</v>
      </c>
      <c r="AD341">
        <v>0</v>
      </c>
      <c r="AE341">
        <v>0</v>
      </c>
      <c r="AF341">
        <v>0</v>
      </c>
      <c r="AG341">
        <v>2</v>
      </c>
      <c r="AH341">
        <v>0</v>
      </c>
      <c r="AI341">
        <v>100</v>
      </c>
    </row>
    <row r="342" spans="1:35" x14ac:dyDescent="0.25">
      <c r="A342">
        <v>15</v>
      </c>
      <c r="B342" t="s">
        <v>329</v>
      </c>
      <c r="C342" t="s">
        <v>79</v>
      </c>
      <c r="D342" t="s">
        <v>36</v>
      </c>
      <c r="E342">
        <v>73</v>
      </c>
      <c r="F342">
        <v>63.516666666667</v>
      </c>
      <c r="G342">
        <v>1</v>
      </c>
      <c r="H342">
        <v>1</v>
      </c>
      <c r="I342">
        <v>1</v>
      </c>
      <c r="J342">
        <v>0</v>
      </c>
      <c r="K342">
        <v>2</v>
      </c>
      <c r="L342">
        <v>50</v>
      </c>
      <c r="M342">
        <v>19</v>
      </c>
      <c r="N342">
        <v>5.26</v>
      </c>
      <c r="O342">
        <v>3.35</v>
      </c>
      <c r="P342">
        <v>21</v>
      </c>
      <c r="Q342">
        <v>20</v>
      </c>
      <c r="R342">
        <v>18</v>
      </c>
      <c r="S342">
        <v>14</v>
      </c>
      <c r="T342">
        <v>0</v>
      </c>
      <c r="U342">
        <v>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3</v>
      </c>
      <c r="AF342">
        <v>1</v>
      </c>
      <c r="AG342">
        <v>3</v>
      </c>
      <c r="AH342">
        <v>1</v>
      </c>
      <c r="AI342">
        <v>75</v>
      </c>
    </row>
    <row r="343" spans="1:35" x14ac:dyDescent="0.25">
      <c r="A343">
        <v>57</v>
      </c>
      <c r="B343" t="s">
        <v>592</v>
      </c>
      <c r="C343" t="s">
        <v>186</v>
      </c>
      <c r="D343" t="s">
        <v>36</v>
      </c>
      <c r="E343">
        <v>57</v>
      </c>
      <c r="F343">
        <v>50.433333333333003</v>
      </c>
      <c r="G343">
        <v>1</v>
      </c>
      <c r="H343">
        <v>1</v>
      </c>
      <c r="I343">
        <v>1</v>
      </c>
      <c r="J343">
        <v>0</v>
      </c>
      <c r="K343">
        <v>2</v>
      </c>
      <c r="L343">
        <v>40</v>
      </c>
      <c r="M343">
        <v>9</v>
      </c>
      <c r="N343">
        <v>11.11</v>
      </c>
      <c r="O343">
        <v>1.46</v>
      </c>
      <c r="P343">
        <v>13</v>
      </c>
      <c r="Q343">
        <v>12</v>
      </c>
      <c r="R343">
        <v>8</v>
      </c>
      <c r="S343">
        <v>4</v>
      </c>
      <c r="T343">
        <v>0</v>
      </c>
      <c r="U343">
        <v>1</v>
      </c>
      <c r="V343">
        <v>2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2</v>
      </c>
      <c r="AC343">
        <v>0</v>
      </c>
      <c r="AD343">
        <v>1</v>
      </c>
      <c r="AE343">
        <v>3</v>
      </c>
      <c r="AF343">
        <v>1</v>
      </c>
      <c r="AG343">
        <v>4</v>
      </c>
      <c r="AH343">
        <v>6</v>
      </c>
      <c r="AI343">
        <v>40</v>
      </c>
    </row>
    <row r="344" spans="1:35" x14ac:dyDescent="0.25">
      <c r="A344">
        <v>76</v>
      </c>
      <c r="B344" t="s">
        <v>593</v>
      </c>
      <c r="C344" t="s">
        <v>44</v>
      </c>
      <c r="D344" t="s">
        <v>73</v>
      </c>
      <c r="E344">
        <v>82</v>
      </c>
      <c r="F344">
        <v>27.883333333332999</v>
      </c>
      <c r="G344">
        <v>1</v>
      </c>
      <c r="H344">
        <v>1</v>
      </c>
      <c r="I344">
        <v>1</v>
      </c>
      <c r="J344">
        <v>0</v>
      </c>
      <c r="K344">
        <v>2</v>
      </c>
      <c r="L344">
        <v>50</v>
      </c>
      <c r="M344">
        <v>3</v>
      </c>
      <c r="N344">
        <v>33.33</v>
      </c>
      <c r="O344">
        <v>0.2</v>
      </c>
      <c r="P344">
        <v>7</v>
      </c>
      <c r="Q344">
        <v>5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0</v>
      </c>
      <c r="AG344">
        <v>0</v>
      </c>
      <c r="AH344">
        <v>0</v>
      </c>
      <c r="AI344" t="s">
        <v>97</v>
      </c>
    </row>
    <row r="345" spans="1:35" x14ac:dyDescent="0.25">
      <c r="A345">
        <v>82</v>
      </c>
      <c r="B345" t="s">
        <v>409</v>
      </c>
      <c r="C345" t="s">
        <v>63</v>
      </c>
      <c r="D345" t="s">
        <v>73</v>
      </c>
      <c r="E345">
        <v>80</v>
      </c>
      <c r="F345">
        <v>46.333333333333002</v>
      </c>
      <c r="G345">
        <v>1</v>
      </c>
      <c r="H345">
        <v>1</v>
      </c>
      <c r="I345">
        <v>0</v>
      </c>
      <c r="J345">
        <v>1</v>
      </c>
      <c r="K345">
        <v>2</v>
      </c>
      <c r="L345">
        <v>100</v>
      </c>
      <c r="M345">
        <v>10</v>
      </c>
      <c r="N345">
        <v>10</v>
      </c>
      <c r="O345">
        <v>0.73</v>
      </c>
      <c r="P345">
        <v>17</v>
      </c>
      <c r="Q345">
        <v>13</v>
      </c>
      <c r="R345">
        <v>5</v>
      </c>
      <c r="S345">
        <v>0</v>
      </c>
      <c r="T345">
        <v>0</v>
      </c>
      <c r="U345">
        <v>2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2</v>
      </c>
      <c r="AC345">
        <v>0</v>
      </c>
      <c r="AD345">
        <v>1</v>
      </c>
      <c r="AE345">
        <v>1</v>
      </c>
      <c r="AF345">
        <v>0</v>
      </c>
      <c r="AG345">
        <v>0</v>
      </c>
      <c r="AH345">
        <v>0</v>
      </c>
      <c r="AI345" t="s">
        <v>97</v>
      </c>
    </row>
    <row r="346" spans="1:35" x14ac:dyDescent="0.25">
      <c r="A346">
        <v>85</v>
      </c>
      <c r="B346" t="s">
        <v>502</v>
      </c>
      <c r="C346" t="s">
        <v>106</v>
      </c>
      <c r="D346" t="s">
        <v>47</v>
      </c>
      <c r="E346">
        <v>71</v>
      </c>
      <c r="F346">
        <v>44.55</v>
      </c>
      <c r="G346">
        <v>1</v>
      </c>
      <c r="H346">
        <v>1</v>
      </c>
      <c r="I346">
        <v>1</v>
      </c>
      <c r="J346">
        <v>0</v>
      </c>
      <c r="K346">
        <v>2</v>
      </c>
      <c r="L346">
        <v>40</v>
      </c>
      <c r="M346">
        <v>2</v>
      </c>
      <c r="N346">
        <v>50</v>
      </c>
      <c r="O346">
        <v>0.85</v>
      </c>
      <c r="P346">
        <v>9</v>
      </c>
      <c r="Q346">
        <v>7</v>
      </c>
      <c r="R346">
        <v>8</v>
      </c>
      <c r="S346">
        <v>6</v>
      </c>
      <c r="T346">
        <v>0</v>
      </c>
      <c r="U346">
        <v>2</v>
      </c>
      <c r="V346">
        <v>4</v>
      </c>
      <c r="W346">
        <v>2</v>
      </c>
      <c r="X346">
        <v>2</v>
      </c>
      <c r="Y346">
        <v>0</v>
      </c>
      <c r="Z346">
        <v>0</v>
      </c>
      <c r="AA346">
        <v>3</v>
      </c>
      <c r="AB346">
        <v>3</v>
      </c>
      <c r="AC346">
        <v>0</v>
      </c>
      <c r="AD346">
        <v>3</v>
      </c>
      <c r="AE346">
        <v>2</v>
      </c>
      <c r="AF346">
        <v>0</v>
      </c>
      <c r="AG346">
        <v>2</v>
      </c>
      <c r="AH346">
        <v>5</v>
      </c>
      <c r="AI346">
        <v>28.57</v>
      </c>
    </row>
    <row r="347" spans="1:35" x14ac:dyDescent="0.25">
      <c r="A347">
        <v>99</v>
      </c>
      <c r="B347" t="s">
        <v>411</v>
      </c>
      <c r="C347" t="s">
        <v>186</v>
      </c>
      <c r="D347" t="s">
        <v>73</v>
      </c>
      <c r="E347">
        <v>82</v>
      </c>
      <c r="F347">
        <v>9.15</v>
      </c>
      <c r="G347">
        <v>0</v>
      </c>
      <c r="H347">
        <v>2</v>
      </c>
      <c r="I347">
        <v>1</v>
      </c>
      <c r="J347">
        <v>1</v>
      </c>
      <c r="K347">
        <v>2</v>
      </c>
      <c r="L347">
        <v>100</v>
      </c>
      <c r="M347">
        <v>0</v>
      </c>
      <c r="N347" t="s">
        <v>97</v>
      </c>
      <c r="O347">
        <v>0.05</v>
      </c>
      <c r="P347">
        <v>1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97</v>
      </c>
    </row>
    <row r="348" spans="1:35" x14ac:dyDescent="0.25">
      <c r="A348">
        <v>115</v>
      </c>
      <c r="B348" t="s">
        <v>368</v>
      </c>
      <c r="C348" t="s">
        <v>75</v>
      </c>
      <c r="D348" t="s">
        <v>39</v>
      </c>
      <c r="E348">
        <v>50</v>
      </c>
      <c r="F348">
        <v>91.033333333333005</v>
      </c>
      <c r="G348">
        <v>0</v>
      </c>
      <c r="H348">
        <v>2</v>
      </c>
      <c r="I348">
        <v>1</v>
      </c>
      <c r="J348">
        <v>1</v>
      </c>
      <c r="K348">
        <v>2</v>
      </c>
      <c r="L348">
        <v>28.57</v>
      </c>
      <c r="M348">
        <v>14</v>
      </c>
      <c r="N348">
        <v>0</v>
      </c>
      <c r="O348">
        <v>2.73</v>
      </c>
      <c r="P348">
        <v>24</v>
      </c>
      <c r="Q348">
        <v>20</v>
      </c>
      <c r="R348">
        <v>23</v>
      </c>
      <c r="S348">
        <v>15</v>
      </c>
      <c r="T348">
        <v>0</v>
      </c>
      <c r="U348">
        <v>2</v>
      </c>
      <c r="V348">
        <v>2</v>
      </c>
      <c r="W348">
        <v>1</v>
      </c>
      <c r="X348">
        <v>1</v>
      </c>
      <c r="Y348">
        <v>0</v>
      </c>
      <c r="Z348">
        <v>0</v>
      </c>
      <c r="AA348">
        <v>1</v>
      </c>
      <c r="AB348">
        <v>2</v>
      </c>
      <c r="AC348">
        <v>0</v>
      </c>
      <c r="AD348">
        <v>4</v>
      </c>
      <c r="AE348">
        <v>5</v>
      </c>
      <c r="AF348">
        <v>1</v>
      </c>
      <c r="AG348">
        <v>63</v>
      </c>
      <c r="AH348">
        <v>34</v>
      </c>
      <c r="AI348">
        <v>64.95</v>
      </c>
    </row>
    <row r="349" spans="1:35" x14ac:dyDescent="0.25">
      <c r="A349">
        <v>128</v>
      </c>
      <c r="B349" t="s">
        <v>844</v>
      </c>
      <c r="C349" t="s">
        <v>113</v>
      </c>
      <c r="D349" t="s">
        <v>73</v>
      </c>
      <c r="E349">
        <v>18</v>
      </c>
      <c r="F349">
        <v>24.45</v>
      </c>
      <c r="G349">
        <v>0</v>
      </c>
      <c r="H349">
        <v>2</v>
      </c>
      <c r="I349">
        <v>1</v>
      </c>
      <c r="J349">
        <v>1</v>
      </c>
      <c r="K349">
        <v>2</v>
      </c>
      <c r="L349">
        <v>66.67</v>
      </c>
      <c r="M349">
        <v>4</v>
      </c>
      <c r="N349">
        <v>0</v>
      </c>
      <c r="O349">
        <v>0.2</v>
      </c>
      <c r="P349">
        <v>13</v>
      </c>
      <c r="Q349">
        <v>6</v>
      </c>
      <c r="R349">
        <v>2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 t="s">
        <v>97</v>
      </c>
    </row>
    <row r="350" spans="1:35" x14ac:dyDescent="0.25">
      <c r="A350">
        <v>135</v>
      </c>
      <c r="B350" t="s">
        <v>735</v>
      </c>
      <c r="C350" t="s">
        <v>46</v>
      </c>
      <c r="D350" t="s">
        <v>73</v>
      </c>
      <c r="E350">
        <v>35</v>
      </c>
      <c r="F350">
        <v>32.4</v>
      </c>
      <c r="G350">
        <v>1</v>
      </c>
      <c r="H350">
        <v>1</v>
      </c>
      <c r="I350">
        <v>0</v>
      </c>
      <c r="J350">
        <v>1</v>
      </c>
      <c r="K350">
        <v>2</v>
      </c>
      <c r="L350">
        <v>66.67</v>
      </c>
      <c r="M350">
        <v>7</v>
      </c>
      <c r="N350">
        <v>14.29</v>
      </c>
      <c r="O350">
        <v>0.53</v>
      </c>
      <c r="P350">
        <v>12</v>
      </c>
      <c r="Q350">
        <v>10</v>
      </c>
      <c r="R350">
        <v>2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1</v>
      </c>
      <c r="AF350">
        <v>0</v>
      </c>
      <c r="AG350">
        <v>0</v>
      </c>
      <c r="AH350">
        <v>0</v>
      </c>
      <c r="AI350" t="s">
        <v>97</v>
      </c>
    </row>
    <row r="351" spans="1:35" x14ac:dyDescent="0.25">
      <c r="A351">
        <v>162</v>
      </c>
      <c r="B351" t="s">
        <v>200</v>
      </c>
      <c r="C351" t="s">
        <v>49</v>
      </c>
      <c r="D351" t="s">
        <v>39</v>
      </c>
      <c r="E351">
        <v>77</v>
      </c>
      <c r="F351">
        <v>127.18333333333</v>
      </c>
      <c r="G351">
        <v>1</v>
      </c>
      <c r="H351">
        <v>1</v>
      </c>
      <c r="I351">
        <v>0</v>
      </c>
      <c r="J351">
        <v>1</v>
      </c>
      <c r="K351">
        <v>2</v>
      </c>
      <c r="L351">
        <v>33.33</v>
      </c>
      <c r="M351">
        <v>21</v>
      </c>
      <c r="N351">
        <v>4.76</v>
      </c>
      <c r="O351">
        <v>3.08</v>
      </c>
      <c r="P351">
        <v>36</v>
      </c>
      <c r="Q351">
        <v>25</v>
      </c>
      <c r="R351">
        <v>20</v>
      </c>
      <c r="S351">
        <v>15</v>
      </c>
      <c r="T351">
        <v>1</v>
      </c>
      <c r="U351">
        <v>2</v>
      </c>
      <c r="V351">
        <v>10</v>
      </c>
      <c r="W351">
        <v>4</v>
      </c>
      <c r="X351">
        <v>4</v>
      </c>
      <c r="Y351">
        <v>0</v>
      </c>
      <c r="Z351">
        <v>0</v>
      </c>
      <c r="AA351">
        <v>2</v>
      </c>
      <c r="AB351">
        <v>5</v>
      </c>
      <c r="AC351">
        <v>2</v>
      </c>
      <c r="AD351">
        <v>0</v>
      </c>
      <c r="AE351">
        <v>2</v>
      </c>
      <c r="AF351">
        <v>0</v>
      </c>
      <c r="AG351">
        <v>26</v>
      </c>
      <c r="AH351">
        <v>34</v>
      </c>
      <c r="AI351">
        <v>43.33</v>
      </c>
    </row>
    <row r="352" spans="1:35" x14ac:dyDescent="0.25">
      <c r="A352">
        <v>167</v>
      </c>
      <c r="B352" t="s">
        <v>518</v>
      </c>
      <c r="C352" t="s">
        <v>141</v>
      </c>
      <c r="D352" t="s">
        <v>73</v>
      </c>
      <c r="E352">
        <v>60</v>
      </c>
      <c r="F352">
        <v>73.116666666667001</v>
      </c>
      <c r="G352">
        <v>0</v>
      </c>
      <c r="H352">
        <v>2</v>
      </c>
      <c r="I352">
        <v>2</v>
      </c>
      <c r="J352">
        <v>0</v>
      </c>
      <c r="K352">
        <v>2</v>
      </c>
      <c r="L352">
        <v>100</v>
      </c>
      <c r="M352">
        <v>12</v>
      </c>
      <c r="N352">
        <v>0</v>
      </c>
      <c r="O352">
        <v>1.04</v>
      </c>
      <c r="P352">
        <v>28</v>
      </c>
      <c r="Q352">
        <v>17</v>
      </c>
      <c r="R352">
        <v>12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 t="s">
        <v>97</v>
      </c>
    </row>
    <row r="353" spans="1:35" x14ac:dyDescent="0.25">
      <c r="A353">
        <v>205</v>
      </c>
      <c r="B353" t="s">
        <v>396</v>
      </c>
      <c r="C353" t="s">
        <v>51</v>
      </c>
      <c r="D353" t="s">
        <v>47</v>
      </c>
      <c r="E353">
        <v>82</v>
      </c>
      <c r="F353">
        <v>16.716666666666999</v>
      </c>
      <c r="G353">
        <v>1</v>
      </c>
      <c r="H353">
        <v>1</v>
      </c>
      <c r="I353">
        <v>1</v>
      </c>
      <c r="J353">
        <v>0</v>
      </c>
      <c r="K353">
        <v>2</v>
      </c>
      <c r="L353">
        <v>66.67</v>
      </c>
      <c r="M353">
        <v>5</v>
      </c>
      <c r="N353">
        <v>20</v>
      </c>
      <c r="O353">
        <v>0.36</v>
      </c>
      <c r="P353">
        <v>5</v>
      </c>
      <c r="Q353">
        <v>5</v>
      </c>
      <c r="R353">
        <v>4</v>
      </c>
      <c r="S353">
        <v>3</v>
      </c>
      <c r="T353">
        <v>0</v>
      </c>
      <c r="U353">
        <v>1</v>
      </c>
      <c r="V353">
        <v>19</v>
      </c>
      <c r="W353">
        <v>5</v>
      </c>
      <c r="X353">
        <v>2</v>
      </c>
      <c r="Y353">
        <v>3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1</v>
      </c>
      <c r="AF353">
        <v>0</v>
      </c>
      <c r="AG353">
        <v>1</v>
      </c>
      <c r="AH353">
        <v>1</v>
      </c>
      <c r="AI353">
        <v>50</v>
      </c>
    </row>
    <row r="354" spans="1:35" x14ac:dyDescent="0.25">
      <c r="A354">
        <v>248</v>
      </c>
      <c r="B354" t="s">
        <v>315</v>
      </c>
      <c r="C354" t="s">
        <v>209</v>
      </c>
      <c r="D354" t="s">
        <v>36</v>
      </c>
      <c r="E354">
        <v>75</v>
      </c>
      <c r="F354">
        <v>149.80000000000001</v>
      </c>
      <c r="G354">
        <v>0</v>
      </c>
      <c r="H354">
        <v>2</v>
      </c>
      <c r="I354">
        <v>0</v>
      </c>
      <c r="J354">
        <v>2</v>
      </c>
      <c r="K354">
        <v>2</v>
      </c>
      <c r="L354">
        <v>25</v>
      </c>
      <c r="M354">
        <v>12</v>
      </c>
      <c r="N354">
        <v>0</v>
      </c>
      <c r="O354">
        <v>3.15</v>
      </c>
      <c r="P354">
        <v>24</v>
      </c>
      <c r="Q354">
        <v>23</v>
      </c>
      <c r="R354">
        <v>21</v>
      </c>
      <c r="S354">
        <v>12</v>
      </c>
      <c r="T354">
        <v>0</v>
      </c>
      <c r="U354">
        <v>0</v>
      </c>
      <c r="V354">
        <v>10</v>
      </c>
      <c r="W354">
        <v>5</v>
      </c>
      <c r="X354">
        <v>5</v>
      </c>
      <c r="Y354">
        <v>0</v>
      </c>
      <c r="Z354">
        <v>0</v>
      </c>
      <c r="AA354">
        <v>1</v>
      </c>
      <c r="AB354">
        <v>1</v>
      </c>
      <c r="AC354">
        <v>1</v>
      </c>
      <c r="AD354">
        <v>3</v>
      </c>
      <c r="AE354">
        <v>14</v>
      </c>
      <c r="AF354">
        <v>0</v>
      </c>
      <c r="AG354">
        <v>0</v>
      </c>
      <c r="AH354">
        <v>4</v>
      </c>
      <c r="AI354">
        <v>0</v>
      </c>
    </row>
    <row r="355" spans="1:35" x14ac:dyDescent="0.25">
      <c r="A355">
        <v>279</v>
      </c>
      <c r="B355" t="s">
        <v>399</v>
      </c>
      <c r="C355" t="s">
        <v>131</v>
      </c>
      <c r="D355" t="s">
        <v>39</v>
      </c>
      <c r="E355">
        <v>79</v>
      </c>
      <c r="F355">
        <v>73.099999999999994</v>
      </c>
      <c r="G355">
        <v>1</v>
      </c>
      <c r="H355">
        <v>1</v>
      </c>
      <c r="I355">
        <v>1</v>
      </c>
      <c r="J355">
        <v>0</v>
      </c>
      <c r="K355">
        <v>2</v>
      </c>
      <c r="L355">
        <v>66.67</v>
      </c>
      <c r="M355">
        <v>8</v>
      </c>
      <c r="N355">
        <v>12.5</v>
      </c>
      <c r="O355">
        <v>1.17</v>
      </c>
      <c r="P355">
        <v>11</v>
      </c>
      <c r="Q355">
        <v>9</v>
      </c>
      <c r="R355">
        <v>10</v>
      </c>
      <c r="S355">
        <v>5</v>
      </c>
      <c r="T355">
        <v>0</v>
      </c>
      <c r="U355">
        <v>0</v>
      </c>
      <c r="V355">
        <v>2</v>
      </c>
      <c r="W355">
        <v>1</v>
      </c>
      <c r="X355">
        <v>1</v>
      </c>
      <c r="Y355">
        <v>0</v>
      </c>
      <c r="Z355">
        <v>0</v>
      </c>
      <c r="AA355">
        <v>0</v>
      </c>
      <c r="AB355">
        <v>3</v>
      </c>
      <c r="AC355">
        <v>0</v>
      </c>
      <c r="AD355">
        <v>0</v>
      </c>
      <c r="AE355">
        <v>1</v>
      </c>
      <c r="AF355">
        <v>0</v>
      </c>
      <c r="AG355">
        <v>7</v>
      </c>
      <c r="AH355">
        <v>7</v>
      </c>
      <c r="AI355">
        <v>50</v>
      </c>
    </row>
    <row r="356" spans="1:35" x14ac:dyDescent="0.25">
      <c r="A356">
        <v>311</v>
      </c>
      <c r="B356" t="s">
        <v>215</v>
      </c>
      <c r="C356" t="s">
        <v>63</v>
      </c>
      <c r="D356" t="s">
        <v>36</v>
      </c>
      <c r="E356">
        <v>81</v>
      </c>
      <c r="F356">
        <v>76.083333333333002</v>
      </c>
      <c r="G356">
        <v>1</v>
      </c>
      <c r="H356">
        <v>1</v>
      </c>
      <c r="I356">
        <v>0</v>
      </c>
      <c r="J356">
        <v>1</v>
      </c>
      <c r="K356">
        <v>2</v>
      </c>
      <c r="L356">
        <v>33.33</v>
      </c>
      <c r="M356">
        <v>11</v>
      </c>
      <c r="N356">
        <v>9.09</v>
      </c>
      <c r="O356">
        <v>1.36</v>
      </c>
      <c r="P356">
        <v>18</v>
      </c>
      <c r="Q356">
        <v>15</v>
      </c>
      <c r="R356">
        <v>13</v>
      </c>
      <c r="S356">
        <v>6</v>
      </c>
      <c r="T356">
        <v>1</v>
      </c>
      <c r="U356">
        <v>2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2</v>
      </c>
      <c r="AE356">
        <v>2</v>
      </c>
      <c r="AF356">
        <v>0</v>
      </c>
      <c r="AG356">
        <v>0</v>
      </c>
      <c r="AH356">
        <v>4</v>
      </c>
      <c r="AI356">
        <v>0</v>
      </c>
    </row>
    <row r="357" spans="1:35" x14ac:dyDescent="0.25">
      <c r="A357">
        <v>336</v>
      </c>
      <c r="B357" t="s">
        <v>638</v>
      </c>
      <c r="C357" t="s">
        <v>83</v>
      </c>
      <c r="D357" t="s">
        <v>73</v>
      </c>
      <c r="E357">
        <v>54</v>
      </c>
      <c r="F357">
        <v>12.6</v>
      </c>
      <c r="G357">
        <v>0</v>
      </c>
      <c r="H357">
        <v>2</v>
      </c>
      <c r="I357">
        <v>2</v>
      </c>
      <c r="J357">
        <v>0</v>
      </c>
      <c r="K357">
        <v>2</v>
      </c>
      <c r="L357">
        <v>66.67</v>
      </c>
      <c r="M357">
        <v>3</v>
      </c>
      <c r="N357">
        <v>0</v>
      </c>
      <c r="O357">
        <v>0.08</v>
      </c>
      <c r="P357">
        <v>3</v>
      </c>
      <c r="Q357">
        <v>3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 t="s">
        <v>97</v>
      </c>
    </row>
    <row r="358" spans="1:35" x14ac:dyDescent="0.25">
      <c r="A358">
        <v>350</v>
      </c>
      <c r="B358" t="s">
        <v>489</v>
      </c>
      <c r="C358" t="s">
        <v>63</v>
      </c>
      <c r="D358" t="s">
        <v>39</v>
      </c>
      <c r="E358">
        <v>53</v>
      </c>
      <c r="F358">
        <v>13.983333333333</v>
      </c>
      <c r="G358">
        <v>0</v>
      </c>
      <c r="H358">
        <v>2</v>
      </c>
      <c r="I358">
        <v>1</v>
      </c>
      <c r="J358">
        <v>1</v>
      </c>
      <c r="K358">
        <v>2</v>
      </c>
      <c r="L358">
        <v>100</v>
      </c>
      <c r="M358">
        <v>2</v>
      </c>
      <c r="N358">
        <v>0</v>
      </c>
      <c r="O358">
        <v>0.21</v>
      </c>
      <c r="P358">
        <v>6</v>
      </c>
      <c r="Q358">
        <v>3</v>
      </c>
      <c r="R358">
        <v>2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2</v>
      </c>
      <c r="AC358">
        <v>0</v>
      </c>
      <c r="AD358">
        <v>0</v>
      </c>
      <c r="AE358">
        <v>2</v>
      </c>
      <c r="AF358">
        <v>0</v>
      </c>
      <c r="AG358">
        <v>6</v>
      </c>
      <c r="AH358">
        <v>7</v>
      </c>
      <c r="AI358">
        <v>46.15</v>
      </c>
    </row>
    <row r="359" spans="1:35" x14ac:dyDescent="0.25">
      <c r="A359">
        <v>353</v>
      </c>
      <c r="B359" t="s">
        <v>639</v>
      </c>
      <c r="C359" t="s">
        <v>38</v>
      </c>
      <c r="D359" t="s">
        <v>36</v>
      </c>
      <c r="E359">
        <v>67</v>
      </c>
      <c r="F359">
        <v>24.7</v>
      </c>
      <c r="G359">
        <v>0</v>
      </c>
      <c r="H359">
        <v>2</v>
      </c>
      <c r="I359">
        <v>1</v>
      </c>
      <c r="J359">
        <v>1</v>
      </c>
      <c r="K359">
        <v>2</v>
      </c>
      <c r="L359">
        <v>100</v>
      </c>
      <c r="M359">
        <v>3</v>
      </c>
      <c r="N359">
        <v>0</v>
      </c>
      <c r="O359">
        <v>0.17</v>
      </c>
      <c r="P359">
        <v>7</v>
      </c>
      <c r="Q359">
        <v>3</v>
      </c>
      <c r="R359">
        <v>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</v>
      </c>
      <c r="AE359">
        <v>1</v>
      </c>
      <c r="AF359">
        <v>0</v>
      </c>
      <c r="AG359">
        <v>0</v>
      </c>
      <c r="AH359">
        <v>0</v>
      </c>
      <c r="AI359" t="s">
        <v>97</v>
      </c>
    </row>
    <row r="360" spans="1:35" x14ac:dyDescent="0.25">
      <c r="A360">
        <v>374</v>
      </c>
      <c r="B360" t="s">
        <v>681</v>
      </c>
      <c r="C360" t="s">
        <v>174</v>
      </c>
      <c r="D360" t="s">
        <v>39</v>
      </c>
      <c r="E360">
        <v>49</v>
      </c>
      <c r="F360">
        <v>74.599999999999994</v>
      </c>
      <c r="G360">
        <v>0</v>
      </c>
      <c r="H360">
        <v>2</v>
      </c>
      <c r="I360">
        <v>0</v>
      </c>
      <c r="J360">
        <v>2</v>
      </c>
      <c r="K360">
        <v>2</v>
      </c>
      <c r="L360">
        <v>50</v>
      </c>
      <c r="M360">
        <v>9</v>
      </c>
      <c r="N360">
        <v>0</v>
      </c>
      <c r="O360">
        <v>1.25</v>
      </c>
      <c r="P360">
        <v>16</v>
      </c>
      <c r="Q360">
        <v>13</v>
      </c>
      <c r="R360">
        <v>9</v>
      </c>
      <c r="S360">
        <v>4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</v>
      </c>
      <c r="AC360">
        <v>1</v>
      </c>
      <c r="AD360">
        <v>1</v>
      </c>
      <c r="AE360">
        <v>5</v>
      </c>
      <c r="AF360">
        <v>0</v>
      </c>
      <c r="AG360">
        <v>18</v>
      </c>
      <c r="AH360">
        <v>13</v>
      </c>
      <c r="AI360">
        <v>58.06</v>
      </c>
    </row>
    <row r="361" spans="1:35" x14ac:dyDescent="0.25">
      <c r="A361">
        <v>412</v>
      </c>
      <c r="B361" t="s">
        <v>797</v>
      </c>
      <c r="C361" t="s">
        <v>147</v>
      </c>
      <c r="D361" t="s">
        <v>36</v>
      </c>
      <c r="E361">
        <v>17</v>
      </c>
      <c r="F361">
        <v>33.916666666666998</v>
      </c>
      <c r="G361">
        <v>0</v>
      </c>
      <c r="H361">
        <v>2</v>
      </c>
      <c r="I361">
        <v>1</v>
      </c>
      <c r="J361">
        <v>1</v>
      </c>
      <c r="K361">
        <v>2</v>
      </c>
      <c r="L361">
        <v>50</v>
      </c>
      <c r="M361">
        <v>6</v>
      </c>
      <c r="N361">
        <v>0</v>
      </c>
      <c r="O361">
        <v>1.38</v>
      </c>
      <c r="P361">
        <v>10</v>
      </c>
      <c r="Q361">
        <v>9</v>
      </c>
      <c r="R361">
        <v>8</v>
      </c>
      <c r="S361">
        <v>6</v>
      </c>
      <c r="T361">
        <v>0</v>
      </c>
      <c r="U361">
        <v>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 t="s">
        <v>97</v>
      </c>
    </row>
    <row r="362" spans="1:35" x14ac:dyDescent="0.25">
      <c r="A362">
        <v>461</v>
      </c>
      <c r="B362" t="s">
        <v>351</v>
      </c>
      <c r="C362" t="s">
        <v>131</v>
      </c>
      <c r="D362" t="s">
        <v>39</v>
      </c>
      <c r="E362">
        <v>75</v>
      </c>
      <c r="F362">
        <v>86.983333333332993</v>
      </c>
      <c r="G362">
        <v>1</v>
      </c>
      <c r="H362">
        <v>1</v>
      </c>
      <c r="I362">
        <v>0</v>
      </c>
      <c r="J362">
        <v>1</v>
      </c>
      <c r="K362">
        <v>2</v>
      </c>
      <c r="L362">
        <v>22.22</v>
      </c>
      <c r="M362">
        <v>12</v>
      </c>
      <c r="N362">
        <v>8.33</v>
      </c>
      <c r="O362">
        <v>2.4500000000000002</v>
      </c>
      <c r="P362">
        <v>20</v>
      </c>
      <c r="Q362">
        <v>17</v>
      </c>
      <c r="R362">
        <v>16</v>
      </c>
      <c r="S362">
        <v>13</v>
      </c>
      <c r="T362">
        <v>0</v>
      </c>
      <c r="U362">
        <v>0</v>
      </c>
      <c r="V362">
        <v>7</v>
      </c>
      <c r="W362">
        <v>2</v>
      </c>
      <c r="X362">
        <v>1</v>
      </c>
      <c r="Y362">
        <v>1</v>
      </c>
      <c r="Z362">
        <v>0</v>
      </c>
      <c r="AA362">
        <v>1</v>
      </c>
      <c r="AB362">
        <v>4</v>
      </c>
      <c r="AC362">
        <v>1</v>
      </c>
      <c r="AD362">
        <v>2</v>
      </c>
      <c r="AE362">
        <v>7</v>
      </c>
      <c r="AF362">
        <v>0</v>
      </c>
      <c r="AG362">
        <v>37</v>
      </c>
      <c r="AH362">
        <v>32</v>
      </c>
      <c r="AI362">
        <v>53.62</v>
      </c>
    </row>
    <row r="363" spans="1:35" x14ac:dyDescent="0.25">
      <c r="A363">
        <v>522</v>
      </c>
      <c r="B363" t="s">
        <v>494</v>
      </c>
      <c r="C363" t="s">
        <v>35</v>
      </c>
      <c r="D363" t="s">
        <v>47</v>
      </c>
      <c r="E363">
        <v>65</v>
      </c>
      <c r="F363">
        <v>32.383333333332999</v>
      </c>
      <c r="G363">
        <v>2</v>
      </c>
      <c r="H363">
        <v>0</v>
      </c>
      <c r="I363">
        <v>0</v>
      </c>
      <c r="J363">
        <v>0</v>
      </c>
      <c r="K363">
        <v>2</v>
      </c>
      <c r="L363">
        <v>50</v>
      </c>
      <c r="M363">
        <v>7</v>
      </c>
      <c r="N363">
        <v>28.57</v>
      </c>
      <c r="O363">
        <v>0.6</v>
      </c>
      <c r="P363">
        <v>8</v>
      </c>
      <c r="Q363">
        <v>7</v>
      </c>
      <c r="R363">
        <v>5</v>
      </c>
      <c r="S363">
        <v>2</v>
      </c>
      <c r="T363">
        <v>0</v>
      </c>
      <c r="U363">
        <v>0</v>
      </c>
      <c r="V363">
        <v>12</v>
      </c>
      <c r="W363">
        <v>3</v>
      </c>
      <c r="X363">
        <v>1</v>
      </c>
      <c r="Y363">
        <v>2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0</v>
      </c>
      <c r="AG363">
        <v>0</v>
      </c>
      <c r="AH363">
        <v>0</v>
      </c>
      <c r="AI363" t="s">
        <v>97</v>
      </c>
    </row>
    <row r="364" spans="1:35" x14ac:dyDescent="0.25">
      <c r="A364">
        <v>525</v>
      </c>
      <c r="B364" t="s">
        <v>775</v>
      </c>
      <c r="C364" t="s">
        <v>776</v>
      </c>
      <c r="D364" t="s">
        <v>47</v>
      </c>
      <c r="E364">
        <v>28</v>
      </c>
      <c r="F364">
        <v>41.6</v>
      </c>
      <c r="G364">
        <v>0</v>
      </c>
      <c r="H364">
        <v>2</v>
      </c>
      <c r="I364">
        <v>1</v>
      </c>
      <c r="J364">
        <v>1</v>
      </c>
      <c r="K364">
        <v>2</v>
      </c>
      <c r="L364">
        <v>50</v>
      </c>
      <c r="M364">
        <v>5</v>
      </c>
      <c r="N364">
        <v>0</v>
      </c>
      <c r="O364">
        <v>1.25</v>
      </c>
      <c r="P364">
        <v>7</v>
      </c>
      <c r="Q364">
        <v>7</v>
      </c>
      <c r="R364">
        <v>7</v>
      </c>
      <c r="S364">
        <v>7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</v>
      </c>
      <c r="AE364">
        <v>3</v>
      </c>
      <c r="AF364">
        <v>0</v>
      </c>
      <c r="AG364">
        <v>0</v>
      </c>
      <c r="AH364">
        <v>2</v>
      </c>
      <c r="AI364">
        <v>0</v>
      </c>
    </row>
    <row r="365" spans="1:35" x14ac:dyDescent="0.25">
      <c r="A365">
        <v>580</v>
      </c>
      <c r="B365" t="s">
        <v>421</v>
      </c>
      <c r="C365" t="s">
        <v>127</v>
      </c>
      <c r="D365" t="s">
        <v>36</v>
      </c>
      <c r="E365">
        <v>70</v>
      </c>
      <c r="F365">
        <v>86.133333333332999</v>
      </c>
      <c r="G365">
        <v>2</v>
      </c>
      <c r="H365">
        <v>0</v>
      </c>
      <c r="I365">
        <v>0</v>
      </c>
      <c r="J365">
        <v>0</v>
      </c>
      <c r="K365">
        <v>2</v>
      </c>
      <c r="L365">
        <v>33.33</v>
      </c>
      <c r="M365">
        <v>20</v>
      </c>
      <c r="N365">
        <v>10</v>
      </c>
      <c r="O365">
        <v>3.92</v>
      </c>
      <c r="P365">
        <v>35</v>
      </c>
      <c r="Q365">
        <v>31</v>
      </c>
      <c r="R365">
        <v>20</v>
      </c>
      <c r="S365">
        <v>10</v>
      </c>
      <c r="T365">
        <v>0</v>
      </c>
      <c r="U365">
        <v>4</v>
      </c>
      <c r="V365">
        <v>8</v>
      </c>
      <c r="W365">
        <v>4</v>
      </c>
      <c r="X365">
        <v>4</v>
      </c>
      <c r="Y365">
        <v>0</v>
      </c>
      <c r="Z365">
        <v>0</v>
      </c>
      <c r="AA365">
        <v>0</v>
      </c>
      <c r="AB365">
        <v>3</v>
      </c>
      <c r="AC365">
        <v>1</v>
      </c>
      <c r="AD365">
        <v>3</v>
      </c>
      <c r="AE365">
        <v>2</v>
      </c>
      <c r="AF365">
        <v>1</v>
      </c>
      <c r="AG365">
        <v>3</v>
      </c>
      <c r="AH365">
        <v>2</v>
      </c>
      <c r="AI365">
        <v>60</v>
      </c>
    </row>
    <row r="366" spans="1:35" x14ac:dyDescent="0.25">
      <c r="A366">
        <v>632</v>
      </c>
      <c r="B366" t="s">
        <v>806</v>
      </c>
      <c r="C366" t="s">
        <v>79</v>
      </c>
      <c r="D366" t="s">
        <v>47</v>
      </c>
      <c r="E366">
        <v>6</v>
      </c>
      <c r="F366">
        <v>12.583333333333</v>
      </c>
      <c r="G366">
        <v>2</v>
      </c>
      <c r="H366">
        <v>0</v>
      </c>
      <c r="I366">
        <v>0</v>
      </c>
      <c r="J366">
        <v>0</v>
      </c>
      <c r="K366">
        <v>2</v>
      </c>
      <c r="L366">
        <v>100</v>
      </c>
      <c r="M366">
        <v>5</v>
      </c>
      <c r="N366">
        <v>40</v>
      </c>
      <c r="O366">
        <v>0.25</v>
      </c>
      <c r="P366">
        <v>8</v>
      </c>
      <c r="Q366">
        <v>6</v>
      </c>
      <c r="R366">
        <v>1</v>
      </c>
      <c r="S366">
        <v>0</v>
      </c>
      <c r="T366">
        <v>0</v>
      </c>
      <c r="U366">
        <v>0</v>
      </c>
      <c r="V366">
        <v>2</v>
      </c>
      <c r="W366">
        <v>1</v>
      </c>
      <c r="X366">
        <v>1</v>
      </c>
      <c r="Y366">
        <v>0</v>
      </c>
      <c r="Z366">
        <v>0</v>
      </c>
      <c r="AA366">
        <v>0</v>
      </c>
      <c r="AB366">
        <v>2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97</v>
      </c>
    </row>
    <row r="367" spans="1:35" x14ac:dyDescent="0.25">
      <c r="A367">
        <v>642</v>
      </c>
      <c r="B367" t="s">
        <v>515</v>
      </c>
      <c r="C367" t="s">
        <v>49</v>
      </c>
      <c r="D367" t="s">
        <v>73</v>
      </c>
      <c r="E367">
        <v>79</v>
      </c>
      <c r="F367">
        <v>80.933333333332996</v>
      </c>
      <c r="G367">
        <v>0</v>
      </c>
      <c r="H367">
        <v>2</v>
      </c>
      <c r="I367">
        <v>2</v>
      </c>
      <c r="J367">
        <v>0</v>
      </c>
      <c r="K367">
        <v>2</v>
      </c>
      <c r="L367">
        <v>25</v>
      </c>
      <c r="M367">
        <v>16</v>
      </c>
      <c r="N367">
        <v>0</v>
      </c>
      <c r="O367">
        <v>0.91</v>
      </c>
      <c r="P367">
        <v>27</v>
      </c>
      <c r="Q367">
        <v>18</v>
      </c>
      <c r="R367">
        <v>4</v>
      </c>
      <c r="S367">
        <v>1</v>
      </c>
      <c r="T367">
        <v>0</v>
      </c>
      <c r="U367">
        <v>2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2</v>
      </c>
      <c r="AB367">
        <v>2</v>
      </c>
      <c r="AC367">
        <v>3</v>
      </c>
      <c r="AD367">
        <v>0</v>
      </c>
      <c r="AE367">
        <v>2</v>
      </c>
      <c r="AF367">
        <v>2</v>
      </c>
      <c r="AG367">
        <v>0</v>
      </c>
      <c r="AH367">
        <v>0</v>
      </c>
      <c r="AI367" t="s">
        <v>97</v>
      </c>
    </row>
    <row r="368" spans="1:35" x14ac:dyDescent="0.25">
      <c r="A368">
        <v>672</v>
      </c>
      <c r="B368" t="s">
        <v>377</v>
      </c>
      <c r="C368" t="s">
        <v>135</v>
      </c>
      <c r="D368" t="s">
        <v>92</v>
      </c>
      <c r="E368">
        <v>81</v>
      </c>
      <c r="F368">
        <v>136.75</v>
      </c>
      <c r="G368">
        <v>1</v>
      </c>
      <c r="H368">
        <v>1</v>
      </c>
      <c r="I368">
        <v>0</v>
      </c>
      <c r="J368">
        <v>1</v>
      </c>
      <c r="K368">
        <v>2</v>
      </c>
      <c r="L368">
        <v>25</v>
      </c>
      <c r="M368">
        <v>21</v>
      </c>
      <c r="N368">
        <v>4.76</v>
      </c>
      <c r="O368">
        <v>4.37</v>
      </c>
      <c r="P368">
        <v>31</v>
      </c>
      <c r="Q368">
        <v>30</v>
      </c>
      <c r="R368">
        <v>30</v>
      </c>
      <c r="S368">
        <v>21</v>
      </c>
      <c r="T368">
        <v>0</v>
      </c>
      <c r="U368">
        <v>4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</v>
      </c>
      <c r="AB368">
        <v>2</v>
      </c>
      <c r="AC368">
        <v>1</v>
      </c>
      <c r="AD368">
        <v>2</v>
      </c>
      <c r="AE368">
        <v>9</v>
      </c>
      <c r="AF368">
        <v>0</v>
      </c>
      <c r="AG368">
        <v>3</v>
      </c>
      <c r="AH368">
        <v>4</v>
      </c>
      <c r="AI368">
        <v>42.86</v>
      </c>
    </row>
    <row r="369" spans="1:35" x14ac:dyDescent="0.25">
      <c r="A369">
        <v>686</v>
      </c>
      <c r="B369" t="s">
        <v>406</v>
      </c>
      <c r="C369" t="s">
        <v>69</v>
      </c>
      <c r="D369" t="s">
        <v>73</v>
      </c>
      <c r="E369">
        <v>82</v>
      </c>
      <c r="F369">
        <v>127.65</v>
      </c>
      <c r="G369">
        <v>0</v>
      </c>
      <c r="H369">
        <v>2</v>
      </c>
      <c r="I369">
        <v>1</v>
      </c>
      <c r="J369">
        <v>1</v>
      </c>
      <c r="K369">
        <v>2</v>
      </c>
      <c r="L369">
        <v>28.57</v>
      </c>
      <c r="M369">
        <v>22</v>
      </c>
      <c r="N369">
        <v>0</v>
      </c>
      <c r="O369">
        <v>1.69</v>
      </c>
      <c r="P369">
        <v>34</v>
      </c>
      <c r="Q369">
        <v>26</v>
      </c>
      <c r="R369">
        <v>10</v>
      </c>
      <c r="S369">
        <v>3</v>
      </c>
      <c r="T369">
        <v>0</v>
      </c>
      <c r="U369">
        <v>2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</v>
      </c>
      <c r="AC369">
        <v>1</v>
      </c>
      <c r="AD369">
        <v>1</v>
      </c>
      <c r="AE369">
        <v>3</v>
      </c>
      <c r="AF369">
        <v>3</v>
      </c>
      <c r="AG369">
        <v>0</v>
      </c>
      <c r="AH369">
        <v>0</v>
      </c>
      <c r="AI369" t="s">
        <v>97</v>
      </c>
    </row>
    <row r="370" spans="1:35" x14ac:dyDescent="0.25">
      <c r="A370">
        <v>703</v>
      </c>
      <c r="B370" t="s">
        <v>668</v>
      </c>
      <c r="C370" t="s">
        <v>162</v>
      </c>
      <c r="D370" t="s">
        <v>73</v>
      </c>
      <c r="E370">
        <v>61</v>
      </c>
      <c r="F370">
        <v>18.149999999999999</v>
      </c>
      <c r="G370">
        <v>0</v>
      </c>
      <c r="H370">
        <v>2</v>
      </c>
      <c r="I370">
        <v>0</v>
      </c>
      <c r="J370">
        <v>2</v>
      </c>
      <c r="K370">
        <v>2</v>
      </c>
      <c r="L370">
        <v>50</v>
      </c>
      <c r="M370">
        <v>1</v>
      </c>
      <c r="N370">
        <v>0</v>
      </c>
      <c r="O370">
        <v>0.04</v>
      </c>
      <c r="P370">
        <v>3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5</v>
      </c>
      <c r="W370">
        <v>1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2</v>
      </c>
      <c r="AF370">
        <v>0</v>
      </c>
      <c r="AG370">
        <v>0</v>
      </c>
      <c r="AH370">
        <v>0</v>
      </c>
      <c r="AI370" t="s">
        <v>97</v>
      </c>
    </row>
    <row r="371" spans="1:35" x14ac:dyDescent="0.25">
      <c r="A371">
        <v>706</v>
      </c>
      <c r="B371" t="s">
        <v>629</v>
      </c>
      <c r="C371" t="s">
        <v>127</v>
      </c>
      <c r="D371" t="s">
        <v>39</v>
      </c>
      <c r="E371">
        <v>56</v>
      </c>
      <c r="F371">
        <v>76.633333333332999</v>
      </c>
      <c r="G371">
        <v>0</v>
      </c>
      <c r="H371">
        <v>2</v>
      </c>
      <c r="I371">
        <v>1</v>
      </c>
      <c r="J371">
        <v>1</v>
      </c>
      <c r="K371">
        <v>2</v>
      </c>
      <c r="L371">
        <v>28.57</v>
      </c>
      <c r="M371">
        <v>9</v>
      </c>
      <c r="N371">
        <v>0</v>
      </c>
      <c r="O371">
        <v>1.34</v>
      </c>
      <c r="P371">
        <v>18</v>
      </c>
      <c r="Q371">
        <v>16</v>
      </c>
      <c r="R371">
        <v>12</v>
      </c>
      <c r="S371">
        <v>5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5</v>
      </c>
      <c r="AF371">
        <v>0</v>
      </c>
      <c r="AG371">
        <v>12</v>
      </c>
      <c r="AH371">
        <v>13</v>
      </c>
      <c r="AI371">
        <v>48</v>
      </c>
    </row>
    <row r="372" spans="1:35" x14ac:dyDescent="0.25">
      <c r="A372">
        <v>725</v>
      </c>
      <c r="B372" t="s">
        <v>379</v>
      </c>
      <c r="C372" t="s">
        <v>46</v>
      </c>
      <c r="D372" t="s">
        <v>73</v>
      </c>
      <c r="E372">
        <v>54</v>
      </c>
      <c r="F372">
        <v>85.083333333333002</v>
      </c>
      <c r="G372">
        <v>1</v>
      </c>
      <c r="H372">
        <v>1</v>
      </c>
      <c r="I372">
        <v>0</v>
      </c>
      <c r="J372">
        <v>1</v>
      </c>
      <c r="K372">
        <v>2</v>
      </c>
      <c r="L372">
        <v>33.33</v>
      </c>
      <c r="M372">
        <v>7</v>
      </c>
      <c r="N372">
        <v>14.29</v>
      </c>
      <c r="O372">
        <v>0.67</v>
      </c>
      <c r="P372">
        <v>15</v>
      </c>
      <c r="Q372">
        <v>11</v>
      </c>
      <c r="R372">
        <v>7</v>
      </c>
      <c r="S372">
        <v>1</v>
      </c>
      <c r="T372">
        <v>0</v>
      </c>
      <c r="U372">
        <v>0</v>
      </c>
      <c r="V372">
        <v>6</v>
      </c>
      <c r="W372">
        <v>3</v>
      </c>
      <c r="X372">
        <v>3</v>
      </c>
      <c r="Y372">
        <v>0</v>
      </c>
      <c r="Z372">
        <v>0</v>
      </c>
      <c r="AA372">
        <v>0</v>
      </c>
      <c r="AB372">
        <v>4</v>
      </c>
      <c r="AC372">
        <v>3</v>
      </c>
      <c r="AD372">
        <v>1</v>
      </c>
      <c r="AE372">
        <v>5</v>
      </c>
      <c r="AF372">
        <v>1</v>
      </c>
      <c r="AG372">
        <v>0</v>
      </c>
      <c r="AH372">
        <v>0</v>
      </c>
      <c r="AI372" t="s">
        <v>97</v>
      </c>
    </row>
    <row r="373" spans="1:35" x14ac:dyDescent="0.25">
      <c r="A373">
        <v>734</v>
      </c>
      <c r="B373" t="s">
        <v>647</v>
      </c>
      <c r="C373" t="s">
        <v>193</v>
      </c>
      <c r="D373" t="s">
        <v>39</v>
      </c>
      <c r="E373">
        <v>22</v>
      </c>
      <c r="F373">
        <v>35</v>
      </c>
      <c r="G373">
        <v>0</v>
      </c>
      <c r="H373">
        <v>2</v>
      </c>
      <c r="I373">
        <v>2</v>
      </c>
      <c r="J373">
        <v>0</v>
      </c>
      <c r="K373">
        <v>2</v>
      </c>
      <c r="L373">
        <v>100</v>
      </c>
      <c r="M373">
        <v>6</v>
      </c>
      <c r="N373">
        <v>0</v>
      </c>
      <c r="O373">
        <v>0.59</v>
      </c>
      <c r="P373">
        <v>7</v>
      </c>
      <c r="Q373">
        <v>7</v>
      </c>
      <c r="R373">
        <v>6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4</v>
      </c>
      <c r="AH373">
        <v>3</v>
      </c>
      <c r="AI373">
        <v>57.14</v>
      </c>
    </row>
    <row r="374" spans="1:35" x14ac:dyDescent="0.25">
      <c r="A374">
        <v>735</v>
      </c>
      <c r="B374" t="s">
        <v>455</v>
      </c>
      <c r="C374" t="s">
        <v>100</v>
      </c>
      <c r="D374" t="s">
        <v>39</v>
      </c>
      <c r="E374">
        <v>66</v>
      </c>
      <c r="F374">
        <v>90.416666666666998</v>
      </c>
      <c r="G374">
        <v>0</v>
      </c>
      <c r="H374">
        <v>2</v>
      </c>
      <c r="I374">
        <v>1</v>
      </c>
      <c r="J374">
        <v>1</v>
      </c>
      <c r="K374">
        <v>2</v>
      </c>
      <c r="L374">
        <v>33.33</v>
      </c>
      <c r="M374">
        <v>13</v>
      </c>
      <c r="N374">
        <v>0</v>
      </c>
      <c r="O374">
        <v>1.86</v>
      </c>
      <c r="P374">
        <v>17</v>
      </c>
      <c r="Q374">
        <v>15</v>
      </c>
      <c r="R374">
        <v>13</v>
      </c>
      <c r="S374">
        <v>7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4</v>
      </c>
      <c r="AC374">
        <v>0</v>
      </c>
      <c r="AD374">
        <v>1</v>
      </c>
      <c r="AE374">
        <v>4</v>
      </c>
      <c r="AF374">
        <v>0</v>
      </c>
      <c r="AG374">
        <v>19</v>
      </c>
      <c r="AH374">
        <v>15</v>
      </c>
      <c r="AI374">
        <v>55.88</v>
      </c>
    </row>
    <row r="375" spans="1:35" x14ac:dyDescent="0.25">
      <c r="A375">
        <v>758</v>
      </c>
      <c r="B375" t="s">
        <v>457</v>
      </c>
      <c r="C375" t="s">
        <v>127</v>
      </c>
      <c r="D375" t="s">
        <v>73</v>
      </c>
      <c r="E375">
        <v>78</v>
      </c>
      <c r="F375">
        <v>68.683333333332996</v>
      </c>
      <c r="G375">
        <v>0</v>
      </c>
      <c r="H375">
        <v>2</v>
      </c>
      <c r="I375">
        <v>2</v>
      </c>
      <c r="J375">
        <v>0</v>
      </c>
      <c r="K375">
        <v>2</v>
      </c>
      <c r="L375">
        <v>66.67</v>
      </c>
      <c r="M375">
        <v>7</v>
      </c>
      <c r="N375">
        <v>0</v>
      </c>
      <c r="O375">
        <v>0.44</v>
      </c>
      <c r="P375">
        <v>14</v>
      </c>
      <c r="Q375">
        <v>8</v>
      </c>
      <c r="R375">
        <v>5</v>
      </c>
      <c r="S375">
        <v>0</v>
      </c>
      <c r="T375">
        <v>1</v>
      </c>
      <c r="U375">
        <v>1</v>
      </c>
      <c r="V375">
        <v>2</v>
      </c>
      <c r="W375">
        <v>1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2</v>
      </c>
      <c r="AF375">
        <v>2</v>
      </c>
      <c r="AG375">
        <v>0</v>
      </c>
      <c r="AH375">
        <v>0</v>
      </c>
      <c r="AI375" t="s">
        <v>97</v>
      </c>
    </row>
    <row r="376" spans="1:35" x14ac:dyDescent="0.25">
      <c r="A376">
        <v>772</v>
      </c>
      <c r="B376" t="s">
        <v>785</v>
      </c>
      <c r="C376" t="s">
        <v>83</v>
      </c>
      <c r="D376" t="s">
        <v>73</v>
      </c>
      <c r="E376">
        <v>19</v>
      </c>
      <c r="F376">
        <v>25.5</v>
      </c>
      <c r="G376">
        <v>0</v>
      </c>
      <c r="H376">
        <v>2</v>
      </c>
      <c r="I376">
        <v>1</v>
      </c>
      <c r="J376">
        <v>1</v>
      </c>
      <c r="K376">
        <v>2</v>
      </c>
      <c r="L376">
        <v>100</v>
      </c>
      <c r="M376">
        <v>1</v>
      </c>
      <c r="N376">
        <v>0</v>
      </c>
      <c r="O376">
        <v>0.05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2</v>
      </c>
      <c r="W376">
        <v>1</v>
      </c>
      <c r="X376">
        <v>1</v>
      </c>
      <c r="Y376">
        <v>0</v>
      </c>
      <c r="Z376">
        <v>0</v>
      </c>
      <c r="AA376">
        <v>1</v>
      </c>
      <c r="AB376">
        <v>2</v>
      </c>
      <c r="AC376">
        <v>2</v>
      </c>
      <c r="AD376">
        <v>1</v>
      </c>
      <c r="AE376">
        <v>1</v>
      </c>
      <c r="AF376">
        <v>1</v>
      </c>
      <c r="AG376">
        <v>0</v>
      </c>
      <c r="AH376">
        <v>0</v>
      </c>
      <c r="AI376" t="s">
        <v>97</v>
      </c>
    </row>
    <row r="377" spans="1:35" x14ac:dyDescent="0.25">
      <c r="A377">
        <v>773</v>
      </c>
      <c r="B377" t="s">
        <v>834</v>
      </c>
      <c r="C377" t="s">
        <v>100</v>
      </c>
      <c r="D377" t="s">
        <v>39</v>
      </c>
      <c r="E377">
        <v>27</v>
      </c>
      <c r="F377">
        <v>15.166666666667</v>
      </c>
      <c r="G377">
        <v>1</v>
      </c>
      <c r="H377">
        <v>1</v>
      </c>
      <c r="I377">
        <v>1</v>
      </c>
      <c r="J377">
        <v>0</v>
      </c>
      <c r="K377">
        <v>2</v>
      </c>
      <c r="L377">
        <v>100</v>
      </c>
      <c r="M377">
        <v>7</v>
      </c>
      <c r="N377">
        <v>14.29</v>
      </c>
      <c r="O377">
        <v>0.67</v>
      </c>
      <c r="P377">
        <v>10</v>
      </c>
      <c r="Q377">
        <v>9</v>
      </c>
      <c r="R377">
        <v>3</v>
      </c>
      <c r="S377">
        <v>1</v>
      </c>
      <c r="T377">
        <v>0</v>
      </c>
      <c r="U377">
        <v>0</v>
      </c>
      <c r="V377">
        <v>2</v>
      </c>
      <c r="W377">
        <v>1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1</v>
      </c>
      <c r="AH377">
        <v>0</v>
      </c>
      <c r="AI377">
        <v>100</v>
      </c>
    </row>
    <row r="378" spans="1:35" x14ac:dyDescent="0.25">
      <c r="A378">
        <v>775</v>
      </c>
      <c r="B378" t="s">
        <v>342</v>
      </c>
      <c r="C378" t="s">
        <v>69</v>
      </c>
      <c r="D378" t="s">
        <v>39</v>
      </c>
      <c r="E378">
        <v>72</v>
      </c>
      <c r="F378">
        <v>119.15</v>
      </c>
      <c r="G378">
        <v>1</v>
      </c>
      <c r="H378">
        <v>1</v>
      </c>
      <c r="I378">
        <v>0</v>
      </c>
      <c r="J378">
        <v>1</v>
      </c>
      <c r="K378">
        <v>2</v>
      </c>
      <c r="L378">
        <v>28.57</v>
      </c>
      <c r="M378">
        <v>20</v>
      </c>
      <c r="N378">
        <v>5</v>
      </c>
      <c r="O378">
        <v>2.35</v>
      </c>
      <c r="P378">
        <v>28</v>
      </c>
      <c r="Q378">
        <v>24</v>
      </c>
      <c r="R378">
        <v>18</v>
      </c>
      <c r="S378">
        <v>13</v>
      </c>
      <c r="T378">
        <v>0</v>
      </c>
      <c r="U378">
        <v>3</v>
      </c>
      <c r="V378">
        <v>13</v>
      </c>
      <c r="W378">
        <v>5</v>
      </c>
      <c r="X378">
        <v>4</v>
      </c>
      <c r="Y378">
        <v>1</v>
      </c>
      <c r="Z378">
        <v>0</v>
      </c>
      <c r="AA378">
        <v>1</v>
      </c>
      <c r="AB378">
        <v>6</v>
      </c>
      <c r="AC378">
        <v>1</v>
      </c>
      <c r="AD378">
        <v>2</v>
      </c>
      <c r="AE378">
        <v>2</v>
      </c>
      <c r="AF378">
        <v>0</v>
      </c>
      <c r="AG378">
        <v>25</v>
      </c>
      <c r="AH378">
        <v>19</v>
      </c>
      <c r="AI378">
        <v>56.82</v>
      </c>
    </row>
    <row r="379" spans="1:35" x14ac:dyDescent="0.25">
      <c r="A379">
        <v>814</v>
      </c>
      <c r="B379" t="s">
        <v>838</v>
      </c>
      <c r="C379" t="s">
        <v>127</v>
      </c>
      <c r="D379" t="s">
        <v>73</v>
      </c>
      <c r="E379">
        <v>5</v>
      </c>
      <c r="F379">
        <v>6.4</v>
      </c>
      <c r="G379">
        <v>0</v>
      </c>
      <c r="H379">
        <v>2</v>
      </c>
      <c r="I379">
        <v>2</v>
      </c>
      <c r="J379">
        <v>0</v>
      </c>
      <c r="K379">
        <v>2</v>
      </c>
      <c r="L379">
        <v>66.67</v>
      </c>
      <c r="M379">
        <v>0</v>
      </c>
      <c r="N379" t="s">
        <v>97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97</v>
      </c>
    </row>
    <row r="380" spans="1:35" x14ac:dyDescent="0.25">
      <c r="A380">
        <v>818</v>
      </c>
      <c r="B380" t="s">
        <v>839</v>
      </c>
      <c r="C380" t="s">
        <v>106</v>
      </c>
      <c r="D380" t="s">
        <v>36</v>
      </c>
      <c r="E380">
        <v>9</v>
      </c>
      <c r="F380">
        <v>20.85</v>
      </c>
      <c r="G380">
        <v>1</v>
      </c>
      <c r="H380">
        <v>1</v>
      </c>
      <c r="I380">
        <v>0</v>
      </c>
      <c r="J380">
        <v>1</v>
      </c>
      <c r="K380">
        <v>2</v>
      </c>
      <c r="L380">
        <v>66.67</v>
      </c>
      <c r="M380">
        <v>7</v>
      </c>
      <c r="N380">
        <v>14.29</v>
      </c>
      <c r="O380">
        <v>0.5</v>
      </c>
      <c r="P380">
        <v>14</v>
      </c>
      <c r="Q380">
        <v>8</v>
      </c>
      <c r="R380">
        <v>3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1</v>
      </c>
      <c r="AF380">
        <v>0</v>
      </c>
      <c r="AG380">
        <v>1</v>
      </c>
      <c r="AH380">
        <v>0</v>
      </c>
      <c r="AI380">
        <v>100</v>
      </c>
    </row>
    <row r="381" spans="1:35" x14ac:dyDescent="0.25">
      <c r="A381">
        <v>826</v>
      </c>
      <c r="B381" t="s">
        <v>787</v>
      </c>
      <c r="C381" t="s">
        <v>44</v>
      </c>
      <c r="D381" t="s">
        <v>73</v>
      </c>
      <c r="E381">
        <v>37</v>
      </c>
      <c r="F381">
        <v>38.966666666667003</v>
      </c>
      <c r="G381">
        <v>2</v>
      </c>
      <c r="H381">
        <v>0</v>
      </c>
      <c r="I381">
        <v>0</v>
      </c>
      <c r="J381">
        <v>0</v>
      </c>
      <c r="K381">
        <v>2</v>
      </c>
      <c r="L381">
        <v>50</v>
      </c>
      <c r="M381">
        <v>5</v>
      </c>
      <c r="N381">
        <v>40</v>
      </c>
      <c r="O381">
        <v>0.36</v>
      </c>
      <c r="P381">
        <v>11</v>
      </c>
      <c r="Q381">
        <v>6</v>
      </c>
      <c r="R381">
        <v>2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97</v>
      </c>
    </row>
    <row r="382" spans="1:35" x14ac:dyDescent="0.25">
      <c r="A382">
        <v>827</v>
      </c>
      <c r="B382" t="s">
        <v>279</v>
      </c>
      <c r="C382" t="s">
        <v>41</v>
      </c>
      <c r="D382" t="s">
        <v>39</v>
      </c>
      <c r="E382">
        <v>82</v>
      </c>
      <c r="F382">
        <v>86.966666666666995</v>
      </c>
      <c r="G382">
        <v>1</v>
      </c>
      <c r="H382">
        <v>1</v>
      </c>
      <c r="I382">
        <v>0</v>
      </c>
      <c r="J382">
        <v>1</v>
      </c>
      <c r="K382">
        <v>2</v>
      </c>
      <c r="L382">
        <v>40</v>
      </c>
      <c r="M382">
        <v>6</v>
      </c>
      <c r="N382">
        <v>16.670000000000002</v>
      </c>
      <c r="O382">
        <v>1.06</v>
      </c>
      <c r="P382">
        <v>10</v>
      </c>
      <c r="Q382">
        <v>7</v>
      </c>
      <c r="R382">
        <v>7</v>
      </c>
      <c r="S382">
        <v>4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0</v>
      </c>
      <c r="AD382">
        <v>0</v>
      </c>
      <c r="AE382">
        <v>2</v>
      </c>
      <c r="AF382">
        <v>0</v>
      </c>
      <c r="AG382">
        <v>2</v>
      </c>
      <c r="AH382">
        <v>6</v>
      </c>
      <c r="AI382">
        <v>25</v>
      </c>
    </row>
    <row r="383" spans="1:35" x14ac:dyDescent="0.25">
      <c r="A383">
        <v>66</v>
      </c>
      <c r="B383" t="s">
        <v>788</v>
      </c>
      <c r="C383" t="s">
        <v>38</v>
      </c>
      <c r="D383" t="s">
        <v>73</v>
      </c>
      <c r="E383">
        <v>24</v>
      </c>
      <c r="F383">
        <v>13.066666666667</v>
      </c>
      <c r="G383">
        <v>0</v>
      </c>
      <c r="H383">
        <v>1</v>
      </c>
      <c r="I383">
        <v>0</v>
      </c>
      <c r="J383">
        <v>1</v>
      </c>
      <c r="K383">
        <v>1</v>
      </c>
      <c r="L383">
        <v>100</v>
      </c>
      <c r="M383">
        <v>1</v>
      </c>
      <c r="N383">
        <v>0</v>
      </c>
      <c r="O383">
        <v>7.0000000000000007E-2</v>
      </c>
      <c r="P383">
        <v>4</v>
      </c>
      <c r="Q383">
        <v>2</v>
      </c>
      <c r="R383">
        <v>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97</v>
      </c>
    </row>
    <row r="384" spans="1:35" x14ac:dyDescent="0.25">
      <c r="A384">
        <v>68</v>
      </c>
      <c r="B384" t="s">
        <v>534</v>
      </c>
      <c r="C384" t="s">
        <v>35</v>
      </c>
      <c r="D384" t="s">
        <v>36</v>
      </c>
      <c r="E384">
        <v>52</v>
      </c>
      <c r="F384">
        <v>5.9</v>
      </c>
      <c r="G384">
        <v>1</v>
      </c>
      <c r="H384">
        <v>0</v>
      </c>
      <c r="I384">
        <v>0</v>
      </c>
      <c r="J384">
        <v>0</v>
      </c>
      <c r="K384">
        <v>1</v>
      </c>
      <c r="L384">
        <v>100</v>
      </c>
      <c r="M384">
        <v>1</v>
      </c>
      <c r="N384">
        <v>100</v>
      </c>
      <c r="O384">
        <v>0.13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 t="s">
        <v>97</v>
      </c>
    </row>
    <row r="385" spans="1:35" x14ac:dyDescent="0.25">
      <c r="A385">
        <v>79</v>
      </c>
      <c r="B385" t="s">
        <v>841</v>
      </c>
      <c r="C385" t="s">
        <v>83</v>
      </c>
      <c r="D385" t="s">
        <v>39</v>
      </c>
      <c r="E385">
        <v>7</v>
      </c>
      <c r="F385">
        <v>13.466666666667001</v>
      </c>
      <c r="G385">
        <v>1</v>
      </c>
      <c r="H385">
        <v>0</v>
      </c>
      <c r="I385">
        <v>0</v>
      </c>
      <c r="J385">
        <v>0</v>
      </c>
      <c r="K385">
        <v>1</v>
      </c>
      <c r="L385">
        <v>33.33</v>
      </c>
      <c r="M385">
        <v>4</v>
      </c>
      <c r="N385">
        <v>25</v>
      </c>
      <c r="O385">
        <v>0.66</v>
      </c>
      <c r="P385">
        <v>4</v>
      </c>
      <c r="Q385">
        <v>4</v>
      </c>
      <c r="R385">
        <v>4</v>
      </c>
      <c r="S385">
        <v>4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2</v>
      </c>
      <c r="AH385">
        <v>3</v>
      </c>
      <c r="AI385">
        <v>40</v>
      </c>
    </row>
    <row r="386" spans="1:35" x14ac:dyDescent="0.25">
      <c r="A386">
        <v>81</v>
      </c>
      <c r="B386" t="s">
        <v>535</v>
      </c>
      <c r="C386" t="s">
        <v>362</v>
      </c>
      <c r="D386" t="s">
        <v>92</v>
      </c>
      <c r="E386">
        <v>78</v>
      </c>
      <c r="F386">
        <v>5.0333333333333004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100</v>
      </c>
      <c r="M386">
        <v>2</v>
      </c>
      <c r="N386">
        <v>50</v>
      </c>
      <c r="O386">
        <v>0.47</v>
      </c>
      <c r="P386">
        <v>3</v>
      </c>
      <c r="Q386">
        <v>2</v>
      </c>
      <c r="R386">
        <v>2</v>
      </c>
      <c r="S386">
        <v>2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97</v>
      </c>
    </row>
    <row r="387" spans="1:35" x14ac:dyDescent="0.25">
      <c r="A387">
        <v>84</v>
      </c>
      <c r="B387" t="s">
        <v>410</v>
      </c>
      <c r="C387" t="s">
        <v>72</v>
      </c>
      <c r="D387" t="s">
        <v>73</v>
      </c>
      <c r="E387">
        <v>72</v>
      </c>
      <c r="F387">
        <v>55.783333333332997</v>
      </c>
      <c r="G387">
        <v>0</v>
      </c>
      <c r="H387">
        <v>1</v>
      </c>
      <c r="I387">
        <v>1</v>
      </c>
      <c r="J387">
        <v>0</v>
      </c>
      <c r="K387">
        <v>1</v>
      </c>
      <c r="L387">
        <v>14.29</v>
      </c>
      <c r="M387">
        <v>9</v>
      </c>
      <c r="N387">
        <v>0</v>
      </c>
      <c r="O387">
        <v>0.88</v>
      </c>
      <c r="P387">
        <v>15</v>
      </c>
      <c r="Q387">
        <v>11</v>
      </c>
      <c r="R387">
        <v>6</v>
      </c>
      <c r="S387">
        <v>1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2</v>
      </c>
      <c r="AB387">
        <v>0</v>
      </c>
      <c r="AC387">
        <v>2</v>
      </c>
      <c r="AD387">
        <v>0</v>
      </c>
      <c r="AE387">
        <v>0</v>
      </c>
      <c r="AF387">
        <v>4</v>
      </c>
      <c r="AG387">
        <v>0</v>
      </c>
      <c r="AH387">
        <v>0</v>
      </c>
      <c r="AI387" t="s">
        <v>97</v>
      </c>
    </row>
    <row r="388" spans="1:35" x14ac:dyDescent="0.25">
      <c r="A388">
        <v>96</v>
      </c>
      <c r="B388" t="s">
        <v>537</v>
      </c>
      <c r="C388" t="s">
        <v>35</v>
      </c>
      <c r="D388" t="s">
        <v>73</v>
      </c>
      <c r="E388">
        <v>47</v>
      </c>
      <c r="F388">
        <v>4.3</v>
      </c>
      <c r="G388">
        <v>0</v>
      </c>
      <c r="H388">
        <v>1</v>
      </c>
      <c r="I388">
        <v>0</v>
      </c>
      <c r="J388">
        <v>1</v>
      </c>
      <c r="K388">
        <v>1</v>
      </c>
      <c r="L388">
        <v>100</v>
      </c>
      <c r="M388">
        <v>0</v>
      </c>
      <c r="N388" t="s">
        <v>97</v>
      </c>
      <c r="O388">
        <v>7.0000000000000007E-2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  <c r="V388">
        <v>2</v>
      </c>
      <c r="W388">
        <v>1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97</v>
      </c>
    </row>
    <row r="389" spans="1:35" x14ac:dyDescent="0.25">
      <c r="A389">
        <v>102</v>
      </c>
      <c r="B389" t="s">
        <v>552</v>
      </c>
      <c r="C389" t="s">
        <v>127</v>
      </c>
      <c r="D389" t="s">
        <v>73</v>
      </c>
      <c r="E389">
        <v>41</v>
      </c>
      <c r="F389">
        <v>3.35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100</v>
      </c>
      <c r="M389">
        <v>0</v>
      </c>
      <c r="N389" t="s">
        <v>97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97</v>
      </c>
    </row>
    <row r="390" spans="1:35" x14ac:dyDescent="0.25">
      <c r="A390">
        <v>109</v>
      </c>
      <c r="B390" t="s">
        <v>713</v>
      </c>
      <c r="C390" t="s">
        <v>54</v>
      </c>
      <c r="D390" t="s">
        <v>47</v>
      </c>
      <c r="E390">
        <v>19</v>
      </c>
      <c r="F390">
        <v>20.166666666666998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50</v>
      </c>
      <c r="M390">
        <v>2</v>
      </c>
      <c r="N390">
        <v>50</v>
      </c>
      <c r="O390">
        <v>0.41</v>
      </c>
      <c r="P390">
        <v>4</v>
      </c>
      <c r="Q390">
        <v>3</v>
      </c>
      <c r="R390">
        <v>3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</v>
      </c>
      <c r="AC390">
        <v>0</v>
      </c>
      <c r="AD390">
        <v>0</v>
      </c>
      <c r="AE390">
        <v>4</v>
      </c>
      <c r="AF390">
        <v>0</v>
      </c>
      <c r="AG390">
        <v>0</v>
      </c>
      <c r="AH390">
        <v>0</v>
      </c>
      <c r="AI390" t="s">
        <v>97</v>
      </c>
    </row>
    <row r="391" spans="1:35" x14ac:dyDescent="0.25">
      <c r="A391">
        <v>140</v>
      </c>
      <c r="B391" t="s">
        <v>554</v>
      </c>
      <c r="C391" t="s">
        <v>72</v>
      </c>
      <c r="D391" t="s">
        <v>73</v>
      </c>
      <c r="E391">
        <v>78</v>
      </c>
      <c r="F391">
        <v>8.9166666666666998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100</v>
      </c>
      <c r="M391">
        <v>0</v>
      </c>
      <c r="N391" t="s">
        <v>97</v>
      </c>
      <c r="O391">
        <v>0.09</v>
      </c>
      <c r="P391">
        <v>2</v>
      </c>
      <c r="Q391">
        <v>1</v>
      </c>
      <c r="R391">
        <v>1</v>
      </c>
      <c r="S391">
        <v>0</v>
      </c>
      <c r="T391">
        <v>1</v>
      </c>
      <c r="U391">
        <v>0</v>
      </c>
      <c r="V391">
        <v>5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97</v>
      </c>
    </row>
    <row r="392" spans="1:35" x14ac:dyDescent="0.25">
      <c r="A392">
        <v>144</v>
      </c>
      <c r="B392" t="s">
        <v>332</v>
      </c>
      <c r="C392" t="s">
        <v>113</v>
      </c>
      <c r="D392" t="s">
        <v>47</v>
      </c>
      <c r="E392">
        <v>56</v>
      </c>
      <c r="F392">
        <v>60.35</v>
      </c>
      <c r="G392">
        <v>0</v>
      </c>
      <c r="H392">
        <v>1</v>
      </c>
      <c r="I392">
        <v>0</v>
      </c>
      <c r="J392">
        <v>1</v>
      </c>
      <c r="K392">
        <v>1</v>
      </c>
      <c r="L392">
        <v>16.670000000000002</v>
      </c>
      <c r="M392">
        <v>4</v>
      </c>
      <c r="N392">
        <v>0</v>
      </c>
      <c r="O392">
        <v>0.54</v>
      </c>
      <c r="P392">
        <v>7</v>
      </c>
      <c r="Q392">
        <v>6</v>
      </c>
      <c r="R392">
        <v>4</v>
      </c>
      <c r="S392">
        <v>3</v>
      </c>
      <c r="T392">
        <v>0</v>
      </c>
      <c r="U392">
        <v>1</v>
      </c>
      <c r="V392">
        <v>4</v>
      </c>
      <c r="W392">
        <v>2</v>
      </c>
      <c r="X392">
        <v>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</v>
      </c>
      <c r="AE392">
        <v>1</v>
      </c>
      <c r="AF392">
        <v>0</v>
      </c>
      <c r="AG392">
        <v>3</v>
      </c>
      <c r="AH392">
        <v>3</v>
      </c>
      <c r="AI392">
        <v>50</v>
      </c>
    </row>
    <row r="393" spans="1:35" x14ac:dyDescent="0.25">
      <c r="A393">
        <v>145</v>
      </c>
      <c r="B393" t="s">
        <v>596</v>
      </c>
      <c r="C393" t="s">
        <v>597</v>
      </c>
      <c r="D393" t="s">
        <v>39</v>
      </c>
      <c r="E393">
        <v>32</v>
      </c>
      <c r="F393">
        <v>45.5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25</v>
      </c>
      <c r="M393">
        <v>9</v>
      </c>
      <c r="N393">
        <v>11.11</v>
      </c>
      <c r="O393">
        <v>0.87</v>
      </c>
      <c r="P393">
        <v>15</v>
      </c>
      <c r="Q393">
        <v>11</v>
      </c>
      <c r="R393">
        <v>7</v>
      </c>
      <c r="S393">
        <v>3</v>
      </c>
      <c r="T393">
        <v>0</v>
      </c>
      <c r="U393">
        <v>2</v>
      </c>
      <c r="V393">
        <v>2</v>
      </c>
      <c r="W393">
        <v>1</v>
      </c>
      <c r="X393">
        <v>1</v>
      </c>
      <c r="Y393">
        <v>0</v>
      </c>
      <c r="Z393">
        <v>0</v>
      </c>
      <c r="AA393">
        <v>0</v>
      </c>
      <c r="AB393">
        <v>2</v>
      </c>
      <c r="AC393">
        <v>0</v>
      </c>
      <c r="AD393">
        <v>0</v>
      </c>
      <c r="AE393">
        <v>3</v>
      </c>
      <c r="AF393">
        <v>0</v>
      </c>
      <c r="AG393">
        <v>7</v>
      </c>
      <c r="AH393">
        <v>4</v>
      </c>
      <c r="AI393">
        <v>63.64</v>
      </c>
    </row>
    <row r="394" spans="1:35" x14ac:dyDescent="0.25">
      <c r="A394">
        <v>153</v>
      </c>
      <c r="B394" t="s">
        <v>736</v>
      </c>
      <c r="C394" t="s">
        <v>127</v>
      </c>
      <c r="D394" t="s">
        <v>39</v>
      </c>
      <c r="E394">
        <v>26</v>
      </c>
      <c r="F394">
        <v>23.45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100</v>
      </c>
      <c r="M394">
        <v>3</v>
      </c>
      <c r="N394">
        <v>33.33</v>
      </c>
      <c r="O394">
        <v>0.21</v>
      </c>
      <c r="P394">
        <v>4</v>
      </c>
      <c r="Q394">
        <v>4</v>
      </c>
      <c r="R394">
        <v>3</v>
      </c>
      <c r="S394">
        <v>0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1</v>
      </c>
      <c r="AF394">
        <v>0</v>
      </c>
      <c r="AG394">
        <v>9</v>
      </c>
      <c r="AH394">
        <v>5</v>
      </c>
      <c r="AI394">
        <v>64.290000000000006</v>
      </c>
    </row>
    <row r="395" spans="1:35" x14ac:dyDescent="0.25">
      <c r="A395">
        <v>154</v>
      </c>
      <c r="B395" t="s">
        <v>565</v>
      </c>
      <c r="C395" t="s">
        <v>54</v>
      </c>
      <c r="D395" t="s">
        <v>39</v>
      </c>
      <c r="E395">
        <v>59</v>
      </c>
      <c r="F395">
        <v>3.5166666666666999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100</v>
      </c>
      <c r="M395">
        <v>0</v>
      </c>
      <c r="N395" t="s">
        <v>97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15</v>
      </c>
      <c r="W395">
        <v>2</v>
      </c>
      <c r="X395">
        <v>0</v>
      </c>
      <c r="Y395">
        <v>1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</row>
    <row r="396" spans="1:35" x14ac:dyDescent="0.25">
      <c r="A396">
        <v>172</v>
      </c>
      <c r="B396" t="s">
        <v>693</v>
      </c>
      <c r="C396" t="s">
        <v>209</v>
      </c>
      <c r="D396" t="s">
        <v>73</v>
      </c>
      <c r="E396">
        <v>35</v>
      </c>
      <c r="F396">
        <v>15.633333333333001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50</v>
      </c>
      <c r="M396">
        <v>0</v>
      </c>
      <c r="N396" t="s">
        <v>97</v>
      </c>
      <c r="O396">
        <v>0.2</v>
      </c>
      <c r="P396">
        <v>4</v>
      </c>
      <c r="Q396">
        <v>2</v>
      </c>
      <c r="R396">
        <v>3</v>
      </c>
      <c r="S396">
        <v>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1</v>
      </c>
      <c r="AE396">
        <v>1</v>
      </c>
      <c r="AF396">
        <v>0</v>
      </c>
      <c r="AG396">
        <v>0</v>
      </c>
      <c r="AH396">
        <v>0</v>
      </c>
      <c r="AI396" t="s">
        <v>97</v>
      </c>
    </row>
    <row r="397" spans="1:35" x14ac:dyDescent="0.25">
      <c r="A397">
        <v>176</v>
      </c>
      <c r="B397" t="s">
        <v>880</v>
      </c>
      <c r="C397" t="s">
        <v>38</v>
      </c>
      <c r="D397" t="s">
        <v>73</v>
      </c>
      <c r="E397">
        <v>17</v>
      </c>
      <c r="F397">
        <v>18.55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100</v>
      </c>
      <c r="M397">
        <v>2</v>
      </c>
      <c r="N397">
        <v>50</v>
      </c>
      <c r="O397">
        <v>0.22</v>
      </c>
      <c r="P397">
        <v>8</v>
      </c>
      <c r="Q397">
        <v>4</v>
      </c>
      <c r="R397">
        <v>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1</v>
      </c>
      <c r="AG397">
        <v>0</v>
      </c>
      <c r="AH397">
        <v>0</v>
      </c>
      <c r="AI397" t="s">
        <v>97</v>
      </c>
    </row>
    <row r="398" spans="1:35" x14ac:dyDescent="0.25">
      <c r="A398">
        <v>180</v>
      </c>
      <c r="B398" t="s">
        <v>505</v>
      </c>
      <c r="C398" t="s">
        <v>79</v>
      </c>
      <c r="D398" t="s">
        <v>73</v>
      </c>
      <c r="E398">
        <v>65</v>
      </c>
      <c r="F398">
        <v>15.4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100</v>
      </c>
      <c r="M398">
        <v>1</v>
      </c>
      <c r="N398">
        <v>0</v>
      </c>
      <c r="O398">
        <v>0.04</v>
      </c>
      <c r="P398">
        <v>4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5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97</v>
      </c>
    </row>
    <row r="399" spans="1:35" x14ac:dyDescent="0.25">
      <c r="A399">
        <v>222</v>
      </c>
      <c r="B399" t="s">
        <v>471</v>
      </c>
      <c r="C399" t="s">
        <v>141</v>
      </c>
      <c r="D399" t="s">
        <v>47</v>
      </c>
      <c r="E399">
        <v>72</v>
      </c>
      <c r="F399">
        <v>15.983333333333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100</v>
      </c>
      <c r="M399">
        <v>3</v>
      </c>
      <c r="N399">
        <v>33.33</v>
      </c>
      <c r="O399">
        <v>0.43</v>
      </c>
      <c r="P399">
        <v>6</v>
      </c>
      <c r="Q399">
        <v>4</v>
      </c>
      <c r="R399">
        <v>3</v>
      </c>
      <c r="S399">
        <v>3</v>
      </c>
      <c r="T399">
        <v>0</v>
      </c>
      <c r="U399">
        <v>0</v>
      </c>
      <c r="V399">
        <v>7</v>
      </c>
      <c r="W399">
        <v>2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97</v>
      </c>
    </row>
    <row r="400" spans="1:35" x14ac:dyDescent="0.25">
      <c r="A400">
        <v>244</v>
      </c>
      <c r="B400" t="s">
        <v>358</v>
      </c>
      <c r="C400" t="s">
        <v>63</v>
      </c>
      <c r="D400" t="s">
        <v>73</v>
      </c>
      <c r="E400">
        <v>82</v>
      </c>
      <c r="F400">
        <v>66.966666666666995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50</v>
      </c>
      <c r="M400">
        <v>2</v>
      </c>
      <c r="N400">
        <v>0</v>
      </c>
      <c r="O400">
        <v>0.21</v>
      </c>
      <c r="P400">
        <v>9</v>
      </c>
      <c r="Q400">
        <v>4</v>
      </c>
      <c r="R400">
        <v>2</v>
      </c>
      <c r="S400">
        <v>0</v>
      </c>
      <c r="T400">
        <v>0</v>
      </c>
      <c r="U400">
        <v>0</v>
      </c>
      <c r="V400">
        <v>5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2</v>
      </c>
      <c r="AC400">
        <v>1</v>
      </c>
      <c r="AD400">
        <v>0</v>
      </c>
      <c r="AE400">
        <v>4</v>
      </c>
      <c r="AF400">
        <v>4</v>
      </c>
      <c r="AG400">
        <v>0</v>
      </c>
      <c r="AH400">
        <v>0</v>
      </c>
      <c r="AI400" t="s">
        <v>97</v>
      </c>
    </row>
    <row r="401" spans="1:35" x14ac:dyDescent="0.25">
      <c r="A401">
        <v>250</v>
      </c>
      <c r="B401" t="s">
        <v>508</v>
      </c>
      <c r="C401" t="s">
        <v>137</v>
      </c>
      <c r="D401" t="s">
        <v>47</v>
      </c>
      <c r="E401">
        <v>82</v>
      </c>
      <c r="F401">
        <v>3.8333333333333002</v>
      </c>
      <c r="G401">
        <v>0</v>
      </c>
      <c r="H401">
        <v>1</v>
      </c>
      <c r="I401">
        <v>0</v>
      </c>
      <c r="J401">
        <v>1</v>
      </c>
      <c r="K401">
        <v>1</v>
      </c>
      <c r="L401">
        <v>100</v>
      </c>
      <c r="M401">
        <v>0</v>
      </c>
      <c r="N401" t="s">
        <v>97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14</v>
      </c>
      <c r="W401">
        <v>4</v>
      </c>
      <c r="X401">
        <v>2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97</v>
      </c>
    </row>
    <row r="402" spans="1:35" x14ac:dyDescent="0.25">
      <c r="A402">
        <v>253</v>
      </c>
      <c r="B402" t="s">
        <v>716</v>
      </c>
      <c r="C402" t="s">
        <v>717</v>
      </c>
      <c r="D402" t="s">
        <v>73</v>
      </c>
      <c r="E402">
        <v>25</v>
      </c>
      <c r="F402">
        <v>53.633333333332999</v>
      </c>
      <c r="G402">
        <v>0</v>
      </c>
      <c r="H402">
        <v>1</v>
      </c>
      <c r="I402">
        <v>0</v>
      </c>
      <c r="J402">
        <v>1</v>
      </c>
      <c r="K402">
        <v>1</v>
      </c>
      <c r="L402">
        <v>16.670000000000002</v>
      </c>
      <c r="M402">
        <v>3</v>
      </c>
      <c r="N402">
        <v>0</v>
      </c>
      <c r="O402">
        <v>0.27</v>
      </c>
      <c r="P402">
        <v>11</v>
      </c>
      <c r="Q402">
        <v>6</v>
      </c>
      <c r="R402">
        <v>1</v>
      </c>
      <c r="S402">
        <v>0</v>
      </c>
      <c r="T402">
        <v>0</v>
      </c>
      <c r="U402">
        <v>0</v>
      </c>
      <c r="V402">
        <v>2</v>
      </c>
      <c r="W402">
        <v>1</v>
      </c>
      <c r="X402">
        <v>1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1</v>
      </c>
      <c r="AE402">
        <v>1</v>
      </c>
      <c r="AF402">
        <v>1</v>
      </c>
      <c r="AG402">
        <v>0</v>
      </c>
      <c r="AH402">
        <v>0</v>
      </c>
      <c r="AI402" t="s">
        <v>97</v>
      </c>
    </row>
    <row r="403" spans="1:35" x14ac:dyDescent="0.25">
      <c r="A403">
        <v>263</v>
      </c>
      <c r="B403" t="s">
        <v>718</v>
      </c>
      <c r="C403" t="s">
        <v>147</v>
      </c>
      <c r="D403" t="s">
        <v>92</v>
      </c>
      <c r="E403">
        <v>15</v>
      </c>
      <c r="F403">
        <v>35.4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100</v>
      </c>
      <c r="M403">
        <v>5</v>
      </c>
      <c r="N403">
        <v>0</v>
      </c>
      <c r="O403">
        <v>0.43</v>
      </c>
      <c r="P403">
        <v>10</v>
      </c>
      <c r="Q403">
        <v>7</v>
      </c>
      <c r="R403">
        <v>3</v>
      </c>
      <c r="S403">
        <v>2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1</v>
      </c>
      <c r="AD403">
        <v>2</v>
      </c>
      <c r="AE403">
        <v>5</v>
      </c>
      <c r="AF403">
        <v>0</v>
      </c>
      <c r="AG403">
        <v>8</v>
      </c>
      <c r="AH403">
        <v>11</v>
      </c>
      <c r="AI403">
        <v>42.11</v>
      </c>
    </row>
    <row r="404" spans="1:35" x14ac:dyDescent="0.25">
      <c r="A404">
        <v>280</v>
      </c>
      <c r="B404" t="s">
        <v>487</v>
      </c>
      <c r="C404" t="s">
        <v>104</v>
      </c>
      <c r="D404" t="s">
        <v>92</v>
      </c>
      <c r="E404">
        <v>55</v>
      </c>
      <c r="F404">
        <v>23.45</v>
      </c>
      <c r="G404">
        <v>0</v>
      </c>
      <c r="H404">
        <v>1</v>
      </c>
      <c r="I404">
        <v>0</v>
      </c>
      <c r="J404">
        <v>1</v>
      </c>
      <c r="K404">
        <v>1</v>
      </c>
      <c r="L404">
        <v>33.33</v>
      </c>
      <c r="M404">
        <v>1</v>
      </c>
      <c r="N404">
        <v>0</v>
      </c>
      <c r="O404">
        <v>0.14000000000000001</v>
      </c>
      <c r="P404">
        <v>3</v>
      </c>
      <c r="Q404">
        <v>1</v>
      </c>
      <c r="R404">
        <v>3</v>
      </c>
      <c r="S404">
        <v>1</v>
      </c>
      <c r="T404">
        <v>0</v>
      </c>
      <c r="U404">
        <v>1</v>
      </c>
      <c r="V404">
        <v>4</v>
      </c>
      <c r="W404">
        <v>2</v>
      </c>
      <c r="X404">
        <v>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50</v>
      </c>
    </row>
    <row r="405" spans="1:35" x14ac:dyDescent="0.25">
      <c r="A405">
        <v>285</v>
      </c>
      <c r="B405" t="s">
        <v>678</v>
      </c>
      <c r="C405" t="s">
        <v>679</v>
      </c>
      <c r="D405" t="s">
        <v>39</v>
      </c>
      <c r="E405">
        <v>52</v>
      </c>
      <c r="F405">
        <v>57.9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25</v>
      </c>
      <c r="M405">
        <v>11</v>
      </c>
      <c r="N405">
        <v>0</v>
      </c>
      <c r="O405">
        <v>1.1599999999999999</v>
      </c>
      <c r="P405">
        <v>19</v>
      </c>
      <c r="Q405">
        <v>13</v>
      </c>
      <c r="R405">
        <v>11</v>
      </c>
      <c r="S405">
        <v>4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6</v>
      </c>
      <c r="AH405">
        <v>7</v>
      </c>
      <c r="AI405">
        <v>46.15</v>
      </c>
    </row>
    <row r="406" spans="1:35" x14ac:dyDescent="0.25">
      <c r="A406">
        <v>293</v>
      </c>
      <c r="B406" t="s">
        <v>617</v>
      </c>
      <c r="C406" t="s">
        <v>83</v>
      </c>
      <c r="D406" t="s">
        <v>39</v>
      </c>
      <c r="E406">
        <v>47</v>
      </c>
      <c r="F406">
        <v>32.183333333333003</v>
      </c>
      <c r="G406">
        <v>1</v>
      </c>
      <c r="H406">
        <v>0</v>
      </c>
      <c r="I406">
        <v>0</v>
      </c>
      <c r="J406">
        <v>0</v>
      </c>
      <c r="K406">
        <v>1</v>
      </c>
      <c r="L406">
        <v>33.33</v>
      </c>
      <c r="M406">
        <v>3</v>
      </c>
      <c r="N406">
        <v>33.33</v>
      </c>
      <c r="O406">
        <v>0.61</v>
      </c>
      <c r="P406">
        <v>7</v>
      </c>
      <c r="Q406">
        <v>5</v>
      </c>
      <c r="R406">
        <v>7</v>
      </c>
      <c r="S406">
        <v>2</v>
      </c>
      <c r="T406">
        <v>0</v>
      </c>
      <c r="U406">
        <v>1</v>
      </c>
      <c r="V406">
        <v>2</v>
      </c>
      <c r="W406">
        <v>1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</v>
      </c>
      <c r="AE406">
        <v>4</v>
      </c>
      <c r="AF406">
        <v>0</v>
      </c>
      <c r="AG406">
        <v>1</v>
      </c>
      <c r="AH406">
        <v>0</v>
      </c>
      <c r="AI406">
        <v>100</v>
      </c>
    </row>
    <row r="407" spans="1:35" x14ac:dyDescent="0.25">
      <c r="A407">
        <v>303</v>
      </c>
      <c r="B407" t="s">
        <v>556</v>
      </c>
      <c r="C407" t="s">
        <v>131</v>
      </c>
      <c r="D407" t="s">
        <v>47</v>
      </c>
      <c r="E407">
        <v>37</v>
      </c>
      <c r="F407">
        <v>2.5833333333333002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100</v>
      </c>
      <c r="M407">
        <v>1</v>
      </c>
      <c r="N407">
        <v>100</v>
      </c>
      <c r="O407">
        <v>0.38</v>
      </c>
      <c r="P407">
        <v>3</v>
      </c>
      <c r="Q407">
        <v>2</v>
      </c>
      <c r="R407">
        <v>2</v>
      </c>
      <c r="S407">
        <v>1</v>
      </c>
      <c r="T407">
        <v>0</v>
      </c>
      <c r="U407">
        <v>0</v>
      </c>
      <c r="V407">
        <v>20</v>
      </c>
      <c r="W407">
        <v>4</v>
      </c>
      <c r="X407">
        <v>0</v>
      </c>
      <c r="Y407">
        <v>4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2</v>
      </c>
      <c r="AI407">
        <v>33.33</v>
      </c>
    </row>
    <row r="408" spans="1:35" x14ac:dyDescent="0.25">
      <c r="A408">
        <v>330</v>
      </c>
      <c r="B408" t="s">
        <v>893</v>
      </c>
      <c r="C408" t="s">
        <v>44</v>
      </c>
      <c r="D408" t="s">
        <v>73</v>
      </c>
      <c r="E408">
        <v>13</v>
      </c>
      <c r="F408">
        <v>16.033333333333001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100</v>
      </c>
      <c r="M408">
        <v>4</v>
      </c>
      <c r="N408">
        <v>0</v>
      </c>
      <c r="O408">
        <v>0.16</v>
      </c>
      <c r="P408">
        <v>5</v>
      </c>
      <c r="Q408">
        <v>4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  <c r="AI408" t="s">
        <v>97</v>
      </c>
    </row>
    <row r="409" spans="1:35" x14ac:dyDescent="0.25">
      <c r="A409">
        <v>364</v>
      </c>
      <c r="B409" t="s">
        <v>768</v>
      </c>
      <c r="C409" t="s">
        <v>49</v>
      </c>
      <c r="D409" t="s">
        <v>39</v>
      </c>
      <c r="E409">
        <v>13</v>
      </c>
      <c r="F409">
        <v>2.9833333333333001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100</v>
      </c>
      <c r="M409">
        <v>1</v>
      </c>
      <c r="N409">
        <v>100</v>
      </c>
      <c r="O409">
        <v>0.06</v>
      </c>
      <c r="P409">
        <v>1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97</v>
      </c>
    </row>
    <row r="410" spans="1:35" x14ac:dyDescent="0.25">
      <c r="A410">
        <v>367</v>
      </c>
      <c r="B410" t="s">
        <v>640</v>
      </c>
      <c r="C410" t="s">
        <v>113</v>
      </c>
      <c r="D410" t="s">
        <v>73</v>
      </c>
      <c r="E410">
        <v>57</v>
      </c>
      <c r="F410">
        <v>80.866666666667001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33.33</v>
      </c>
      <c r="M410">
        <v>7</v>
      </c>
      <c r="N410">
        <v>14.29</v>
      </c>
      <c r="O410">
        <v>0.7</v>
      </c>
      <c r="P410">
        <v>28</v>
      </c>
      <c r="Q410">
        <v>15</v>
      </c>
      <c r="R410">
        <v>5</v>
      </c>
      <c r="S410">
        <v>0</v>
      </c>
      <c r="T410">
        <v>0</v>
      </c>
      <c r="U410">
        <v>0</v>
      </c>
      <c r="V410">
        <v>2</v>
      </c>
      <c r="W410">
        <v>1</v>
      </c>
      <c r="X410">
        <v>1</v>
      </c>
      <c r="Y410">
        <v>0</v>
      </c>
      <c r="Z410">
        <v>0</v>
      </c>
      <c r="AA410">
        <v>3</v>
      </c>
      <c r="AB410">
        <v>1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0</v>
      </c>
      <c r="AI410" t="s">
        <v>97</v>
      </c>
    </row>
    <row r="411" spans="1:35" x14ac:dyDescent="0.25">
      <c r="A411">
        <v>368</v>
      </c>
      <c r="B411" t="s">
        <v>641</v>
      </c>
      <c r="C411" t="s">
        <v>38</v>
      </c>
      <c r="D411" t="s">
        <v>36</v>
      </c>
      <c r="E411">
        <v>50</v>
      </c>
      <c r="F411">
        <v>44.183333333333003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20</v>
      </c>
      <c r="M411">
        <v>11</v>
      </c>
      <c r="N411">
        <v>0</v>
      </c>
      <c r="O411">
        <v>1.54</v>
      </c>
      <c r="P411">
        <v>13</v>
      </c>
      <c r="Q411">
        <v>12</v>
      </c>
      <c r="R411">
        <v>12</v>
      </c>
      <c r="S411">
        <v>9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1</v>
      </c>
      <c r="AD411">
        <v>2</v>
      </c>
      <c r="AE411">
        <v>3</v>
      </c>
      <c r="AF411">
        <v>0</v>
      </c>
      <c r="AG411">
        <v>0</v>
      </c>
      <c r="AH411">
        <v>0</v>
      </c>
      <c r="AI411" t="s">
        <v>97</v>
      </c>
    </row>
    <row r="412" spans="1:35" x14ac:dyDescent="0.25">
      <c r="A412">
        <v>376</v>
      </c>
      <c r="B412" t="s">
        <v>742</v>
      </c>
      <c r="C412" t="s">
        <v>83</v>
      </c>
      <c r="D412" t="s">
        <v>36</v>
      </c>
      <c r="E412">
        <v>53</v>
      </c>
      <c r="F412">
        <v>34.633333333332999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50</v>
      </c>
      <c r="M412">
        <v>5</v>
      </c>
      <c r="N412">
        <v>20</v>
      </c>
      <c r="O412">
        <v>0.43</v>
      </c>
      <c r="P412">
        <v>8</v>
      </c>
      <c r="Q412">
        <v>5</v>
      </c>
      <c r="R412">
        <v>3</v>
      </c>
      <c r="S412">
        <v>3</v>
      </c>
      <c r="T412">
        <v>0</v>
      </c>
      <c r="U412">
        <v>0</v>
      </c>
      <c r="V412">
        <v>9</v>
      </c>
      <c r="W412">
        <v>3</v>
      </c>
      <c r="X412">
        <v>2</v>
      </c>
      <c r="Y412">
        <v>1</v>
      </c>
      <c r="Z412">
        <v>0</v>
      </c>
      <c r="AA412">
        <v>1</v>
      </c>
      <c r="AB412">
        <v>2</v>
      </c>
      <c r="AC412">
        <v>0</v>
      </c>
      <c r="AD412">
        <v>2</v>
      </c>
      <c r="AE412">
        <v>2</v>
      </c>
      <c r="AF412">
        <v>0</v>
      </c>
      <c r="AG412">
        <v>0</v>
      </c>
      <c r="AH412">
        <v>0</v>
      </c>
      <c r="AI412" t="s">
        <v>97</v>
      </c>
    </row>
    <row r="413" spans="1:35" x14ac:dyDescent="0.25">
      <c r="A413">
        <v>394</v>
      </c>
      <c r="B413" t="s">
        <v>521</v>
      </c>
      <c r="C413" t="s">
        <v>137</v>
      </c>
      <c r="D413" t="s">
        <v>73</v>
      </c>
      <c r="E413">
        <v>82</v>
      </c>
      <c r="F413">
        <v>22.5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33.33</v>
      </c>
      <c r="M413">
        <v>1</v>
      </c>
      <c r="N413">
        <v>0</v>
      </c>
      <c r="O413">
        <v>0.11</v>
      </c>
      <c r="P413">
        <v>2</v>
      </c>
      <c r="Q413">
        <v>2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97</v>
      </c>
    </row>
    <row r="414" spans="1:35" x14ac:dyDescent="0.25">
      <c r="A414">
        <v>395</v>
      </c>
      <c r="B414" t="s">
        <v>898</v>
      </c>
      <c r="C414" t="s">
        <v>899</v>
      </c>
      <c r="D414" t="s">
        <v>73</v>
      </c>
      <c r="E414">
        <v>3</v>
      </c>
      <c r="F414">
        <v>2.8666666666667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100</v>
      </c>
      <c r="M414">
        <v>0</v>
      </c>
      <c r="N414" t="s">
        <v>97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 t="s">
        <v>97</v>
      </c>
    </row>
    <row r="415" spans="1:35" x14ac:dyDescent="0.25">
      <c r="A415">
        <v>400</v>
      </c>
      <c r="B415" t="s">
        <v>622</v>
      </c>
      <c r="C415" t="s">
        <v>623</v>
      </c>
      <c r="D415" t="s">
        <v>73</v>
      </c>
      <c r="E415">
        <v>48</v>
      </c>
      <c r="F415">
        <v>10.916666666667</v>
      </c>
      <c r="G415">
        <v>0</v>
      </c>
      <c r="H415">
        <v>1</v>
      </c>
      <c r="I415">
        <v>1</v>
      </c>
      <c r="J415">
        <v>0</v>
      </c>
      <c r="K415">
        <v>1</v>
      </c>
      <c r="L415">
        <v>100</v>
      </c>
      <c r="M415">
        <v>0</v>
      </c>
      <c r="N415" t="s">
        <v>97</v>
      </c>
      <c r="O415">
        <v>0.14000000000000001</v>
      </c>
      <c r="P415">
        <v>3</v>
      </c>
      <c r="Q415">
        <v>3</v>
      </c>
      <c r="R415">
        <v>1</v>
      </c>
      <c r="S415">
        <v>0</v>
      </c>
      <c r="T415">
        <v>0</v>
      </c>
      <c r="U415">
        <v>0</v>
      </c>
      <c r="V415">
        <v>5</v>
      </c>
      <c r="W415">
        <v>1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 t="s">
        <v>97</v>
      </c>
    </row>
    <row r="416" spans="1:35" x14ac:dyDescent="0.25">
      <c r="A416">
        <v>405</v>
      </c>
      <c r="B416" t="s">
        <v>900</v>
      </c>
      <c r="C416" t="s">
        <v>106</v>
      </c>
      <c r="D416" t="s">
        <v>47</v>
      </c>
      <c r="E416">
        <v>8</v>
      </c>
      <c r="F416">
        <v>5.6833333333332998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100</v>
      </c>
      <c r="M416">
        <v>1</v>
      </c>
      <c r="N416">
        <v>100</v>
      </c>
      <c r="O416">
        <v>0.13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 t="s">
        <v>97</v>
      </c>
    </row>
    <row r="417" spans="1:35" x14ac:dyDescent="0.25">
      <c r="A417">
        <v>420</v>
      </c>
      <c r="B417" t="s">
        <v>360</v>
      </c>
      <c r="C417" t="s">
        <v>67</v>
      </c>
      <c r="D417" t="s">
        <v>73</v>
      </c>
      <c r="E417">
        <v>56</v>
      </c>
      <c r="F417">
        <v>33.716666666667003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100</v>
      </c>
      <c r="M417">
        <v>3</v>
      </c>
      <c r="N417">
        <v>0</v>
      </c>
      <c r="O417">
        <v>0.16</v>
      </c>
      <c r="P417">
        <v>6</v>
      </c>
      <c r="Q417">
        <v>4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97</v>
      </c>
    </row>
    <row r="418" spans="1:35" x14ac:dyDescent="0.25">
      <c r="A418">
        <v>435</v>
      </c>
      <c r="B418" t="s">
        <v>401</v>
      </c>
      <c r="C418" t="s">
        <v>162</v>
      </c>
      <c r="D418" t="s">
        <v>73</v>
      </c>
      <c r="E418">
        <v>74</v>
      </c>
      <c r="F418">
        <v>34.9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33.33</v>
      </c>
      <c r="M418">
        <v>4</v>
      </c>
      <c r="N418">
        <v>0</v>
      </c>
      <c r="O418">
        <v>0.37</v>
      </c>
      <c r="P418">
        <v>11</v>
      </c>
      <c r="Q418">
        <v>6</v>
      </c>
      <c r="R418">
        <v>4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 t="s">
        <v>97</v>
      </c>
    </row>
    <row r="419" spans="1:35" x14ac:dyDescent="0.25">
      <c r="A419">
        <v>439</v>
      </c>
      <c r="B419" t="s">
        <v>626</v>
      </c>
      <c r="C419" t="s">
        <v>127</v>
      </c>
      <c r="D419" t="s">
        <v>73</v>
      </c>
      <c r="E419">
        <v>62</v>
      </c>
      <c r="F419">
        <v>72.383333333332999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33.33</v>
      </c>
      <c r="M419">
        <v>5</v>
      </c>
      <c r="N419">
        <v>20</v>
      </c>
      <c r="O419">
        <v>0.52</v>
      </c>
      <c r="P419">
        <v>14</v>
      </c>
      <c r="Q419">
        <v>9</v>
      </c>
      <c r="R419">
        <v>3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1</v>
      </c>
      <c r="AD419">
        <v>1</v>
      </c>
      <c r="AE419">
        <v>1</v>
      </c>
      <c r="AF419">
        <v>1</v>
      </c>
      <c r="AG419">
        <v>0</v>
      </c>
      <c r="AH419">
        <v>0</v>
      </c>
      <c r="AI419" t="s">
        <v>97</v>
      </c>
    </row>
    <row r="420" spans="1:35" x14ac:dyDescent="0.25">
      <c r="A420">
        <v>447</v>
      </c>
      <c r="B420" t="s">
        <v>337</v>
      </c>
      <c r="C420" t="s">
        <v>87</v>
      </c>
      <c r="D420" t="s">
        <v>39</v>
      </c>
      <c r="E420">
        <v>74</v>
      </c>
      <c r="F420">
        <v>29.233333333333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33.33</v>
      </c>
      <c r="M420">
        <v>6</v>
      </c>
      <c r="N420">
        <v>0</v>
      </c>
      <c r="O420">
        <v>0.88</v>
      </c>
      <c r="P420">
        <v>9</v>
      </c>
      <c r="Q420">
        <v>7</v>
      </c>
      <c r="R420">
        <v>7</v>
      </c>
      <c r="S420">
        <v>4</v>
      </c>
      <c r="T420">
        <v>0</v>
      </c>
      <c r="U420">
        <v>1</v>
      </c>
      <c r="V420">
        <v>2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2</v>
      </c>
      <c r="AE420">
        <v>1</v>
      </c>
      <c r="AF420">
        <v>0</v>
      </c>
      <c r="AG420">
        <v>0</v>
      </c>
      <c r="AH420">
        <v>2</v>
      </c>
      <c r="AI420">
        <v>0</v>
      </c>
    </row>
    <row r="421" spans="1:35" x14ac:dyDescent="0.25">
      <c r="A421">
        <v>460</v>
      </c>
      <c r="B421" t="s">
        <v>744</v>
      </c>
      <c r="C421" t="s">
        <v>106</v>
      </c>
      <c r="D421" t="s">
        <v>36</v>
      </c>
      <c r="E421">
        <v>30</v>
      </c>
      <c r="F421">
        <v>31.65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33.33</v>
      </c>
      <c r="M421">
        <v>6</v>
      </c>
      <c r="N421">
        <v>16.670000000000002</v>
      </c>
      <c r="O421">
        <v>0.61</v>
      </c>
      <c r="P421">
        <v>15</v>
      </c>
      <c r="Q421">
        <v>11</v>
      </c>
      <c r="R421">
        <v>5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0</v>
      </c>
      <c r="AE421">
        <v>1</v>
      </c>
      <c r="AF421">
        <v>0</v>
      </c>
      <c r="AG421">
        <v>0</v>
      </c>
      <c r="AH421">
        <v>0</v>
      </c>
      <c r="AI421" t="s">
        <v>97</v>
      </c>
    </row>
    <row r="422" spans="1:35" x14ac:dyDescent="0.25">
      <c r="A422">
        <v>465</v>
      </c>
      <c r="B422" t="s">
        <v>644</v>
      </c>
      <c r="C422" t="s">
        <v>645</v>
      </c>
      <c r="D422" t="s">
        <v>73</v>
      </c>
      <c r="E422">
        <v>34</v>
      </c>
      <c r="F422">
        <v>29.266666666667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100</v>
      </c>
      <c r="M422">
        <v>0</v>
      </c>
      <c r="N422" t="s">
        <v>97</v>
      </c>
      <c r="O422">
        <v>0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2</v>
      </c>
      <c r="AD422">
        <v>0</v>
      </c>
      <c r="AE422">
        <v>2</v>
      </c>
      <c r="AF422">
        <v>1</v>
      </c>
      <c r="AG422">
        <v>0</v>
      </c>
      <c r="AH422">
        <v>0</v>
      </c>
      <c r="AI422" t="s">
        <v>97</v>
      </c>
    </row>
    <row r="423" spans="1:35" x14ac:dyDescent="0.25">
      <c r="A423">
        <v>466</v>
      </c>
      <c r="B423" t="s">
        <v>770</v>
      </c>
      <c r="C423" t="s">
        <v>113</v>
      </c>
      <c r="D423" t="s">
        <v>47</v>
      </c>
      <c r="E423">
        <v>32</v>
      </c>
      <c r="F423">
        <v>50.933333333333003</v>
      </c>
      <c r="G423">
        <v>0</v>
      </c>
      <c r="H423">
        <v>1</v>
      </c>
      <c r="I423">
        <v>1</v>
      </c>
      <c r="J423">
        <v>0</v>
      </c>
      <c r="K423">
        <v>1</v>
      </c>
      <c r="L423">
        <v>50</v>
      </c>
      <c r="M423">
        <v>3</v>
      </c>
      <c r="N423">
        <v>0</v>
      </c>
      <c r="O423">
        <v>0.52</v>
      </c>
      <c r="P423">
        <v>9</v>
      </c>
      <c r="Q423">
        <v>6</v>
      </c>
      <c r="R423">
        <v>8</v>
      </c>
      <c r="S423">
        <v>2</v>
      </c>
      <c r="T423">
        <v>0</v>
      </c>
      <c r="U423">
        <v>0</v>
      </c>
      <c r="V423">
        <v>2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2</v>
      </c>
      <c r="AE423">
        <v>2</v>
      </c>
      <c r="AF423">
        <v>0</v>
      </c>
      <c r="AG423">
        <v>2</v>
      </c>
      <c r="AH423">
        <v>0</v>
      </c>
      <c r="AI423">
        <v>100</v>
      </c>
    </row>
    <row r="424" spans="1:35" x14ac:dyDescent="0.25">
      <c r="A424">
        <v>476</v>
      </c>
      <c r="B424" t="s">
        <v>543</v>
      </c>
      <c r="C424" t="s">
        <v>38</v>
      </c>
      <c r="D424" t="s">
        <v>73</v>
      </c>
      <c r="E424">
        <v>70</v>
      </c>
      <c r="F424">
        <v>39.799999999999997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50</v>
      </c>
      <c r="M424">
        <v>4</v>
      </c>
      <c r="N424">
        <v>0</v>
      </c>
      <c r="O424">
        <v>0.15</v>
      </c>
      <c r="P424">
        <v>10</v>
      </c>
      <c r="Q424">
        <v>4</v>
      </c>
      <c r="R424">
        <v>2</v>
      </c>
      <c r="S424">
        <v>0</v>
      </c>
      <c r="T424">
        <v>0</v>
      </c>
      <c r="U424">
        <v>0</v>
      </c>
      <c r="V424">
        <v>2</v>
      </c>
      <c r="W424">
        <v>1</v>
      </c>
      <c r="X424">
        <v>1</v>
      </c>
      <c r="Y424">
        <v>0</v>
      </c>
      <c r="Z424">
        <v>0</v>
      </c>
      <c r="AA424">
        <v>4</v>
      </c>
      <c r="AB424">
        <v>4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0</v>
      </c>
      <c r="AI424" t="s">
        <v>97</v>
      </c>
    </row>
    <row r="425" spans="1:35" x14ac:dyDescent="0.25">
      <c r="A425">
        <v>479</v>
      </c>
      <c r="B425" t="s">
        <v>363</v>
      </c>
      <c r="C425" t="s">
        <v>56</v>
      </c>
      <c r="D425" t="s">
        <v>36</v>
      </c>
      <c r="E425">
        <v>82</v>
      </c>
      <c r="F425">
        <v>20.100000000000001</v>
      </c>
      <c r="G425">
        <v>0</v>
      </c>
      <c r="H425">
        <v>1</v>
      </c>
      <c r="I425">
        <v>0</v>
      </c>
      <c r="J425">
        <v>1</v>
      </c>
      <c r="K425">
        <v>1</v>
      </c>
      <c r="L425">
        <v>50</v>
      </c>
      <c r="M425">
        <v>1</v>
      </c>
      <c r="N425">
        <v>0</v>
      </c>
      <c r="O425">
        <v>0.17</v>
      </c>
      <c r="P425">
        <v>3</v>
      </c>
      <c r="Q425">
        <v>2</v>
      </c>
      <c r="R425">
        <v>2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2</v>
      </c>
      <c r="AI425">
        <v>0</v>
      </c>
    </row>
    <row r="426" spans="1:35" x14ac:dyDescent="0.25">
      <c r="A426">
        <v>496</v>
      </c>
      <c r="B426" t="s">
        <v>569</v>
      </c>
      <c r="C426" t="s">
        <v>54</v>
      </c>
      <c r="D426" t="s">
        <v>73</v>
      </c>
      <c r="E426">
        <v>64</v>
      </c>
      <c r="F426">
        <v>17.55</v>
      </c>
      <c r="G426">
        <v>0</v>
      </c>
      <c r="H426">
        <v>1</v>
      </c>
      <c r="I426">
        <v>1</v>
      </c>
      <c r="J426">
        <v>0</v>
      </c>
      <c r="K426">
        <v>1</v>
      </c>
      <c r="L426">
        <v>50</v>
      </c>
      <c r="M426">
        <v>1</v>
      </c>
      <c r="N426">
        <v>0</v>
      </c>
      <c r="O426">
        <v>0.02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12</v>
      </c>
      <c r="W426">
        <v>3</v>
      </c>
      <c r="X426">
        <v>1</v>
      </c>
      <c r="Y426">
        <v>2</v>
      </c>
      <c r="Z426">
        <v>0</v>
      </c>
      <c r="AA426">
        <v>1</v>
      </c>
      <c r="AB426">
        <v>1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 t="s">
        <v>97</v>
      </c>
    </row>
    <row r="427" spans="1:35" x14ac:dyDescent="0.25">
      <c r="A427">
        <v>501</v>
      </c>
      <c r="B427" t="s">
        <v>907</v>
      </c>
      <c r="C427" t="s">
        <v>41</v>
      </c>
      <c r="D427" t="s">
        <v>39</v>
      </c>
      <c r="E427">
        <v>15</v>
      </c>
      <c r="F427">
        <v>4.95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100</v>
      </c>
      <c r="M427">
        <v>0</v>
      </c>
      <c r="N427" t="s">
        <v>97</v>
      </c>
      <c r="O427">
        <v>0.04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97</v>
      </c>
    </row>
    <row r="428" spans="1:35" x14ac:dyDescent="0.25">
      <c r="A428">
        <v>507</v>
      </c>
      <c r="B428" t="s">
        <v>417</v>
      </c>
      <c r="C428" t="s">
        <v>83</v>
      </c>
      <c r="D428" t="s">
        <v>39</v>
      </c>
      <c r="E428">
        <v>81</v>
      </c>
      <c r="F428">
        <v>26.283333333333001</v>
      </c>
      <c r="G428">
        <v>0</v>
      </c>
      <c r="H428">
        <v>1</v>
      </c>
      <c r="I428">
        <v>0</v>
      </c>
      <c r="J428">
        <v>1</v>
      </c>
      <c r="K428">
        <v>1</v>
      </c>
      <c r="L428">
        <v>100</v>
      </c>
      <c r="M428">
        <v>0</v>
      </c>
      <c r="N428" t="s">
        <v>97</v>
      </c>
      <c r="O428">
        <v>0.17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1</v>
      </c>
      <c r="AI428">
        <v>0</v>
      </c>
    </row>
    <row r="429" spans="1:35" x14ac:dyDescent="0.25">
      <c r="A429">
        <v>511</v>
      </c>
      <c r="B429" t="s">
        <v>745</v>
      </c>
      <c r="C429" t="s">
        <v>46</v>
      </c>
      <c r="D429" t="s">
        <v>47</v>
      </c>
      <c r="E429">
        <v>20</v>
      </c>
      <c r="F429">
        <v>24.533333333333001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50</v>
      </c>
      <c r="M429">
        <v>3</v>
      </c>
      <c r="N429">
        <v>33.33</v>
      </c>
      <c r="O429">
        <v>0.69</v>
      </c>
      <c r="P429">
        <v>9</v>
      </c>
      <c r="Q429">
        <v>7</v>
      </c>
      <c r="R429">
        <v>7</v>
      </c>
      <c r="S429">
        <v>5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</v>
      </c>
      <c r="AC429">
        <v>0</v>
      </c>
      <c r="AD429">
        <v>0</v>
      </c>
      <c r="AE429">
        <v>2</v>
      </c>
      <c r="AF429">
        <v>0</v>
      </c>
      <c r="AG429">
        <v>0</v>
      </c>
      <c r="AH429">
        <v>0</v>
      </c>
      <c r="AI429" t="s">
        <v>97</v>
      </c>
    </row>
    <row r="430" spans="1:35" x14ac:dyDescent="0.25">
      <c r="A430">
        <v>517</v>
      </c>
      <c r="B430" t="s">
        <v>419</v>
      </c>
      <c r="C430" t="s">
        <v>63</v>
      </c>
      <c r="D430" t="s">
        <v>47</v>
      </c>
      <c r="E430">
        <v>76</v>
      </c>
      <c r="F430">
        <v>18.433333333333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100</v>
      </c>
      <c r="M430">
        <v>1</v>
      </c>
      <c r="N430">
        <v>100</v>
      </c>
      <c r="O430">
        <v>0.15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2</v>
      </c>
      <c r="W430">
        <v>1</v>
      </c>
      <c r="X430">
        <v>1</v>
      </c>
      <c r="Y430">
        <v>0</v>
      </c>
      <c r="Z430">
        <v>0</v>
      </c>
      <c r="AA430">
        <v>0</v>
      </c>
      <c r="AB430">
        <v>1</v>
      </c>
      <c r="AC430">
        <v>1</v>
      </c>
      <c r="AD430">
        <v>0</v>
      </c>
      <c r="AE430">
        <v>2</v>
      </c>
      <c r="AF430">
        <v>0</v>
      </c>
      <c r="AG430">
        <v>3</v>
      </c>
      <c r="AH430">
        <v>3</v>
      </c>
      <c r="AI430">
        <v>50</v>
      </c>
    </row>
    <row r="431" spans="1:35" x14ac:dyDescent="0.25">
      <c r="A431">
        <v>536</v>
      </c>
      <c r="B431" t="s">
        <v>496</v>
      </c>
      <c r="C431" t="s">
        <v>87</v>
      </c>
      <c r="D431" t="s">
        <v>47</v>
      </c>
      <c r="E431">
        <v>60</v>
      </c>
      <c r="F431">
        <v>11.116666666666999</v>
      </c>
      <c r="G431">
        <v>0</v>
      </c>
      <c r="H431">
        <v>1</v>
      </c>
      <c r="I431">
        <v>1</v>
      </c>
      <c r="J431">
        <v>0</v>
      </c>
      <c r="K431">
        <v>1</v>
      </c>
      <c r="L431">
        <v>100</v>
      </c>
      <c r="M431">
        <v>0</v>
      </c>
      <c r="N431" t="s">
        <v>97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2</v>
      </c>
      <c r="W431">
        <v>1</v>
      </c>
      <c r="X431">
        <v>1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97</v>
      </c>
    </row>
    <row r="432" spans="1:35" x14ac:dyDescent="0.25">
      <c r="A432">
        <v>605</v>
      </c>
      <c r="B432" t="s">
        <v>627</v>
      </c>
      <c r="C432" t="s">
        <v>54</v>
      </c>
      <c r="D432" t="s">
        <v>39</v>
      </c>
      <c r="E432">
        <v>42</v>
      </c>
      <c r="F432">
        <v>5.2833333333333004</v>
      </c>
      <c r="G432">
        <v>0</v>
      </c>
      <c r="H432">
        <v>1</v>
      </c>
      <c r="I432">
        <v>1</v>
      </c>
      <c r="J432">
        <v>0</v>
      </c>
      <c r="K432">
        <v>1</v>
      </c>
      <c r="L432">
        <v>100</v>
      </c>
      <c r="M432">
        <v>0</v>
      </c>
      <c r="N432" t="s">
        <v>97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100</v>
      </c>
    </row>
    <row r="433" spans="1:35" x14ac:dyDescent="0.25">
      <c r="A433">
        <v>609</v>
      </c>
      <c r="B433" t="s">
        <v>778</v>
      </c>
      <c r="C433" t="s">
        <v>51</v>
      </c>
      <c r="D433" t="s">
        <v>39</v>
      </c>
      <c r="E433">
        <v>23</v>
      </c>
      <c r="F433">
        <v>22.566666666667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25</v>
      </c>
      <c r="M433">
        <v>5</v>
      </c>
      <c r="N433">
        <v>20</v>
      </c>
      <c r="O433">
        <v>0.4</v>
      </c>
      <c r="P433">
        <v>9</v>
      </c>
      <c r="Q433">
        <v>6</v>
      </c>
      <c r="R433">
        <v>3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</v>
      </c>
      <c r="AF433">
        <v>0</v>
      </c>
      <c r="AG433">
        <v>2</v>
      </c>
      <c r="AH433">
        <v>2</v>
      </c>
      <c r="AI433">
        <v>50</v>
      </c>
    </row>
    <row r="434" spans="1:35" x14ac:dyDescent="0.25">
      <c r="A434">
        <v>613</v>
      </c>
      <c r="B434" t="s">
        <v>727</v>
      </c>
      <c r="C434" t="s">
        <v>209</v>
      </c>
      <c r="D434" t="s">
        <v>39</v>
      </c>
      <c r="E434">
        <v>20</v>
      </c>
      <c r="F434">
        <v>28.266666666667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100</v>
      </c>
      <c r="M434">
        <v>5</v>
      </c>
      <c r="N434">
        <v>20</v>
      </c>
      <c r="O434">
        <v>0.84</v>
      </c>
      <c r="P434">
        <v>12</v>
      </c>
      <c r="Q434">
        <v>8</v>
      </c>
      <c r="R434">
        <v>8</v>
      </c>
      <c r="S434">
        <v>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1</v>
      </c>
      <c r="AD434">
        <v>1</v>
      </c>
      <c r="AE434">
        <v>1</v>
      </c>
      <c r="AF434">
        <v>0</v>
      </c>
      <c r="AG434">
        <v>10</v>
      </c>
      <c r="AH434">
        <v>10</v>
      </c>
      <c r="AI434">
        <v>50</v>
      </c>
    </row>
    <row r="435" spans="1:35" x14ac:dyDescent="0.25">
      <c r="A435">
        <v>653</v>
      </c>
      <c r="B435" t="s">
        <v>560</v>
      </c>
      <c r="C435" t="s">
        <v>35</v>
      </c>
      <c r="D435" t="s">
        <v>73</v>
      </c>
      <c r="E435">
        <v>58</v>
      </c>
      <c r="F435">
        <v>5.45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50</v>
      </c>
      <c r="M435">
        <v>1</v>
      </c>
      <c r="N435">
        <v>100</v>
      </c>
      <c r="O435">
        <v>0.08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0</v>
      </c>
      <c r="V435">
        <v>14</v>
      </c>
      <c r="W435">
        <v>3</v>
      </c>
      <c r="X435">
        <v>2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1</v>
      </c>
      <c r="AG435">
        <v>0</v>
      </c>
      <c r="AH435">
        <v>0</v>
      </c>
      <c r="AI435" t="s">
        <v>97</v>
      </c>
    </row>
    <row r="436" spans="1:35" x14ac:dyDescent="0.25">
      <c r="A436">
        <v>654</v>
      </c>
      <c r="B436" t="s">
        <v>686</v>
      </c>
      <c r="C436" t="s">
        <v>46</v>
      </c>
      <c r="D436" t="s">
        <v>39</v>
      </c>
      <c r="E436">
        <v>28</v>
      </c>
      <c r="F436">
        <v>10.016666666667</v>
      </c>
      <c r="G436">
        <v>0</v>
      </c>
      <c r="H436">
        <v>1</v>
      </c>
      <c r="I436">
        <v>0</v>
      </c>
      <c r="J436">
        <v>1</v>
      </c>
      <c r="K436">
        <v>1</v>
      </c>
      <c r="L436">
        <v>100</v>
      </c>
      <c r="M436">
        <v>1</v>
      </c>
      <c r="N436">
        <v>0</v>
      </c>
      <c r="O436">
        <v>0.05</v>
      </c>
      <c r="P436">
        <v>2</v>
      </c>
      <c r="Q436">
        <v>1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1</v>
      </c>
      <c r="AI436">
        <v>0</v>
      </c>
    </row>
    <row r="437" spans="1:35" x14ac:dyDescent="0.25">
      <c r="A437">
        <v>667</v>
      </c>
      <c r="B437" t="s">
        <v>752</v>
      </c>
      <c r="C437" t="s">
        <v>38</v>
      </c>
      <c r="D437" t="s">
        <v>73</v>
      </c>
      <c r="E437">
        <v>17</v>
      </c>
      <c r="F437">
        <v>11.666666666667</v>
      </c>
      <c r="G437">
        <v>0</v>
      </c>
      <c r="H437">
        <v>1</v>
      </c>
      <c r="I437">
        <v>0</v>
      </c>
      <c r="J437">
        <v>1</v>
      </c>
      <c r="K437">
        <v>1</v>
      </c>
      <c r="L437">
        <v>100</v>
      </c>
      <c r="M437">
        <v>4</v>
      </c>
      <c r="N437">
        <v>0</v>
      </c>
      <c r="O437">
        <v>0.15</v>
      </c>
      <c r="P437">
        <v>5</v>
      </c>
      <c r="Q437">
        <v>4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97</v>
      </c>
    </row>
    <row r="438" spans="1:35" x14ac:dyDescent="0.25">
      <c r="A438">
        <v>684</v>
      </c>
      <c r="B438" t="s">
        <v>808</v>
      </c>
      <c r="C438" t="s">
        <v>83</v>
      </c>
      <c r="D438" t="s">
        <v>36</v>
      </c>
      <c r="E438">
        <v>21</v>
      </c>
      <c r="F438">
        <v>23.116666666667001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33.33</v>
      </c>
      <c r="M438">
        <v>5</v>
      </c>
      <c r="N438">
        <v>0</v>
      </c>
      <c r="O438">
        <v>0.43</v>
      </c>
      <c r="P438">
        <v>9</v>
      </c>
      <c r="Q438">
        <v>8</v>
      </c>
      <c r="R438">
        <v>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1</v>
      </c>
      <c r="AD438">
        <v>0</v>
      </c>
      <c r="AE438">
        <v>2</v>
      </c>
      <c r="AF438">
        <v>0</v>
      </c>
      <c r="AG438">
        <v>0</v>
      </c>
      <c r="AH438">
        <v>0</v>
      </c>
      <c r="AI438" t="s">
        <v>97</v>
      </c>
    </row>
    <row r="439" spans="1:35" x14ac:dyDescent="0.25">
      <c r="A439">
        <v>688</v>
      </c>
      <c r="B439" t="s">
        <v>258</v>
      </c>
      <c r="C439" t="s">
        <v>35</v>
      </c>
      <c r="D439" t="s">
        <v>39</v>
      </c>
      <c r="E439">
        <v>82</v>
      </c>
      <c r="F439">
        <v>24.033333333333001</v>
      </c>
      <c r="G439">
        <v>0</v>
      </c>
      <c r="H439">
        <v>1</v>
      </c>
      <c r="I439">
        <v>1</v>
      </c>
      <c r="J439">
        <v>0</v>
      </c>
      <c r="K439">
        <v>1</v>
      </c>
      <c r="L439">
        <v>25</v>
      </c>
      <c r="M439">
        <v>4</v>
      </c>
      <c r="N439">
        <v>0</v>
      </c>
      <c r="O439">
        <v>0.97</v>
      </c>
      <c r="P439">
        <v>6</v>
      </c>
      <c r="Q439">
        <v>5</v>
      </c>
      <c r="R439">
        <v>6</v>
      </c>
      <c r="S439">
        <v>5</v>
      </c>
      <c r="T439">
        <v>0</v>
      </c>
      <c r="U439">
        <v>0</v>
      </c>
      <c r="V439">
        <v>2</v>
      </c>
      <c r="W439">
        <v>1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17</v>
      </c>
      <c r="AH439">
        <v>12</v>
      </c>
      <c r="AI439">
        <v>58.62</v>
      </c>
    </row>
    <row r="440" spans="1:35" x14ac:dyDescent="0.25">
      <c r="A440">
        <v>698</v>
      </c>
      <c r="B440" t="s">
        <v>561</v>
      </c>
      <c r="C440" t="s">
        <v>54</v>
      </c>
      <c r="D440" t="s">
        <v>39</v>
      </c>
      <c r="E440">
        <v>50</v>
      </c>
      <c r="F440">
        <v>24.383333333332999</v>
      </c>
      <c r="G440">
        <v>0</v>
      </c>
      <c r="H440">
        <v>1</v>
      </c>
      <c r="I440">
        <v>1</v>
      </c>
      <c r="J440">
        <v>0</v>
      </c>
      <c r="K440">
        <v>1</v>
      </c>
      <c r="L440">
        <v>100</v>
      </c>
      <c r="M440">
        <v>4</v>
      </c>
      <c r="N440">
        <v>0</v>
      </c>
      <c r="O440">
        <v>0.66</v>
      </c>
      <c r="P440">
        <v>9</v>
      </c>
      <c r="Q440">
        <v>7</v>
      </c>
      <c r="R440">
        <v>6</v>
      </c>
      <c r="S440">
        <v>2</v>
      </c>
      <c r="T440">
        <v>0</v>
      </c>
      <c r="U440">
        <v>2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</v>
      </c>
      <c r="AH440">
        <v>0</v>
      </c>
      <c r="AI440">
        <v>100</v>
      </c>
    </row>
    <row r="441" spans="1:35" x14ac:dyDescent="0.25">
      <c r="A441">
        <v>707</v>
      </c>
      <c r="B441" t="s">
        <v>608</v>
      </c>
      <c r="C441" t="s">
        <v>186</v>
      </c>
      <c r="D441" t="s">
        <v>47</v>
      </c>
      <c r="E441">
        <v>51</v>
      </c>
      <c r="F441">
        <v>8.5166666666666995</v>
      </c>
      <c r="G441">
        <v>0</v>
      </c>
      <c r="H441">
        <v>1</v>
      </c>
      <c r="I441">
        <v>0</v>
      </c>
      <c r="J441">
        <v>1</v>
      </c>
      <c r="K441">
        <v>1</v>
      </c>
      <c r="L441">
        <v>100</v>
      </c>
      <c r="M441">
        <v>0</v>
      </c>
      <c r="N441" t="s">
        <v>97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6</v>
      </c>
      <c r="W441">
        <v>3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</row>
    <row r="442" spans="1:35" x14ac:dyDescent="0.25">
      <c r="A442">
        <v>722</v>
      </c>
      <c r="B442" t="s">
        <v>548</v>
      </c>
      <c r="C442" t="s">
        <v>137</v>
      </c>
      <c r="D442" t="s">
        <v>39</v>
      </c>
      <c r="E442">
        <v>49</v>
      </c>
      <c r="F442">
        <v>63.25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50</v>
      </c>
      <c r="M442">
        <v>3</v>
      </c>
      <c r="N442">
        <v>0</v>
      </c>
      <c r="O442">
        <v>0.59</v>
      </c>
      <c r="P442">
        <v>11</v>
      </c>
      <c r="Q442">
        <v>6</v>
      </c>
      <c r="R442">
        <v>6</v>
      </c>
      <c r="S442">
        <v>3</v>
      </c>
      <c r="T442">
        <v>0</v>
      </c>
      <c r="U442">
        <v>1</v>
      </c>
      <c r="V442">
        <v>4</v>
      </c>
      <c r="W442">
        <v>2</v>
      </c>
      <c r="X442">
        <v>2</v>
      </c>
      <c r="Y442">
        <v>0</v>
      </c>
      <c r="Z442">
        <v>0</v>
      </c>
      <c r="AA442">
        <v>0</v>
      </c>
      <c r="AB442">
        <v>2</v>
      </c>
      <c r="AC442">
        <v>0</v>
      </c>
      <c r="AD442">
        <v>0</v>
      </c>
      <c r="AE442">
        <v>3</v>
      </c>
      <c r="AF442">
        <v>0</v>
      </c>
      <c r="AG442">
        <v>12</v>
      </c>
      <c r="AH442">
        <v>6</v>
      </c>
      <c r="AI442">
        <v>66.67</v>
      </c>
    </row>
    <row r="443" spans="1:35" x14ac:dyDescent="0.25">
      <c r="A443">
        <v>727</v>
      </c>
      <c r="B443" t="s">
        <v>755</v>
      </c>
      <c r="C443" t="s">
        <v>141</v>
      </c>
      <c r="D443" t="s">
        <v>36</v>
      </c>
      <c r="E443">
        <v>15</v>
      </c>
      <c r="F443">
        <v>30.116666666667001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50</v>
      </c>
      <c r="M443">
        <v>10</v>
      </c>
      <c r="N443">
        <v>0</v>
      </c>
      <c r="O443">
        <v>2.61</v>
      </c>
      <c r="P443">
        <v>15</v>
      </c>
      <c r="Q443">
        <v>14</v>
      </c>
      <c r="R443">
        <v>15</v>
      </c>
      <c r="S443">
        <v>11</v>
      </c>
      <c r="T443">
        <v>0</v>
      </c>
      <c r="U443">
        <v>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</v>
      </c>
      <c r="AC443">
        <v>0</v>
      </c>
      <c r="AD443">
        <v>2</v>
      </c>
      <c r="AE443">
        <v>1</v>
      </c>
      <c r="AF443">
        <v>0</v>
      </c>
      <c r="AG443">
        <v>0</v>
      </c>
      <c r="AH443">
        <v>0</v>
      </c>
      <c r="AI443" t="s">
        <v>97</v>
      </c>
    </row>
    <row r="444" spans="1:35" x14ac:dyDescent="0.25">
      <c r="A444">
        <v>731</v>
      </c>
      <c r="B444" t="s">
        <v>687</v>
      </c>
      <c r="C444" t="s">
        <v>38</v>
      </c>
      <c r="D444" t="s">
        <v>36</v>
      </c>
      <c r="E444">
        <v>46</v>
      </c>
      <c r="F444">
        <v>20.516666666667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50</v>
      </c>
      <c r="M444">
        <v>2</v>
      </c>
      <c r="N444">
        <v>0</v>
      </c>
      <c r="O444">
        <v>0.57999999999999996</v>
      </c>
      <c r="P444">
        <v>9</v>
      </c>
      <c r="Q444">
        <v>6</v>
      </c>
      <c r="R444">
        <v>6</v>
      </c>
      <c r="S444">
        <v>1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2</v>
      </c>
      <c r="AF444">
        <v>0</v>
      </c>
      <c r="AG444">
        <v>0</v>
      </c>
      <c r="AH444">
        <v>0</v>
      </c>
      <c r="AI444" t="s">
        <v>97</v>
      </c>
    </row>
    <row r="445" spans="1:35" x14ac:dyDescent="0.25">
      <c r="A445">
        <v>738</v>
      </c>
      <c r="B445" t="s">
        <v>783</v>
      </c>
      <c r="C445" t="s">
        <v>193</v>
      </c>
      <c r="D445" t="s">
        <v>47</v>
      </c>
      <c r="E445">
        <v>30</v>
      </c>
      <c r="F445">
        <v>19.2</v>
      </c>
      <c r="G445">
        <v>0</v>
      </c>
      <c r="H445">
        <v>1</v>
      </c>
      <c r="I445">
        <v>0</v>
      </c>
      <c r="J445">
        <v>1</v>
      </c>
      <c r="K445">
        <v>1</v>
      </c>
      <c r="L445">
        <v>50</v>
      </c>
      <c r="M445">
        <v>2</v>
      </c>
      <c r="N445">
        <v>0</v>
      </c>
      <c r="O445">
        <v>0.19</v>
      </c>
      <c r="P445">
        <v>3</v>
      </c>
      <c r="Q445">
        <v>2</v>
      </c>
      <c r="R445">
        <v>3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2</v>
      </c>
      <c r="AF445">
        <v>1</v>
      </c>
      <c r="AG445">
        <v>0</v>
      </c>
      <c r="AH445">
        <v>0</v>
      </c>
      <c r="AI445" t="s">
        <v>97</v>
      </c>
    </row>
    <row r="446" spans="1:35" x14ac:dyDescent="0.25">
      <c r="A446">
        <v>754</v>
      </c>
      <c r="B446" t="s">
        <v>630</v>
      </c>
      <c r="C446" t="s">
        <v>79</v>
      </c>
      <c r="D446" t="s">
        <v>57</v>
      </c>
      <c r="E446">
        <v>65</v>
      </c>
      <c r="F446">
        <v>54.883333333332999</v>
      </c>
      <c r="G446">
        <v>1</v>
      </c>
      <c r="H446">
        <v>0</v>
      </c>
      <c r="I446">
        <v>0</v>
      </c>
      <c r="J446">
        <v>0</v>
      </c>
      <c r="K446">
        <v>1</v>
      </c>
      <c r="L446">
        <v>50</v>
      </c>
      <c r="M446">
        <v>11</v>
      </c>
      <c r="N446">
        <v>9.09</v>
      </c>
      <c r="O446">
        <v>0.99</v>
      </c>
      <c r="P446">
        <v>20</v>
      </c>
      <c r="Q446">
        <v>15</v>
      </c>
      <c r="R446">
        <v>10</v>
      </c>
      <c r="S446">
        <v>2</v>
      </c>
      <c r="T446">
        <v>0</v>
      </c>
      <c r="U446">
        <v>1</v>
      </c>
      <c r="V446">
        <v>2</v>
      </c>
      <c r="W446">
        <v>1</v>
      </c>
      <c r="X446">
        <v>1</v>
      </c>
      <c r="Y446">
        <v>0</v>
      </c>
      <c r="Z446">
        <v>0</v>
      </c>
      <c r="AA446">
        <v>1</v>
      </c>
      <c r="AB446">
        <v>3</v>
      </c>
      <c r="AC446">
        <v>0</v>
      </c>
      <c r="AD446">
        <v>1</v>
      </c>
      <c r="AE446">
        <v>1</v>
      </c>
      <c r="AF446">
        <v>0</v>
      </c>
      <c r="AG446">
        <v>0</v>
      </c>
      <c r="AH446">
        <v>0</v>
      </c>
      <c r="AI446" t="s">
        <v>97</v>
      </c>
    </row>
    <row r="447" spans="1:35" x14ac:dyDescent="0.25">
      <c r="A447">
        <v>755</v>
      </c>
      <c r="B447" t="s">
        <v>811</v>
      </c>
      <c r="C447" t="s">
        <v>79</v>
      </c>
      <c r="D447" t="s">
        <v>36</v>
      </c>
      <c r="E447">
        <v>12</v>
      </c>
      <c r="F447">
        <v>11.75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50</v>
      </c>
      <c r="M447">
        <v>6</v>
      </c>
      <c r="N447">
        <v>16.670000000000002</v>
      </c>
      <c r="O447">
        <v>0.62</v>
      </c>
      <c r="P447">
        <v>7</v>
      </c>
      <c r="Q447">
        <v>6</v>
      </c>
      <c r="R447">
        <v>4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97</v>
      </c>
    </row>
    <row r="448" spans="1:35" x14ac:dyDescent="0.25">
      <c r="A448">
        <v>767</v>
      </c>
      <c r="B448" t="s">
        <v>648</v>
      </c>
      <c r="C448" t="s">
        <v>141</v>
      </c>
      <c r="D448" t="s">
        <v>36</v>
      </c>
      <c r="E448">
        <v>33</v>
      </c>
      <c r="F448">
        <v>17.100000000000001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50</v>
      </c>
      <c r="M448">
        <v>4</v>
      </c>
      <c r="N448">
        <v>25</v>
      </c>
      <c r="O448">
        <v>0.59</v>
      </c>
      <c r="P448">
        <v>7</v>
      </c>
      <c r="Q448">
        <v>6</v>
      </c>
      <c r="R448">
        <v>6</v>
      </c>
      <c r="S448">
        <v>1</v>
      </c>
      <c r="T448">
        <v>0</v>
      </c>
      <c r="U448">
        <v>0</v>
      </c>
      <c r="V448">
        <v>5</v>
      </c>
      <c r="W448">
        <v>1</v>
      </c>
      <c r="X448">
        <v>0</v>
      </c>
      <c r="Y448">
        <v>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 t="s">
        <v>97</v>
      </c>
    </row>
    <row r="449" spans="1:35" x14ac:dyDescent="0.25">
      <c r="A449">
        <v>777</v>
      </c>
      <c r="B449" t="s">
        <v>866</v>
      </c>
      <c r="C449" t="s">
        <v>38</v>
      </c>
      <c r="D449" t="s">
        <v>36</v>
      </c>
      <c r="E449">
        <v>17</v>
      </c>
      <c r="F449">
        <v>15.4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100</v>
      </c>
      <c r="M449">
        <v>1</v>
      </c>
      <c r="N449">
        <v>0</v>
      </c>
      <c r="O449">
        <v>0.12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  <c r="V449">
        <v>2</v>
      </c>
      <c r="W449">
        <v>1</v>
      </c>
      <c r="X449">
        <v>1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2</v>
      </c>
      <c r="AF449">
        <v>0</v>
      </c>
      <c r="AG449">
        <v>0</v>
      </c>
      <c r="AH449">
        <v>0</v>
      </c>
      <c r="AI449" t="s">
        <v>97</v>
      </c>
    </row>
    <row r="450" spans="1:35" x14ac:dyDescent="0.25">
      <c r="A450">
        <v>783</v>
      </c>
      <c r="B450" t="s">
        <v>867</v>
      </c>
      <c r="C450" t="s">
        <v>131</v>
      </c>
      <c r="D450" t="s">
        <v>36</v>
      </c>
      <c r="E450">
        <v>4</v>
      </c>
      <c r="F450">
        <v>5.8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100</v>
      </c>
      <c r="M450">
        <v>0</v>
      </c>
      <c r="N450" t="s">
        <v>97</v>
      </c>
      <c r="O450">
        <v>7.0000000000000007E-2</v>
      </c>
      <c r="P450">
        <v>2</v>
      </c>
      <c r="Q450">
        <v>1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97</v>
      </c>
    </row>
    <row r="451" spans="1:35" x14ac:dyDescent="0.25">
      <c r="A451">
        <v>788</v>
      </c>
      <c r="B451" t="s">
        <v>631</v>
      </c>
      <c r="C451" t="s">
        <v>41</v>
      </c>
      <c r="D451" t="s">
        <v>73</v>
      </c>
      <c r="E451">
        <v>38</v>
      </c>
      <c r="F451">
        <v>37.9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25</v>
      </c>
      <c r="M451">
        <v>4</v>
      </c>
      <c r="N451">
        <v>0</v>
      </c>
      <c r="O451">
        <v>0.43</v>
      </c>
      <c r="P451">
        <v>6</v>
      </c>
      <c r="Q451">
        <v>6</v>
      </c>
      <c r="R451">
        <v>1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 t="s">
        <v>97</v>
      </c>
    </row>
    <row r="452" spans="1:35" x14ac:dyDescent="0.25">
      <c r="A452">
        <v>805</v>
      </c>
      <c r="B452" t="s">
        <v>814</v>
      </c>
      <c r="C452" t="s">
        <v>162</v>
      </c>
      <c r="D452" t="s">
        <v>36</v>
      </c>
      <c r="E452">
        <v>12</v>
      </c>
      <c r="F452">
        <v>14.3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33.33</v>
      </c>
      <c r="M452">
        <v>4</v>
      </c>
      <c r="N452">
        <v>25</v>
      </c>
      <c r="O452">
        <v>0.31</v>
      </c>
      <c r="P452">
        <v>4</v>
      </c>
      <c r="Q452">
        <v>4</v>
      </c>
      <c r="R452">
        <v>1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97</v>
      </c>
    </row>
    <row r="453" spans="1:35" x14ac:dyDescent="0.25">
      <c r="A453">
        <v>807</v>
      </c>
      <c r="B453" t="s">
        <v>671</v>
      </c>
      <c r="C453" t="s">
        <v>141</v>
      </c>
      <c r="D453" t="s">
        <v>73</v>
      </c>
      <c r="E453">
        <v>39</v>
      </c>
      <c r="F453">
        <v>5.3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100</v>
      </c>
      <c r="M453">
        <v>1</v>
      </c>
      <c r="N453">
        <v>100</v>
      </c>
      <c r="O453">
        <v>0.06</v>
      </c>
      <c r="P453">
        <v>2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 t="s">
        <v>97</v>
      </c>
    </row>
    <row r="454" spans="1:35" x14ac:dyDescent="0.25">
      <c r="A454">
        <v>810</v>
      </c>
      <c r="B454" t="s">
        <v>871</v>
      </c>
      <c r="C454" t="s">
        <v>83</v>
      </c>
      <c r="D454" t="s">
        <v>39</v>
      </c>
      <c r="E454">
        <v>18</v>
      </c>
      <c r="F454">
        <v>23.2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50</v>
      </c>
      <c r="M454">
        <v>2</v>
      </c>
      <c r="N454">
        <v>50</v>
      </c>
      <c r="O454">
        <v>0.55000000000000004</v>
      </c>
      <c r="P454">
        <v>6</v>
      </c>
      <c r="Q454">
        <v>5</v>
      </c>
      <c r="R454">
        <v>5</v>
      </c>
      <c r="S454">
        <v>2</v>
      </c>
      <c r="T454">
        <v>0</v>
      </c>
      <c r="U454">
        <v>1</v>
      </c>
      <c r="V454">
        <v>2</v>
      </c>
      <c r="W454">
        <v>1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2</v>
      </c>
      <c r="AH454">
        <v>2</v>
      </c>
      <c r="AI454">
        <v>50</v>
      </c>
    </row>
    <row r="455" spans="1:35" x14ac:dyDescent="0.25">
      <c r="A455">
        <v>816</v>
      </c>
      <c r="B455" t="s">
        <v>937</v>
      </c>
      <c r="C455" t="s">
        <v>38</v>
      </c>
      <c r="D455" t="s">
        <v>73</v>
      </c>
      <c r="E455">
        <v>7</v>
      </c>
      <c r="F455">
        <v>10.183333333333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100</v>
      </c>
      <c r="M455">
        <v>2</v>
      </c>
      <c r="N455">
        <v>50</v>
      </c>
      <c r="O455">
        <v>0.08</v>
      </c>
      <c r="P455">
        <v>5</v>
      </c>
      <c r="Q455">
        <v>2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 t="s">
        <v>97</v>
      </c>
    </row>
    <row r="456" spans="1:35" x14ac:dyDescent="0.25">
      <c r="A456">
        <v>833</v>
      </c>
      <c r="B456" t="s">
        <v>733</v>
      </c>
      <c r="C456" t="s">
        <v>106</v>
      </c>
      <c r="D456" t="s">
        <v>47</v>
      </c>
      <c r="E456">
        <v>10</v>
      </c>
      <c r="F456">
        <v>9.0500000000000007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100</v>
      </c>
      <c r="M456">
        <v>0</v>
      </c>
      <c r="N456" t="s">
        <v>97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1</v>
      </c>
      <c r="AF456">
        <v>0</v>
      </c>
      <c r="AG456">
        <v>0</v>
      </c>
      <c r="AH456">
        <v>0</v>
      </c>
      <c r="AI456" t="s">
        <v>97</v>
      </c>
    </row>
    <row r="457" spans="1:35" x14ac:dyDescent="0.25">
      <c r="A457">
        <v>1</v>
      </c>
      <c r="B457" t="s">
        <v>479</v>
      </c>
      <c r="C457" t="s">
        <v>44</v>
      </c>
      <c r="D457" t="s">
        <v>39</v>
      </c>
      <c r="E457">
        <v>71</v>
      </c>
      <c r="F457">
        <v>4.8833333333333</v>
      </c>
      <c r="G457">
        <v>0</v>
      </c>
      <c r="H457">
        <v>0</v>
      </c>
      <c r="I457">
        <v>0</v>
      </c>
      <c r="J457">
        <v>0</v>
      </c>
      <c r="K457">
        <v>0</v>
      </c>
      <c r="L457" t="s">
        <v>97</v>
      </c>
      <c r="M457">
        <v>0</v>
      </c>
      <c r="N457" t="s">
        <v>97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3</v>
      </c>
      <c r="AH457">
        <v>2</v>
      </c>
      <c r="AI457">
        <v>60</v>
      </c>
    </row>
    <row r="458" spans="1:35" x14ac:dyDescent="0.25">
      <c r="A458">
        <v>5</v>
      </c>
      <c r="B458" t="s">
        <v>440</v>
      </c>
      <c r="C458" t="s">
        <v>56</v>
      </c>
      <c r="D458" t="s">
        <v>73</v>
      </c>
      <c r="E458">
        <v>81</v>
      </c>
      <c r="F458">
        <v>3.6833333333332998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0.02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5</v>
      </c>
      <c r="W458">
        <v>1</v>
      </c>
      <c r="X458">
        <v>0</v>
      </c>
      <c r="Y458">
        <v>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97</v>
      </c>
    </row>
    <row r="459" spans="1:35" x14ac:dyDescent="0.25">
      <c r="A459">
        <v>6</v>
      </c>
      <c r="B459" t="s">
        <v>672</v>
      </c>
      <c r="C459" t="s">
        <v>63</v>
      </c>
      <c r="D459" t="s">
        <v>73</v>
      </c>
      <c r="E459">
        <v>53</v>
      </c>
      <c r="F459">
        <v>0.78333333333333</v>
      </c>
      <c r="G459">
        <v>0</v>
      </c>
      <c r="H459">
        <v>0</v>
      </c>
      <c r="I459">
        <v>0</v>
      </c>
      <c r="J459">
        <v>0</v>
      </c>
      <c r="K459">
        <v>0</v>
      </c>
      <c r="L459" t="s">
        <v>97</v>
      </c>
      <c r="M459">
        <v>0</v>
      </c>
      <c r="N459" t="s">
        <v>97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10</v>
      </c>
      <c r="W459">
        <v>2</v>
      </c>
      <c r="X459">
        <v>0</v>
      </c>
      <c r="Y459">
        <v>2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97</v>
      </c>
    </row>
    <row r="460" spans="1:35" x14ac:dyDescent="0.25">
      <c r="A460">
        <v>9</v>
      </c>
      <c r="B460" t="s">
        <v>816</v>
      </c>
      <c r="C460" t="s">
        <v>817</v>
      </c>
      <c r="D460" t="s">
        <v>39</v>
      </c>
      <c r="E460">
        <v>26</v>
      </c>
      <c r="F460">
        <v>1.2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97</v>
      </c>
      <c r="M460">
        <v>0</v>
      </c>
      <c r="N460" t="s">
        <v>97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10</v>
      </c>
      <c r="W460">
        <v>2</v>
      </c>
      <c r="X460">
        <v>0</v>
      </c>
      <c r="Y460">
        <v>2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100</v>
      </c>
    </row>
    <row r="461" spans="1:35" x14ac:dyDescent="0.25">
      <c r="A461">
        <v>10</v>
      </c>
      <c r="B461" t="s">
        <v>612</v>
      </c>
      <c r="C461" t="s">
        <v>147</v>
      </c>
      <c r="D461" t="s">
        <v>73</v>
      </c>
      <c r="E461">
        <v>74</v>
      </c>
      <c r="F461">
        <v>5.1333333333333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97</v>
      </c>
      <c r="M461">
        <v>1</v>
      </c>
      <c r="N461">
        <v>0</v>
      </c>
      <c r="O461">
        <v>0.05</v>
      </c>
      <c r="P461">
        <v>2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97</v>
      </c>
    </row>
    <row r="462" spans="1:35" x14ac:dyDescent="0.25">
      <c r="A462">
        <v>14</v>
      </c>
      <c r="B462" t="s">
        <v>760</v>
      </c>
      <c r="C462" t="s">
        <v>131</v>
      </c>
      <c r="D462" t="s">
        <v>73</v>
      </c>
      <c r="E462">
        <v>57</v>
      </c>
      <c r="F462">
        <v>1.55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97</v>
      </c>
      <c r="M462">
        <v>0</v>
      </c>
      <c r="N462" t="s">
        <v>97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2</v>
      </c>
      <c r="X462">
        <v>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97</v>
      </c>
    </row>
    <row r="463" spans="1:35" x14ac:dyDescent="0.25">
      <c r="A463">
        <v>16</v>
      </c>
      <c r="B463" t="s">
        <v>873</v>
      </c>
      <c r="C463" t="s">
        <v>113</v>
      </c>
      <c r="D463" t="s">
        <v>39</v>
      </c>
      <c r="E463">
        <v>3</v>
      </c>
      <c r="F463">
        <v>0.28333333333333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97</v>
      </c>
      <c r="M463">
        <v>0</v>
      </c>
      <c r="N463" t="s">
        <v>97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0</v>
      </c>
      <c r="AI463">
        <v>100</v>
      </c>
    </row>
    <row r="464" spans="1:35" x14ac:dyDescent="0.25">
      <c r="A464">
        <v>17</v>
      </c>
      <c r="B464" t="s">
        <v>330</v>
      </c>
      <c r="C464" t="s">
        <v>135</v>
      </c>
      <c r="D464" t="s">
        <v>39</v>
      </c>
      <c r="E464">
        <v>72</v>
      </c>
      <c r="F464">
        <v>48.083333333333002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</v>
      </c>
      <c r="N464">
        <v>0</v>
      </c>
      <c r="O464">
        <v>0.33</v>
      </c>
      <c r="P464">
        <v>4</v>
      </c>
      <c r="Q464">
        <v>4</v>
      </c>
      <c r="R464">
        <v>0</v>
      </c>
      <c r="S464">
        <v>0</v>
      </c>
      <c r="T464">
        <v>0</v>
      </c>
      <c r="U464">
        <v>0</v>
      </c>
      <c r="V464">
        <v>2</v>
      </c>
      <c r="W464">
        <v>1</v>
      </c>
      <c r="X464">
        <v>1</v>
      </c>
      <c r="Y464">
        <v>0</v>
      </c>
      <c r="Z464">
        <v>0</v>
      </c>
      <c r="AA464">
        <v>0</v>
      </c>
      <c r="AB464">
        <v>2</v>
      </c>
      <c r="AC464">
        <v>0</v>
      </c>
      <c r="AD464">
        <v>1</v>
      </c>
      <c r="AE464">
        <v>2</v>
      </c>
      <c r="AF464">
        <v>0</v>
      </c>
      <c r="AG464">
        <v>16</v>
      </c>
      <c r="AH464">
        <v>11</v>
      </c>
      <c r="AI464">
        <v>59.26</v>
      </c>
    </row>
    <row r="465" spans="1:35" x14ac:dyDescent="0.25">
      <c r="A465">
        <v>18</v>
      </c>
      <c r="B465" t="s">
        <v>690</v>
      </c>
      <c r="C465" t="s">
        <v>106</v>
      </c>
      <c r="D465" t="s">
        <v>73</v>
      </c>
      <c r="E465">
        <v>44</v>
      </c>
      <c r="F465">
        <v>3.2166666666667001</v>
      </c>
      <c r="G465">
        <v>0</v>
      </c>
      <c r="H465">
        <v>0</v>
      </c>
      <c r="I465">
        <v>0</v>
      </c>
      <c r="J465">
        <v>0</v>
      </c>
      <c r="K465">
        <v>0</v>
      </c>
      <c r="L465" t="s">
        <v>97</v>
      </c>
      <c r="M465">
        <v>0</v>
      </c>
      <c r="N465" t="s">
        <v>97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 t="s">
        <v>97</v>
      </c>
    </row>
    <row r="466" spans="1:35" x14ac:dyDescent="0.25">
      <c r="A466">
        <v>20</v>
      </c>
      <c r="B466" t="s">
        <v>533</v>
      </c>
      <c r="C466" t="s">
        <v>87</v>
      </c>
      <c r="D466" t="s">
        <v>73</v>
      </c>
      <c r="E466">
        <v>78</v>
      </c>
      <c r="F466">
        <v>6.4166666666666998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t="s">
        <v>97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97</v>
      </c>
    </row>
    <row r="467" spans="1:35" x14ac:dyDescent="0.25">
      <c r="A467">
        <v>24</v>
      </c>
      <c r="B467" t="s">
        <v>761</v>
      </c>
      <c r="C467" t="s">
        <v>106</v>
      </c>
      <c r="D467" t="s">
        <v>73</v>
      </c>
      <c r="E467">
        <v>52</v>
      </c>
      <c r="F467">
        <v>0.66666666666666996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97</v>
      </c>
      <c r="M467">
        <v>0</v>
      </c>
      <c r="N467" t="s">
        <v>97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4</v>
      </c>
      <c r="W467">
        <v>2</v>
      </c>
      <c r="X467">
        <v>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">
        <v>97</v>
      </c>
    </row>
    <row r="468" spans="1:35" x14ac:dyDescent="0.25">
      <c r="A468">
        <v>25</v>
      </c>
      <c r="B468" t="s">
        <v>650</v>
      </c>
      <c r="C468" t="s">
        <v>41</v>
      </c>
      <c r="D468" t="s">
        <v>47</v>
      </c>
      <c r="E468">
        <v>56</v>
      </c>
      <c r="F468">
        <v>11.366666666666999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97</v>
      </c>
      <c r="M468">
        <v>3</v>
      </c>
      <c r="N468">
        <v>0</v>
      </c>
      <c r="O468">
        <v>0.67</v>
      </c>
      <c r="P468">
        <v>4</v>
      </c>
      <c r="Q468">
        <v>4</v>
      </c>
      <c r="R468">
        <v>4</v>
      </c>
      <c r="S468">
        <v>3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100</v>
      </c>
    </row>
    <row r="469" spans="1:35" x14ac:dyDescent="0.25">
      <c r="A469">
        <v>29</v>
      </c>
      <c r="B469" t="s">
        <v>441</v>
      </c>
      <c r="C469" t="s">
        <v>35</v>
      </c>
      <c r="D469" t="s">
        <v>73</v>
      </c>
      <c r="E469">
        <v>74</v>
      </c>
      <c r="F469">
        <v>2.65</v>
      </c>
      <c r="G469">
        <v>0</v>
      </c>
      <c r="H469">
        <v>0</v>
      </c>
      <c r="I469">
        <v>0</v>
      </c>
      <c r="J469">
        <v>0</v>
      </c>
      <c r="K469">
        <v>0</v>
      </c>
      <c r="L469" t="s">
        <v>97</v>
      </c>
      <c r="M469">
        <v>0</v>
      </c>
      <c r="N469" t="s">
        <v>97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97</v>
      </c>
    </row>
    <row r="470" spans="1:35" x14ac:dyDescent="0.25">
      <c r="A470">
        <v>30</v>
      </c>
      <c r="B470" t="s">
        <v>734</v>
      </c>
      <c r="C470" t="s">
        <v>141</v>
      </c>
      <c r="D470" t="s">
        <v>73</v>
      </c>
      <c r="E470">
        <v>67</v>
      </c>
      <c r="F470">
        <v>43.516666666667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</v>
      </c>
      <c r="N470">
        <v>0</v>
      </c>
      <c r="O470">
        <v>0.52</v>
      </c>
      <c r="P470">
        <v>17</v>
      </c>
      <c r="Q470">
        <v>12</v>
      </c>
      <c r="R470">
        <v>7</v>
      </c>
      <c r="S470">
        <v>1</v>
      </c>
      <c r="T470">
        <v>0</v>
      </c>
      <c r="U470">
        <v>2</v>
      </c>
      <c r="V470">
        <v>8</v>
      </c>
      <c r="W470">
        <v>4</v>
      </c>
      <c r="X470">
        <v>4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0</v>
      </c>
      <c r="AE470">
        <v>3</v>
      </c>
      <c r="AF470">
        <v>3</v>
      </c>
      <c r="AG470">
        <v>0</v>
      </c>
      <c r="AH470">
        <v>0</v>
      </c>
      <c r="AI470" t="s">
        <v>97</v>
      </c>
    </row>
    <row r="471" spans="1:35" x14ac:dyDescent="0.25">
      <c r="A471">
        <v>35</v>
      </c>
      <c r="B471" t="s">
        <v>563</v>
      </c>
      <c r="C471" t="s">
        <v>137</v>
      </c>
      <c r="D471" t="s">
        <v>39</v>
      </c>
      <c r="E471">
        <v>72</v>
      </c>
      <c r="F471">
        <v>2.2166666666667001</v>
      </c>
      <c r="G471">
        <v>0</v>
      </c>
      <c r="H471">
        <v>0</v>
      </c>
      <c r="I471">
        <v>0</v>
      </c>
      <c r="J471">
        <v>0</v>
      </c>
      <c r="K471">
        <v>0</v>
      </c>
      <c r="L471" t="s">
        <v>97</v>
      </c>
      <c r="M471">
        <v>0</v>
      </c>
      <c r="N471" t="s">
        <v>97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1</v>
      </c>
      <c r="AG471">
        <v>4</v>
      </c>
      <c r="AH471">
        <v>0</v>
      </c>
      <c r="AI471">
        <v>100</v>
      </c>
    </row>
    <row r="472" spans="1:35" x14ac:dyDescent="0.25">
      <c r="A472">
        <v>41</v>
      </c>
      <c r="B472" t="s">
        <v>941</v>
      </c>
      <c r="C472" t="s">
        <v>193</v>
      </c>
      <c r="D472" t="s">
        <v>36</v>
      </c>
      <c r="E472">
        <v>7</v>
      </c>
      <c r="F472">
        <v>10.933333333333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0.13</v>
      </c>
      <c r="P472">
        <v>1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 t="s">
        <v>97</v>
      </c>
    </row>
    <row r="473" spans="1:35" x14ac:dyDescent="0.25">
      <c r="A473">
        <v>46</v>
      </c>
      <c r="B473" t="s">
        <v>383</v>
      </c>
      <c r="C473" t="s">
        <v>209</v>
      </c>
      <c r="D473" t="s">
        <v>39</v>
      </c>
      <c r="E473">
        <v>66</v>
      </c>
      <c r="F473">
        <v>18.133333333332999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97</v>
      </c>
      <c r="M473">
        <v>2</v>
      </c>
      <c r="N473">
        <v>0</v>
      </c>
      <c r="O473">
        <v>1</v>
      </c>
      <c r="P473">
        <v>5</v>
      </c>
      <c r="Q473">
        <v>3</v>
      </c>
      <c r="R473">
        <v>3</v>
      </c>
      <c r="S473">
        <v>3</v>
      </c>
      <c r="T473">
        <v>0</v>
      </c>
      <c r="U473">
        <v>1</v>
      </c>
      <c r="V473">
        <v>2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10</v>
      </c>
      <c r="AH473">
        <v>10</v>
      </c>
      <c r="AI473">
        <v>50</v>
      </c>
    </row>
    <row r="474" spans="1:35" x14ac:dyDescent="0.25">
      <c r="A474">
        <v>47</v>
      </c>
      <c r="B474" t="s">
        <v>943</v>
      </c>
      <c r="C474" t="s">
        <v>83</v>
      </c>
      <c r="D474" t="s">
        <v>73</v>
      </c>
      <c r="E474">
        <v>9</v>
      </c>
      <c r="F474">
        <v>6.6666666666666999E-2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97</v>
      </c>
      <c r="M474">
        <v>0</v>
      </c>
      <c r="N474" t="s">
        <v>97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2</v>
      </c>
      <c r="W474">
        <v>1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97</v>
      </c>
    </row>
    <row r="475" spans="1:35" x14ac:dyDescent="0.25">
      <c r="A475">
        <v>48</v>
      </c>
      <c r="B475" t="s">
        <v>590</v>
      </c>
      <c r="C475" t="s">
        <v>591</v>
      </c>
      <c r="D475" t="s">
        <v>39</v>
      </c>
      <c r="E475">
        <v>78</v>
      </c>
      <c r="F475">
        <v>21.5</v>
      </c>
      <c r="G475">
        <v>0</v>
      </c>
      <c r="H475">
        <v>0</v>
      </c>
      <c r="I475">
        <v>0</v>
      </c>
      <c r="J475">
        <v>0</v>
      </c>
      <c r="K475">
        <v>0</v>
      </c>
      <c r="L475" t="s">
        <v>97</v>
      </c>
      <c r="M475">
        <v>1</v>
      </c>
      <c r="N475">
        <v>0</v>
      </c>
      <c r="O475">
        <v>0.09</v>
      </c>
      <c r="P475">
        <v>2</v>
      </c>
      <c r="Q475">
        <v>2</v>
      </c>
      <c r="R475">
        <v>1</v>
      </c>
      <c r="S475">
        <v>0</v>
      </c>
      <c r="T475">
        <v>0</v>
      </c>
      <c r="U475">
        <v>0</v>
      </c>
      <c r="V475">
        <v>7</v>
      </c>
      <c r="W475">
        <v>2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v>8</v>
      </c>
      <c r="AH475">
        <v>10</v>
      </c>
      <c r="AI475">
        <v>44.44</v>
      </c>
    </row>
    <row r="476" spans="1:35" x14ac:dyDescent="0.25">
      <c r="A476">
        <v>50</v>
      </c>
      <c r="B476" t="s">
        <v>673</v>
      </c>
      <c r="C476" t="s">
        <v>38</v>
      </c>
      <c r="D476" t="s">
        <v>39</v>
      </c>
      <c r="E476">
        <v>70</v>
      </c>
      <c r="F476">
        <v>8.1666666666666998</v>
      </c>
      <c r="G476">
        <v>0</v>
      </c>
      <c r="H476">
        <v>0</v>
      </c>
      <c r="I476">
        <v>0</v>
      </c>
      <c r="J476">
        <v>0</v>
      </c>
      <c r="K476">
        <v>0</v>
      </c>
      <c r="L476" t="s">
        <v>97</v>
      </c>
      <c r="M476">
        <v>2</v>
      </c>
      <c r="N476">
        <v>0</v>
      </c>
      <c r="O476">
        <v>0.11</v>
      </c>
      <c r="P476">
        <v>2</v>
      </c>
      <c r="Q476">
        <v>2</v>
      </c>
      <c r="R476">
        <v>1</v>
      </c>
      <c r="S476">
        <v>0</v>
      </c>
      <c r="T476">
        <v>0</v>
      </c>
      <c r="U476">
        <v>0</v>
      </c>
      <c r="V476">
        <v>17</v>
      </c>
      <c r="W476">
        <v>3</v>
      </c>
      <c r="X476">
        <v>1</v>
      </c>
      <c r="Y476">
        <v>1</v>
      </c>
      <c r="Z476">
        <v>1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5</v>
      </c>
      <c r="AH476">
        <v>7</v>
      </c>
      <c r="AI476">
        <v>41.67</v>
      </c>
    </row>
    <row r="477" spans="1:35" x14ac:dyDescent="0.25">
      <c r="A477">
        <v>55</v>
      </c>
      <c r="B477" t="s">
        <v>633</v>
      </c>
      <c r="C477" t="s">
        <v>135</v>
      </c>
      <c r="D477" t="s">
        <v>47</v>
      </c>
      <c r="E477">
        <v>26</v>
      </c>
      <c r="F477">
        <v>16.033333333333001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97</v>
      </c>
      <c r="M477">
        <v>2</v>
      </c>
      <c r="N477">
        <v>0</v>
      </c>
      <c r="O477">
        <v>0.05</v>
      </c>
      <c r="P477">
        <v>4</v>
      </c>
      <c r="Q477">
        <v>2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 t="s">
        <v>97</v>
      </c>
    </row>
    <row r="478" spans="1:35" x14ac:dyDescent="0.25">
      <c r="A478">
        <v>61</v>
      </c>
      <c r="B478" t="s">
        <v>517</v>
      </c>
      <c r="C478" t="s">
        <v>83</v>
      </c>
      <c r="D478" t="s">
        <v>47</v>
      </c>
      <c r="E478">
        <v>77</v>
      </c>
      <c r="F478">
        <v>3.8833333333333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97</v>
      </c>
      <c r="M478">
        <v>0</v>
      </c>
      <c r="N478" t="s">
        <v>97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1</v>
      </c>
      <c r="AI478">
        <v>0</v>
      </c>
    </row>
    <row r="479" spans="1:35" x14ac:dyDescent="0.25">
      <c r="A479">
        <v>63</v>
      </c>
      <c r="B479" t="s">
        <v>574</v>
      </c>
      <c r="C479" t="s">
        <v>67</v>
      </c>
      <c r="D479" t="s">
        <v>39</v>
      </c>
      <c r="E479">
        <v>61</v>
      </c>
      <c r="F479">
        <v>4.9666666666666996</v>
      </c>
      <c r="G479">
        <v>0</v>
      </c>
      <c r="H479">
        <v>0</v>
      </c>
      <c r="I479">
        <v>0</v>
      </c>
      <c r="J479">
        <v>0</v>
      </c>
      <c r="K479">
        <v>0</v>
      </c>
      <c r="L479" t="s">
        <v>97</v>
      </c>
      <c r="M479">
        <v>1</v>
      </c>
      <c r="N479">
        <v>0</v>
      </c>
      <c r="O479">
        <v>0.13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  <c r="V479">
        <v>5</v>
      </c>
      <c r="W479">
        <v>1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9</v>
      </c>
      <c r="AI479">
        <v>10</v>
      </c>
    </row>
    <row r="480" spans="1:35" x14ac:dyDescent="0.25">
      <c r="A480">
        <v>69</v>
      </c>
      <c r="B480" t="s">
        <v>674</v>
      </c>
      <c r="C480" t="s">
        <v>83</v>
      </c>
      <c r="D480" t="s">
        <v>73</v>
      </c>
      <c r="E480">
        <v>77</v>
      </c>
      <c r="F480">
        <v>3.1166666666667</v>
      </c>
      <c r="G480">
        <v>0</v>
      </c>
      <c r="H480">
        <v>0</v>
      </c>
      <c r="I480">
        <v>0</v>
      </c>
      <c r="J480">
        <v>0</v>
      </c>
      <c r="K480">
        <v>0</v>
      </c>
      <c r="L480" t="s">
        <v>97</v>
      </c>
      <c r="M480">
        <v>0</v>
      </c>
      <c r="N480" t="s">
        <v>97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2</v>
      </c>
      <c r="X480">
        <v>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 t="s">
        <v>97</v>
      </c>
    </row>
    <row r="481" spans="1:35" x14ac:dyDescent="0.25">
      <c r="A481">
        <v>70</v>
      </c>
      <c r="B481" t="s">
        <v>470</v>
      </c>
      <c r="C481" t="s">
        <v>54</v>
      </c>
      <c r="D481" t="s">
        <v>36</v>
      </c>
      <c r="E481">
        <v>75</v>
      </c>
      <c r="F481">
        <v>20.95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0.35</v>
      </c>
      <c r="P481">
        <v>3</v>
      </c>
      <c r="Q481">
        <v>3</v>
      </c>
      <c r="R481">
        <v>3</v>
      </c>
      <c r="S481">
        <v>2</v>
      </c>
      <c r="T481">
        <v>0</v>
      </c>
      <c r="U481">
        <v>0</v>
      </c>
      <c r="V481">
        <v>5</v>
      </c>
      <c r="W481">
        <v>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2</v>
      </c>
      <c r="AE481">
        <v>1</v>
      </c>
      <c r="AF481">
        <v>0</v>
      </c>
      <c r="AG481">
        <v>1</v>
      </c>
      <c r="AH481">
        <v>0</v>
      </c>
      <c r="AI481">
        <v>100</v>
      </c>
    </row>
    <row r="482" spans="1:35" x14ac:dyDescent="0.25">
      <c r="A482">
        <v>71</v>
      </c>
      <c r="B482" t="s">
        <v>840</v>
      </c>
      <c r="C482" t="s">
        <v>79</v>
      </c>
      <c r="D482" t="s">
        <v>73</v>
      </c>
      <c r="E482">
        <v>14</v>
      </c>
      <c r="F482">
        <v>0.2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97</v>
      </c>
      <c r="M482">
        <v>0</v>
      </c>
      <c r="N482" t="s">
        <v>97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97</v>
      </c>
    </row>
    <row r="483" spans="1:35" x14ac:dyDescent="0.25">
      <c r="A483">
        <v>72</v>
      </c>
      <c r="B483" t="s">
        <v>874</v>
      </c>
      <c r="C483" t="s">
        <v>875</v>
      </c>
      <c r="D483" t="s">
        <v>47</v>
      </c>
      <c r="E483">
        <v>38</v>
      </c>
      <c r="F483">
        <v>0.18333333333332999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97</v>
      </c>
      <c r="M483">
        <v>0</v>
      </c>
      <c r="N483" t="s">
        <v>97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17</v>
      </c>
      <c r="W483">
        <v>4</v>
      </c>
      <c r="X483">
        <v>1</v>
      </c>
      <c r="Y483">
        <v>3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">
        <v>97</v>
      </c>
    </row>
    <row r="484" spans="1:35" x14ac:dyDescent="0.25">
      <c r="A484">
        <v>78</v>
      </c>
      <c r="B484" t="s">
        <v>594</v>
      </c>
      <c r="C484" t="s">
        <v>100</v>
      </c>
      <c r="D484" t="s">
        <v>73</v>
      </c>
      <c r="E484">
        <v>79</v>
      </c>
      <c r="F484">
        <v>2.3833333333333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97</v>
      </c>
      <c r="M484">
        <v>1</v>
      </c>
      <c r="N484">
        <v>0</v>
      </c>
      <c r="O484">
        <v>0.05</v>
      </c>
      <c r="P484">
        <v>1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2</v>
      </c>
      <c r="W484">
        <v>1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97</v>
      </c>
    </row>
    <row r="485" spans="1:35" x14ac:dyDescent="0.25">
      <c r="A485">
        <v>86</v>
      </c>
      <c r="B485" t="s">
        <v>711</v>
      </c>
      <c r="C485" t="s">
        <v>712</v>
      </c>
      <c r="D485" t="s">
        <v>73</v>
      </c>
      <c r="E485">
        <v>50</v>
      </c>
      <c r="F485">
        <v>0.56666666666666998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97</v>
      </c>
      <c r="M485">
        <v>0</v>
      </c>
      <c r="N485" t="s">
        <v>97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7</v>
      </c>
      <c r="W485">
        <v>2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97</v>
      </c>
    </row>
    <row r="486" spans="1:35" x14ac:dyDescent="0.25">
      <c r="A486">
        <v>88</v>
      </c>
      <c r="B486" t="s">
        <v>550</v>
      </c>
      <c r="C486" t="s">
        <v>38</v>
      </c>
      <c r="D486" t="s">
        <v>73</v>
      </c>
      <c r="E486">
        <v>72</v>
      </c>
      <c r="F486">
        <v>16.399999999999999</v>
      </c>
      <c r="G486">
        <v>0</v>
      </c>
      <c r="H486">
        <v>0</v>
      </c>
      <c r="I486">
        <v>0</v>
      </c>
      <c r="J486">
        <v>0</v>
      </c>
      <c r="K486">
        <v>0</v>
      </c>
      <c r="L486" t="s">
        <v>97</v>
      </c>
      <c r="M486">
        <v>4</v>
      </c>
      <c r="N486">
        <v>0</v>
      </c>
      <c r="O486">
        <v>0.2</v>
      </c>
      <c r="P486">
        <v>5</v>
      </c>
      <c r="Q486">
        <v>5</v>
      </c>
      <c r="R486">
        <v>0</v>
      </c>
      <c r="S486">
        <v>0</v>
      </c>
      <c r="T486">
        <v>0</v>
      </c>
      <c r="U486">
        <v>1</v>
      </c>
      <c r="V486">
        <v>5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1</v>
      </c>
      <c r="AG486">
        <v>0</v>
      </c>
      <c r="AH486">
        <v>0</v>
      </c>
      <c r="AI486" t="s">
        <v>97</v>
      </c>
    </row>
    <row r="487" spans="1:35" x14ac:dyDescent="0.25">
      <c r="A487">
        <v>90</v>
      </c>
      <c r="B487" t="s">
        <v>595</v>
      </c>
      <c r="C487" t="s">
        <v>79</v>
      </c>
      <c r="D487" t="s">
        <v>39</v>
      </c>
      <c r="E487">
        <v>69</v>
      </c>
      <c r="F487">
        <v>7.9166666666666998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97</v>
      </c>
      <c r="M487">
        <v>1</v>
      </c>
      <c r="N487">
        <v>0</v>
      </c>
      <c r="O487">
        <v>0.14000000000000001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2</v>
      </c>
      <c r="W487">
        <v>1</v>
      </c>
      <c r="X487">
        <v>1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4</v>
      </c>
      <c r="AH487">
        <v>3</v>
      </c>
      <c r="AI487">
        <v>57.14</v>
      </c>
    </row>
    <row r="488" spans="1:35" x14ac:dyDescent="0.25">
      <c r="A488">
        <v>91</v>
      </c>
      <c r="B488" t="s">
        <v>842</v>
      </c>
      <c r="C488" t="s">
        <v>87</v>
      </c>
      <c r="D488" t="s">
        <v>73</v>
      </c>
      <c r="E488">
        <v>13</v>
      </c>
      <c r="F488">
        <v>0.16666666666666999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97</v>
      </c>
      <c r="M488">
        <v>0</v>
      </c>
      <c r="N488" t="s">
        <v>97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97</v>
      </c>
    </row>
    <row r="489" spans="1:35" x14ac:dyDescent="0.25">
      <c r="A489">
        <v>92</v>
      </c>
      <c r="B489" t="s">
        <v>843</v>
      </c>
      <c r="C489" t="s">
        <v>162</v>
      </c>
      <c r="D489" t="s">
        <v>47</v>
      </c>
      <c r="E489">
        <v>37</v>
      </c>
      <c r="F489">
        <v>0.96666666666667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97</v>
      </c>
      <c r="M489">
        <v>0</v>
      </c>
      <c r="N489" t="s">
        <v>97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97</v>
      </c>
    </row>
    <row r="490" spans="1:35" x14ac:dyDescent="0.25">
      <c r="A490">
        <v>93</v>
      </c>
      <c r="B490" t="s">
        <v>652</v>
      </c>
      <c r="C490" t="s">
        <v>209</v>
      </c>
      <c r="D490" t="s">
        <v>73</v>
      </c>
      <c r="E490">
        <v>82</v>
      </c>
      <c r="F490">
        <v>2.8166666666667002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t="s">
        <v>97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 t="s">
        <v>97</v>
      </c>
    </row>
    <row r="491" spans="1:35" x14ac:dyDescent="0.25">
      <c r="A491">
        <v>94</v>
      </c>
      <c r="B491" t="s">
        <v>536</v>
      </c>
      <c r="C491" t="s">
        <v>106</v>
      </c>
      <c r="D491" t="s">
        <v>47</v>
      </c>
      <c r="E491">
        <v>61</v>
      </c>
      <c r="F491">
        <v>3.2166666666667001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97</v>
      </c>
      <c r="M491">
        <v>0</v>
      </c>
      <c r="N491" t="s">
        <v>97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97</v>
      </c>
    </row>
    <row r="492" spans="1:35" x14ac:dyDescent="0.25">
      <c r="A492">
        <v>98</v>
      </c>
      <c r="B492" t="s">
        <v>551</v>
      </c>
      <c r="C492" t="s">
        <v>35</v>
      </c>
      <c r="D492" t="s">
        <v>73</v>
      </c>
      <c r="E492">
        <v>62</v>
      </c>
      <c r="F492">
        <v>2.1666666666666998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97</v>
      </c>
      <c r="M492">
        <v>0</v>
      </c>
      <c r="N492" t="s">
        <v>97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97</v>
      </c>
    </row>
    <row r="493" spans="1:35" x14ac:dyDescent="0.25">
      <c r="A493">
        <v>100</v>
      </c>
      <c r="B493" t="s">
        <v>945</v>
      </c>
      <c r="C493" t="s">
        <v>135</v>
      </c>
      <c r="D493" t="s">
        <v>57</v>
      </c>
      <c r="E493">
        <v>5</v>
      </c>
      <c r="F493">
        <v>0.11666666666667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97</v>
      </c>
      <c r="M493">
        <v>0</v>
      </c>
      <c r="N493" t="s">
        <v>97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97</v>
      </c>
    </row>
    <row r="494" spans="1:35" x14ac:dyDescent="0.25">
      <c r="A494">
        <v>105</v>
      </c>
      <c r="B494" t="s">
        <v>412</v>
      </c>
      <c r="C494" t="s">
        <v>51</v>
      </c>
      <c r="D494" t="s">
        <v>73</v>
      </c>
      <c r="E494">
        <v>80</v>
      </c>
      <c r="F494">
        <v>27.95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0.13</v>
      </c>
      <c r="P494">
        <v>6</v>
      </c>
      <c r="Q494">
        <v>2</v>
      </c>
      <c r="R494">
        <v>1</v>
      </c>
      <c r="S494">
        <v>1</v>
      </c>
      <c r="T494">
        <v>0</v>
      </c>
      <c r="U494">
        <v>0</v>
      </c>
      <c r="V494">
        <v>5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1</v>
      </c>
      <c r="AF494">
        <v>1</v>
      </c>
      <c r="AG494">
        <v>0</v>
      </c>
      <c r="AH494">
        <v>0</v>
      </c>
      <c r="AI494" t="s">
        <v>97</v>
      </c>
    </row>
    <row r="495" spans="1:35" x14ac:dyDescent="0.25">
      <c r="A495">
        <v>107</v>
      </c>
      <c r="B495" t="s">
        <v>613</v>
      </c>
      <c r="C495" t="s">
        <v>141</v>
      </c>
      <c r="D495" t="s">
        <v>39</v>
      </c>
      <c r="E495">
        <v>44</v>
      </c>
      <c r="F495">
        <v>4.3666666666667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97</v>
      </c>
      <c r="M495">
        <v>1</v>
      </c>
      <c r="N495">
        <v>0</v>
      </c>
      <c r="O495">
        <v>0.09</v>
      </c>
      <c r="P495">
        <v>2</v>
      </c>
      <c r="Q495">
        <v>2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0</v>
      </c>
      <c r="AG495">
        <v>1</v>
      </c>
      <c r="AH495">
        <v>1</v>
      </c>
      <c r="AI495">
        <v>50</v>
      </c>
    </row>
    <row r="496" spans="1:35" x14ac:dyDescent="0.25">
      <c r="A496">
        <v>108</v>
      </c>
      <c r="B496" t="s">
        <v>395</v>
      </c>
      <c r="C496" t="s">
        <v>135</v>
      </c>
      <c r="D496" t="s">
        <v>57</v>
      </c>
      <c r="E496">
        <v>82</v>
      </c>
      <c r="F496">
        <v>7.9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97</v>
      </c>
      <c r="M496">
        <v>0</v>
      </c>
      <c r="N496" t="s">
        <v>97</v>
      </c>
      <c r="O496">
        <v>7.0000000000000007E-2</v>
      </c>
      <c r="P496">
        <v>1</v>
      </c>
      <c r="Q496">
        <v>1</v>
      </c>
      <c r="R496">
        <v>1</v>
      </c>
      <c r="S496">
        <v>0</v>
      </c>
      <c r="T496">
        <v>0</v>
      </c>
      <c r="U496">
        <v>0</v>
      </c>
      <c r="V496">
        <v>4</v>
      </c>
      <c r="W496">
        <v>2</v>
      </c>
      <c r="X496">
        <v>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</row>
    <row r="497" spans="1:35" x14ac:dyDescent="0.25">
      <c r="A497">
        <v>110</v>
      </c>
      <c r="B497" t="s">
        <v>946</v>
      </c>
      <c r="C497" t="s">
        <v>186</v>
      </c>
      <c r="D497" t="s">
        <v>73</v>
      </c>
      <c r="E497">
        <v>10</v>
      </c>
      <c r="F497">
        <v>0.11666666666667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97</v>
      </c>
      <c r="M497">
        <v>0</v>
      </c>
      <c r="N497" t="s">
        <v>97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97</v>
      </c>
    </row>
    <row r="498" spans="1:35" x14ac:dyDescent="0.25">
      <c r="A498">
        <v>116</v>
      </c>
      <c r="B498" t="s">
        <v>789</v>
      </c>
      <c r="C498" t="s">
        <v>79</v>
      </c>
      <c r="D498" t="s">
        <v>39</v>
      </c>
      <c r="E498">
        <v>23</v>
      </c>
      <c r="F498">
        <v>12.583333333333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">
        <v>97</v>
      </c>
      <c r="O498">
        <v>0.12</v>
      </c>
      <c r="P498">
        <v>3</v>
      </c>
      <c r="Q498">
        <v>3</v>
      </c>
      <c r="R498">
        <v>1</v>
      </c>
      <c r="S498">
        <v>0</v>
      </c>
      <c r="T498">
        <v>0</v>
      </c>
      <c r="U498">
        <v>0</v>
      </c>
      <c r="V498">
        <v>2</v>
      </c>
      <c r="W498">
        <v>1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0</v>
      </c>
      <c r="AG498">
        <v>8</v>
      </c>
      <c r="AH498">
        <v>5</v>
      </c>
      <c r="AI498">
        <v>61.54</v>
      </c>
    </row>
    <row r="499" spans="1:35" x14ac:dyDescent="0.25">
      <c r="A499">
        <v>118</v>
      </c>
      <c r="B499" t="s">
        <v>553</v>
      </c>
      <c r="C499" t="s">
        <v>209</v>
      </c>
      <c r="D499" t="s">
        <v>36</v>
      </c>
      <c r="E499">
        <v>41</v>
      </c>
      <c r="F499">
        <v>4.1333333333333</v>
      </c>
      <c r="G499">
        <v>0</v>
      </c>
      <c r="H499">
        <v>0</v>
      </c>
      <c r="I499">
        <v>0</v>
      </c>
      <c r="J499">
        <v>0</v>
      </c>
      <c r="K499">
        <v>0</v>
      </c>
      <c r="L499" t="s">
        <v>97</v>
      </c>
      <c r="M499">
        <v>0</v>
      </c>
      <c r="N499" t="s">
        <v>97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t="s">
        <v>97</v>
      </c>
    </row>
    <row r="500" spans="1:35" x14ac:dyDescent="0.25">
      <c r="A500">
        <v>120</v>
      </c>
      <c r="B500" t="s">
        <v>790</v>
      </c>
      <c r="C500" t="s">
        <v>193</v>
      </c>
      <c r="D500" t="s">
        <v>73</v>
      </c>
      <c r="E500">
        <v>22</v>
      </c>
      <c r="F500">
        <v>0.8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97</v>
      </c>
      <c r="M500">
        <v>0</v>
      </c>
      <c r="N500" t="s">
        <v>97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2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97</v>
      </c>
    </row>
    <row r="501" spans="1:35" x14ac:dyDescent="0.25">
      <c r="A501">
        <v>122</v>
      </c>
      <c r="B501" t="s">
        <v>303</v>
      </c>
      <c r="C501" t="s">
        <v>49</v>
      </c>
      <c r="D501" t="s">
        <v>36</v>
      </c>
      <c r="E501">
        <v>65</v>
      </c>
      <c r="F501">
        <v>7.5833333333333002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97</v>
      </c>
      <c r="M501">
        <v>0</v>
      </c>
      <c r="N501" t="s">
        <v>97</v>
      </c>
      <c r="O501">
        <v>0.36</v>
      </c>
      <c r="P501">
        <v>2</v>
      </c>
      <c r="Q501">
        <v>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97</v>
      </c>
    </row>
    <row r="502" spans="1:35" x14ac:dyDescent="0.25">
      <c r="A502">
        <v>124</v>
      </c>
      <c r="B502" t="s">
        <v>675</v>
      </c>
      <c r="C502" t="s">
        <v>69</v>
      </c>
      <c r="D502" t="s">
        <v>73</v>
      </c>
      <c r="E502">
        <v>47</v>
      </c>
      <c r="F502">
        <v>2.7666666666666999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t="s">
        <v>97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4</v>
      </c>
      <c r="W502">
        <v>2</v>
      </c>
      <c r="X502">
        <v>2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97</v>
      </c>
    </row>
    <row r="503" spans="1:35" x14ac:dyDescent="0.25">
      <c r="A503">
        <v>125</v>
      </c>
      <c r="B503" t="s">
        <v>877</v>
      </c>
      <c r="C503" t="s">
        <v>83</v>
      </c>
      <c r="D503" t="s">
        <v>36</v>
      </c>
      <c r="E503">
        <v>6</v>
      </c>
      <c r="F503">
        <v>7.2</v>
      </c>
      <c r="G503">
        <v>0</v>
      </c>
      <c r="H503">
        <v>0</v>
      </c>
      <c r="I503">
        <v>0</v>
      </c>
      <c r="J503">
        <v>0</v>
      </c>
      <c r="K503">
        <v>0</v>
      </c>
      <c r="L503" t="s">
        <v>97</v>
      </c>
      <c r="M503">
        <v>2</v>
      </c>
      <c r="N503">
        <v>0</v>
      </c>
      <c r="O503">
        <v>0.55000000000000004</v>
      </c>
      <c r="P503">
        <v>3</v>
      </c>
      <c r="Q503">
        <v>3</v>
      </c>
      <c r="R503">
        <v>3</v>
      </c>
      <c r="S503">
        <v>3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97</v>
      </c>
    </row>
    <row r="504" spans="1:35" x14ac:dyDescent="0.25">
      <c r="A504">
        <v>129</v>
      </c>
      <c r="B504" t="s">
        <v>947</v>
      </c>
      <c r="C504" t="s">
        <v>67</v>
      </c>
      <c r="D504" t="s">
        <v>39</v>
      </c>
      <c r="E504">
        <v>2</v>
      </c>
      <c r="F504">
        <v>0.68333333333333002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s">
        <v>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100</v>
      </c>
    </row>
    <row r="505" spans="1:35" x14ac:dyDescent="0.25">
      <c r="A505">
        <v>130</v>
      </c>
      <c r="B505" t="s">
        <v>676</v>
      </c>
      <c r="C505" t="s">
        <v>645</v>
      </c>
      <c r="D505" t="s">
        <v>73</v>
      </c>
      <c r="E505">
        <v>71</v>
      </c>
      <c r="F505">
        <v>3.75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97</v>
      </c>
      <c r="M505">
        <v>0</v>
      </c>
      <c r="N505" t="s">
        <v>97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97</v>
      </c>
    </row>
    <row r="506" spans="1:35" x14ac:dyDescent="0.25">
      <c r="A506">
        <v>132</v>
      </c>
      <c r="B506" t="s">
        <v>878</v>
      </c>
      <c r="C506" t="s">
        <v>113</v>
      </c>
      <c r="D506" t="s">
        <v>73</v>
      </c>
      <c r="E506">
        <v>9</v>
      </c>
      <c r="F506">
        <v>0.4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97</v>
      </c>
      <c r="M506">
        <v>0</v>
      </c>
      <c r="N506" t="s">
        <v>97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97</v>
      </c>
    </row>
    <row r="507" spans="1:35" x14ac:dyDescent="0.25">
      <c r="A507">
        <v>133</v>
      </c>
      <c r="B507" t="s">
        <v>948</v>
      </c>
      <c r="C507" t="s">
        <v>162</v>
      </c>
      <c r="D507" t="s">
        <v>73</v>
      </c>
      <c r="E507">
        <v>10</v>
      </c>
      <c r="F507">
        <v>0.13333333333333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97</v>
      </c>
      <c r="M507">
        <v>0</v>
      </c>
      <c r="N507" t="s">
        <v>97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7</v>
      </c>
      <c r="W507">
        <v>2</v>
      </c>
      <c r="X507">
        <v>1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97</v>
      </c>
    </row>
    <row r="508" spans="1:35" x14ac:dyDescent="0.25">
      <c r="A508">
        <v>136</v>
      </c>
      <c r="B508" t="s">
        <v>949</v>
      </c>
      <c r="C508" t="s">
        <v>950</v>
      </c>
      <c r="D508" t="s">
        <v>39</v>
      </c>
      <c r="E508">
        <v>7</v>
      </c>
      <c r="F508">
        <v>0.26666666666666999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97</v>
      </c>
      <c r="M508">
        <v>0</v>
      </c>
      <c r="N508" t="s">
        <v>97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97</v>
      </c>
    </row>
    <row r="509" spans="1:35" x14ac:dyDescent="0.25">
      <c r="A509">
        <v>138</v>
      </c>
      <c r="B509" t="s">
        <v>564</v>
      </c>
      <c r="C509" t="s">
        <v>51</v>
      </c>
      <c r="D509" t="s">
        <v>73</v>
      </c>
      <c r="E509">
        <v>71</v>
      </c>
      <c r="F509">
        <v>4.6333333333333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97</v>
      </c>
      <c r="M509">
        <v>0</v>
      </c>
      <c r="N509" t="s">
        <v>97</v>
      </c>
      <c r="O509">
        <v>0.06</v>
      </c>
      <c r="P509">
        <v>2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9</v>
      </c>
      <c r="W509">
        <v>3</v>
      </c>
      <c r="X509">
        <v>2</v>
      </c>
      <c r="Y509">
        <v>1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97</v>
      </c>
    </row>
    <row r="510" spans="1:35" x14ac:dyDescent="0.25">
      <c r="A510">
        <v>139</v>
      </c>
      <c r="B510" t="s">
        <v>879</v>
      </c>
      <c r="C510" t="s">
        <v>186</v>
      </c>
      <c r="D510" t="s">
        <v>47</v>
      </c>
      <c r="E510">
        <v>6</v>
      </c>
      <c r="F510">
        <v>10.616666666666999</v>
      </c>
      <c r="G510">
        <v>0</v>
      </c>
      <c r="H510">
        <v>0</v>
      </c>
      <c r="I510">
        <v>0</v>
      </c>
      <c r="J510">
        <v>0</v>
      </c>
      <c r="K510">
        <v>0</v>
      </c>
      <c r="L510" t="s">
        <v>97</v>
      </c>
      <c r="M510">
        <v>1</v>
      </c>
      <c r="N510">
        <v>0</v>
      </c>
      <c r="O510">
        <v>0.1</v>
      </c>
      <c r="P510">
        <v>2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 t="s">
        <v>97</v>
      </c>
    </row>
    <row r="511" spans="1:35" x14ac:dyDescent="0.25">
      <c r="A511">
        <v>148</v>
      </c>
      <c r="B511" t="s">
        <v>614</v>
      </c>
      <c r="C511" t="s">
        <v>67</v>
      </c>
      <c r="D511" t="s">
        <v>39</v>
      </c>
      <c r="E511">
        <v>78</v>
      </c>
      <c r="F511">
        <v>6.2333333333332996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97</v>
      </c>
      <c r="M511">
        <v>0</v>
      </c>
      <c r="N511" t="s">
        <v>97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5</v>
      </c>
      <c r="AI511">
        <v>16.670000000000002</v>
      </c>
    </row>
    <row r="512" spans="1:35" x14ac:dyDescent="0.25">
      <c r="A512">
        <v>149</v>
      </c>
      <c r="B512" t="s">
        <v>791</v>
      </c>
      <c r="C512" t="s">
        <v>135</v>
      </c>
      <c r="D512" t="s">
        <v>73</v>
      </c>
      <c r="E512">
        <v>40</v>
      </c>
      <c r="F512">
        <v>5.2166666666666996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97</v>
      </c>
      <c r="M512">
        <v>0</v>
      </c>
      <c r="N512" t="s">
        <v>97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97</v>
      </c>
    </row>
    <row r="513" spans="1:35" x14ac:dyDescent="0.25">
      <c r="A513">
        <v>151</v>
      </c>
      <c r="B513" t="s">
        <v>952</v>
      </c>
      <c r="C513" t="s">
        <v>38</v>
      </c>
      <c r="D513" t="s">
        <v>39</v>
      </c>
      <c r="E513">
        <v>16</v>
      </c>
      <c r="F513">
        <v>0.65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97</v>
      </c>
      <c r="M513">
        <v>0</v>
      </c>
      <c r="N513" t="s">
        <v>97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100</v>
      </c>
    </row>
    <row r="514" spans="1:35" x14ac:dyDescent="0.25">
      <c r="A514">
        <v>152</v>
      </c>
      <c r="B514" t="s">
        <v>598</v>
      </c>
      <c r="C514" t="s">
        <v>100</v>
      </c>
      <c r="D514" t="s">
        <v>73</v>
      </c>
      <c r="E514">
        <v>63</v>
      </c>
      <c r="F514">
        <v>2.7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97</v>
      </c>
      <c r="M514">
        <v>0</v>
      </c>
      <c r="N514" t="s">
        <v>97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5</v>
      </c>
      <c r="W514">
        <v>1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97</v>
      </c>
    </row>
    <row r="515" spans="1:35" x14ac:dyDescent="0.25">
      <c r="A515">
        <v>156</v>
      </c>
      <c r="B515" t="s">
        <v>714</v>
      </c>
      <c r="C515" t="s">
        <v>87</v>
      </c>
      <c r="D515" t="s">
        <v>73</v>
      </c>
      <c r="E515">
        <v>25</v>
      </c>
      <c r="F515">
        <v>0.7</v>
      </c>
      <c r="G515">
        <v>0</v>
      </c>
      <c r="H515">
        <v>0</v>
      </c>
      <c r="I515">
        <v>0</v>
      </c>
      <c r="J515">
        <v>0</v>
      </c>
      <c r="K515">
        <v>0</v>
      </c>
      <c r="L515" t="s">
        <v>97</v>
      </c>
      <c r="M515">
        <v>0</v>
      </c>
      <c r="N515" t="s">
        <v>97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 t="s">
        <v>97</v>
      </c>
    </row>
    <row r="516" spans="1:35" x14ac:dyDescent="0.25">
      <c r="A516">
        <v>157</v>
      </c>
      <c r="B516" t="s">
        <v>677</v>
      </c>
      <c r="C516" t="s">
        <v>209</v>
      </c>
      <c r="D516" t="s">
        <v>36</v>
      </c>
      <c r="E516">
        <v>52</v>
      </c>
      <c r="F516">
        <v>3.1833333333332998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97</v>
      </c>
      <c r="M516">
        <v>1</v>
      </c>
      <c r="N516">
        <v>0</v>
      </c>
      <c r="O516">
        <v>0.15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2</v>
      </c>
      <c r="AI516">
        <v>33.33</v>
      </c>
    </row>
    <row r="517" spans="1:35" x14ac:dyDescent="0.25">
      <c r="A517">
        <v>158</v>
      </c>
      <c r="B517" t="s">
        <v>692</v>
      </c>
      <c r="C517" t="s">
        <v>131</v>
      </c>
      <c r="D517" t="s">
        <v>73</v>
      </c>
      <c r="E517">
        <v>62</v>
      </c>
      <c r="F517">
        <v>4.5666666666667002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97</v>
      </c>
      <c r="M517">
        <v>0</v>
      </c>
      <c r="N517" t="s">
        <v>97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97</v>
      </c>
    </row>
    <row r="518" spans="1:35" x14ac:dyDescent="0.25">
      <c r="A518">
        <v>160</v>
      </c>
      <c r="B518" t="s">
        <v>653</v>
      </c>
      <c r="C518" t="s">
        <v>87</v>
      </c>
      <c r="D518" t="s">
        <v>73</v>
      </c>
      <c r="E518">
        <v>59</v>
      </c>
      <c r="F518">
        <v>2.7666666666666999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97</v>
      </c>
      <c r="M518">
        <v>0</v>
      </c>
      <c r="N518" t="s">
        <v>97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7</v>
      </c>
      <c r="W518">
        <v>2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97</v>
      </c>
    </row>
    <row r="519" spans="1:35" x14ac:dyDescent="0.25">
      <c r="A519">
        <v>168</v>
      </c>
      <c r="B519" t="s">
        <v>503</v>
      </c>
      <c r="C519" t="s">
        <v>504</v>
      </c>
      <c r="D519" t="s">
        <v>47</v>
      </c>
      <c r="E519">
        <v>58</v>
      </c>
      <c r="F519">
        <v>3.3833333333333</v>
      </c>
      <c r="G519">
        <v>0</v>
      </c>
      <c r="H519">
        <v>0</v>
      </c>
      <c r="I519">
        <v>0</v>
      </c>
      <c r="J519">
        <v>0</v>
      </c>
      <c r="K519">
        <v>0</v>
      </c>
      <c r="L519" t="s">
        <v>97</v>
      </c>
      <c r="M519">
        <v>0</v>
      </c>
      <c r="N519" t="s">
        <v>97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97</v>
      </c>
    </row>
    <row r="520" spans="1:35" x14ac:dyDescent="0.25">
      <c r="A520">
        <v>171</v>
      </c>
      <c r="B520" t="s">
        <v>566</v>
      </c>
      <c r="C520" t="s">
        <v>147</v>
      </c>
      <c r="D520" t="s">
        <v>73</v>
      </c>
      <c r="E520">
        <v>61</v>
      </c>
      <c r="F520">
        <v>6.1666666666666998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97</v>
      </c>
      <c r="M520">
        <v>0</v>
      </c>
      <c r="N520" t="s">
        <v>97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97</v>
      </c>
    </row>
    <row r="521" spans="1:35" x14ac:dyDescent="0.25">
      <c r="A521">
        <v>173</v>
      </c>
      <c r="B521" t="s">
        <v>737</v>
      </c>
      <c r="C521" t="s">
        <v>738</v>
      </c>
      <c r="D521" t="s">
        <v>39</v>
      </c>
      <c r="E521">
        <v>43</v>
      </c>
      <c r="F521">
        <v>1.45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97</v>
      </c>
      <c r="M521">
        <v>2</v>
      </c>
      <c r="N521">
        <v>0</v>
      </c>
      <c r="O521">
        <v>0.3</v>
      </c>
      <c r="P521">
        <v>2</v>
      </c>
      <c r="Q521">
        <v>2</v>
      </c>
      <c r="R521">
        <v>1</v>
      </c>
      <c r="S521">
        <v>0</v>
      </c>
      <c r="T521">
        <v>0</v>
      </c>
      <c r="U521">
        <v>1</v>
      </c>
      <c r="V521">
        <v>10</v>
      </c>
      <c r="W521">
        <v>2</v>
      </c>
      <c r="X521">
        <v>0</v>
      </c>
      <c r="Y521">
        <v>2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</row>
    <row r="522" spans="1:35" x14ac:dyDescent="0.25">
      <c r="A522">
        <v>174</v>
      </c>
      <c r="B522" t="s">
        <v>371</v>
      </c>
      <c r="C522" t="s">
        <v>162</v>
      </c>
      <c r="D522" t="s">
        <v>47</v>
      </c>
      <c r="E522">
        <v>70</v>
      </c>
      <c r="F522">
        <v>7.1333333333333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97</v>
      </c>
      <c r="M522">
        <v>0</v>
      </c>
      <c r="N522" t="s">
        <v>97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9</v>
      </c>
      <c r="W522">
        <v>3</v>
      </c>
      <c r="X522">
        <v>2</v>
      </c>
      <c r="Y522">
        <v>1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6</v>
      </c>
      <c r="AH522">
        <v>3</v>
      </c>
      <c r="AI522">
        <v>66.67</v>
      </c>
    </row>
    <row r="523" spans="1:35" x14ac:dyDescent="0.25">
      <c r="A523">
        <v>175</v>
      </c>
      <c r="B523" t="s">
        <v>599</v>
      </c>
      <c r="C523" t="s">
        <v>127</v>
      </c>
      <c r="D523" t="s">
        <v>39</v>
      </c>
      <c r="E523">
        <v>57</v>
      </c>
      <c r="F523">
        <v>2.3833333333333</v>
      </c>
      <c r="G523">
        <v>0</v>
      </c>
      <c r="H523">
        <v>0</v>
      </c>
      <c r="I523">
        <v>0</v>
      </c>
      <c r="J523">
        <v>0</v>
      </c>
      <c r="K523">
        <v>0</v>
      </c>
      <c r="L523" t="s">
        <v>97</v>
      </c>
      <c r="M523">
        <v>0</v>
      </c>
      <c r="N523" t="s">
        <v>97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2</v>
      </c>
      <c r="AH523">
        <v>5</v>
      </c>
      <c r="AI523">
        <v>28.57</v>
      </c>
    </row>
    <row r="524" spans="1:35" x14ac:dyDescent="0.25">
      <c r="A524">
        <v>181</v>
      </c>
      <c r="B524" t="s">
        <v>845</v>
      </c>
      <c r="C524" t="s">
        <v>846</v>
      </c>
      <c r="D524" t="s">
        <v>73</v>
      </c>
      <c r="E524">
        <v>26</v>
      </c>
      <c r="F524">
        <v>3.3333333333333E-2</v>
      </c>
      <c r="G524">
        <v>0</v>
      </c>
      <c r="H524">
        <v>0</v>
      </c>
      <c r="I524">
        <v>0</v>
      </c>
      <c r="J524">
        <v>0</v>
      </c>
      <c r="K524">
        <v>0</v>
      </c>
      <c r="L524" t="s">
        <v>97</v>
      </c>
      <c r="M524">
        <v>0</v>
      </c>
      <c r="N524" t="s">
        <v>97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5</v>
      </c>
      <c r="W524">
        <v>1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97</v>
      </c>
    </row>
    <row r="525" spans="1:35" x14ac:dyDescent="0.25">
      <c r="A525">
        <v>187</v>
      </c>
      <c r="B525" t="s">
        <v>881</v>
      </c>
      <c r="C525" t="s">
        <v>135</v>
      </c>
      <c r="D525" t="s">
        <v>73</v>
      </c>
      <c r="E525">
        <v>9</v>
      </c>
      <c r="F525">
        <v>0.05</v>
      </c>
      <c r="G525">
        <v>0</v>
      </c>
      <c r="H525">
        <v>0</v>
      </c>
      <c r="I525">
        <v>0</v>
      </c>
      <c r="J525">
        <v>0</v>
      </c>
      <c r="K525">
        <v>0</v>
      </c>
      <c r="L525" t="s">
        <v>97</v>
      </c>
      <c r="M525">
        <v>0</v>
      </c>
      <c r="N525" t="s">
        <v>97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97</v>
      </c>
    </row>
    <row r="526" spans="1:35" x14ac:dyDescent="0.25">
      <c r="A526">
        <v>189</v>
      </c>
      <c r="B526" t="s">
        <v>654</v>
      </c>
      <c r="C526" t="s">
        <v>655</v>
      </c>
      <c r="D526" t="s">
        <v>73</v>
      </c>
      <c r="E526">
        <v>42</v>
      </c>
      <c r="F526">
        <v>3.7666666666666999</v>
      </c>
      <c r="G526">
        <v>0</v>
      </c>
      <c r="H526">
        <v>0</v>
      </c>
      <c r="I526">
        <v>0</v>
      </c>
      <c r="J526">
        <v>0</v>
      </c>
      <c r="K526">
        <v>0</v>
      </c>
      <c r="L526" t="s">
        <v>97</v>
      </c>
      <c r="M526">
        <v>0</v>
      </c>
      <c r="N526" t="s">
        <v>97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 t="s">
        <v>97</v>
      </c>
    </row>
    <row r="527" spans="1:35" x14ac:dyDescent="0.25">
      <c r="A527">
        <v>195</v>
      </c>
      <c r="B527" t="s">
        <v>506</v>
      </c>
      <c r="C527" t="s">
        <v>49</v>
      </c>
      <c r="D527" t="s">
        <v>73</v>
      </c>
      <c r="E527">
        <v>69</v>
      </c>
      <c r="F527">
        <v>17.033333333333001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</v>
      </c>
      <c r="N527">
        <v>0</v>
      </c>
      <c r="O527">
        <v>0.38</v>
      </c>
      <c r="P527">
        <v>5</v>
      </c>
      <c r="Q527">
        <v>4</v>
      </c>
      <c r="R527">
        <v>3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97</v>
      </c>
    </row>
    <row r="528" spans="1:35" x14ac:dyDescent="0.25">
      <c r="A528">
        <v>197</v>
      </c>
      <c r="B528" t="s">
        <v>600</v>
      </c>
      <c r="C528" t="s">
        <v>79</v>
      </c>
      <c r="D528" t="s">
        <v>73</v>
      </c>
      <c r="E528">
        <v>63</v>
      </c>
      <c r="F528">
        <v>5.3333333333333002</v>
      </c>
      <c r="G528">
        <v>0</v>
      </c>
      <c r="H528">
        <v>0</v>
      </c>
      <c r="I528">
        <v>0</v>
      </c>
      <c r="J528">
        <v>0</v>
      </c>
      <c r="K528">
        <v>0</v>
      </c>
      <c r="L528" t="s">
        <v>97</v>
      </c>
      <c r="M528">
        <v>2</v>
      </c>
      <c r="N528">
        <v>0</v>
      </c>
      <c r="O528">
        <v>7.0000000000000007E-2</v>
      </c>
      <c r="P528">
        <v>3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97</v>
      </c>
    </row>
    <row r="529" spans="1:35" x14ac:dyDescent="0.25">
      <c r="A529">
        <v>198</v>
      </c>
      <c r="B529" t="s">
        <v>818</v>
      </c>
      <c r="C529" t="s">
        <v>69</v>
      </c>
      <c r="D529" t="s">
        <v>39</v>
      </c>
      <c r="E529">
        <v>27</v>
      </c>
      <c r="F529">
        <v>1.9833333333333001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97</v>
      </c>
      <c r="M529">
        <v>0</v>
      </c>
      <c r="N529" t="s">
        <v>97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2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50</v>
      </c>
    </row>
    <row r="530" spans="1:35" x14ac:dyDescent="0.25">
      <c r="A530">
        <v>199</v>
      </c>
      <c r="B530" t="s">
        <v>762</v>
      </c>
      <c r="C530" t="s">
        <v>49</v>
      </c>
      <c r="D530" t="s">
        <v>73</v>
      </c>
      <c r="E530">
        <v>14</v>
      </c>
      <c r="F530">
        <v>7.0833333333333002</v>
      </c>
      <c r="G530">
        <v>0</v>
      </c>
      <c r="H530">
        <v>0</v>
      </c>
      <c r="I530">
        <v>0</v>
      </c>
      <c r="J530">
        <v>0</v>
      </c>
      <c r="K530">
        <v>0</v>
      </c>
      <c r="L530" t="s">
        <v>97</v>
      </c>
      <c r="M530">
        <v>0</v>
      </c>
      <c r="N530" t="s">
        <v>97</v>
      </c>
      <c r="O530">
        <v>0.04</v>
      </c>
      <c r="P530">
        <v>2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97</v>
      </c>
    </row>
    <row r="531" spans="1:35" x14ac:dyDescent="0.25">
      <c r="A531">
        <v>201</v>
      </c>
      <c r="B531" t="s">
        <v>634</v>
      </c>
      <c r="C531" t="s">
        <v>635</v>
      </c>
      <c r="D531" t="s">
        <v>36</v>
      </c>
      <c r="E531">
        <v>51</v>
      </c>
      <c r="F531">
        <v>5.2333333333332996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97</v>
      </c>
      <c r="M531">
        <v>0</v>
      </c>
      <c r="N531" t="s">
        <v>97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50</v>
      </c>
    </row>
    <row r="532" spans="1:35" x14ac:dyDescent="0.25">
      <c r="A532">
        <v>204</v>
      </c>
      <c r="B532" t="s">
        <v>575</v>
      </c>
      <c r="C532" t="s">
        <v>424</v>
      </c>
      <c r="D532" t="s">
        <v>39</v>
      </c>
      <c r="E532">
        <v>56</v>
      </c>
      <c r="F532">
        <v>5.1666666666666998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97</v>
      </c>
      <c r="M532">
        <v>0</v>
      </c>
      <c r="N532" t="s">
        <v>97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3</v>
      </c>
      <c r="AH532">
        <v>3</v>
      </c>
      <c r="AI532">
        <v>50</v>
      </c>
    </row>
    <row r="533" spans="1:35" x14ac:dyDescent="0.25">
      <c r="A533">
        <v>206</v>
      </c>
      <c r="B533" t="s">
        <v>715</v>
      </c>
      <c r="C533" t="s">
        <v>137</v>
      </c>
      <c r="D533" t="s">
        <v>73</v>
      </c>
      <c r="E533">
        <v>80</v>
      </c>
      <c r="F533">
        <v>3.2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t="s">
        <v>97</v>
      </c>
      <c r="O533">
        <v>0.03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9</v>
      </c>
      <c r="W533">
        <v>3</v>
      </c>
      <c r="X533">
        <v>2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97</v>
      </c>
    </row>
    <row r="534" spans="1:35" x14ac:dyDescent="0.25">
      <c r="A534">
        <v>207</v>
      </c>
      <c r="B534" t="s">
        <v>763</v>
      </c>
      <c r="C534" t="s">
        <v>162</v>
      </c>
      <c r="D534" t="s">
        <v>73</v>
      </c>
      <c r="E534">
        <v>53</v>
      </c>
      <c r="F534">
        <v>1.0166666666666999</v>
      </c>
      <c r="G534">
        <v>0</v>
      </c>
      <c r="H534">
        <v>0</v>
      </c>
      <c r="I534">
        <v>0</v>
      </c>
      <c r="J534">
        <v>0</v>
      </c>
      <c r="K534">
        <v>0</v>
      </c>
      <c r="L534" t="s">
        <v>97</v>
      </c>
      <c r="M534">
        <v>0</v>
      </c>
      <c r="N534" t="s">
        <v>97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22</v>
      </c>
      <c r="W534">
        <v>4</v>
      </c>
      <c r="X534">
        <v>1</v>
      </c>
      <c r="Y534">
        <v>2</v>
      </c>
      <c r="Z534">
        <v>1</v>
      </c>
      <c r="AA534">
        <v>1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 t="s">
        <v>97</v>
      </c>
    </row>
    <row r="535" spans="1:35" x14ac:dyDescent="0.25">
      <c r="A535">
        <v>208</v>
      </c>
      <c r="B535" t="s">
        <v>576</v>
      </c>
      <c r="C535" t="s">
        <v>135</v>
      </c>
      <c r="D535" t="s">
        <v>47</v>
      </c>
      <c r="E535">
        <v>67</v>
      </c>
      <c r="F535">
        <v>4.5333333333333004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97</v>
      </c>
      <c r="M535">
        <v>0</v>
      </c>
      <c r="N535" t="s">
        <v>97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24</v>
      </c>
      <c r="W535">
        <v>5</v>
      </c>
      <c r="X535">
        <v>2</v>
      </c>
      <c r="Y535">
        <v>2</v>
      </c>
      <c r="Z535">
        <v>1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97</v>
      </c>
    </row>
    <row r="536" spans="1:35" x14ac:dyDescent="0.25">
      <c r="A536">
        <v>211</v>
      </c>
      <c r="B536" t="s">
        <v>847</v>
      </c>
      <c r="C536" t="s">
        <v>106</v>
      </c>
      <c r="D536" t="s">
        <v>36</v>
      </c>
      <c r="E536">
        <v>34</v>
      </c>
      <c r="F536">
        <v>0.5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97</v>
      </c>
      <c r="M536">
        <v>0</v>
      </c>
      <c r="N536" t="s">
        <v>97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97</v>
      </c>
    </row>
    <row r="537" spans="1:35" x14ac:dyDescent="0.25">
      <c r="A537">
        <v>212</v>
      </c>
      <c r="B537" t="s">
        <v>819</v>
      </c>
      <c r="C537" t="s">
        <v>131</v>
      </c>
      <c r="D537" t="s">
        <v>92</v>
      </c>
      <c r="E537">
        <v>23</v>
      </c>
      <c r="F537">
        <v>0.11666666666667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97</v>
      </c>
      <c r="M537">
        <v>0</v>
      </c>
      <c r="N537" t="s">
        <v>97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1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97</v>
      </c>
    </row>
    <row r="538" spans="1:35" x14ac:dyDescent="0.25">
      <c r="A538">
        <v>213</v>
      </c>
      <c r="B538" t="s">
        <v>848</v>
      </c>
      <c r="C538" t="s">
        <v>49</v>
      </c>
      <c r="D538" t="s">
        <v>73</v>
      </c>
      <c r="E538">
        <v>20</v>
      </c>
      <c r="F538">
        <v>0.43333333333333002</v>
      </c>
      <c r="G538">
        <v>0</v>
      </c>
      <c r="H538">
        <v>0</v>
      </c>
      <c r="I538">
        <v>0</v>
      </c>
      <c r="J538">
        <v>0</v>
      </c>
      <c r="K538">
        <v>0</v>
      </c>
      <c r="L538" t="s">
        <v>97</v>
      </c>
      <c r="M538">
        <v>0</v>
      </c>
      <c r="N538" t="s">
        <v>97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97</v>
      </c>
    </row>
    <row r="539" spans="1:35" x14ac:dyDescent="0.25">
      <c r="A539">
        <v>214</v>
      </c>
      <c r="B539" t="s">
        <v>461</v>
      </c>
      <c r="C539" t="s">
        <v>113</v>
      </c>
      <c r="D539" t="s">
        <v>73</v>
      </c>
      <c r="E539">
        <v>81</v>
      </c>
      <c r="F539">
        <v>1.9</v>
      </c>
      <c r="G539">
        <v>0</v>
      </c>
      <c r="H539">
        <v>0</v>
      </c>
      <c r="I539">
        <v>0</v>
      </c>
      <c r="J539">
        <v>0</v>
      </c>
      <c r="K539">
        <v>0</v>
      </c>
      <c r="L539" t="s">
        <v>97</v>
      </c>
      <c r="M539">
        <v>0</v>
      </c>
      <c r="N539" t="s">
        <v>97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7</v>
      </c>
      <c r="W539">
        <v>2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97</v>
      </c>
    </row>
    <row r="540" spans="1:35" x14ac:dyDescent="0.25">
      <c r="A540">
        <v>215</v>
      </c>
      <c r="B540" t="s">
        <v>335</v>
      </c>
      <c r="C540" t="s">
        <v>127</v>
      </c>
      <c r="D540" t="s">
        <v>47</v>
      </c>
      <c r="E540">
        <v>65</v>
      </c>
      <c r="F540">
        <v>3.7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0.11</v>
      </c>
      <c r="P540">
        <v>2</v>
      </c>
      <c r="Q540">
        <v>1</v>
      </c>
      <c r="R540">
        <v>1</v>
      </c>
      <c r="S540">
        <v>1</v>
      </c>
      <c r="T540">
        <v>0</v>
      </c>
      <c r="U540">
        <v>0</v>
      </c>
      <c r="V540">
        <v>6</v>
      </c>
      <c r="W540">
        <v>3</v>
      </c>
      <c r="X540">
        <v>3</v>
      </c>
      <c r="Y540">
        <v>0</v>
      </c>
      <c r="Z540">
        <v>0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97</v>
      </c>
    </row>
    <row r="541" spans="1:35" x14ac:dyDescent="0.25">
      <c r="A541">
        <v>232</v>
      </c>
      <c r="B541" t="s">
        <v>507</v>
      </c>
      <c r="C541" t="s">
        <v>162</v>
      </c>
      <c r="D541" t="s">
        <v>47</v>
      </c>
      <c r="E541">
        <v>80</v>
      </c>
      <c r="F541">
        <v>7.3833333333333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97</v>
      </c>
      <c r="M541">
        <v>1</v>
      </c>
      <c r="N541">
        <v>0</v>
      </c>
      <c r="O541">
        <v>0.05</v>
      </c>
      <c r="P541">
        <v>1</v>
      </c>
      <c r="Q541">
        <v>1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1</v>
      </c>
      <c r="AH541">
        <v>0</v>
      </c>
      <c r="AI541">
        <v>100</v>
      </c>
    </row>
    <row r="542" spans="1:35" x14ac:dyDescent="0.25">
      <c r="A542">
        <v>234</v>
      </c>
      <c r="B542" t="s">
        <v>577</v>
      </c>
      <c r="C542" t="s">
        <v>75</v>
      </c>
      <c r="D542" t="s">
        <v>73</v>
      </c>
      <c r="E542">
        <v>74</v>
      </c>
      <c r="F542">
        <v>8.75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 t="s">
        <v>97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 t="s">
        <v>97</v>
      </c>
    </row>
    <row r="543" spans="1:35" x14ac:dyDescent="0.25">
      <c r="A543">
        <v>235</v>
      </c>
      <c r="B543" t="s">
        <v>397</v>
      </c>
      <c r="C543" t="s">
        <v>38</v>
      </c>
      <c r="D543" t="s">
        <v>36</v>
      </c>
      <c r="E543">
        <v>79</v>
      </c>
      <c r="F543">
        <v>7.35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97</v>
      </c>
      <c r="M543">
        <v>1</v>
      </c>
      <c r="N543">
        <v>0</v>
      </c>
      <c r="O543">
        <v>0.55000000000000004</v>
      </c>
      <c r="P543">
        <v>2</v>
      </c>
      <c r="Q543">
        <v>2</v>
      </c>
      <c r="R543">
        <v>2</v>
      </c>
      <c r="S543">
        <v>2</v>
      </c>
      <c r="T543">
        <v>0</v>
      </c>
      <c r="U543">
        <v>1</v>
      </c>
      <c r="V543">
        <v>16</v>
      </c>
      <c r="W543">
        <v>4</v>
      </c>
      <c r="X543">
        <v>3</v>
      </c>
      <c r="Y543">
        <v>0</v>
      </c>
      <c r="Z543">
        <v>1</v>
      </c>
      <c r="AA543">
        <v>2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 t="s">
        <v>97</v>
      </c>
    </row>
    <row r="544" spans="1:35" x14ac:dyDescent="0.25">
      <c r="A544">
        <v>236</v>
      </c>
      <c r="B544" t="s">
        <v>739</v>
      </c>
      <c r="C544" t="s">
        <v>61</v>
      </c>
      <c r="D544" t="s">
        <v>73</v>
      </c>
      <c r="E544">
        <v>57</v>
      </c>
      <c r="F544">
        <v>2.95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97</v>
      </c>
      <c r="M544">
        <v>0</v>
      </c>
      <c r="N544" t="s">
        <v>97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97</v>
      </c>
    </row>
    <row r="545" spans="1:35" x14ac:dyDescent="0.25">
      <c r="A545">
        <v>240</v>
      </c>
      <c r="B545" t="s">
        <v>555</v>
      </c>
      <c r="C545" t="s">
        <v>147</v>
      </c>
      <c r="D545" t="s">
        <v>73</v>
      </c>
      <c r="E545">
        <v>81</v>
      </c>
      <c r="F545">
        <v>3.7</v>
      </c>
      <c r="G545">
        <v>0</v>
      </c>
      <c r="H545">
        <v>0</v>
      </c>
      <c r="I545">
        <v>0</v>
      </c>
      <c r="J545">
        <v>0</v>
      </c>
      <c r="K545">
        <v>0</v>
      </c>
      <c r="L545" t="s">
        <v>97</v>
      </c>
      <c r="M545">
        <v>0</v>
      </c>
      <c r="N545" t="s">
        <v>97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97</v>
      </c>
    </row>
    <row r="546" spans="1:35" x14ac:dyDescent="0.25">
      <c r="A546">
        <v>246</v>
      </c>
      <c r="B546" t="s">
        <v>887</v>
      </c>
      <c r="C546" t="s">
        <v>162</v>
      </c>
      <c r="D546" t="s">
        <v>73</v>
      </c>
      <c r="E546">
        <v>3</v>
      </c>
      <c r="F546">
        <v>2.0499999999999998</v>
      </c>
      <c r="G546">
        <v>0</v>
      </c>
      <c r="H546">
        <v>0</v>
      </c>
      <c r="I546">
        <v>0</v>
      </c>
      <c r="J546">
        <v>0</v>
      </c>
      <c r="K546">
        <v>0</v>
      </c>
      <c r="L546" t="s">
        <v>97</v>
      </c>
      <c r="M546">
        <v>0</v>
      </c>
      <c r="N546" t="s">
        <v>97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97</v>
      </c>
    </row>
    <row r="547" spans="1:35" x14ac:dyDescent="0.25">
      <c r="A547">
        <v>247</v>
      </c>
      <c r="B547" t="s">
        <v>446</v>
      </c>
      <c r="C547" t="s">
        <v>44</v>
      </c>
      <c r="D547" t="s">
        <v>73</v>
      </c>
      <c r="E547">
        <v>76</v>
      </c>
      <c r="F547">
        <v>12.1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t="s">
        <v>97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2</v>
      </c>
      <c r="W547">
        <v>1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 t="s">
        <v>97</v>
      </c>
    </row>
    <row r="548" spans="1:35" x14ac:dyDescent="0.25">
      <c r="A548">
        <v>254</v>
      </c>
      <c r="B548" t="s">
        <v>316</v>
      </c>
      <c r="C548" t="s">
        <v>135</v>
      </c>
      <c r="D548" t="s">
        <v>39</v>
      </c>
      <c r="E548">
        <v>73</v>
      </c>
      <c r="F548">
        <v>6.6833333333332998</v>
      </c>
      <c r="G548">
        <v>0</v>
      </c>
      <c r="H548">
        <v>0</v>
      </c>
      <c r="I548">
        <v>0</v>
      </c>
      <c r="J548">
        <v>0</v>
      </c>
      <c r="K548">
        <v>0</v>
      </c>
      <c r="L548" t="s">
        <v>97</v>
      </c>
      <c r="M548">
        <v>1</v>
      </c>
      <c r="N548">
        <v>0</v>
      </c>
      <c r="O548">
        <v>0.15</v>
      </c>
      <c r="P548">
        <v>1</v>
      </c>
      <c r="Q548">
        <v>1</v>
      </c>
      <c r="R548">
        <v>1</v>
      </c>
      <c r="S548">
        <v>1</v>
      </c>
      <c r="T548">
        <v>0</v>
      </c>
      <c r="U548">
        <v>0</v>
      </c>
      <c r="V548">
        <v>12</v>
      </c>
      <c r="W548">
        <v>2</v>
      </c>
      <c r="X548">
        <v>1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6</v>
      </c>
      <c r="AH548">
        <v>3</v>
      </c>
      <c r="AI548">
        <v>66.67</v>
      </c>
    </row>
    <row r="549" spans="1:35" x14ac:dyDescent="0.25">
      <c r="A549">
        <v>255</v>
      </c>
      <c r="B549" t="s">
        <v>432</v>
      </c>
      <c r="C549" t="s">
        <v>67</v>
      </c>
      <c r="D549" t="s">
        <v>73</v>
      </c>
      <c r="E549">
        <v>82</v>
      </c>
      <c r="F549">
        <v>6.9333333333332998</v>
      </c>
      <c r="G549">
        <v>0</v>
      </c>
      <c r="H549">
        <v>0</v>
      </c>
      <c r="I549">
        <v>0</v>
      </c>
      <c r="J549">
        <v>0</v>
      </c>
      <c r="K549">
        <v>0</v>
      </c>
      <c r="L549" t="s">
        <v>97</v>
      </c>
      <c r="M549">
        <v>0</v>
      </c>
      <c r="N549" t="s">
        <v>97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 t="s">
        <v>97</v>
      </c>
    </row>
    <row r="550" spans="1:35" x14ac:dyDescent="0.25">
      <c r="A550">
        <v>256</v>
      </c>
      <c r="B550" t="s">
        <v>764</v>
      </c>
      <c r="C550" t="s">
        <v>113</v>
      </c>
      <c r="D550" t="s">
        <v>47</v>
      </c>
      <c r="E550">
        <v>48</v>
      </c>
      <c r="F550">
        <v>1.5166666666666999</v>
      </c>
      <c r="G550">
        <v>0</v>
      </c>
      <c r="H550">
        <v>0</v>
      </c>
      <c r="I550">
        <v>0</v>
      </c>
      <c r="J550">
        <v>0</v>
      </c>
      <c r="K550">
        <v>0</v>
      </c>
      <c r="L550" t="s">
        <v>97</v>
      </c>
      <c r="M550">
        <v>0</v>
      </c>
      <c r="N550" t="s">
        <v>97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5</v>
      </c>
      <c r="W550">
        <v>1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97</v>
      </c>
    </row>
    <row r="551" spans="1:35" x14ac:dyDescent="0.25">
      <c r="A551">
        <v>258</v>
      </c>
      <c r="B551" t="s">
        <v>694</v>
      </c>
      <c r="C551" t="s">
        <v>209</v>
      </c>
      <c r="D551" t="s">
        <v>73</v>
      </c>
      <c r="E551">
        <v>50</v>
      </c>
      <c r="F551">
        <v>6.2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97</v>
      </c>
      <c r="M551">
        <v>1</v>
      </c>
      <c r="N551">
        <v>0</v>
      </c>
      <c r="O551">
        <v>7.0000000000000007E-2</v>
      </c>
      <c r="P551">
        <v>3</v>
      </c>
      <c r="Q551">
        <v>2</v>
      </c>
      <c r="R551">
        <v>0</v>
      </c>
      <c r="S551">
        <v>0</v>
      </c>
      <c r="T551">
        <v>0</v>
      </c>
      <c r="U551">
        <v>0</v>
      </c>
      <c r="V551">
        <v>2</v>
      </c>
      <c r="W551">
        <v>1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97</v>
      </c>
    </row>
    <row r="552" spans="1:35" x14ac:dyDescent="0.25">
      <c r="A552">
        <v>259</v>
      </c>
      <c r="B552" t="s">
        <v>695</v>
      </c>
      <c r="C552" t="s">
        <v>44</v>
      </c>
      <c r="D552" t="s">
        <v>47</v>
      </c>
      <c r="E552">
        <v>50</v>
      </c>
      <c r="F552">
        <v>0.73333333333332995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97</v>
      </c>
      <c r="M552">
        <v>0</v>
      </c>
      <c r="N552" t="s">
        <v>97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</v>
      </c>
      <c r="W552">
        <v>1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97</v>
      </c>
    </row>
    <row r="553" spans="1:35" x14ac:dyDescent="0.25">
      <c r="A553">
        <v>260</v>
      </c>
      <c r="B553" t="s">
        <v>792</v>
      </c>
      <c r="C553" t="s">
        <v>69</v>
      </c>
      <c r="D553" t="s">
        <v>39</v>
      </c>
      <c r="E553">
        <v>23</v>
      </c>
      <c r="F553">
        <v>0.36666666666667003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97</v>
      </c>
      <c r="M553">
        <v>0</v>
      </c>
      <c r="N553" t="s">
        <v>97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97</v>
      </c>
    </row>
    <row r="554" spans="1:35" x14ac:dyDescent="0.25">
      <c r="A554">
        <v>261</v>
      </c>
      <c r="B554" t="s">
        <v>696</v>
      </c>
      <c r="C554" t="s">
        <v>51</v>
      </c>
      <c r="D554" t="s">
        <v>47</v>
      </c>
      <c r="E554">
        <v>55</v>
      </c>
      <c r="F554">
        <v>1.4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97</v>
      </c>
      <c r="M554">
        <v>0</v>
      </c>
      <c r="N554" t="s">
        <v>97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97</v>
      </c>
    </row>
    <row r="555" spans="1:35" x14ac:dyDescent="0.25">
      <c r="A555">
        <v>262</v>
      </c>
      <c r="B555" t="s">
        <v>483</v>
      </c>
      <c r="C555" t="s">
        <v>61</v>
      </c>
      <c r="D555" t="s">
        <v>73</v>
      </c>
      <c r="E555">
        <v>78</v>
      </c>
      <c r="F555">
        <v>2.7833333333332999</v>
      </c>
      <c r="G555">
        <v>0</v>
      </c>
      <c r="H555">
        <v>0</v>
      </c>
      <c r="I555">
        <v>0</v>
      </c>
      <c r="J555">
        <v>0</v>
      </c>
      <c r="K555">
        <v>0</v>
      </c>
      <c r="L555" t="s">
        <v>97</v>
      </c>
      <c r="M555">
        <v>0</v>
      </c>
      <c r="N555" t="s">
        <v>97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12</v>
      </c>
      <c r="W555">
        <v>2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97</v>
      </c>
    </row>
    <row r="556" spans="1:35" x14ac:dyDescent="0.25">
      <c r="A556">
        <v>265</v>
      </c>
      <c r="B556" t="s">
        <v>719</v>
      </c>
      <c r="C556" t="s">
        <v>69</v>
      </c>
      <c r="D556" t="s">
        <v>39</v>
      </c>
      <c r="E556">
        <v>47</v>
      </c>
      <c r="F556">
        <v>1.6833333333333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97</v>
      </c>
      <c r="M556">
        <v>0</v>
      </c>
      <c r="N556" t="s">
        <v>97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 t="s">
        <v>97</v>
      </c>
    </row>
    <row r="557" spans="1:35" x14ac:dyDescent="0.25">
      <c r="A557">
        <v>266</v>
      </c>
      <c r="B557" t="s">
        <v>615</v>
      </c>
      <c r="C557" t="s">
        <v>41</v>
      </c>
      <c r="D557" t="s">
        <v>39</v>
      </c>
      <c r="E557">
        <v>74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97</v>
      </c>
      <c r="M557">
        <v>0</v>
      </c>
      <c r="N557" t="s">
        <v>97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1</v>
      </c>
      <c r="AH557">
        <v>1</v>
      </c>
      <c r="AI557">
        <v>50</v>
      </c>
    </row>
    <row r="558" spans="1:35" x14ac:dyDescent="0.25">
      <c r="A558">
        <v>267</v>
      </c>
      <c r="B558" t="s">
        <v>484</v>
      </c>
      <c r="C558" t="s">
        <v>485</v>
      </c>
      <c r="D558" t="s">
        <v>73</v>
      </c>
      <c r="E558">
        <v>80</v>
      </c>
      <c r="F558">
        <v>4.5833333333333002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97</v>
      </c>
      <c r="M558">
        <v>0</v>
      </c>
      <c r="N558" t="s">
        <v>97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5</v>
      </c>
      <c r="W558">
        <v>1</v>
      </c>
      <c r="X558">
        <v>0</v>
      </c>
      <c r="Y558">
        <v>1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97</v>
      </c>
    </row>
    <row r="559" spans="1:35" x14ac:dyDescent="0.25">
      <c r="A559">
        <v>268</v>
      </c>
      <c r="B559" t="s">
        <v>849</v>
      </c>
      <c r="C559" t="s">
        <v>87</v>
      </c>
      <c r="D559" t="s">
        <v>39</v>
      </c>
      <c r="E559">
        <v>14</v>
      </c>
      <c r="F559">
        <v>0.31666666666666998</v>
      </c>
      <c r="G559">
        <v>0</v>
      </c>
      <c r="H559">
        <v>0</v>
      </c>
      <c r="I559">
        <v>0</v>
      </c>
      <c r="J559">
        <v>0</v>
      </c>
      <c r="K559">
        <v>0</v>
      </c>
      <c r="L559" t="s">
        <v>97</v>
      </c>
      <c r="M559">
        <v>0</v>
      </c>
      <c r="N559" t="s">
        <v>97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97</v>
      </c>
    </row>
    <row r="560" spans="1:35" x14ac:dyDescent="0.25">
      <c r="A560">
        <v>269</v>
      </c>
      <c r="B560" t="s">
        <v>462</v>
      </c>
      <c r="C560" t="s">
        <v>63</v>
      </c>
      <c r="D560" t="s">
        <v>39</v>
      </c>
      <c r="E560">
        <v>64</v>
      </c>
      <c r="F560">
        <v>0.88333333333332997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97</v>
      </c>
      <c r="M560">
        <v>0</v>
      </c>
      <c r="N560" t="s">
        <v>97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2</v>
      </c>
      <c r="AH560">
        <v>0</v>
      </c>
      <c r="AI560">
        <v>100</v>
      </c>
    </row>
    <row r="561" spans="1:35" x14ac:dyDescent="0.25">
      <c r="A561">
        <v>270</v>
      </c>
      <c r="B561" t="s">
        <v>889</v>
      </c>
      <c r="C561" t="s">
        <v>83</v>
      </c>
      <c r="D561" t="s">
        <v>39</v>
      </c>
      <c r="E561">
        <v>11</v>
      </c>
      <c r="F561">
        <v>10.9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2</v>
      </c>
      <c r="N561">
        <v>0</v>
      </c>
      <c r="O561">
        <v>0.28000000000000003</v>
      </c>
      <c r="P561">
        <v>4</v>
      </c>
      <c r="Q561">
        <v>3</v>
      </c>
      <c r="R561">
        <v>4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3</v>
      </c>
      <c r="AH561">
        <v>3</v>
      </c>
      <c r="AI561">
        <v>50</v>
      </c>
    </row>
    <row r="562" spans="1:35" x14ac:dyDescent="0.25">
      <c r="A562">
        <v>271</v>
      </c>
      <c r="B562" t="s">
        <v>793</v>
      </c>
      <c r="C562" t="s">
        <v>459</v>
      </c>
      <c r="D562" t="s">
        <v>73</v>
      </c>
      <c r="E562">
        <v>39</v>
      </c>
      <c r="F562">
        <v>1.9166666666667</v>
      </c>
      <c r="G562">
        <v>0</v>
      </c>
      <c r="H562">
        <v>0</v>
      </c>
      <c r="I562">
        <v>0</v>
      </c>
      <c r="J562">
        <v>0</v>
      </c>
      <c r="K562">
        <v>0</v>
      </c>
      <c r="L562" t="s">
        <v>97</v>
      </c>
      <c r="M562">
        <v>0</v>
      </c>
      <c r="N562" t="s">
        <v>97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12</v>
      </c>
      <c r="W562">
        <v>3</v>
      </c>
      <c r="X562">
        <v>1</v>
      </c>
      <c r="Y562">
        <v>2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 t="s">
        <v>97</v>
      </c>
    </row>
    <row r="563" spans="1:35" x14ac:dyDescent="0.25">
      <c r="A563">
        <v>272</v>
      </c>
      <c r="B563" t="s">
        <v>463</v>
      </c>
      <c r="C563" t="s">
        <v>72</v>
      </c>
      <c r="D563" t="s">
        <v>73</v>
      </c>
      <c r="E563">
        <v>82</v>
      </c>
      <c r="F563">
        <v>4.8333333333333002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97</v>
      </c>
      <c r="M563">
        <v>0</v>
      </c>
      <c r="N563" t="s">
        <v>97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6</v>
      </c>
      <c r="W563">
        <v>3</v>
      </c>
      <c r="X563">
        <v>3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 t="s">
        <v>97</v>
      </c>
    </row>
    <row r="564" spans="1:35" x14ac:dyDescent="0.25">
      <c r="A564">
        <v>273</v>
      </c>
      <c r="B564" t="s">
        <v>852</v>
      </c>
      <c r="C564" t="s">
        <v>51</v>
      </c>
      <c r="D564" t="s">
        <v>47</v>
      </c>
      <c r="E564">
        <v>11</v>
      </c>
      <c r="F564">
        <v>0.93333333333333002</v>
      </c>
      <c r="G564">
        <v>0</v>
      </c>
      <c r="H564">
        <v>0</v>
      </c>
      <c r="I564">
        <v>0</v>
      </c>
      <c r="J564">
        <v>0</v>
      </c>
      <c r="K564">
        <v>0</v>
      </c>
      <c r="L564" t="s">
        <v>97</v>
      </c>
      <c r="M564">
        <v>0</v>
      </c>
      <c r="N564" t="s">
        <v>97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97</v>
      </c>
    </row>
    <row r="565" spans="1:35" x14ac:dyDescent="0.25">
      <c r="A565">
        <v>274</v>
      </c>
      <c r="B565" t="s">
        <v>486</v>
      </c>
      <c r="C565" t="s">
        <v>69</v>
      </c>
      <c r="D565" t="s">
        <v>73</v>
      </c>
      <c r="E565">
        <v>77</v>
      </c>
      <c r="F565">
        <v>1.35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97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14</v>
      </c>
      <c r="W565">
        <v>4</v>
      </c>
      <c r="X565">
        <v>2</v>
      </c>
      <c r="Y565">
        <v>2</v>
      </c>
      <c r="Z565">
        <v>0</v>
      </c>
      <c r="AA565">
        <v>3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97</v>
      </c>
    </row>
    <row r="566" spans="1:35" x14ac:dyDescent="0.25">
      <c r="A566">
        <v>275</v>
      </c>
      <c r="B566" t="s">
        <v>955</v>
      </c>
      <c r="C566" t="s">
        <v>137</v>
      </c>
      <c r="D566" t="s">
        <v>73</v>
      </c>
      <c r="E566">
        <v>15</v>
      </c>
      <c r="F566">
        <v>0.55000000000000004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97</v>
      </c>
      <c r="M566">
        <v>0</v>
      </c>
      <c r="N566" t="s">
        <v>97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97</v>
      </c>
    </row>
    <row r="567" spans="1:35" x14ac:dyDescent="0.25">
      <c r="A567">
        <v>276</v>
      </c>
      <c r="B567" t="s">
        <v>720</v>
      </c>
      <c r="C567" t="s">
        <v>131</v>
      </c>
      <c r="D567" t="s">
        <v>73</v>
      </c>
      <c r="E567">
        <v>44</v>
      </c>
      <c r="F567">
        <v>1.6666666666667E-2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97</v>
      </c>
      <c r="M567">
        <v>0</v>
      </c>
      <c r="N567" t="s">
        <v>97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12</v>
      </c>
      <c r="W567">
        <v>3</v>
      </c>
      <c r="X567">
        <v>1</v>
      </c>
      <c r="Y567">
        <v>2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97</v>
      </c>
    </row>
    <row r="568" spans="1:35" x14ac:dyDescent="0.25">
      <c r="A568">
        <v>277</v>
      </c>
      <c r="B568" t="s">
        <v>616</v>
      </c>
      <c r="C568" t="s">
        <v>127</v>
      </c>
      <c r="D568" t="s">
        <v>73</v>
      </c>
      <c r="E568">
        <v>55</v>
      </c>
      <c r="F568">
        <v>6.7833333333333004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97</v>
      </c>
      <c r="M568">
        <v>0</v>
      </c>
      <c r="N568" t="s">
        <v>97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 t="s">
        <v>97</v>
      </c>
    </row>
    <row r="569" spans="1:35" x14ac:dyDescent="0.25">
      <c r="A569">
        <v>281</v>
      </c>
      <c r="B569" t="s">
        <v>765</v>
      </c>
      <c r="C569" t="s">
        <v>56</v>
      </c>
      <c r="D569" t="s">
        <v>73</v>
      </c>
      <c r="E569">
        <v>24</v>
      </c>
      <c r="F569">
        <v>0.71666666666667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97</v>
      </c>
      <c r="M569">
        <v>0</v>
      </c>
      <c r="N569" t="s">
        <v>97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97</v>
      </c>
    </row>
    <row r="570" spans="1:35" x14ac:dyDescent="0.25">
      <c r="A570">
        <v>282</v>
      </c>
      <c r="B570" t="s">
        <v>890</v>
      </c>
      <c r="C570" t="s">
        <v>56</v>
      </c>
      <c r="D570" t="s">
        <v>73</v>
      </c>
      <c r="E570">
        <v>11</v>
      </c>
      <c r="F570">
        <v>0.46666666666667</v>
      </c>
      <c r="G570">
        <v>0</v>
      </c>
      <c r="H570">
        <v>0</v>
      </c>
      <c r="I570">
        <v>0</v>
      </c>
      <c r="J570">
        <v>0</v>
      </c>
      <c r="K570">
        <v>0</v>
      </c>
      <c r="L570" t="s">
        <v>97</v>
      </c>
      <c r="M570">
        <v>0</v>
      </c>
      <c r="N570" t="s">
        <v>97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97</v>
      </c>
    </row>
    <row r="571" spans="1:35" x14ac:dyDescent="0.25">
      <c r="A571">
        <v>286</v>
      </c>
      <c r="B571" t="s">
        <v>578</v>
      </c>
      <c r="C571" t="s">
        <v>79</v>
      </c>
      <c r="D571" t="s">
        <v>39</v>
      </c>
      <c r="E571">
        <v>73</v>
      </c>
      <c r="F571">
        <v>5.5</v>
      </c>
      <c r="G571">
        <v>0</v>
      </c>
      <c r="H571">
        <v>0</v>
      </c>
      <c r="I571">
        <v>0</v>
      </c>
      <c r="J571">
        <v>0</v>
      </c>
      <c r="K571">
        <v>0</v>
      </c>
      <c r="L571" t="s">
        <v>97</v>
      </c>
      <c r="M571">
        <v>1</v>
      </c>
      <c r="N571">
        <v>0</v>
      </c>
      <c r="O571">
        <v>0.05</v>
      </c>
      <c r="P571">
        <v>1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2</v>
      </c>
      <c r="W571">
        <v>1</v>
      </c>
      <c r="X571">
        <v>1</v>
      </c>
      <c r="Y571">
        <v>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2</v>
      </c>
      <c r="AI571">
        <v>0</v>
      </c>
    </row>
    <row r="572" spans="1:35" x14ac:dyDescent="0.25">
      <c r="A572">
        <v>287</v>
      </c>
      <c r="B572" t="s">
        <v>636</v>
      </c>
      <c r="C572" t="s">
        <v>75</v>
      </c>
      <c r="D572" t="s">
        <v>39</v>
      </c>
      <c r="E572">
        <v>41</v>
      </c>
      <c r="F572">
        <v>5.8166666666667002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97</v>
      </c>
      <c r="M572">
        <v>0</v>
      </c>
      <c r="N572" t="s">
        <v>97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1</v>
      </c>
      <c r="AH572">
        <v>3</v>
      </c>
      <c r="AI572">
        <v>25</v>
      </c>
    </row>
    <row r="573" spans="1:35" x14ac:dyDescent="0.25">
      <c r="A573">
        <v>291</v>
      </c>
      <c r="B573" t="s">
        <v>656</v>
      </c>
      <c r="C573" t="s">
        <v>51</v>
      </c>
      <c r="D573" t="s">
        <v>73</v>
      </c>
      <c r="E573">
        <v>74</v>
      </c>
      <c r="F573">
        <v>1.5333333333332999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97</v>
      </c>
      <c r="M573">
        <v>0</v>
      </c>
      <c r="N573" t="s">
        <v>97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5</v>
      </c>
      <c r="W573">
        <v>1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97</v>
      </c>
    </row>
    <row r="574" spans="1:35" x14ac:dyDescent="0.25">
      <c r="A574">
        <v>292</v>
      </c>
      <c r="B574" t="s">
        <v>568</v>
      </c>
      <c r="C574" t="s">
        <v>147</v>
      </c>
      <c r="D574" t="s">
        <v>73</v>
      </c>
      <c r="E574">
        <v>57</v>
      </c>
      <c r="F574">
        <v>8.5166666666666995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97</v>
      </c>
      <c r="M574">
        <v>0</v>
      </c>
      <c r="N574" t="s">
        <v>97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1</v>
      </c>
      <c r="AG574">
        <v>0</v>
      </c>
      <c r="AH574">
        <v>0</v>
      </c>
      <c r="AI574" t="s">
        <v>97</v>
      </c>
    </row>
    <row r="575" spans="1:35" x14ac:dyDescent="0.25">
      <c r="A575">
        <v>296</v>
      </c>
      <c r="B575" t="s">
        <v>853</v>
      </c>
      <c r="C575" t="s">
        <v>854</v>
      </c>
      <c r="D575" t="s">
        <v>73</v>
      </c>
      <c r="E575">
        <v>35</v>
      </c>
      <c r="F575">
        <v>3.7666666666666999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97</v>
      </c>
      <c r="M575">
        <v>0</v>
      </c>
      <c r="N575" t="s">
        <v>97</v>
      </c>
      <c r="O575">
        <v>0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10</v>
      </c>
      <c r="W575">
        <v>1</v>
      </c>
      <c r="X575">
        <v>0</v>
      </c>
      <c r="Y575">
        <v>0</v>
      </c>
      <c r="Z575">
        <v>1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97</v>
      </c>
    </row>
    <row r="576" spans="1:35" x14ac:dyDescent="0.25">
      <c r="A576">
        <v>297</v>
      </c>
      <c r="B576" t="s">
        <v>697</v>
      </c>
      <c r="C576" t="s">
        <v>63</v>
      </c>
      <c r="D576" t="s">
        <v>36</v>
      </c>
      <c r="E576">
        <v>54</v>
      </c>
      <c r="F576">
        <v>2.0333333333332999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97</v>
      </c>
      <c r="M576">
        <v>0</v>
      </c>
      <c r="N576" t="s">
        <v>97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97</v>
      </c>
    </row>
    <row r="577" spans="1:35" x14ac:dyDescent="0.25">
      <c r="A577">
        <v>299</v>
      </c>
      <c r="B577" t="s">
        <v>579</v>
      </c>
      <c r="C577" t="s">
        <v>141</v>
      </c>
      <c r="D577" t="s">
        <v>73</v>
      </c>
      <c r="E577">
        <v>81</v>
      </c>
      <c r="F577">
        <v>4.7833333333333004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s">
        <v>97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97</v>
      </c>
    </row>
    <row r="578" spans="1:35" x14ac:dyDescent="0.25">
      <c r="A578">
        <v>305</v>
      </c>
      <c r="B578" t="s">
        <v>509</v>
      </c>
      <c r="C578" t="s">
        <v>297</v>
      </c>
      <c r="D578" t="s">
        <v>39</v>
      </c>
      <c r="E578">
        <v>82</v>
      </c>
      <c r="F578">
        <v>6.4666666666666996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97</v>
      </c>
      <c r="M578">
        <v>0</v>
      </c>
      <c r="N578" t="s">
        <v>97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5</v>
      </c>
      <c r="W578">
        <v>1</v>
      </c>
      <c r="X578">
        <v>0</v>
      </c>
      <c r="Y578">
        <v>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6</v>
      </c>
      <c r="AH578">
        <v>4</v>
      </c>
      <c r="AI578">
        <v>60</v>
      </c>
    </row>
    <row r="579" spans="1:35" x14ac:dyDescent="0.25">
      <c r="A579">
        <v>306</v>
      </c>
      <c r="B579" t="s">
        <v>510</v>
      </c>
      <c r="C579" t="s">
        <v>46</v>
      </c>
      <c r="D579" t="s">
        <v>36</v>
      </c>
      <c r="E579">
        <v>76</v>
      </c>
      <c r="F579">
        <v>3.7333333333333001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97</v>
      </c>
      <c r="M579">
        <v>0</v>
      </c>
      <c r="N579" t="s">
        <v>97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7</v>
      </c>
      <c r="W579">
        <v>2</v>
      </c>
      <c r="X579">
        <v>1</v>
      </c>
      <c r="Y579">
        <v>1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1</v>
      </c>
      <c r="AI579">
        <v>0</v>
      </c>
    </row>
    <row r="580" spans="1:35" x14ac:dyDescent="0.25">
      <c r="A580">
        <v>308</v>
      </c>
      <c r="B580" t="s">
        <v>242</v>
      </c>
      <c r="C580" t="s">
        <v>56</v>
      </c>
      <c r="D580" t="s">
        <v>92</v>
      </c>
      <c r="E580">
        <v>71</v>
      </c>
      <c r="F580">
        <v>17.933333333333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t="s">
        <v>97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9</v>
      </c>
      <c r="W580">
        <v>3</v>
      </c>
      <c r="X580">
        <v>2</v>
      </c>
      <c r="Y580">
        <v>1</v>
      </c>
      <c r="Z580">
        <v>0</v>
      </c>
      <c r="AA580">
        <v>1</v>
      </c>
      <c r="AB580">
        <v>1</v>
      </c>
      <c r="AC580">
        <v>0</v>
      </c>
      <c r="AD580">
        <v>1</v>
      </c>
      <c r="AE580">
        <v>2</v>
      </c>
      <c r="AF580">
        <v>0</v>
      </c>
      <c r="AG580">
        <v>3</v>
      </c>
      <c r="AH580">
        <v>5</v>
      </c>
      <c r="AI580">
        <v>37.5</v>
      </c>
    </row>
    <row r="581" spans="1:35" x14ac:dyDescent="0.25">
      <c r="A581">
        <v>309</v>
      </c>
      <c r="B581" t="s">
        <v>657</v>
      </c>
      <c r="C581" t="s">
        <v>658</v>
      </c>
      <c r="D581" t="s">
        <v>73</v>
      </c>
      <c r="E581">
        <v>76</v>
      </c>
      <c r="F581">
        <v>3.3833333333333</v>
      </c>
      <c r="G581">
        <v>0</v>
      </c>
      <c r="H581">
        <v>0</v>
      </c>
      <c r="I581">
        <v>0</v>
      </c>
      <c r="J581">
        <v>0</v>
      </c>
      <c r="K581">
        <v>0</v>
      </c>
      <c r="L581" t="s">
        <v>97</v>
      </c>
      <c r="M581">
        <v>0</v>
      </c>
      <c r="N581" t="s">
        <v>97</v>
      </c>
      <c r="O581">
        <v>0</v>
      </c>
      <c r="P581">
        <v>1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19</v>
      </c>
      <c r="W581">
        <v>4</v>
      </c>
      <c r="X581">
        <v>2</v>
      </c>
      <c r="Y581">
        <v>1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97</v>
      </c>
    </row>
    <row r="582" spans="1:35" x14ac:dyDescent="0.25">
      <c r="A582">
        <v>314</v>
      </c>
      <c r="B582" t="s">
        <v>637</v>
      </c>
      <c r="C582" t="s">
        <v>54</v>
      </c>
      <c r="D582" t="s">
        <v>73</v>
      </c>
      <c r="E582">
        <v>70</v>
      </c>
      <c r="F582">
        <v>3.7833333333332999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t="s">
        <v>97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2</v>
      </c>
      <c r="W582">
        <v>1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97</v>
      </c>
    </row>
    <row r="583" spans="1:35" x14ac:dyDescent="0.25">
      <c r="A583">
        <v>317</v>
      </c>
      <c r="B583" t="s">
        <v>618</v>
      </c>
      <c r="C583" t="s">
        <v>46</v>
      </c>
      <c r="D583" t="s">
        <v>39</v>
      </c>
      <c r="E583">
        <v>70</v>
      </c>
      <c r="F583">
        <v>7.3166666666667002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97</v>
      </c>
      <c r="M583">
        <v>2</v>
      </c>
      <c r="N583">
        <v>0</v>
      </c>
      <c r="O583">
        <v>0.2</v>
      </c>
      <c r="P583">
        <v>2</v>
      </c>
      <c r="Q583">
        <v>2</v>
      </c>
      <c r="R583">
        <v>2</v>
      </c>
      <c r="S583">
        <v>1</v>
      </c>
      <c r="T583">
        <v>0</v>
      </c>
      <c r="U583">
        <v>0</v>
      </c>
      <c r="V583">
        <v>5</v>
      </c>
      <c r="W583">
        <v>1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</row>
    <row r="584" spans="1:35" x14ac:dyDescent="0.25">
      <c r="A584">
        <v>318</v>
      </c>
      <c r="B584" t="s">
        <v>766</v>
      </c>
      <c r="C584" t="s">
        <v>113</v>
      </c>
      <c r="D584" t="s">
        <v>39</v>
      </c>
      <c r="E584">
        <v>32</v>
      </c>
      <c r="F584">
        <v>0.6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97</v>
      </c>
      <c r="M584">
        <v>0</v>
      </c>
      <c r="N584" t="s">
        <v>97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</row>
    <row r="585" spans="1:35" x14ac:dyDescent="0.25">
      <c r="A585">
        <v>319</v>
      </c>
      <c r="B585" t="s">
        <v>291</v>
      </c>
      <c r="C585" t="s">
        <v>44</v>
      </c>
      <c r="D585" t="s">
        <v>36</v>
      </c>
      <c r="E585">
        <v>72</v>
      </c>
      <c r="F585">
        <v>10.1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97</v>
      </c>
      <c r="M585">
        <v>1</v>
      </c>
      <c r="N585">
        <v>0</v>
      </c>
      <c r="O585">
        <v>0.13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4</v>
      </c>
      <c r="W585">
        <v>2</v>
      </c>
      <c r="X585">
        <v>2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 t="s">
        <v>97</v>
      </c>
    </row>
    <row r="586" spans="1:35" x14ac:dyDescent="0.25">
      <c r="A586">
        <v>321</v>
      </c>
      <c r="B586" t="s">
        <v>680</v>
      </c>
      <c r="C586" t="s">
        <v>135</v>
      </c>
      <c r="D586" t="s">
        <v>36</v>
      </c>
      <c r="E586">
        <v>36</v>
      </c>
      <c r="F586">
        <v>5.0166666666667004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0.3</v>
      </c>
      <c r="P586">
        <v>2</v>
      </c>
      <c r="Q586">
        <v>1</v>
      </c>
      <c r="R586">
        <v>2</v>
      </c>
      <c r="S586">
        <v>1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97</v>
      </c>
    </row>
    <row r="587" spans="1:35" x14ac:dyDescent="0.25">
      <c r="A587">
        <v>322</v>
      </c>
      <c r="B587" t="s">
        <v>349</v>
      </c>
      <c r="C587" t="s">
        <v>72</v>
      </c>
      <c r="D587" t="s">
        <v>47</v>
      </c>
      <c r="E587">
        <v>80</v>
      </c>
      <c r="F587">
        <v>24.733333333333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</v>
      </c>
      <c r="N587">
        <v>0</v>
      </c>
      <c r="O587">
        <v>0.6</v>
      </c>
      <c r="P587">
        <v>6</v>
      </c>
      <c r="Q587">
        <v>4</v>
      </c>
      <c r="R587">
        <v>6</v>
      </c>
      <c r="S587">
        <v>4</v>
      </c>
      <c r="T587">
        <v>0</v>
      </c>
      <c r="U587">
        <v>1</v>
      </c>
      <c r="V587">
        <v>2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</row>
    <row r="588" spans="1:35" x14ac:dyDescent="0.25">
      <c r="A588">
        <v>326</v>
      </c>
      <c r="B588" t="s">
        <v>488</v>
      </c>
      <c r="C588" t="s">
        <v>100</v>
      </c>
      <c r="D588" t="s">
        <v>36</v>
      </c>
      <c r="E588">
        <v>66</v>
      </c>
      <c r="F588">
        <v>7.9333333333332998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97</v>
      </c>
      <c r="M588">
        <v>2</v>
      </c>
      <c r="N588">
        <v>0</v>
      </c>
      <c r="O588">
        <v>0.49</v>
      </c>
      <c r="P588">
        <v>2</v>
      </c>
      <c r="Q588">
        <v>2</v>
      </c>
      <c r="R588">
        <v>1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1</v>
      </c>
      <c r="AI588">
        <v>0</v>
      </c>
    </row>
    <row r="589" spans="1:35" x14ac:dyDescent="0.25">
      <c r="A589">
        <v>327</v>
      </c>
      <c r="B589" t="s">
        <v>820</v>
      </c>
      <c r="C589" t="s">
        <v>38</v>
      </c>
      <c r="D589" t="s">
        <v>73</v>
      </c>
      <c r="E589">
        <v>36</v>
      </c>
      <c r="F589">
        <v>0.41666666666667002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97</v>
      </c>
      <c r="M589">
        <v>0</v>
      </c>
      <c r="N589" t="s">
        <v>97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97</v>
      </c>
    </row>
    <row r="590" spans="1:35" x14ac:dyDescent="0.25">
      <c r="A590">
        <v>328</v>
      </c>
      <c r="B590" t="s">
        <v>821</v>
      </c>
      <c r="C590" t="s">
        <v>167</v>
      </c>
      <c r="D590" t="s">
        <v>73</v>
      </c>
      <c r="E590">
        <v>36</v>
      </c>
      <c r="F590">
        <v>1.5833333333333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97</v>
      </c>
      <c r="M590">
        <v>0</v>
      </c>
      <c r="N590" t="s">
        <v>97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97</v>
      </c>
    </row>
    <row r="591" spans="1:35" x14ac:dyDescent="0.25">
      <c r="A591">
        <v>329</v>
      </c>
      <c r="B591" t="s">
        <v>892</v>
      </c>
      <c r="C591" t="s">
        <v>41</v>
      </c>
      <c r="D591" t="s">
        <v>73</v>
      </c>
      <c r="E591">
        <v>10</v>
      </c>
      <c r="F591">
        <v>0.51666666666667005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97</v>
      </c>
      <c r="M591">
        <v>0</v>
      </c>
      <c r="N591" t="s">
        <v>97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97</v>
      </c>
    </row>
    <row r="592" spans="1:35" x14ac:dyDescent="0.25">
      <c r="A592">
        <v>334</v>
      </c>
      <c r="B592" t="s">
        <v>958</v>
      </c>
      <c r="C592" t="s">
        <v>162</v>
      </c>
      <c r="D592" t="s">
        <v>73</v>
      </c>
      <c r="E592">
        <v>4</v>
      </c>
      <c r="F592">
        <v>0.6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97</v>
      </c>
      <c r="M592">
        <v>0</v>
      </c>
      <c r="N592" t="s">
        <v>97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97</v>
      </c>
    </row>
    <row r="593" spans="1:35" x14ac:dyDescent="0.25">
      <c r="A593">
        <v>335</v>
      </c>
      <c r="B593" t="s">
        <v>767</v>
      </c>
      <c r="C593" t="s">
        <v>193</v>
      </c>
      <c r="D593" t="s">
        <v>39</v>
      </c>
      <c r="E593">
        <v>21</v>
      </c>
      <c r="F593">
        <v>1.6666666666667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97</v>
      </c>
      <c r="M593">
        <v>0</v>
      </c>
      <c r="N593" t="s">
        <v>97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97</v>
      </c>
    </row>
    <row r="594" spans="1:35" x14ac:dyDescent="0.25">
      <c r="A594">
        <v>337</v>
      </c>
      <c r="B594" t="s">
        <v>894</v>
      </c>
      <c r="C594" t="s">
        <v>137</v>
      </c>
      <c r="D594" t="s">
        <v>36</v>
      </c>
      <c r="E594">
        <v>12</v>
      </c>
      <c r="F594">
        <v>1.9666666666667001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97</v>
      </c>
      <c r="M594">
        <v>0</v>
      </c>
      <c r="N594" t="s">
        <v>97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0</v>
      </c>
    </row>
    <row r="595" spans="1:35" x14ac:dyDescent="0.25">
      <c r="A595">
        <v>338</v>
      </c>
      <c r="B595" t="s">
        <v>721</v>
      </c>
      <c r="C595" t="s">
        <v>46</v>
      </c>
      <c r="D595" t="s">
        <v>73</v>
      </c>
      <c r="E595">
        <v>39</v>
      </c>
      <c r="F595">
        <v>2.1833333333332998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97</v>
      </c>
      <c r="M595">
        <v>0</v>
      </c>
      <c r="N595" t="s">
        <v>97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10</v>
      </c>
      <c r="W595">
        <v>2</v>
      </c>
      <c r="X595">
        <v>0</v>
      </c>
      <c r="Y595">
        <v>2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 t="s">
        <v>97</v>
      </c>
    </row>
    <row r="596" spans="1:35" x14ac:dyDescent="0.25">
      <c r="A596">
        <v>339</v>
      </c>
      <c r="B596" t="s">
        <v>959</v>
      </c>
      <c r="C596" t="s">
        <v>35</v>
      </c>
      <c r="D596" t="s">
        <v>39</v>
      </c>
      <c r="E596">
        <v>1</v>
      </c>
      <c r="F596">
        <v>0.15</v>
      </c>
      <c r="G596">
        <v>0</v>
      </c>
      <c r="H596">
        <v>0</v>
      </c>
      <c r="I596">
        <v>0</v>
      </c>
      <c r="J596">
        <v>0</v>
      </c>
      <c r="K596">
        <v>0</v>
      </c>
      <c r="L596" t="s">
        <v>97</v>
      </c>
      <c r="M596">
        <v>0</v>
      </c>
      <c r="N596" t="s">
        <v>97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97</v>
      </c>
    </row>
    <row r="597" spans="1:35" x14ac:dyDescent="0.25">
      <c r="A597">
        <v>340</v>
      </c>
      <c r="B597" t="s">
        <v>511</v>
      </c>
      <c r="C597" t="s">
        <v>512</v>
      </c>
      <c r="D597" t="s">
        <v>92</v>
      </c>
      <c r="E597">
        <v>64</v>
      </c>
      <c r="F597">
        <v>2.3833333333333</v>
      </c>
      <c r="G597">
        <v>0</v>
      </c>
      <c r="H597">
        <v>0</v>
      </c>
      <c r="I597">
        <v>0</v>
      </c>
      <c r="J597">
        <v>0</v>
      </c>
      <c r="K597">
        <v>0</v>
      </c>
      <c r="L597" t="s">
        <v>97</v>
      </c>
      <c r="M597">
        <v>0</v>
      </c>
      <c r="N597" t="s">
        <v>97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0</v>
      </c>
    </row>
    <row r="598" spans="1:35" x14ac:dyDescent="0.25">
      <c r="A598">
        <v>341</v>
      </c>
      <c r="B598" t="s">
        <v>960</v>
      </c>
      <c r="C598" t="s">
        <v>131</v>
      </c>
      <c r="D598" t="s">
        <v>39</v>
      </c>
      <c r="E598">
        <v>6</v>
      </c>
      <c r="F598">
        <v>0.55000000000000004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97</v>
      </c>
      <c r="M598">
        <v>0</v>
      </c>
      <c r="N598" t="s">
        <v>97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</row>
    <row r="599" spans="1:35" x14ac:dyDescent="0.25">
      <c r="A599">
        <v>342</v>
      </c>
      <c r="B599" t="s">
        <v>659</v>
      </c>
      <c r="C599" t="s">
        <v>113</v>
      </c>
      <c r="D599" t="s">
        <v>39</v>
      </c>
      <c r="E599">
        <v>39</v>
      </c>
      <c r="F599">
        <v>1.65</v>
      </c>
      <c r="G599">
        <v>0</v>
      </c>
      <c r="H599">
        <v>0</v>
      </c>
      <c r="I599">
        <v>0</v>
      </c>
      <c r="J599">
        <v>0</v>
      </c>
      <c r="K599">
        <v>0</v>
      </c>
      <c r="L599" t="s">
        <v>97</v>
      </c>
      <c r="M599">
        <v>0</v>
      </c>
      <c r="N599" t="s">
        <v>97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0</v>
      </c>
    </row>
    <row r="600" spans="1:35" x14ac:dyDescent="0.25">
      <c r="A600">
        <v>345</v>
      </c>
      <c r="B600" t="s">
        <v>822</v>
      </c>
      <c r="C600" t="s">
        <v>79</v>
      </c>
      <c r="D600" t="s">
        <v>47</v>
      </c>
      <c r="E600">
        <v>15</v>
      </c>
      <c r="F600">
        <v>6.6666666666666999E-2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97</v>
      </c>
      <c r="M600">
        <v>0</v>
      </c>
      <c r="N600" t="s">
        <v>97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97</v>
      </c>
    </row>
    <row r="601" spans="1:35" x14ac:dyDescent="0.25">
      <c r="A601">
        <v>346</v>
      </c>
      <c r="B601" t="s">
        <v>740</v>
      </c>
      <c r="C601" t="s">
        <v>67</v>
      </c>
      <c r="D601" t="s">
        <v>39</v>
      </c>
      <c r="E601">
        <v>47</v>
      </c>
      <c r="F601">
        <v>3.1166666666667</v>
      </c>
      <c r="G601">
        <v>0</v>
      </c>
      <c r="H601">
        <v>0</v>
      </c>
      <c r="I601">
        <v>0</v>
      </c>
      <c r="J601">
        <v>0</v>
      </c>
      <c r="K601">
        <v>0</v>
      </c>
      <c r="L601" t="s">
        <v>97</v>
      </c>
      <c r="M601">
        <v>0</v>
      </c>
      <c r="N601" t="s">
        <v>97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2</v>
      </c>
      <c r="W601">
        <v>1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2</v>
      </c>
      <c r="AI601">
        <v>33.33</v>
      </c>
    </row>
    <row r="602" spans="1:35" x14ac:dyDescent="0.25">
      <c r="A602">
        <v>347</v>
      </c>
      <c r="B602" t="s">
        <v>557</v>
      </c>
      <c r="C602" t="s">
        <v>193</v>
      </c>
      <c r="D602" t="s">
        <v>73</v>
      </c>
      <c r="E602">
        <v>74</v>
      </c>
      <c r="F602">
        <v>9.6</v>
      </c>
      <c r="G602">
        <v>0</v>
      </c>
      <c r="H602">
        <v>0</v>
      </c>
      <c r="I602">
        <v>0</v>
      </c>
      <c r="J602">
        <v>0</v>
      </c>
      <c r="K602">
        <v>0</v>
      </c>
      <c r="L602" t="s">
        <v>97</v>
      </c>
      <c r="M602">
        <v>0</v>
      </c>
      <c r="N602" t="s">
        <v>97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97</v>
      </c>
    </row>
    <row r="603" spans="1:35" x14ac:dyDescent="0.25">
      <c r="A603">
        <v>348</v>
      </c>
      <c r="B603" t="s">
        <v>895</v>
      </c>
      <c r="C603" t="s">
        <v>162</v>
      </c>
      <c r="D603" t="s">
        <v>47</v>
      </c>
      <c r="E603">
        <v>14</v>
      </c>
      <c r="F603">
        <v>0.4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97</v>
      </c>
      <c r="M603">
        <v>1</v>
      </c>
      <c r="N603">
        <v>0</v>
      </c>
      <c r="O603">
        <v>0.3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97</v>
      </c>
    </row>
    <row r="604" spans="1:35" x14ac:dyDescent="0.25">
      <c r="A604">
        <v>349</v>
      </c>
      <c r="B604" t="s">
        <v>464</v>
      </c>
      <c r="C604" t="s">
        <v>209</v>
      </c>
      <c r="D604" t="s">
        <v>36</v>
      </c>
      <c r="E604">
        <v>68</v>
      </c>
      <c r="F604">
        <v>5.9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97</v>
      </c>
      <c r="M604">
        <v>0</v>
      </c>
      <c r="N604" t="s">
        <v>97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7</v>
      </c>
      <c r="W604">
        <v>2</v>
      </c>
      <c r="X604">
        <v>1</v>
      </c>
      <c r="Y604">
        <v>1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97</v>
      </c>
    </row>
    <row r="605" spans="1:35" x14ac:dyDescent="0.25">
      <c r="A605">
        <v>354</v>
      </c>
      <c r="B605" t="s">
        <v>741</v>
      </c>
      <c r="C605" t="s">
        <v>100</v>
      </c>
      <c r="D605" t="s">
        <v>73</v>
      </c>
      <c r="E605">
        <v>37</v>
      </c>
      <c r="F605">
        <v>0.18333333333332999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97</v>
      </c>
      <c r="M605">
        <v>0</v>
      </c>
      <c r="N605" t="s">
        <v>97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97</v>
      </c>
    </row>
    <row r="606" spans="1:35" x14ac:dyDescent="0.25">
      <c r="A606">
        <v>355</v>
      </c>
      <c r="B606" t="s">
        <v>896</v>
      </c>
      <c r="C606" t="s">
        <v>186</v>
      </c>
      <c r="D606" t="s">
        <v>47</v>
      </c>
      <c r="E606">
        <v>19</v>
      </c>
      <c r="F606">
        <v>12.216666666667001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97</v>
      </c>
      <c r="M606">
        <v>3</v>
      </c>
      <c r="N606">
        <v>0</v>
      </c>
      <c r="O606">
        <v>0.21</v>
      </c>
      <c r="P606">
        <v>5</v>
      </c>
      <c r="Q606">
        <v>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1</v>
      </c>
      <c r="AF606">
        <v>0</v>
      </c>
      <c r="AG606">
        <v>3</v>
      </c>
      <c r="AH606">
        <v>3</v>
      </c>
      <c r="AI606">
        <v>50</v>
      </c>
    </row>
    <row r="607" spans="1:35" x14ac:dyDescent="0.25">
      <c r="A607">
        <v>356</v>
      </c>
      <c r="B607" t="s">
        <v>722</v>
      </c>
      <c r="C607" t="s">
        <v>137</v>
      </c>
      <c r="D607" t="s">
        <v>73</v>
      </c>
      <c r="E607">
        <v>71</v>
      </c>
      <c r="F607">
        <v>2.5499999999999998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97</v>
      </c>
      <c r="M607">
        <v>0</v>
      </c>
      <c r="N607" t="s">
        <v>97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19</v>
      </c>
      <c r="W607">
        <v>5</v>
      </c>
      <c r="X607">
        <v>2</v>
      </c>
      <c r="Y607">
        <v>3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97</v>
      </c>
    </row>
    <row r="608" spans="1:35" x14ac:dyDescent="0.25">
      <c r="A608">
        <v>357</v>
      </c>
      <c r="B608" t="s">
        <v>474</v>
      </c>
      <c r="C608" t="s">
        <v>46</v>
      </c>
      <c r="D608" t="s">
        <v>39</v>
      </c>
      <c r="E608">
        <v>71</v>
      </c>
      <c r="F608">
        <v>4.2333333333332996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97</v>
      </c>
      <c r="M608">
        <v>0</v>
      </c>
      <c r="N608" t="s">
        <v>97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6</v>
      </c>
      <c r="W608">
        <v>3</v>
      </c>
      <c r="X608">
        <v>3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</row>
    <row r="609" spans="1:35" x14ac:dyDescent="0.25">
      <c r="A609">
        <v>360</v>
      </c>
      <c r="B609" t="s">
        <v>448</v>
      </c>
      <c r="C609" t="s">
        <v>61</v>
      </c>
      <c r="D609" t="s">
        <v>39</v>
      </c>
      <c r="E609">
        <v>78</v>
      </c>
      <c r="F609">
        <v>8.3166666666667002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97</v>
      </c>
      <c r="M609">
        <v>0</v>
      </c>
      <c r="N609" t="s">
        <v>97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7</v>
      </c>
      <c r="W609">
        <v>2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11</v>
      </c>
      <c r="AH609">
        <v>5</v>
      </c>
      <c r="AI609">
        <v>68.75</v>
      </c>
    </row>
    <row r="610" spans="1:35" x14ac:dyDescent="0.25">
      <c r="A610">
        <v>363</v>
      </c>
      <c r="B610" t="s">
        <v>795</v>
      </c>
      <c r="C610" t="s">
        <v>193</v>
      </c>
      <c r="D610" t="s">
        <v>73</v>
      </c>
      <c r="E610">
        <v>26</v>
      </c>
      <c r="F610">
        <v>19.25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0.15</v>
      </c>
      <c r="P610">
        <v>4</v>
      </c>
      <c r="Q610">
        <v>2</v>
      </c>
      <c r="R610">
        <v>2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2</v>
      </c>
      <c r="AF610">
        <v>0</v>
      </c>
      <c r="AG610">
        <v>0</v>
      </c>
      <c r="AH610">
        <v>0</v>
      </c>
      <c r="AI610" t="s">
        <v>97</v>
      </c>
    </row>
    <row r="611" spans="1:35" x14ac:dyDescent="0.25">
      <c r="A611">
        <v>366</v>
      </c>
      <c r="B611" t="s">
        <v>619</v>
      </c>
      <c r="C611" t="s">
        <v>162</v>
      </c>
      <c r="D611" t="s">
        <v>39</v>
      </c>
      <c r="E611">
        <v>39</v>
      </c>
      <c r="F611">
        <v>35.5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6</v>
      </c>
      <c r="N611">
        <v>0</v>
      </c>
      <c r="O611">
        <v>0.72</v>
      </c>
      <c r="P611">
        <v>11</v>
      </c>
      <c r="Q611">
        <v>9</v>
      </c>
      <c r="R611">
        <v>7</v>
      </c>
      <c r="S611">
        <v>4</v>
      </c>
      <c r="T611">
        <v>0</v>
      </c>
      <c r="U611">
        <v>1</v>
      </c>
      <c r="V611">
        <v>10</v>
      </c>
      <c r="W611">
        <v>1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1</v>
      </c>
      <c r="AD611">
        <v>1</v>
      </c>
      <c r="AE611">
        <v>2</v>
      </c>
      <c r="AF611">
        <v>0</v>
      </c>
      <c r="AG611">
        <v>10</v>
      </c>
      <c r="AH611">
        <v>13</v>
      </c>
      <c r="AI611">
        <v>43.48</v>
      </c>
    </row>
    <row r="612" spans="1:35" x14ac:dyDescent="0.25">
      <c r="A612">
        <v>369</v>
      </c>
      <c r="B612" t="s">
        <v>603</v>
      </c>
      <c r="C612" t="s">
        <v>131</v>
      </c>
      <c r="D612" t="s">
        <v>39</v>
      </c>
      <c r="E612">
        <v>53</v>
      </c>
      <c r="F612">
        <v>1.5166666666666999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97</v>
      </c>
      <c r="M612">
        <v>1</v>
      </c>
      <c r="N612">
        <v>0</v>
      </c>
      <c r="O612">
        <v>0.04</v>
      </c>
      <c r="P612">
        <v>1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97</v>
      </c>
    </row>
    <row r="613" spans="1:35" x14ac:dyDescent="0.25">
      <c r="A613">
        <v>370</v>
      </c>
      <c r="B613" t="s">
        <v>513</v>
      </c>
      <c r="C613" t="s">
        <v>135</v>
      </c>
      <c r="D613" t="s">
        <v>73</v>
      </c>
      <c r="E613">
        <v>79</v>
      </c>
      <c r="F613">
        <v>5.6833333333332998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97</v>
      </c>
      <c r="M613">
        <v>0</v>
      </c>
      <c r="N613" t="s">
        <v>97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5</v>
      </c>
      <c r="W613">
        <v>1</v>
      </c>
      <c r="X613">
        <v>0</v>
      </c>
      <c r="Y613">
        <v>1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97</v>
      </c>
    </row>
    <row r="614" spans="1:35" x14ac:dyDescent="0.25">
      <c r="A614">
        <v>371</v>
      </c>
      <c r="B614" t="s">
        <v>963</v>
      </c>
      <c r="C614" t="s">
        <v>67</v>
      </c>
      <c r="D614" t="s">
        <v>73</v>
      </c>
      <c r="E614">
        <v>4</v>
      </c>
      <c r="F614">
        <v>1.1499999999999999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97</v>
      </c>
      <c r="M614">
        <v>0</v>
      </c>
      <c r="N614" t="s">
        <v>97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97</v>
      </c>
    </row>
    <row r="615" spans="1:35" x14ac:dyDescent="0.25">
      <c r="A615">
        <v>373</v>
      </c>
      <c r="B615" t="s">
        <v>698</v>
      </c>
      <c r="C615" t="s">
        <v>63</v>
      </c>
      <c r="D615" t="s">
        <v>36</v>
      </c>
      <c r="E615">
        <v>37</v>
      </c>
      <c r="F615">
        <v>0.78333333333333</v>
      </c>
      <c r="G615">
        <v>0</v>
      </c>
      <c r="H615">
        <v>0</v>
      </c>
      <c r="I615">
        <v>0</v>
      </c>
      <c r="J615">
        <v>0</v>
      </c>
      <c r="K615">
        <v>0</v>
      </c>
      <c r="L615" t="s">
        <v>97</v>
      </c>
      <c r="M615">
        <v>0</v>
      </c>
      <c r="N615" t="s">
        <v>97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 t="s">
        <v>97</v>
      </c>
    </row>
    <row r="616" spans="1:35" x14ac:dyDescent="0.25">
      <c r="A616">
        <v>378</v>
      </c>
      <c r="B616" t="s">
        <v>642</v>
      </c>
      <c r="C616" t="s">
        <v>87</v>
      </c>
      <c r="D616" t="s">
        <v>73</v>
      </c>
      <c r="E616">
        <v>64</v>
      </c>
      <c r="F616">
        <v>9.0666666666667002</v>
      </c>
      <c r="G616">
        <v>0</v>
      </c>
      <c r="H616">
        <v>0</v>
      </c>
      <c r="I616">
        <v>0</v>
      </c>
      <c r="J616">
        <v>0</v>
      </c>
      <c r="K616">
        <v>0</v>
      </c>
      <c r="L616" t="s">
        <v>97</v>
      </c>
      <c r="M616">
        <v>1</v>
      </c>
      <c r="N616">
        <v>0</v>
      </c>
      <c r="O616">
        <v>0.13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4</v>
      </c>
      <c r="W616">
        <v>2</v>
      </c>
      <c r="X616">
        <v>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97</v>
      </c>
    </row>
    <row r="617" spans="1:35" x14ac:dyDescent="0.25">
      <c r="A617">
        <v>379</v>
      </c>
      <c r="B617" t="s">
        <v>449</v>
      </c>
      <c r="C617" t="s">
        <v>51</v>
      </c>
      <c r="D617" t="s">
        <v>47</v>
      </c>
      <c r="E617">
        <v>64</v>
      </c>
      <c r="F617">
        <v>3.0666666666667002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97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 t="s">
        <v>97</v>
      </c>
    </row>
    <row r="618" spans="1:35" x14ac:dyDescent="0.25">
      <c r="A618">
        <v>380</v>
      </c>
      <c r="B618" t="s">
        <v>823</v>
      </c>
      <c r="C618" t="s">
        <v>113</v>
      </c>
      <c r="D618" t="s">
        <v>73</v>
      </c>
      <c r="E618">
        <v>19</v>
      </c>
      <c r="F618">
        <v>1.4166666666667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97</v>
      </c>
      <c r="M618">
        <v>0</v>
      </c>
      <c r="N618" t="s">
        <v>97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97</v>
      </c>
    </row>
    <row r="619" spans="1:35" x14ac:dyDescent="0.25">
      <c r="A619">
        <v>381</v>
      </c>
      <c r="B619" t="s">
        <v>723</v>
      </c>
      <c r="C619" t="s">
        <v>131</v>
      </c>
      <c r="D619" t="s">
        <v>36</v>
      </c>
      <c r="E619">
        <v>37</v>
      </c>
      <c r="F619">
        <v>1.1000000000000001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97</v>
      </c>
      <c r="M619">
        <v>1</v>
      </c>
      <c r="N619">
        <v>0</v>
      </c>
      <c r="O619">
        <v>7.0000000000000007E-2</v>
      </c>
      <c r="P619">
        <v>1</v>
      </c>
      <c r="Q619">
        <v>1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97</v>
      </c>
    </row>
    <row r="620" spans="1:35" x14ac:dyDescent="0.25">
      <c r="A620">
        <v>383</v>
      </c>
      <c r="B620" t="s">
        <v>539</v>
      </c>
      <c r="C620" t="s">
        <v>67</v>
      </c>
      <c r="D620" t="s">
        <v>73</v>
      </c>
      <c r="E620">
        <v>73</v>
      </c>
      <c r="F620">
        <v>1.2166666666667001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97</v>
      </c>
      <c r="M620">
        <v>0</v>
      </c>
      <c r="N620" t="s">
        <v>97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5</v>
      </c>
      <c r="W620">
        <v>1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97</v>
      </c>
    </row>
    <row r="621" spans="1:35" x14ac:dyDescent="0.25">
      <c r="A621">
        <v>388</v>
      </c>
      <c r="B621" t="s">
        <v>490</v>
      </c>
      <c r="C621" t="s">
        <v>38</v>
      </c>
      <c r="D621" t="s">
        <v>73</v>
      </c>
      <c r="E621">
        <v>82</v>
      </c>
      <c r="F621">
        <v>6.3333333333333002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</v>
      </c>
      <c r="N621">
        <v>0</v>
      </c>
      <c r="O621">
        <v>7.0000000000000007E-2</v>
      </c>
      <c r="P621">
        <v>3</v>
      </c>
      <c r="Q621">
        <v>3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 t="s">
        <v>97</v>
      </c>
    </row>
    <row r="622" spans="1:35" x14ac:dyDescent="0.25">
      <c r="A622">
        <v>397</v>
      </c>
      <c r="B622" t="s">
        <v>620</v>
      </c>
      <c r="C622" t="s">
        <v>621</v>
      </c>
      <c r="D622" t="s">
        <v>73</v>
      </c>
      <c r="E622">
        <v>57</v>
      </c>
      <c r="F622">
        <v>5.35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97</v>
      </c>
      <c r="M622">
        <v>0</v>
      </c>
      <c r="N622" t="s">
        <v>97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5</v>
      </c>
      <c r="W622">
        <v>1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97</v>
      </c>
    </row>
    <row r="623" spans="1:35" x14ac:dyDescent="0.25">
      <c r="A623">
        <v>402</v>
      </c>
      <c r="B623" t="s">
        <v>604</v>
      </c>
      <c r="C623" t="s">
        <v>41</v>
      </c>
      <c r="D623" t="s">
        <v>73</v>
      </c>
      <c r="E623">
        <v>52</v>
      </c>
      <c r="F623">
        <v>1.5166666666666999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97</v>
      </c>
      <c r="M623">
        <v>0</v>
      </c>
      <c r="N623" t="s">
        <v>97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</v>
      </c>
      <c r="W623">
        <v>2</v>
      </c>
      <c r="X623">
        <v>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97</v>
      </c>
    </row>
    <row r="624" spans="1:35" x14ac:dyDescent="0.25">
      <c r="A624">
        <v>403</v>
      </c>
      <c r="B624" t="s">
        <v>699</v>
      </c>
      <c r="C624" t="s">
        <v>186</v>
      </c>
      <c r="D624" t="s">
        <v>36</v>
      </c>
      <c r="E624">
        <v>41</v>
      </c>
      <c r="F624">
        <v>28.133333333332999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</v>
      </c>
      <c r="N624">
        <v>0</v>
      </c>
      <c r="O624">
        <v>0.48</v>
      </c>
      <c r="P624">
        <v>4</v>
      </c>
      <c r="Q624">
        <v>4</v>
      </c>
      <c r="R624">
        <v>4</v>
      </c>
      <c r="S624">
        <v>3</v>
      </c>
      <c r="T624">
        <v>0</v>
      </c>
      <c r="U624">
        <v>0</v>
      </c>
      <c r="V624">
        <v>8</v>
      </c>
      <c r="W624">
        <v>4</v>
      </c>
      <c r="X624">
        <v>4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5</v>
      </c>
      <c r="AE624">
        <v>3</v>
      </c>
      <c r="AF624">
        <v>0</v>
      </c>
      <c r="AG624">
        <v>4</v>
      </c>
      <c r="AH624">
        <v>4</v>
      </c>
      <c r="AI624">
        <v>50</v>
      </c>
    </row>
    <row r="625" spans="1:35" x14ac:dyDescent="0.25">
      <c r="A625">
        <v>404</v>
      </c>
      <c r="B625" t="s">
        <v>724</v>
      </c>
      <c r="C625" t="s">
        <v>61</v>
      </c>
      <c r="D625" t="s">
        <v>73</v>
      </c>
      <c r="E625">
        <v>41</v>
      </c>
      <c r="F625">
        <v>1.4</v>
      </c>
      <c r="G625">
        <v>0</v>
      </c>
      <c r="H625">
        <v>0</v>
      </c>
      <c r="I625">
        <v>0</v>
      </c>
      <c r="J625">
        <v>0</v>
      </c>
      <c r="K625">
        <v>0</v>
      </c>
      <c r="L625" t="s">
        <v>97</v>
      </c>
      <c r="M625">
        <v>0</v>
      </c>
      <c r="N625" t="s">
        <v>97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5</v>
      </c>
      <c r="W625">
        <v>1</v>
      </c>
      <c r="X625">
        <v>0</v>
      </c>
      <c r="Y625">
        <v>1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97</v>
      </c>
    </row>
    <row r="626" spans="1:35" x14ac:dyDescent="0.25">
      <c r="A626">
        <v>411</v>
      </c>
      <c r="B626" t="s">
        <v>796</v>
      </c>
      <c r="C626" t="s">
        <v>186</v>
      </c>
      <c r="D626" t="s">
        <v>36</v>
      </c>
      <c r="E626">
        <v>22</v>
      </c>
      <c r="F626">
        <v>0.45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97</v>
      </c>
      <c r="M626">
        <v>0</v>
      </c>
      <c r="N626" t="s">
        <v>97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14</v>
      </c>
      <c r="W626">
        <v>4</v>
      </c>
      <c r="X626">
        <v>2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97</v>
      </c>
    </row>
    <row r="627" spans="1:35" x14ac:dyDescent="0.25">
      <c r="A627">
        <v>413</v>
      </c>
      <c r="B627" t="s">
        <v>540</v>
      </c>
      <c r="C627" t="s">
        <v>72</v>
      </c>
      <c r="D627" t="s">
        <v>36</v>
      </c>
      <c r="E627">
        <v>82</v>
      </c>
      <c r="F627">
        <v>4.6666666666666998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97</v>
      </c>
      <c r="M627">
        <v>0</v>
      </c>
      <c r="N627" t="s">
        <v>97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10</v>
      </c>
      <c r="W627">
        <v>2</v>
      </c>
      <c r="X627">
        <v>0</v>
      </c>
      <c r="Y627">
        <v>2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3</v>
      </c>
      <c r="AH627">
        <v>2</v>
      </c>
      <c r="AI627">
        <v>60</v>
      </c>
    </row>
    <row r="628" spans="1:35" x14ac:dyDescent="0.25">
      <c r="A628">
        <v>416</v>
      </c>
      <c r="B628" t="s">
        <v>700</v>
      </c>
      <c r="C628" t="s">
        <v>137</v>
      </c>
      <c r="D628" t="s">
        <v>36</v>
      </c>
      <c r="E628">
        <v>56</v>
      </c>
      <c r="F628">
        <v>0.53333333333333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97</v>
      </c>
      <c r="M628">
        <v>0</v>
      </c>
      <c r="N628" t="s">
        <v>97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12</v>
      </c>
      <c r="W628">
        <v>2</v>
      </c>
      <c r="X628">
        <v>1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97</v>
      </c>
    </row>
    <row r="629" spans="1:35" x14ac:dyDescent="0.25">
      <c r="A629">
        <v>417</v>
      </c>
      <c r="B629" t="s">
        <v>964</v>
      </c>
      <c r="C629" t="s">
        <v>79</v>
      </c>
      <c r="D629" t="s">
        <v>73</v>
      </c>
      <c r="E629">
        <v>4</v>
      </c>
      <c r="F629">
        <v>0.1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97</v>
      </c>
      <c r="M629">
        <v>0</v>
      </c>
      <c r="N629" t="s">
        <v>97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97</v>
      </c>
    </row>
    <row r="630" spans="1:35" x14ac:dyDescent="0.25">
      <c r="A630">
        <v>418</v>
      </c>
      <c r="B630" t="s">
        <v>451</v>
      </c>
      <c r="C630" t="s">
        <v>106</v>
      </c>
      <c r="D630" t="s">
        <v>39</v>
      </c>
      <c r="E630">
        <v>78</v>
      </c>
      <c r="F630">
        <v>9.5</v>
      </c>
      <c r="G630">
        <v>0</v>
      </c>
      <c r="H630">
        <v>0</v>
      </c>
      <c r="I630">
        <v>0</v>
      </c>
      <c r="J630">
        <v>0</v>
      </c>
      <c r="K630">
        <v>0</v>
      </c>
      <c r="L630" t="s">
        <v>97</v>
      </c>
      <c r="M630">
        <v>1</v>
      </c>
      <c r="N630">
        <v>0</v>
      </c>
      <c r="O630">
        <v>0.26</v>
      </c>
      <c r="P630">
        <v>1</v>
      </c>
      <c r="Q630">
        <v>1</v>
      </c>
      <c r="R630">
        <v>1</v>
      </c>
      <c r="S630">
        <v>1</v>
      </c>
      <c r="T630">
        <v>0</v>
      </c>
      <c r="U630">
        <v>0</v>
      </c>
      <c r="V630">
        <v>5</v>
      </c>
      <c r="W630">
        <v>1</v>
      </c>
      <c r="X630">
        <v>0</v>
      </c>
      <c r="Y630">
        <v>1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1</v>
      </c>
      <c r="AF630">
        <v>0</v>
      </c>
      <c r="AG630">
        <v>15</v>
      </c>
      <c r="AH630">
        <v>9</v>
      </c>
      <c r="AI630">
        <v>62.5</v>
      </c>
    </row>
    <row r="631" spans="1:35" x14ac:dyDescent="0.25">
      <c r="A631">
        <v>426</v>
      </c>
      <c r="B631" t="s">
        <v>798</v>
      </c>
      <c r="C631" t="s">
        <v>799</v>
      </c>
      <c r="D631" t="s">
        <v>47</v>
      </c>
      <c r="E631">
        <v>24</v>
      </c>
      <c r="F631">
        <v>9.2166666666667005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97</v>
      </c>
      <c r="M631">
        <v>1</v>
      </c>
      <c r="N631">
        <v>0</v>
      </c>
      <c r="O631">
        <v>0.02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</v>
      </c>
      <c r="AE631">
        <v>1</v>
      </c>
      <c r="AF631">
        <v>0</v>
      </c>
      <c r="AG631">
        <v>1</v>
      </c>
      <c r="AH631">
        <v>0</v>
      </c>
      <c r="AI631">
        <v>100</v>
      </c>
    </row>
    <row r="632" spans="1:35" x14ac:dyDescent="0.25">
      <c r="A632">
        <v>427</v>
      </c>
      <c r="B632" t="s">
        <v>415</v>
      </c>
      <c r="C632" t="s">
        <v>100</v>
      </c>
      <c r="D632" t="s">
        <v>73</v>
      </c>
      <c r="E632">
        <v>78</v>
      </c>
      <c r="F632">
        <v>18.899999999999999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0.15</v>
      </c>
      <c r="P632">
        <v>2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4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97</v>
      </c>
    </row>
    <row r="633" spans="1:35" x14ac:dyDescent="0.25">
      <c r="A633">
        <v>429</v>
      </c>
      <c r="B633" t="s">
        <v>324</v>
      </c>
      <c r="C633" t="s">
        <v>69</v>
      </c>
      <c r="D633" t="s">
        <v>39</v>
      </c>
      <c r="E633">
        <v>82</v>
      </c>
      <c r="F633">
        <v>12.666666666667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97</v>
      </c>
      <c r="M633">
        <v>2</v>
      </c>
      <c r="N633">
        <v>0</v>
      </c>
      <c r="O633">
        <v>0.23</v>
      </c>
      <c r="P633">
        <v>3</v>
      </c>
      <c r="Q633">
        <v>2</v>
      </c>
      <c r="R633">
        <v>2</v>
      </c>
      <c r="S633">
        <v>2</v>
      </c>
      <c r="T633">
        <v>1</v>
      </c>
      <c r="U633">
        <v>0</v>
      </c>
      <c r="V633">
        <v>7</v>
      </c>
      <c r="W633">
        <v>2</v>
      </c>
      <c r="X633">
        <v>1</v>
      </c>
      <c r="Y633">
        <v>1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4</v>
      </c>
      <c r="AH633">
        <v>2</v>
      </c>
      <c r="AI633">
        <v>66.67</v>
      </c>
    </row>
    <row r="634" spans="1:35" x14ac:dyDescent="0.25">
      <c r="A634">
        <v>430</v>
      </c>
      <c r="B634" t="s">
        <v>325</v>
      </c>
      <c r="C634" t="s">
        <v>49</v>
      </c>
      <c r="D634" t="s">
        <v>39</v>
      </c>
      <c r="E634">
        <v>79</v>
      </c>
      <c r="F634">
        <v>21.166666666666998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97</v>
      </c>
      <c r="M634">
        <v>1</v>
      </c>
      <c r="N634">
        <v>0</v>
      </c>
      <c r="O634">
        <v>0.13</v>
      </c>
      <c r="P634">
        <v>2</v>
      </c>
      <c r="Q634">
        <v>2</v>
      </c>
      <c r="R634">
        <v>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E634">
        <v>2</v>
      </c>
      <c r="AF634">
        <v>1</v>
      </c>
      <c r="AG634">
        <v>8</v>
      </c>
      <c r="AH634">
        <v>4</v>
      </c>
      <c r="AI634">
        <v>66.67</v>
      </c>
    </row>
    <row r="635" spans="1:35" x14ac:dyDescent="0.25">
      <c r="A635">
        <v>433</v>
      </c>
      <c r="B635" t="s">
        <v>855</v>
      </c>
      <c r="C635" t="s">
        <v>87</v>
      </c>
      <c r="D635" t="s">
        <v>73</v>
      </c>
      <c r="E635">
        <v>20</v>
      </c>
      <c r="F635">
        <v>2.2999999999999998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97</v>
      </c>
      <c r="M635">
        <v>0</v>
      </c>
      <c r="N635" t="s">
        <v>97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97</v>
      </c>
    </row>
    <row r="636" spans="1:35" x14ac:dyDescent="0.25">
      <c r="A636">
        <v>434</v>
      </c>
      <c r="B636" t="s">
        <v>522</v>
      </c>
      <c r="C636" t="s">
        <v>79</v>
      </c>
      <c r="D636" t="s">
        <v>39</v>
      </c>
      <c r="E636">
        <v>72</v>
      </c>
      <c r="F636">
        <v>4.5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97</v>
      </c>
      <c r="M636">
        <v>0</v>
      </c>
      <c r="N636" t="s">
        <v>97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</row>
    <row r="637" spans="1:35" x14ac:dyDescent="0.25">
      <c r="A637">
        <v>441</v>
      </c>
      <c r="B637" t="s">
        <v>743</v>
      </c>
      <c r="C637" t="s">
        <v>708</v>
      </c>
      <c r="D637" t="s">
        <v>73</v>
      </c>
      <c r="E637">
        <v>31</v>
      </c>
      <c r="F637">
        <v>1.8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97</v>
      </c>
      <c r="M637">
        <v>0</v>
      </c>
      <c r="N637" t="s">
        <v>97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97</v>
      </c>
    </row>
    <row r="638" spans="1:35" x14ac:dyDescent="0.25">
      <c r="A638">
        <v>449</v>
      </c>
      <c r="B638" t="s">
        <v>643</v>
      </c>
      <c r="C638" t="s">
        <v>63</v>
      </c>
      <c r="D638" t="s">
        <v>39</v>
      </c>
      <c r="E638">
        <v>64</v>
      </c>
      <c r="F638">
        <v>1.05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97</v>
      </c>
      <c r="M638">
        <v>0</v>
      </c>
      <c r="N638" t="s">
        <v>97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0</v>
      </c>
    </row>
    <row r="639" spans="1:35" x14ac:dyDescent="0.25">
      <c r="A639">
        <v>451</v>
      </c>
      <c r="B639" t="s">
        <v>769</v>
      </c>
      <c r="C639" t="s">
        <v>87</v>
      </c>
      <c r="D639" t="s">
        <v>47</v>
      </c>
      <c r="E639">
        <v>29</v>
      </c>
      <c r="F639">
        <v>0.56666666666666998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97</v>
      </c>
      <c r="M639">
        <v>0</v>
      </c>
      <c r="N639" t="s">
        <v>97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97</v>
      </c>
    </row>
    <row r="640" spans="1:35" x14ac:dyDescent="0.25">
      <c r="A640">
        <v>453</v>
      </c>
      <c r="B640" t="s">
        <v>524</v>
      </c>
      <c r="C640" t="s">
        <v>38</v>
      </c>
      <c r="D640" t="s">
        <v>47</v>
      </c>
      <c r="E640">
        <v>60</v>
      </c>
      <c r="F640">
        <v>23.433333333333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0.06</v>
      </c>
      <c r="P640">
        <v>2</v>
      </c>
      <c r="Q640">
        <v>1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2</v>
      </c>
      <c r="AF640">
        <v>0</v>
      </c>
      <c r="AG640">
        <v>5</v>
      </c>
      <c r="AH640">
        <v>5</v>
      </c>
      <c r="AI640">
        <v>50</v>
      </c>
    </row>
    <row r="641" spans="1:35" x14ac:dyDescent="0.25">
      <c r="A641">
        <v>454</v>
      </c>
      <c r="B641" t="s">
        <v>475</v>
      </c>
      <c r="C641" t="s">
        <v>135</v>
      </c>
      <c r="D641" t="s">
        <v>73</v>
      </c>
      <c r="E641">
        <v>78</v>
      </c>
      <c r="F641">
        <v>11.233333333333</v>
      </c>
      <c r="G641">
        <v>0</v>
      </c>
      <c r="H641">
        <v>0</v>
      </c>
      <c r="I641">
        <v>0</v>
      </c>
      <c r="J641">
        <v>0</v>
      </c>
      <c r="K641">
        <v>0</v>
      </c>
      <c r="L641" t="s">
        <v>97</v>
      </c>
      <c r="M641">
        <v>0</v>
      </c>
      <c r="N641" t="s">
        <v>97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 t="s">
        <v>97</v>
      </c>
    </row>
    <row r="642" spans="1:35" x14ac:dyDescent="0.25">
      <c r="A642">
        <v>457</v>
      </c>
      <c r="B642" t="s">
        <v>416</v>
      </c>
      <c r="C642" t="s">
        <v>75</v>
      </c>
      <c r="D642" t="s">
        <v>47</v>
      </c>
      <c r="E642">
        <v>82</v>
      </c>
      <c r="F642">
        <v>9.5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97</v>
      </c>
      <c r="M642">
        <v>0</v>
      </c>
      <c r="N642" t="s">
        <v>97</v>
      </c>
      <c r="O642">
        <v>0.15</v>
      </c>
      <c r="P642">
        <v>2</v>
      </c>
      <c r="Q642">
        <v>2</v>
      </c>
      <c r="R642">
        <v>1</v>
      </c>
      <c r="S642">
        <v>1</v>
      </c>
      <c r="T642">
        <v>0</v>
      </c>
      <c r="U642">
        <v>0</v>
      </c>
      <c r="V642">
        <v>8</v>
      </c>
      <c r="W642">
        <v>4</v>
      </c>
      <c r="X642">
        <v>4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0</v>
      </c>
      <c r="AE642">
        <v>1</v>
      </c>
      <c r="AF642">
        <v>0</v>
      </c>
      <c r="AG642">
        <v>3</v>
      </c>
      <c r="AH642">
        <v>5</v>
      </c>
      <c r="AI642">
        <v>37.5</v>
      </c>
    </row>
    <row r="643" spans="1:35" x14ac:dyDescent="0.25">
      <c r="A643">
        <v>458</v>
      </c>
      <c r="B643" t="s">
        <v>660</v>
      </c>
      <c r="C643" t="s">
        <v>100</v>
      </c>
      <c r="D643" t="s">
        <v>39</v>
      </c>
      <c r="E643">
        <v>43</v>
      </c>
      <c r="F643">
        <v>1.3166666666667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97</v>
      </c>
      <c r="M643">
        <v>0</v>
      </c>
      <c r="N643" t="s">
        <v>97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</row>
    <row r="644" spans="1:35" x14ac:dyDescent="0.25">
      <c r="A644">
        <v>462</v>
      </c>
      <c r="B644" t="s">
        <v>661</v>
      </c>
      <c r="C644" t="s">
        <v>44</v>
      </c>
      <c r="D644" t="s">
        <v>39</v>
      </c>
      <c r="E644">
        <v>28</v>
      </c>
      <c r="F644">
        <v>0.55000000000000004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97</v>
      </c>
      <c r="M644">
        <v>0</v>
      </c>
      <c r="N644" t="s">
        <v>97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</row>
    <row r="645" spans="1:35" x14ac:dyDescent="0.25">
      <c r="A645">
        <v>463</v>
      </c>
      <c r="B645" t="s">
        <v>582</v>
      </c>
      <c r="C645" t="s">
        <v>79</v>
      </c>
      <c r="D645" t="s">
        <v>73</v>
      </c>
      <c r="E645">
        <v>59</v>
      </c>
      <c r="F645">
        <v>3.8166666666667002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97</v>
      </c>
      <c r="M645">
        <v>1</v>
      </c>
      <c r="N645">
        <v>0</v>
      </c>
      <c r="O645">
        <v>0.04</v>
      </c>
      <c r="P645">
        <v>1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97</v>
      </c>
    </row>
    <row r="646" spans="1:35" x14ac:dyDescent="0.25">
      <c r="A646">
        <v>464</v>
      </c>
      <c r="B646" t="s">
        <v>402</v>
      </c>
      <c r="C646" t="s">
        <v>75</v>
      </c>
      <c r="D646" t="s">
        <v>47</v>
      </c>
      <c r="E646">
        <v>82</v>
      </c>
      <c r="F646">
        <v>21.833333333333002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0.3</v>
      </c>
      <c r="P646">
        <v>4</v>
      </c>
      <c r="Q646">
        <v>3</v>
      </c>
      <c r="R646">
        <v>3</v>
      </c>
      <c r="S646">
        <v>2</v>
      </c>
      <c r="T646">
        <v>0</v>
      </c>
      <c r="U646">
        <v>0</v>
      </c>
      <c r="V646">
        <v>4</v>
      </c>
      <c r="W646">
        <v>2</v>
      </c>
      <c r="X646">
        <v>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2</v>
      </c>
      <c r="AH646">
        <v>0</v>
      </c>
      <c r="AI646">
        <v>100</v>
      </c>
    </row>
    <row r="647" spans="1:35" x14ac:dyDescent="0.25">
      <c r="A647">
        <v>469</v>
      </c>
      <c r="B647" t="s">
        <v>541</v>
      </c>
      <c r="C647" t="s">
        <v>113</v>
      </c>
      <c r="D647" t="s">
        <v>73</v>
      </c>
      <c r="E647">
        <v>57</v>
      </c>
      <c r="F647">
        <v>2.8333333333333002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97</v>
      </c>
      <c r="M647">
        <v>1</v>
      </c>
      <c r="N647">
        <v>0</v>
      </c>
      <c r="O647">
        <v>0.02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97</v>
      </c>
    </row>
    <row r="648" spans="1:35" x14ac:dyDescent="0.25">
      <c r="A648">
        <v>470</v>
      </c>
      <c r="B648" t="s">
        <v>966</v>
      </c>
      <c r="C648" t="s">
        <v>193</v>
      </c>
      <c r="D648" t="s">
        <v>47</v>
      </c>
      <c r="E648">
        <v>3</v>
      </c>
      <c r="F648">
        <v>0.55000000000000004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97</v>
      </c>
      <c r="M648">
        <v>0</v>
      </c>
      <c r="N648" t="s">
        <v>97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97</v>
      </c>
    </row>
    <row r="649" spans="1:35" x14ac:dyDescent="0.25">
      <c r="A649">
        <v>471</v>
      </c>
      <c r="B649" t="s">
        <v>542</v>
      </c>
      <c r="C649" t="s">
        <v>35</v>
      </c>
      <c r="D649" t="s">
        <v>39</v>
      </c>
      <c r="E649">
        <v>80</v>
      </c>
      <c r="F649">
        <v>2.6666666666666998</v>
      </c>
      <c r="G649">
        <v>0</v>
      </c>
      <c r="H649">
        <v>0</v>
      </c>
      <c r="I649">
        <v>0</v>
      </c>
      <c r="J649">
        <v>0</v>
      </c>
      <c r="K649">
        <v>0</v>
      </c>
      <c r="L649" t="s">
        <v>97</v>
      </c>
      <c r="M649">
        <v>0</v>
      </c>
      <c r="N649" t="s">
        <v>97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12</v>
      </c>
      <c r="W649">
        <v>6</v>
      </c>
      <c r="X649">
        <v>6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3</v>
      </c>
      <c r="AH649">
        <v>0</v>
      </c>
      <c r="AI649">
        <v>100</v>
      </c>
    </row>
    <row r="650" spans="1:35" x14ac:dyDescent="0.25">
      <c r="A650">
        <v>474</v>
      </c>
      <c r="B650" t="s">
        <v>967</v>
      </c>
      <c r="C650" t="s">
        <v>79</v>
      </c>
      <c r="D650" t="s">
        <v>39</v>
      </c>
      <c r="E650">
        <v>1</v>
      </c>
      <c r="F650">
        <v>0.88333333333332997</v>
      </c>
      <c r="G650">
        <v>0</v>
      </c>
      <c r="H650">
        <v>0</v>
      </c>
      <c r="I650">
        <v>0</v>
      </c>
      <c r="J650">
        <v>0</v>
      </c>
      <c r="K650">
        <v>0</v>
      </c>
      <c r="L650" t="s">
        <v>97</v>
      </c>
      <c r="M650">
        <v>0</v>
      </c>
      <c r="N650" t="s">
        <v>97</v>
      </c>
      <c r="O650">
        <v>0.13</v>
      </c>
      <c r="P650">
        <v>1</v>
      </c>
      <c r="Q650">
        <v>1</v>
      </c>
      <c r="R650">
        <v>1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97</v>
      </c>
    </row>
    <row r="651" spans="1:35" x14ac:dyDescent="0.25">
      <c r="A651">
        <v>475</v>
      </c>
      <c r="B651" t="s">
        <v>771</v>
      </c>
      <c r="C651" t="s">
        <v>141</v>
      </c>
      <c r="D651" t="s">
        <v>73</v>
      </c>
      <c r="E651">
        <v>33</v>
      </c>
      <c r="F651">
        <v>2.3333333333333002</v>
      </c>
      <c r="G651">
        <v>0</v>
      </c>
      <c r="H651">
        <v>0</v>
      </c>
      <c r="I651">
        <v>0</v>
      </c>
      <c r="J651">
        <v>0</v>
      </c>
      <c r="K651">
        <v>0</v>
      </c>
      <c r="L651" t="s">
        <v>97</v>
      </c>
      <c r="M651">
        <v>0</v>
      </c>
      <c r="N651" t="s">
        <v>97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2</v>
      </c>
      <c r="W651">
        <v>1</v>
      </c>
      <c r="X651">
        <v>1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97</v>
      </c>
    </row>
    <row r="652" spans="1:35" x14ac:dyDescent="0.25">
      <c r="A652">
        <v>478</v>
      </c>
      <c r="B652" t="s">
        <v>968</v>
      </c>
      <c r="C652" t="s">
        <v>424</v>
      </c>
      <c r="D652" t="s">
        <v>39</v>
      </c>
      <c r="E652">
        <v>9</v>
      </c>
      <c r="F652">
        <v>0.26666666666666999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97</v>
      </c>
      <c r="M652">
        <v>0</v>
      </c>
      <c r="N652" t="s">
        <v>97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2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97</v>
      </c>
    </row>
    <row r="653" spans="1:35" x14ac:dyDescent="0.25">
      <c r="A653">
        <v>482</v>
      </c>
      <c r="B653" t="s">
        <v>800</v>
      </c>
      <c r="C653" t="s">
        <v>193</v>
      </c>
      <c r="D653" t="s">
        <v>73</v>
      </c>
      <c r="E653">
        <v>28</v>
      </c>
      <c r="F653">
        <v>0.2</v>
      </c>
      <c r="G653">
        <v>0</v>
      </c>
      <c r="H653">
        <v>0</v>
      </c>
      <c r="I653">
        <v>0</v>
      </c>
      <c r="J653">
        <v>0</v>
      </c>
      <c r="K653">
        <v>0</v>
      </c>
      <c r="L653" t="s">
        <v>97</v>
      </c>
      <c r="M653">
        <v>0</v>
      </c>
      <c r="N653" t="s">
        <v>97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97</v>
      </c>
    </row>
    <row r="654" spans="1:35" x14ac:dyDescent="0.25">
      <c r="A654">
        <v>483</v>
      </c>
      <c r="B654" t="s">
        <v>662</v>
      </c>
      <c r="C654" t="s">
        <v>63</v>
      </c>
      <c r="D654" t="s">
        <v>73</v>
      </c>
      <c r="E654">
        <v>45</v>
      </c>
      <c r="F654">
        <v>3.2833333333332999</v>
      </c>
      <c r="G654">
        <v>0</v>
      </c>
      <c r="H654">
        <v>0</v>
      </c>
      <c r="I654">
        <v>0</v>
      </c>
      <c r="J654">
        <v>0</v>
      </c>
      <c r="K654">
        <v>0</v>
      </c>
      <c r="L654" t="s">
        <v>97</v>
      </c>
      <c r="M654">
        <v>0</v>
      </c>
      <c r="N654" t="s">
        <v>97</v>
      </c>
      <c r="O654">
        <v>0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97</v>
      </c>
    </row>
    <row r="655" spans="1:35" x14ac:dyDescent="0.25">
      <c r="A655">
        <v>484</v>
      </c>
      <c r="B655" t="s">
        <v>725</v>
      </c>
      <c r="C655" t="s">
        <v>72</v>
      </c>
      <c r="D655" t="s">
        <v>73</v>
      </c>
      <c r="E655">
        <v>44</v>
      </c>
      <c r="F655">
        <v>1.6</v>
      </c>
      <c r="G655">
        <v>0</v>
      </c>
      <c r="H655">
        <v>0</v>
      </c>
      <c r="I655">
        <v>0</v>
      </c>
      <c r="J655">
        <v>0</v>
      </c>
      <c r="K655">
        <v>0</v>
      </c>
      <c r="L655" t="s">
        <v>97</v>
      </c>
      <c r="M655">
        <v>0</v>
      </c>
      <c r="N655" t="s">
        <v>97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5</v>
      </c>
      <c r="W655">
        <v>1</v>
      </c>
      <c r="X655">
        <v>0</v>
      </c>
      <c r="Y655">
        <v>1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97</v>
      </c>
    </row>
    <row r="656" spans="1:35" x14ac:dyDescent="0.25">
      <c r="A656">
        <v>485</v>
      </c>
      <c r="B656" t="s">
        <v>904</v>
      </c>
      <c r="C656" t="s">
        <v>141</v>
      </c>
      <c r="D656" t="s">
        <v>73</v>
      </c>
      <c r="E656">
        <v>11</v>
      </c>
      <c r="F656">
        <v>0.53333333333333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97</v>
      </c>
      <c r="M656">
        <v>0</v>
      </c>
      <c r="N656" t="s">
        <v>97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7</v>
      </c>
      <c r="W656">
        <v>2</v>
      </c>
      <c r="X656">
        <v>1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97</v>
      </c>
    </row>
    <row r="657" spans="1:35" x14ac:dyDescent="0.25">
      <c r="A657">
        <v>486</v>
      </c>
      <c r="B657" t="s">
        <v>905</v>
      </c>
      <c r="C657" t="s">
        <v>127</v>
      </c>
      <c r="D657" t="s">
        <v>73</v>
      </c>
      <c r="E657">
        <v>17</v>
      </c>
      <c r="F657">
        <v>0.1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97</v>
      </c>
      <c r="M657">
        <v>0</v>
      </c>
      <c r="N657" t="s">
        <v>97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97</v>
      </c>
    </row>
    <row r="658" spans="1:35" x14ac:dyDescent="0.25">
      <c r="A658">
        <v>487</v>
      </c>
      <c r="B658" t="s">
        <v>969</v>
      </c>
      <c r="C658" t="s">
        <v>193</v>
      </c>
      <c r="D658" t="s">
        <v>73</v>
      </c>
      <c r="E658">
        <v>5</v>
      </c>
      <c r="F658">
        <v>0.71666666666667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97</v>
      </c>
      <c r="M658">
        <v>0</v>
      </c>
      <c r="N658" t="s">
        <v>97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97</v>
      </c>
    </row>
    <row r="659" spans="1:35" x14ac:dyDescent="0.25">
      <c r="A659">
        <v>488</v>
      </c>
      <c r="B659" t="s">
        <v>663</v>
      </c>
      <c r="C659" t="s">
        <v>127</v>
      </c>
      <c r="D659" t="s">
        <v>39</v>
      </c>
      <c r="E659">
        <v>47</v>
      </c>
      <c r="F659">
        <v>0.96666666666667</v>
      </c>
      <c r="G659">
        <v>0</v>
      </c>
      <c r="H659">
        <v>0</v>
      </c>
      <c r="I659">
        <v>0</v>
      </c>
      <c r="J659">
        <v>0</v>
      </c>
      <c r="K659">
        <v>0</v>
      </c>
      <c r="L659" t="s">
        <v>97</v>
      </c>
      <c r="M659">
        <v>0</v>
      </c>
      <c r="N659" t="s">
        <v>97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5</v>
      </c>
      <c r="W659">
        <v>1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97</v>
      </c>
    </row>
    <row r="660" spans="1:35" x14ac:dyDescent="0.25">
      <c r="A660">
        <v>489</v>
      </c>
      <c r="B660" t="s">
        <v>492</v>
      </c>
      <c r="C660" t="s">
        <v>106</v>
      </c>
      <c r="D660" t="s">
        <v>73</v>
      </c>
      <c r="E660">
        <v>52</v>
      </c>
      <c r="F660">
        <v>12.083333333333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97</v>
      </c>
      <c r="M660">
        <v>0</v>
      </c>
      <c r="N660" t="s">
        <v>97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2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97</v>
      </c>
    </row>
    <row r="661" spans="1:35" x14ac:dyDescent="0.25">
      <c r="A661">
        <v>491</v>
      </c>
      <c r="B661" t="s">
        <v>493</v>
      </c>
      <c r="C661" t="s">
        <v>193</v>
      </c>
      <c r="D661" t="s">
        <v>57</v>
      </c>
      <c r="E661">
        <v>62</v>
      </c>
      <c r="F661">
        <v>4.1833333333332998</v>
      </c>
      <c r="G661">
        <v>0</v>
      </c>
      <c r="H661">
        <v>0</v>
      </c>
      <c r="I661">
        <v>0</v>
      </c>
      <c r="J661">
        <v>0</v>
      </c>
      <c r="K661">
        <v>0</v>
      </c>
      <c r="L661" t="s">
        <v>97</v>
      </c>
      <c r="M661">
        <v>0</v>
      </c>
      <c r="N661" t="s">
        <v>97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2</v>
      </c>
      <c r="AH661">
        <v>1</v>
      </c>
      <c r="AI661">
        <v>66.67</v>
      </c>
    </row>
    <row r="662" spans="1:35" x14ac:dyDescent="0.25">
      <c r="A662">
        <v>492</v>
      </c>
      <c r="B662" t="s">
        <v>856</v>
      </c>
      <c r="C662" t="s">
        <v>44</v>
      </c>
      <c r="D662" t="s">
        <v>73</v>
      </c>
      <c r="E662">
        <v>18</v>
      </c>
      <c r="F662">
        <v>1.5666666666667</v>
      </c>
      <c r="G662">
        <v>0</v>
      </c>
      <c r="H662">
        <v>0</v>
      </c>
      <c r="I662">
        <v>0</v>
      </c>
      <c r="J662">
        <v>0</v>
      </c>
      <c r="K662">
        <v>0</v>
      </c>
      <c r="L662" t="s">
        <v>97</v>
      </c>
      <c r="M662">
        <v>0</v>
      </c>
      <c r="N662" t="s">
        <v>97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97</v>
      </c>
    </row>
    <row r="663" spans="1:35" x14ac:dyDescent="0.25">
      <c r="A663">
        <v>493</v>
      </c>
      <c r="B663" t="s">
        <v>525</v>
      </c>
      <c r="C663" t="s">
        <v>69</v>
      </c>
      <c r="D663" t="s">
        <v>47</v>
      </c>
      <c r="E663">
        <v>67</v>
      </c>
      <c r="F663">
        <v>4.3333333333333002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97</v>
      </c>
      <c r="M663">
        <v>0</v>
      </c>
      <c r="N663" t="s">
        <v>97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2</v>
      </c>
      <c r="W663">
        <v>1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0</v>
      </c>
      <c r="AH663">
        <v>0</v>
      </c>
      <c r="AI663" t="s">
        <v>97</v>
      </c>
    </row>
    <row r="664" spans="1:35" x14ac:dyDescent="0.25">
      <c r="A664">
        <v>494</v>
      </c>
      <c r="B664" t="s">
        <v>971</v>
      </c>
      <c r="C664" t="s">
        <v>100</v>
      </c>
      <c r="D664" t="s">
        <v>73</v>
      </c>
      <c r="E664">
        <v>5</v>
      </c>
      <c r="F664">
        <v>0.63333333333332997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97</v>
      </c>
      <c r="M664">
        <v>0</v>
      </c>
      <c r="N664" t="s">
        <v>97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97</v>
      </c>
    </row>
    <row r="665" spans="1:35" x14ac:dyDescent="0.25">
      <c r="A665">
        <v>497</v>
      </c>
      <c r="B665" t="s">
        <v>558</v>
      </c>
      <c r="C665" t="s">
        <v>127</v>
      </c>
      <c r="D665" t="s">
        <v>39</v>
      </c>
      <c r="E665">
        <v>74</v>
      </c>
      <c r="F665">
        <v>2.9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97</v>
      </c>
      <c r="M665">
        <v>0</v>
      </c>
      <c r="N665" t="s">
        <v>97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2</v>
      </c>
      <c r="W665">
        <v>1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97</v>
      </c>
    </row>
    <row r="666" spans="1:35" x14ac:dyDescent="0.25">
      <c r="A666">
        <v>499</v>
      </c>
      <c r="B666" t="s">
        <v>701</v>
      </c>
      <c r="C666" t="s">
        <v>75</v>
      </c>
      <c r="D666" t="s">
        <v>36</v>
      </c>
      <c r="E666">
        <v>34</v>
      </c>
      <c r="F666">
        <v>4.4666666666666996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97</v>
      </c>
      <c r="M666">
        <v>0</v>
      </c>
      <c r="N666" t="s">
        <v>97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10</v>
      </c>
      <c r="W666">
        <v>1</v>
      </c>
      <c r="X666">
        <v>0</v>
      </c>
      <c r="Y666">
        <v>0</v>
      </c>
      <c r="Z666">
        <v>1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</row>
    <row r="667" spans="1:35" x14ac:dyDescent="0.25">
      <c r="A667">
        <v>500</v>
      </c>
      <c r="B667" t="s">
        <v>906</v>
      </c>
      <c r="C667" t="s">
        <v>46</v>
      </c>
      <c r="D667" t="s">
        <v>73</v>
      </c>
      <c r="E667">
        <v>19</v>
      </c>
      <c r="F667">
        <v>0.93333333333333002</v>
      </c>
      <c r="G667">
        <v>0</v>
      </c>
      <c r="H667">
        <v>0</v>
      </c>
      <c r="I667">
        <v>0</v>
      </c>
      <c r="J667">
        <v>0</v>
      </c>
      <c r="K667">
        <v>0</v>
      </c>
      <c r="L667" t="s">
        <v>97</v>
      </c>
      <c r="M667">
        <v>0</v>
      </c>
      <c r="N667" t="s">
        <v>97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2</v>
      </c>
      <c r="W667">
        <v>1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97</v>
      </c>
    </row>
    <row r="668" spans="1:35" x14ac:dyDescent="0.25">
      <c r="A668">
        <v>502</v>
      </c>
      <c r="B668" t="s">
        <v>827</v>
      </c>
      <c r="C668" t="s">
        <v>141</v>
      </c>
      <c r="D668" t="s">
        <v>47</v>
      </c>
      <c r="E668">
        <v>13</v>
      </c>
      <c r="F668">
        <v>3.8333333333333002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t="s">
        <v>97</v>
      </c>
      <c r="O668">
        <v>0.25</v>
      </c>
      <c r="P668">
        <v>3</v>
      </c>
      <c r="Q668">
        <v>3</v>
      </c>
      <c r="R668">
        <v>3</v>
      </c>
      <c r="S668">
        <v>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97</v>
      </c>
    </row>
    <row r="669" spans="1:35" x14ac:dyDescent="0.25">
      <c r="A669">
        <v>503</v>
      </c>
      <c r="B669" t="s">
        <v>858</v>
      </c>
      <c r="C669" t="s">
        <v>54</v>
      </c>
      <c r="D669" t="s">
        <v>73</v>
      </c>
      <c r="E669">
        <v>37</v>
      </c>
      <c r="F669">
        <v>1.1333333333333</v>
      </c>
      <c r="G669">
        <v>0</v>
      </c>
      <c r="H669">
        <v>0</v>
      </c>
      <c r="I669">
        <v>0</v>
      </c>
      <c r="J669">
        <v>0</v>
      </c>
      <c r="K669">
        <v>0</v>
      </c>
      <c r="L669" t="s">
        <v>97</v>
      </c>
      <c r="M669">
        <v>0</v>
      </c>
      <c r="N669" t="s">
        <v>97</v>
      </c>
      <c r="O669">
        <v>0.04</v>
      </c>
      <c r="P669">
        <v>1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5</v>
      </c>
      <c r="W669">
        <v>1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97</v>
      </c>
    </row>
    <row r="670" spans="1:35" x14ac:dyDescent="0.25">
      <c r="A670">
        <v>504</v>
      </c>
      <c r="B670" t="s">
        <v>772</v>
      </c>
      <c r="C670" t="s">
        <v>41</v>
      </c>
      <c r="D670" t="s">
        <v>36</v>
      </c>
      <c r="E670">
        <v>54</v>
      </c>
      <c r="F670">
        <v>21.566666666667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t="s">
        <v>97</v>
      </c>
      <c r="O670">
        <v>0.36</v>
      </c>
      <c r="P670">
        <v>2</v>
      </c>
      <c r="Q670">
        <v>2</v>
      </c>
      <c r="R670">
        <v>2</v>
      </c>
      <c r="S670">
        <v>2</v>
      </c>
      <c r="T670">
        <v>0</v>
      </c>
      <c r="U670">
        <v>0</v>
      </c>
      <c r="V670">
        <v>6</v>
      </c>
      <c r="W670">
        <v>3</v>
      </c>
      <c r="X670">
        <v>3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</v>
      </c>
      <c r="AE670">
        <v>3</v>
      </c>
      <c r="AF670">
        <v>0</v>
      </c>
      <c r="AG670">
        <v>2</v>
      </c>
      <c r="AH670">
        <v>1</v>
      </c>
      <c r="AI670">
        <v>66.67</v>
      </c>
    </row>
    <row r="671" spans="1:35" x14ac:dyDescent="0.25">
      <c r="A671">
        <v>509</v>
      </c>
      <c r="B671" t="s">
        <v>544</v>
      </c>
      <c r="C671" t="s">
        <v>51</v>
      </c>
      <c r="D671" t="s">
        <v>36</v>
      </c>
      <c r="E671">
        <v>64</v>
      </c>
      <c r="F671">
        <v>80.733333333332993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13</v>
      </c>
      <c r="N671">
        <v>0</v>
      </c>
      <c r="O671">
        <v>1.77</v>
      </c>
      <c r="P671">
        <v>21</v>
      </c>
      <c r="Q671">
        <v>19</v>
      </c>
      <c r="R671">
        <v>12</v>
      </c>
      <c r="S671">
        <v>5</v>
      </c>
      <c r="T671">
        <v>1</v>
      </c>
      <c r="U671">
        <v>0</v>
      </c>
      <c r="V671">
        <v>6</v>
      </c>
      <c r="W671">
        <v>3</v>
      </c>
      <c r="X671">
        <v>3</v>
      </c>
      <c r="Y671">
        <v>0</v>
      </c>
      <c r="Z671">
        <v>0</v>
      </c>
      <c r="AA671">
        <v>2</v>
      </c>
      <c r="AB671">
        <v>0</v>
      </c>
      <c r="AC671">
        <v>0</v>
      </c>
      <c r="AD671">
        <v>1</v>
      </c>
      <c r="AE671">
        <v>4</v>
      </c>
      <c r="AF671">
        <v>0</v>
      </c>
      <c r="AG671">
        <v>0</v>
      </c>
      <c r="AH671">
        <v>1</v>
      </c>
      <c r="AI671">
        <v>0</v>
      </c>
    </row>
    <row r="672" spans="1:35" x14ac:dyDescent="0.25">
      <c r="A672">
        <v>513</v>
      </c>
      <c r="B672" t="s">
        <v>859</v>
      </c>
      <c r="C672" t="s">
        <v>162</v>
      </c>
      <c r="D672" t="s">
        <v>47</v>
      </c>
      <c r="E672">
        <v>20</v>
      </c>
      <c r="F672">
        <v>0.53333333333333</v>
      </c>
      <c r="G672">
        <v>0</v>
      </c>
      <c r="H672">
        <v>0</v>
      </c>
      <c r="I672">
        <v>0</v>
      </c>
      <c r="J672">
        <v>0</v>
      </c>
      <c r="K672">
        <v>0</v>
      </c>
      <c r="L672" t="s">
        <v>97</v>
      </c>
      <c r="M672">
        <v>0</v>
      </c>
      <c r="N672" t="s">
        <v>97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97</v>
      </c>
    </row>
    <row r="673" spans="1:35" x14ac:dyDescent="0.25">
      <c r="A673">
        <v>514</v>
      </c>
      <c r="B673" t="s">
        <v>418</v>
      </c>
      <c r="C673" t="s">
        <v>61</v>
      </c>
      <c r="D673" t="s">
        <v>39</v>
      </c>
      <c r="E673">
        <v>69</v>
      </c>
      <c r="F673">
        <v>2.9333333333332998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97</v>
      </c>
      <c r="M673">
        <v>0</v>
      </c>
      <c r="N673" t="s">
        <v>97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50</v>
      </c>
    </row>
    <row r="674" spans="1:35" x14ac:dyDescent="0.25">
      <c r="A674">
        <v>515</v>
      </c>
      <c r="B674" t="s">
        <v>773</v>
      </c>
      <c r="C674" t="s">
        <v>162</v>
      </c>
      <c r="D674" t="s">
        <v>73</v>
      </c>
      <c r="E674">
        <v>51</v>
      </c>
      <c r="F674">
        <v>1.4333333333333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97</v>
      </c>
      <c r="M674">
        <v>0</v>
      </c>
      <c r="N674" t="s">
        <v>97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12</v>
      </c>
      <c r="W674">
        <v>3</v>
      </c>
      <c r="X674">
        <v>1</v>
      </c>
      <c r="Y674">
        <v>2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97</v>
      </c>
    </row>
    <row r="675" spans="1:35" x14ac:dyDescent="0.25">
      <c r="A675">
        <v>516</v>
      </c>
      <c r="B675" t="s">
        <v>774</v>
      </c>
      <c r="C675" t="s">
        <v>51</v>
      </c>
      <c r="D675" t="s">
        <v>73</v>
      </c>
      <c r="E675">
        <v>26</v>
      </c>
      <c r="F675">
        <v>0.05</v>
      </c>
      <c r="G675">
        <v>0</v>
      </c>
      <c r="H675">
        <v>0</v>
      </c>
      <c r="I675">
        <v>0</v>
      </c>
      <c r="J675">
        <v>0</v>
      </c>
      <c r="K675">
        <v>0</v>
      </c>
      <c r="L675" t="s">
        <v>97</v>
      </c>
      <c r="M675">
        <v>0</v>
      </c>
      <c r="N675" t="s">
        <v>97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97</v>
      </c>
    </row>
    <row r="676" spans="1:35" x14ac:dyDescent="0.25">
      <c r="A676">
        <v>519</v>
      </c>
      <c r="B676" t="s">
        <v>468</v>
      </c>
      <c r="C676" t="s">
        <v>83</v>
      </c>
      <c r="D676" t="s">
        <v>39</v>
      </c>
      <c r="E676">
        <v>67</v>
      </c>
      <c r="F676">
        <v>6.8333333333333002</v>
      </c>
      <c r="G676">
        <v>0</v>
      </c>
      <c r="H676">
        <v>0</v>
      </c>
      <c r="I676">
        <v>0</v>
      </c>
      <c r="J676">
        <v>0</v>
      </c>
      <c r="K676">
        <v>0</v>
      </c>
      <c r="L676" t="s">
        <v>97</v>
      </c>
      <c r="M676">
        <v>1</v>
      </c>
      <c r="N676">
        <v>0</v>
      </c>
      <c r="O676">
        <v>7.0000000000000007E-2</v>
      </c>
      <c r="P676">
        <v>1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5</v>
      </c>
      <c r="W676">
        <v>1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2</v>
      </c>
      <c r="AH676">
        <v>5</v>
      </c>
      <c r="AI676">
        <v>28.57</v>
      </c>
    </row>
    <row r="677" spans="1:35" x14ac:dyDescent="0.25">
      <c r="A677">
        <v>520</v>
      </c>
      <c r="B677" t="s">
        <v>403</v>
      </c>
      <c r="C677" t="s">
        <v>345</v>
      </c>
      <c r="D677" t="s">
        <v>36</v>
      </c>
      <c r="E677">
        <v>83</v>
      </c>
      <c r="F677">
        <v>22.033333333333001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0.39</v>
      </c>
      <c r="P677">
        <v>3</v>
      </c>
      <c r="Q677">
        <v>3</v>
      </c>
      <c r="R677">
        <v>3</v>
      </c>
      <c r="S677">
        <v>3</v>
      </c>
      <c r="T677">
        <v>0</v>
      </c>
      <c r="U677">
        <v>0</v>
      </c>
      <c r="V677">
        <v>20</v>
      </c>
      <c r="W677">
        <v>7</v>
      </c>
      <c r="X677">
        <v>5</v>
      </c>
      <c r="Y677">
        <v>2</v>
      </c>
      <c r="Z677">
        <v>0</v>
      </c>
      <c r="AA677">
        <v>3</v>
      </c>
      <c r="AB677">
        <v>1</v>
      </c>
      <c r="AC677">
        <v>0</v>
      </c>
      <c r="AD677">
        <v>2</v>
      </c>
      <c r="AE677">
        <v>2</v>
      </c>
      <c r="AF677">
        <v>1</v>
      </c>
      <c r="AG677">
        <v>0</v>
      </c>
      <c r="AH677">
        <v>3</v>
      </c>
      <c r="AI677">
        <v>0</v>
      </c>
    </row>
    <row r="678" spans="1:35" x14ac:dyDescent="0.25">
      <c r="A678">
        <v>521</v>
      </c>
      <c r="B678" t="s">
        <v>860</v>
      </c>
      <c r="C678" t="s">
        <v>54</v>
      </c>
      <c r="D678" t="s">
        <v>73</v>
      </c>
      <c r="E678">
        <v>19</v>
      </c>
      <c r="F678">
        <v>0.15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97</v>
      </c>
      <c r="M678">
        <v>0</v>
      </c>
      <c r="N678" t="s">
        <v>97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97</v>
      </c>
    </row>
    <row r="679" spans="1:35" x14ac:dyDescent="0.25">
      <c r="A679">
        <v>523</v>
      </c>
      <c r="B679" t="s">
        <v>682</v>
      </c>
      <c r="C679" t="s">
        <v>106</v>
      </c>
      <c r="D679" t="s">
        <v>92</v>
      </c>
      <c r="E679">
        <v>60</v>
      </c>
      <c r="F679">
        <v>4.8333333333333002</v>
      </c>
      <c r="G679">
        <v>0</v>
      </c>
      <c r="H679">
        <v>0</v>
      </c>
      <c r="I679">
        <v>0</v>
      </c>
      <c r="J679">
        <v>0</v>
      </c>
      <c r="K679">
        <v>0</v>
      </c>
      <c r="L679" t="s">
        <v>97</v>
      </c>
      <c r="M679">
        <v>0</v>
      </c>
      <c r="N679" t="s">
        <v>97</v>
      </c>
      <c r="O679">
        <v>7.0000000000000007E-2</v>
      </c>
      <c r="P679">
        <v>2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5</v>
      </c>
      <c r="AH679">
        <v>1</v>
      </c>
      <c r="AI679">
        <v>83.33</v>
      </c>
    </row>
    <row r="680" spans="1:35" x14ac:dyDescent="0.25">
      <c r="A680">
        <v>526</v>
      </c>
      <c r="B680" t="s">
        <v>908</v>
      </c>
      <c r="C680" t="s">
        <v>79</v>
      </c>
      <c r="D680" t="s">
        <v>47</v>
      </c>
      <c r="E680">
        <v>16</v>
      </c>
      <c r="F680">
        <v>1.0833333333333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97</v>
      </c>
      <c r="M680">
        <v>0</v>
      </c>
      <c r="N680" t="s">
        <v>97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97</v>
      </c>
    </row>
    <row r="681" spans="1:35" x14ac:dyDescent="0.25">
      <c r="A681">
        <v>527</v>
      </c>
      <c r="B681" t="s">
        <v>495</v>
      </c>
      <c r="C681" t="s">
        <v>69</v>
      </c>
      <c r="D681" t="s">
        <v>73</v>
      </c>
      <c r="E681">
        <v>82</v>
      </c>
      <c r="F681">
        <v>3.7833333333332999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97</v>
      </c>
      <c r="M681">
        <v>0</v>
      </c>
      <c r="N681" t="s">
        <v>97</v>
      </c>
      <c r="O681">
        <v>0.03</v>
      </c>
      <c r="P681">
        <v>1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6</v>
      </c>
      <c r="W681">
        <v>3</v>
      </c>
      <c r="X681">
        <v>3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97</v>
      </c>
    </row>
    <row r="682" spans="1:35" x14ac:dyDescent="0.25">
      <c r="A682">
        <v>528</v>
      </c>
      <c r="B682" t="s">
        <v>801</v>
      </c>
      <c r="C682" t="s">
        <v>186</v>
      </c>
      <c r="D682" t="s">
        <v>73</v>
      </c>
      <c r="E682">
        <v>39</v>
      </c>
      <c r="F682">
        <v>2.9666666666667001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97</v>
      </c>
      <c r="M682">
        <v>0</v>
      </c>
      <c r="N682" t="s">
        <v>97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97</v>
      </c>
    </row>
    <row r="683" spans="1:35" x14ac:dyDescent="0.25">
      <c r="A683">
        <v>529</v>
      </c>
      <c r="B683" t="s">
        <v>828</v>
      </c>
      <c r="C683" t="s">
        <v>611</v>
      </c>
      <c r="D683" t="s">
        <v>92</v>
      </c>
      <c r="E683">
        <v>18</v>
      </c>
      <c r="F683">
        <v>8.4499999999999993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97</v>
      </c>
      <c r="M683">
        <v>1</v>
      </c>
      <c r="N683">
        <v>0</v>
      </c>
      <c r="O683">
        <v>0.06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97</v>
      </c>
    </row>
    <row r="684" spans="1:35" x14ac:dyDescent="0.25">
      <c r="A684">
        <v>530</v>
      </c>
      <c r="B684" t="s">
        <v>909</v>
      </c>
      <c r="C684" t="s">
        <v>83</v>
      </c>
      <c r="D684" t="s">
        <v>73</v>
      </c>
      <c r="E684">
        <v>5</v>
      </c>
      <c r="F684">
        <v>0.25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97</v>
      </c>
      <c r="M684">
        <v>0</v>
      </c>
      <c r="N684" t="s">
        <v>97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97</v>
      </c>
    </row>
    <row r="685" spans="1:35" x14ac:dyDescent="0.25">
      <c r="A685">
        <v>531</v>
      </c>
      <c r="B685" t="s">
        <v>746</v>
      </c>
      <c r="C685" t="s">
        <v>41</v>
      </c>
      <c r="D685" t="s">
        <v>73</v>
      </c>
      <c r="E685">
        <v>38</v>
      </c>
      <c r="F685">
        <v>0.73333333333332995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97</v>
      </c>
      <c r="M685">
        <v>0</v>
      </c>
      <c r="N685" t="s">
        <v>97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97</v>
      </c>
    </row>
    <row r="686" spans="1:35" x14ac:dyDescent="0.25">
      <c r="A686">
        <v>532</v>
      </c>
      <c r="B686" t="s">
        <v>664</v>
      </c>
      <c r="C686" t="s">
        <v>485</v>
      </c>
      <c r="D686" t="s">
        <v>73</v>
      </c>
      <c r="E686">
        <v>50</v>
      </c>
      <c r="F686">
        <v>3.1333333333333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0.39</v>
      </c>
      <c r="P686">
        <v>3</v>
      </c>
      <c r="Q686">
        <v>3</v>
      </c>
      <c r="R686">
        <v>1</v>
      </c>
      <c r="S686">
        <v>1</v>
      </c>
      <c r="T686">
        <v>0</v>
      </c>
      <c r="U686">
        <v>0</v>
      </c>
      <c r="V686">
        <v>2</v>
      </c>
      <c r="W686">
        <v>1</v>
      </c>
      <c r="X686">
        <v>1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97</v>
      </c>
    </row>
    <row r="687" spans="1:35" x14ac:dyDescent="0.25">
      <c r="A687">
        <v>533</v>
      </c>
      <c r="B687" t="s">
        <v>339</v>
      </c>
      <c r="C687" t="s">
        <v>113</v>
      </c>
      <c r="D687" t="s">
        <v>47</v>
      </c>
      <c r="E687">
        <v>82</v>
      </c>
      <c r="F687">
        <v>45.033333333332997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6</v>
      </c>
      <c r="N687">
        <v>0</v>
      </c>
      <c r="O687">
        <v>1</v>
      </c>
      <c r="P687">
        <v>14</v>
      </c>
      <c r="Q687">
        <v>10</v>
      </c>
      <c r="R687">
        <v>11</v>
      </c>
      <c r="S687">
        <v>6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4</v>
      </c>
      <c r="AF687">
        <v>0</v>
      </c>
      <c r="AG687">
        <v>0</v>
      </c>
      <c r="AH687">
        <v>0</v>
      </c>
      <c r="AI687" t="s">
        <v>97</v>
      </c>
    </row>
    <row r="688" spans="1:35" x14ac:dyDescent="0.25">
      <c r="A688">
        <v>534</v>
      </c>
      <c r="B688" t="s">
        <v>683</v>
      </c>
      <c r="C688" t="s">
        <v>147</v>
      </c>
      <c r="D688" t="s">
        <v>47</v>
      </c>
      <c r="E688">
        <v>54</v>
      </c>
      <c r="F688">
        <v>3.4166666666666998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97</v>
      </c>
      <c r="M688">
        <v>0</v>
      </c>
      <c r="N688" t="s">
        <v>97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7</v>
      </c>
      <c r="W688">
        <v>2</v>
      </c>
      <c r="X688">
        <v>1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1</v>
      </c>
      <c r="AF688">
        <v>0</v>
      </c>
      <c r="AG688">
        <v>0</v>
      </c>
      <c r="AH688">
        <v>0</v>
      </c>
      <c r="AI688" t="s">
        <v>97</v>
      </c>
    </row>
    <row r="689" spans="1:35" x14ac:dyDescent="0.25">
      <c r="A689">
        <v>537</v>
      </c>
      <c r="B689" t="s">
        <v>364</v>
      </c>
      <c r="C689" t="s">
        <v>75</v>
      </c>
      <c r="D689" t="s">
        <v>73</v>
      </c>
      <c r="E689">
        <v>73</v>
      </c>
      <c r="F689">
        <v>10.933333333333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0.15</v>
      </c>
      <c r="P689">
        <v>3</v>
      </c>
      <c r="Q689">
        <v>1</v>
      </c>
      <c r="R689">
        <v>2</v>
      </c>
      <c r="S689">
        <v>0</v>
      </c>
      <c r="T689">
        <v>0</v>
      </c>
      <c r="U689">
        <v>0</v>
      </c>
      <c r="V689">
        <v>2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2</v>
      </c>
      <c r="AD689">
        <v>0</v>
      </c>
      <c r="AE689">
        <v>1</v>
      </c>
      <c r="AF689">
        <v>0</v>
      </c>
      <c r="AG689">
        <v>0</v>
      </c>
      <c r="AH689">
        <v>0</v>
      </c>
      <c r="AI689" t="s">
        <v>97</v>
      </c>
    </row>
    <row r="690" spans="1:35" x14ac:dyDescent="0.25">
      <c r="A690">
        <v>547</v>
      </c>
      <c r="B690" t="s">
        <v>665</v>
      </c>
      <c r="C690" t="s">
        <v>83</v>
      </c>
      <c r="D690" t="s">
        <v>36</v>
      </c>
      <c r="E690">
        <v>57</v>
      </c>
      <c r="F690">
        <v>19.333333333333002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 t="s">
        <v>97</v>
      </c>
      <c r="O690">
        <v>0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97</v>
      </c>
    </row>
    <row r="691" spans="1:35" x14ac:dyDescent="0.25">
      <c r="A691">
        <v>548</v>
      </c>
      <c r="B691" t="s">
        <v>975</v>
      </c>
      <c r="C691" t="s">
        <v>69</v>
      </c>
      <c r="D691" t="s">
        <v>73</v>
      </c>
      <c r="E691">
        <v>5</v>
      </c>
      <c r="F691">
        <v>1.6666666666667E-2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97</v>
      </c>
      <c r="M691">
        <v>0</v>
      </c>
      <c r="N691" t="s">
        <v>97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 t="s">
        <v>97</v>
      </c>
    </row>
    <row r="692" spans="1:35" x14ac:dyDescent="0.25">
      <c r="A692">
        <v>553</v>
      </c>
      <c r="B692" t="s">
        <v>583</v>
      </c>
      <c r="C692" t="s">
        <v>51</v>
      </c>
      <c r="D692" t="s">
        <v>73</v>
      </c>
      <c r="E692">
        <v>70</v>
      </c>
      <c r="F692">
        <v>5.3166666666667002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97</v>
      </c>
      <c r="M692">
        <v>2</v>
      </c>
      <c r="N692">
        <v>0</v>
      </c>
      <c r="O692">
        <v>0.21</v>
      </c>
      <c r="P692">
        <v>2</v>
      </c>
      <c r="Q692">
        <v>2</v>
      </c>
      <c r="R692">
        <v>2</v>
      </c>
      <c r="S692">
        <v>0</v>
      </c>
      <c r="T692">
        <v>0</v>
      </c>
      <c r="U692">
        <v>0</v>
      </c>
      <c r="V692">
        <v>2</v>
      </c>
      <c r="W692">
        <v>1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97</v>
      </c>
    </row>
    <row r="693" spans="1:35" x14ac:dyDescent="0.25">
      <c r="A693">
        <v>554</v>
      </c>
      <c r="B693" t="s">
        <v>646</v>
      </c>
      <c r="C693" t="s">
        <v>186</v>
      </c>
      <c r="D693" t="s">
        <v>73</v>
      </c>
      <c r="E693">
        <v>53</v>
      </c>
      <c r="F693">
        <v>6.1333333333333</v>
      </c>
      <c r="G693">
        <v>0</v>
      </c>
      <c r="H693">
        <v>0</v>
      </c>
      <c r="I693">
        <v>0</v>
      </c>
      <c r="J693">
        <v>0</v>
      </c>
      <c r="K693">
        <v>0</v>
      </c>
      <c r="L693" t="s">
        <v>97</v>
      </c>
      <c r="M693">
        <v>0</v>
      </c>
      <c r="N693" t="s">
        <v>97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6</v>
      </c>
      <c r="W693">
        <v>3</v>
      </c>
      <c r="X693">
        <v>3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97</v>
      </c>
    </row>
    <row r="694" spans="1:35" x14ac:dyDescent="0.25">
      <c r="A694">
        <v>555</v>
      </c>
      <c r="B694" t="s">
        <v>977</v>
      </c>
      <c r="C694" t="s">
        <v>49</v>
      </c>
      <c r="D694" t="s">
        <v>47</v>
      </c>
      <c r="E694">
        <v>2</v>
      </c>
      <c r="F694">
        <v>0.5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t="s">
        <v>97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97</v>
      </c>
    </row>
    <row r="695" spans="1:35" x14ac:dyDescent="0.25">
      <c r="A695">
        <v>557</v>
      </c>
      <c r="B695" t="s">
        <v>584</v>
      </c>
      <c r="C695" t="s">
        <v>56</v>
      </c>
      <c r="D695" t="s">
        <v>39</v>
      </c>
      <c r="E695">
        <v>70</v>
      </c>
      <c r="F695">
        <v>2.1166666666667</v>
      </c>
      <c r="G695">
        <v>0</v>
      </c>
      <c r="H695">
        <v>0</v>
      </c>
      <c r="I695">
        <v>0</v>
      </c>
      <c r="J695">
        <v>0</v>
      </c>
      <c r="K695">
        <v>0</v>
      </c>
      <c r="L695" t="s">
        <v>97</v>
      </c>
      <c r="M695">
        <v>0</v>
      </c>
      <c r="N695" t="s">
        <v>97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2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4</v>
      </c>
      <c r="AH695">
        <v>4</v>
      </c>
      <c r="AI695">
        <v>50</v>
      </c>
    </row>
    <row r="696" spans="1:35" x14ac:dyDescent="0.25">
      <c r="A696">
        <v>558</v>
      </c>
      <c r="B696" t="s">
        <v>747</v>
      </c>
      <c r="C696" t="s">
        <v>748</v>
      </c>
      <c r="D696" t="s">
        <v>39</v>
      </c>
      <c r="E696">
        <v>23</v>
      </c>
      <c r="F696">
        <v>8.2166666666667005</v>
      </c>
      <c r="G696">
        <v>0</v>
      </c>
      <c r="H696">
        <v>0</v>
      </c>
      <c r="I696">
        <v>0</v>
      </c>
      <c r="J696">
        <v>0</v>
      </c>
      <c r="K696">
        <v>0</v>
      </c>
      <c r="L696" t="s">
        <v>97</v>
      </c>
      <c r="M696">
        <v>2</v>
      </c>
      <c r="N696">
        <v>0</v>
      </c>
      <c r="O696">
        <v>0.3</v>
      </c>
      <c r="P696">
        <v>3</v>
      </c>
      <c r="Q696">
        <v>3</v>
      </c>
      <c r="R696">
        <v>3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3</v>
      </c>
      <c r="AH696">
        <v>1</v>
      </c>
      <c r="AI696">
        <v>75</v>
      </c>
    </row>
    <row r="697" spans="1:35" x14ac:dyDescent="0.25">
      <c r="A697">
        <v>559</v>
      </c>
      <c r="B697" t="s">
        <v>802</v>
      </c>
      <c r="C697" t="s">
        <v>135</v>
      </c>
      <c r="D697" t="s">
        <v>47</v>
      </c>
      <c r="E697">
        <v>17</v>
      </c>
      <c r="F697">
        <v>8.3333333333332996E-2</v>
      </c>
      <c r="G697">
        <v>0</v>
      </c>
      <c r="H697">
        <v>0</v>
      </c>
      <c r="I697">
        <v>0</v>
      </c>
      <c r="J697">
        <v>0</v>
      </c>
      <c r="K697">
        <v>0</v>
      </c>
      <c r="L697" t="s">
        <v>97</v>
      </c>
      <c r="M697">
        <v>0</v>
      </c>
      <c r="N697" t="s">
        <v>97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5</v>
      </c>
      <c r="W697">
        <v>1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97</v>
      </c>
    </row>
    <row r="698" spans="1:35" x14ac:dyDescent="0.25">
      <c r="A698">
        <v>560</v>
      </c>
      <c r="B698" t="s">
        <v>702</v>
      </c>
      <c r="C698" t="s">
        <v>703</v>
      </c>
      <c r="D698" t="s">
        <v>39</v>
      </c>
      <c r="E698">
        <v>53</v>
      </c>
      <c r="F698">
        <v>24.25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97</v>
      </c>
      <c r="M698">
        <v>1</v>
      </c>
      <c r="N698">
        <v>0</v>
      </c>
      <c r="O698">
        <v>0.47</v>
      </c>
      <c r="P698">
        <v>4</v>
      </c>
      <c r="Q698">
        <v>4</v>
      </c>
      <c r="R698">
        <v>3</v>
      </c>
      <c r="S698">
        <v>3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4</v>
      </c>
      <c r="AH698">
        <v>7</v>
      </c>
      <c r="AI698">
        <v>36.36</v>
      </c>
    </row>
    <row r="699" spans="1:35" x14ac:dyDescent="0.25">
      <c r="A699">
        <v>561</v>
      </c>
      <c r="B699" t="s">
        <v>911</v>
      </c>
      <c r="C699" t="s">
        <v>63</v>
      </c>
      <c r="D699" t="s">
        <v>47</v>
      </c>
      <c r="E699">
        <v>3</v>
      </c>
      <c r="F699">
        <v>1.2166666666667001</v>
      </c>
      <c r="G699">
        <v>0</v>
      </c>
      <c r="H699">
        <v>0</v>
      </c>
      <c r="I699">
        <v>0</v>
      </c>
      <c r="J699">
        <v>0</v>
      </c>
      <c r="K699">
        <v>0</v>
      </c>
      <c r="L699" t="s">
        <v>97</v>
      </c>
      <c r="M699">
        <v>0</v>
      </c>
      <c r="N699" t="s">
        <v>97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97</v>
      </c>
    </row>
    <row r="700" spans="1:35" x14ac:dyDescent="0.25">
      <c r="A700">
        <v>562</v>
      </c>
      <c r="B700" t="s">
        <v>777</v>
      </c>
      <c r="C700" t="s">
        <v>38</v>
      </c>
      <c r="D700" t="s">
        <v>36</v>
      </c>
      <c r="E700">
        <v>21</v>
      </c>
      <c r="F700">
        <v>1.05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97</v>
      </c>
      <c r="M700">
        <v>0</v>
      </c>
      <c r="N700" t="s">
        <v>97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1</v>
      </c>
      <c r="AF700">
        <v>0</v>
      </c>
      <c r="AG700">
        <v>0</v>
      </c>
      <c r="AH700">
        <v>0</v>
      </c>
      <c r="AI700" t="s">
        <v>97</v>
      </c>
    </row>
    <row r="701" spans="1:35" x14ac:dyDescent="0.25">
      <c r="A701">
        <v>563</v>
      </c>
      <c r="B701" t="s">
        <v>979</v>
      </c>
      <c r="C701" t="s">
        <v>83</v>
      </c>
      <c r="D701" t="s">
        <v>73</v>
      </c>
      <c r="E701">
        <v>16</v>
      </c>
      <c r="F701">
        <v>2.75</v>
      </c>
      <c r="G701">
        <v>0</v>
      </c>
      <c r="H701">
        <v>0</v>
      </c>
      <c r="I701">
        <v>0</v>
      </c>
      <c r="J701">
        <v>0</v>
      </c>
      <c r="K701">
        <v>0</v>
      </c>
      <c r="L701" t="s">
        <v>97</v>
      </c>
      <c r="M701">
        <v>0</v>
      </c>
      <c r="N701" t="s">
        <v>97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97</v>
      </c>
    </row>
    <row r="702" spans="1:35" x14ac:dyDescent="0.25">
      <c r="A702">
        <v>565</v>
      </c>
      <c r="B702" t="s">
        <v>585</v>
      </c>
      <c r="C702" t="s">
        <v>75</v>
      </c>
      <c r="D702" t="s">
        <v>73</v>
      </c>
      <c r="E702">
        <v>78</v>
      </c>
      <c r="F702">
        <v>6.4</v>
      </c>
      <c r="G702">
        <v>0</v>
      </c>
      <c r="H702">
        <v>0</v>
      </c>
      <c r="I702">
        <v>0</v>
      </c>
      <c r="J702">
        <v>0</v>
      </c>
      <c r="K702">
        <v>0</v>
      </c>
      <c r="L702" t="s">
        <v>97</v>
      </c>
      <c r="M702">
        <v>0</v>
      </c>
      <c r="N702" t="s">
        <v>97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2</v>
      </c>
      <c r="W702">
        <v>1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97</v>
      </c>
    </row>
    <row r="703" spans="1:35" x14ac:dyDescent="0.25">
      <c r="A703">
        <v>566</v>
      </c>
      <c r="B703" t="s">
        <v>526</v>
      </c>
      <c r="C703" t="s">
        <v>147</v>
      </c>
      <c r="D703" t="s">
        <v>39</v>
      </c>
      <c r="E703">
        <v>68</v>
      </c>
      <c r="F703">
        <v>13.7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97</v>
      </c>
      <c r="M703">
        <v>2</v>
      </c>
      <c r="N703">
        <v>0</v>
      </c>
      <c r="O703">
        <v>0.44</v>
      </c>
      <c r="P703">
        <v>2</v>
      </c>
      <c r="Q703">
        <v>2</v>
      </c>
      <c r="R703">
        <v>2</v>
      </c>
      <c r="S703">
        <v>2</v>
      </c>
      <c r="T703">
        <v>0</v>
      </c>
      <c r="U703">
        <v>0</v>
      </c>
      <c r="V703">
        <v>2</v>
      </c>
      <c r="W703">
        <v>1</v>
      </c>
      <c r="X703">
        <v>1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1</v>
      </c>
      <c r="AE703">
        <v>1</v>
      </c>
      <c r="AF703">
        <v>0</v>
      </c>
      <c r="AG703">
        <v>2</v>
      </c>
      <c r="AH703">
        <v>5</v>
      </c>
      <c r="AI703">
        <v>28.57</v>
      </c>
    </row>
    <row r="704" spans="1:35" x14ac:dyDescent="0.25">
      <c r="A704">
        <v>567</v>
      </c>
      <c r="B704" t="s">
        <v>749</v>
      </c>
      <c r="C704" t="s">
        <v>635</v>
      </c>
      <c r="D704" t="s">
        <v>73</v>
      </c>
      <c r="E704">
        <v>45</v>
      </c>
      <c r="F704">
        <v>1.2833333333332999</v>
      </c>
      <c r="G704">
        <v>0</v>
      </c>
      <c r="H704">
        <v>0</v>
      </c>
      <c r="I704">
        <v>0</v>
      </c>
      <c r="J704">
        <v>0</v>
      </c>
      <c r="K704">
        <v>0</v>
      </c>
      <c r="L704" t="s">
        <v>97</v>
      </c>
      <c r="M704">
        <v>0</v>
      </c>
      <c r="N704" t="s">
        <v>97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</v>
      </c>
      <c r="W704">
        <v>1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97</v>
      </c>
    </row>
    <row r="705" spans="1:35" x14ac:dyDescent="0.25">
      <c r="A705">
        <v>569</v>
      </c>
      <c r="B705" t="s">
        <v>912</v>
      </c>
      <c r="C705" t="s">
        <v>147</v>
      </c>
      <c r="D705" t="s">
        <v>47</v>
      </c>
      <c r="E705">
        <v>6</v>
      </c>
      <c r="F705">
        <v>0.83333333333333004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97</v>
      </c>
      <c r="M705">
        <v>0</v>
      </c>
      <c r="N705" t="s">
        <v>97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97</v>
      </c>
    </row>
    <row r="706" spans="1:35" x14ac:dyDescent="0.25">
      <c r="A706">
        <v>570</v>
      </c>
      <c r="B706" t="s">
        <v>514</v>
      </c>
      <c r="C706" t="s">
        <v>49</v>
      </c>
      <c r="D706" t="s">
        <v>36</v>
      </c>
      <c r="E706">
        <v>76</v>
      </c>
      <c r="F706">
        <v>15.3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97</v>
      </c>
      <c r="M706">
        <v>0</v>
      </c>
      <c r="N706" t="s">
        <v>97</v>
      </c>
      <c r="O706">
        <v>0.14000000000000001</v>
      </c>
      <c r="P706">
        <v>1</v>
      </c>
      <c r="Q706">
        <v>1</v>
      </c>
      <c r="R706">
        <v>1</v>
      </c>
      <c r="S706">
        <v>1</v>
      </c>
      <c r="T706">
        <v>0</v>
      </c>
      <c r="U706">
        <v>0</v>
      </c>
      <c r="V706">
        <v>7</v>
      </c>
      <c r="W706">
        <v>2</v>
      </c>
      <c r="X706">
        <v>1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 t="s">
        <v>97</v>
      </c>
    </row>
    <row r="707" spans="1:35" x14ac:dyDescent="0.25">
      <c r="A707">
        <v>571</v>
      </c>
      <c r="B707" t="s">
        <v>803</v>
      </c>
      <c r="C707" t="s">
        <v>131</v>
      </c>
      <c r="D707" t="s">
        <v>39</v>
      </c>
      <c r="E707">
        <v>55</v>
      </c>
      <c r="F707">
        <v>1.25</v>
      </c>
      <c r="G707">
        <v>0</v>
      </c>
      <c r="H707">
        <v>0</v>
      </c>
      <c r="I707">
        <v>0</v>
      </c>
      <c r="J707">
        <v>0</v>
      </c>
      <c r="K707">
        <v>0</v>
      </c>
      <c r="L707" t="s">
        <v>97</v>
      </c>
      <c r="M707">
        <v>0</v>
      </c>
      <c r="N707" t="s">
        <v>97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1</v>
      </c>
      <c r="AH707">
        <v>2</v>
      </c>
      <c r="AI707">
        <v>33.33</v>
      </c>
    </row>
    <row r="708" spans="1:35" x14ac:dyDescent="0.25">
      <c r="A708">
        <v>572</v>
      </c>
      <c r="B708" t="s">
        <v>559</v>
      </c>
      <c r="C708" t="s">
        <v>72</v>
      </c>
      <c r="D708" t="s">
        <v>39</v>
      </c>
      <c r="E708">
        <v>79</v>
      </c>
      <c r="F708">
        <v>4.2</v>
      </c>
      <c r="G708">
        <v>0</v>
      </c>
      <c r="H708">
        <v>0</v>
      </c>
      <c r="I708">
        <v>0</v>
      </c>
      <c r="J708">
        <v>0</v>
      </c>
      <c r="K708">
        <v>0</v>
      </c>
      <c r="L708" t="s">
        <v>97</v>
      </c>
      <c r="M708">
        <v>0</v>
      </c>
      <c r="N708" t="s">
        <v>97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2</v>
      </c>
      <c r="W708">
        <v>1</v>
      </c>
      <c r="X708">
        <v>1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97</v>
      </c>
    </row>
    <row r="709" spans="1:35" x14ac:dyDescent="0.25">
      <c r="A709">
        <v>573</v>
      </c>
      <c r="B709" t="s">
        <v>570</v>
      </c>
      <c r="C709" t="s">
        <v>147</v>
      </c>
      <c r="D709" t="s">
        <v>92</v>
      </c>
      <c r="E709">
        <v>76</v>
      </c>
      <c r="F709">
        <v>5.4166666666666998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97</v>
      </c>
      <c r="M709">
        <v>0</v>
      </c>
      <c r="N709" t="s">
        <v>97</v>
      </c>
      <c r="O709">
        <v>0.03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7</v>
      </c>
      <c r="AH709">
        <v>2</v>
      </c>
      <c r="AI709">
        <v>77.78</v>
      </c>
    </row>
    <row r="710" spans="1:35" x14ac:dyDescent="0.25">
      <c r="A710">
        <v>574</v>
      </c>
      <c r="B710" t="s">
        <v>545</v>
      </c>
      <c r="C710" t="s">
        <v>147</v>
      </c>
      <c r="D710" t="s">
        <v>47</v>
      </c>
      <c r="E710">
        <v>68</v>
      </c>
      <c r="F710">
        <v>26.966666666666999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4</v>
      </c>
      <c r="N710">
        <v>0</v>
      </c>
      <c r="O710">
        <v>0.55000000000000004</v>
      </c>
      <c r="P710">
        <v>6</v>
      </c>
      <c r="Q710">
        <v>6</v>
      </c>
      <c r="R710">
        <v>5</v>
      </c>
      <c r="S710">
        <v>4</v>
      </c>
      <c r="T710">
        <v>0</v>
      </c>
      <c r="U710">
        <v>2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3</v>
      </c>
      <c r="AH710">
        <v>3</v>
      </c>
      <c r="AI710">
        <v>50</v>
      </c>
    </row>
    <row r="711" spans="1:35" x14ac:dyDescent="0.25">
      <c r="A711">
        <v>579</v>
      </c>
      <c r="B711" t="s">
        <v>726</v>
      </c>
      <c r="C711" t="s">
        <v>135</v>
      </c>
      <c r="D711" t="s">
        <v>47</v>
      </c>
      <c r="E711">
        <v>28</v>
      </c>
      <c r="F711">
        <v>6.3666666666667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97</v>
      </c>
      <c r="M711">
        <v>0</v>
      </c>
      <c r="N711" t="s">
        <v>97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97</v>
      </c>
    </row>
    <row r="712" spans="1:35" x14ac:dyDescent="0.25">
      <c r="A712">
        <v>581</v>
      </c>
      <c r="B712" t="s">
        <v>913</v>
      </c>
      <c r="C712" t="s">
        <v>75</v>
      </c>
      <c r="D712" t="s">
        <v>73</v>
      </c>
      <c r="E712">
        <v>20</v>
      </c>
      <c r="F712">
        <v>0.83333333333333004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97</v>
      </c>
      <c r="M712">
        <v>0</v>
      </c>
      <c r="N712" t="s">
        <v>97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97</v>
      </c>
    </row>
    <row r="713" spans="1:35" x14ac:dyDescent="0.25">
      <c r="A713">
        <v>588</v>
      </c>
      <c r="B713" t="s">
        <v>804</v>
      </c>
      <c r="C713" t="s">
        <v>83</v>
      </c>
      <c r="D713" t="s">
        <v>73</v>
      </c>
      <c r="E713">
        <v>29</v>
      </c>
      <c r="F713">
        <v>12.116666666666999</v>
      </c>
      <c r="G713">
        <v>0</v>
      </c>
      <c r="H713">
        <v>0</v>
      </c>
      <c r="I713">
        <v>0</v>
      </c>
      <c r="J713">
        <v>0</v>
      </c>
      <c r="K713">
        <v>0</v>
      </c>
      <c r="L713" t="s">
        <v>97</v>
      </c>
      <c r="M713">
        <v>1</v>
      </c>
      <c r="N713">
        <v>0</v>
      </c>
      <c r="O713">
        <v>0.06</v>
      </c>
      <c r="P713">
        <v>3</v>
      </c>
      <c r="Q713">
        <v>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97</v>
      </c>
    </row>
    <row r="714" spans="1:35" x14ac:dyDescent="0.25">
      <c r="A714">
        <v>590</v>
      </c>
      <c r="B714" t="s">
        <v>914</v>
      </c>
      <c r="C714" t="s">
        <v>67</v>
      </c>
      <c r="D714" t="s">
        <v>47</v>
      </c>
      <c r="E714">
        <v>8</v>
      </c>
      <c r="F714">
        <v>1.6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97</v>
      </c>
      <c r="M714">
        <v>0</v>
      </c>
      <c r="N714" t="s">
        <v>97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97</v>
      </c>
    </row>
    <row r="715" spans="1:35" x14ac:dyDescent="0.25">
      <c r="A715">
        <v>595</v>
      </c>
      <c r="B715" t="s">
        <v>750</v>
      </c>
      <c r="C715" t="s">
        <v>87</v>
      </c>
      <c r="D715" t="s">
        <v>39</v>
      </c>
      <c r="E715">
        <v>32</v>
      </c>
      <c r="F715">
        <v>29.683333333333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0.5</v>
      </c>
      <c r="P715">
        <v>4</v>
      </c>
      <c r="Q715">
        <v>4</v>
      </c>
      <c r="R715">
        <v>4</v>
      </c>
      <c r="S715">
        <v>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1</v>
      </c>
      <c r="AF715">
        <v>0</v>
      </c>
      <c r="AG715">
        <v>1</v>
      </c>
      <c r="AH715">
        <v>4</v>
      </c>
      <c r="AI715">
        <v>20</v>
      </c>
    </row>
    <row r="716" spans="1:35" x14ac:dyDescent="0.25">
      <c r="A716">
        <v>599</v>
      </c>
      <c r="B716" t="s">
        <v>915</v>
      </c>
      <c r="C716" t="s">
        <v>141</v>
      </c>
      <c r="D716" t="s">
        <v>36</v>
      </c>
      <c r="E716">
        <v>8</v>
      </c>
      <c r="F716">
        <v>0.58333333333333004</v>
      </c>
      <c r="G716">
        <v>0</v>
      </c>
      <c r="H716">
        <v>0</v>
      </c>
      <c r="I716">
        <v>0</v>
      </c>
      <c r="J716">
        <v>0</v>
      </c>
      <c r="K716">
        <v>0</v>
      </c>
      <c r="L716" t="s">
        <v>97</v>
      </c>
      <c r="M716">
        <v>1</v>
      </c>
      <c r="N716">
        <v>0</v>
      </c>
      <c r="O716">
        <v>0.08</v>
      </c>
      <c r="P716">
        <v>1</v>
      </c>
      <c r="Q716">
        <v>1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97</v>
      </c>
    </row>
    <row r="717" spans="1:35" x14ac:dyDescent="0.25">
      <c r="A717">
        <v>601</v>
      </c>
      <c r="B717" t="s">
        <v>861</v>
      </c>
      <c r="C717" t="s">
        <v>135</v>
      </c>
      <c r="D717" t="s">
        <v>36</v>
      </c>
      <c r="E717">
        <v>10</v>
      </c>
      <c r="F717">
        <v>19.166666666666998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0</v>
      </c>
      <c r="O717">
        <v>0.27</v>
      </c>
      <c r="P717">
        <v>3</v>
      </c>
      <c r="Q717">
        <v>3</v>
      </c>
      <c r="R717">
        <v>2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2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97</v>
      </c>
    </row>
    <row r="718" spans="1:35" x14ac:dyDescent="0.25">
      <c r="A718">
        <v>603</v>
      </c>
      <c r="B718" t="s">
        <v>916</v>
      </c>
      <c r="C718" t="s">
        <v>186</v>
      </c>
      <c r="D718" t="s">
        <v>39</v>
      </c>
      <c r="E718">
        <v>19</v>
      </c>
      <c r="F718">
        <v>19.216666666666999</v>
      </c>
      <c r="G718">
        <v>0</v>
      </c>
      <c r="H718">
        <v>0</v>
      </c>
      <c r="I718">
        <v>0</v>
      </c>
      <c r="J718">
        <v>0</v>
      </c>
      <c r="K718">
        <v>0</v>
      </c>
      <c r="L718" t="s">
        <v>97</v>
      </c>
      <c r="M718">
        <v>1</v>
      </c>
      <c r="N718">
        <v>0</v>
      </c>
      <c r="O718">
        <v>0.35</v>
      </c>
      <c r="P718">
        <v>8</v>
      </c>
      <c r="Q718">
        <v>6</v>
      </c>
      <c r="R718">
        <v>4</v>
      </c>
      <c r="S718">
        <v>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0</v>
      </c>
      <c r="AE718">
        <v>4</v>
      </c>
      <c r="AF718">
        <v>0</v>
      </c>
      <c r="AG718">
        <v>0</v>
      </c>
      <c r="AH718">
        <v>0</v>
      </c>
      <c r="AI718" t="s">
        <v>97</v>
      </c>
    </row>
    <row r="719" spans="1:35" x14ac:dyDescent="0.25">
      <c r="A719">
        <v>604</v>
      </c>
      <c r="B719" t="s">
        <v>546</v>
      </c>
      <c r="C719" t="s">
        <v>160</v>
      </c>
      <c r="D719" t="s">
        <v>47</v>
      </c>
      <c r="E719">
        <v>63</v>
      </c>
      <c r="F719">
        <v>19.583333333333002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0.23</v>
      </c>
      <c r="P719">
        <v>3</v>
      </c>
      <c r="Q719">
        <v>2</v>
      </c>
      <c r="R719">
        <v>2</v>
      </c>
      <c r="S719">
        <v>1</v>
      </c>
      <c r="T719">
        <v>0</v>
      </c>
      <c r="U719">
        <v>1</v>
      </c>
      <c r="V719">
        <v>29</v>
      </c>
      <c r="W719">
        <v>6</v>
      </c>
      <c r="X719">
        <v>2</v>
      </c>
      <c r="Y719">
        <v>3</v>
      </c>
      <c r="Z719">
        <v>1</v>
      </c>
      <c r="AA719">
        <v>0</v>
      </c>
      <c r="AB719">
        <v>0</v>
      </c>
      <c r="AC719">
        <v>1</v>
      </c>
      <c r="AD719">
        <v>2</v>
      </c>
      <c r="AE719">
        <v>0</v>
      </c>
      <c r="AF719">
        <v>0</v>
      </c>
      <c r="AG719">
        <v>0</v>
      </c>
      <c r="AH719">
        <v>0</v>
      </c>
      <c r="AI719" t="s">
        <v>97</v>
      </c>
    </row>
    <row r="720" spans="1:35" x14ac:dyDescent="0.25">
      <c r="A720">
        <v>606</v>
      </c>
      <c r="B720" t="s">
        <v>404</v>
      </c>
      <c r="C720" t="s">
        <v>87</v>
      </c>
      <c r="D720" t="s">
        <v>39</v>
      </c>
      <c r="E720">
        <v>80</v>
      </c>
      <c r="F720">
        <v>4.9166666666666998</v>
      </c>
      <c r="G720">
        <v>0</v>
      </c>
      <c r="H720">
        <v>0</v>
      </c>
      <c r="I720">
        <v>0</v>
      </c>
      <c r="J720">
        <v>0</v>
      </c>
      <c r="K720">
        <v>0</v>
      </c>
      <c r="L720" t="s">
        <v>97</v>
      </c>
      <c r="M720">
        <v>0</v>
      </c>
      <c r="N720" t="s">
        <v>97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3</v>
      </c>
      <c r="AI720">
        <v>25</v>
      </c>
    </row>
    <row r="721" spans="1:35" x14ac:dyDescent="0.25">
      <c r="A721">
        <v>608</v>
      </c>
      <c r="B721" t="s">
        <v>981</v>
      </c>
      <c r="C721" t="s">
        <v>162</v>
      </c>
      <c r="D721" t="s">
        <v>73</v>
      </c>
      <c r="E721">
        <v>3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97</v>
      </c>
      <c r="M721">
        <v>0</v>
      </c>
      <c r="N721" t="s">
        <v>97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97</v>
      </c>
    </row>
    <row r="722" spans="1:35" x14ac:dyDescent="0.25">
      <c r="A722">
        <v>610</v>
      </c>
      <c r="B722" t="s">
        <v>983</v>
      </c>
      <c r="C722" t="s">
        <v>69</v>
      </c>
      <c r="D722" t="s">
        <v>36</v>
      </c>
      <c r="E722">
        <v>9</v>
      </c>
      <c r="F722">
        <v>0.43333333333333002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97</v>
      </c>
      <c r="M722">
        <v>0</v>
      </c>
      <c r="N722" t="s">
        <v>97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97</v>
      </c>
    </row>
    <row r="723" spans="1:35" x14ac:dyDescent="0.25">
      <c r="A723">
        <v>614</v>
      </c>
      <c r="B723" t="s">
        <v>751</v>
      </c>
      <c r="C723" t="s">
        <v>54</v>
      </c>
      <c r="D723" t="s">
        <v>36</v>
      </c>
      <c r="E723">
        <v>40</v>
      </c>
      <c r="F723">
        <v>3.0666666666667002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97</v>
      </c>
      <c r="M723">
        <v>0</v>
      </c>
      <c r="N723" t="s">
        <v>97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3</v>
      </c>
      <c r="AH723">
        <v>2</v>
      </c>
      <c r="AI723">
        <v>60</v>
      </c>
    </row>
    <row r="724" spans="1:35" x14ac:dyDescent="0.25">
      <c r="A724">
        <v>615</v>
      </c>
      <c r="B724" t="s">
        <v>571</v>
      </c>
      <c r="C724" t="s">
        <v>75</v>
      </c>
      <c r="D724" t="s">
        <v>47</v>
      </c>
      <c r="E724">
        <v>77</v>
      </c>
      <c r="F724">
        <v>9.0333333333332995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97</v>
      </c>
      <c r="M724">
        <v>0</v>
      </c>
      <c r="N724" t="s">
        <v>97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</v>
      </c>
      <c r="W724">
        <v>2</v>
      </c>
      <c r="X724">
        <v>2</v>
      </c>
      <c r="Y724">
        <v>0</v>
      </c>
      <c r="Z724">
        <v>0</v>
      </c>
      <c r="AA724">
        <v>2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0</v>
      </c>
      <c r="AI724" t="s">
        <v>97</v>
      </c>
    </row>
    <row r="725" spans="1:35" x14ac:dyDescent="0.25">
      <c r="A725">
        <v>617</v>
      </c>
      <c r="B725" t="s">
        <v>985</v>
      </c>
      <c r="C725" t="s">
        <v>137</v>
      </c>
      <c r="D725" t="s">
        <v>73</v>
      </c>
      <c r="E725">
        <v>2</v>
      </c>
      <c r="F725">
        <v>0.05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97</v>
      </c>
      <c r="M725">
        <v>0</v>
      </c>
      <c r="N725" t="s">
        <v>97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97</v>
      </c>
    </row>
    <row r="726" spans="1:35" x14ac:dyDescent="0.25">
      <c r="A726">
        <v>618</v>
      </c>
      <c r="B726" t="s">
        <v>605</v>
      </c>
      <c r="C726" t="s">
        <v>141</v>
      </c>
      <c r="D726" t="s">
        <v>39</v>
      </c>
      <c r="E726">
        <v>43</v>
      </c>
      <c r="F726">
        <v>27.733333333333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0.32</v>
      </c>
      <c r="P726">
        <v>5</v>
      </c>
      <c r="Q726">
        <v>3</v>
      </c>
      <c r="R726">
        <v>4</v>
      </c>
      <c r="S726">
        <v>3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1</v>
      </c>
      <c r="AE726">
        <v>2</v>
      </c>
      <c r="AF726">
        <v>0</v>
      </c>
      <c r="AG726">
        <v>7</v>
      </c>
      <c r="AH726">
        <v>7</v>
      </c>
      <c r="AI726">
        <v>50</v>
      </c>
    </row>
    <row r="727" spans="1:35" x14ac:dyDescent="0.25">
      <c r="A727">
        <v>620</v>
      </c>
      <c r="B727" t="s">
        <v>684</v>
      </c>
      <c r="C727" t="s">
        <v>106</v>
      </c>
      <c r="D727" t="s">
        <v>39</v>
      </c>
      <c r="E727">
        <v>60</v>
      </c>
      <c r="F727">
        <v>0.73333333333332995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97</v>
      </c>
      <c r="M727">
        <v>0</v>
      </c>
      <c r="N727" t="s">
        <v>97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2</v>
      </c>
      <c r="AI727">
        <v>0</v>
      </c>
    </row>
    <row r="728" spans="1:35" x14ac:dyDescent="0.25">
      <c r="A728">
        <v>624</v>
      </c>
      <c r="B728" t="s">
        <v>685</v>
      </c>
      <c r="C728" t="s">
        <v>41</v>
      </c>
      <c r="D728" t="s">
        <v>73</v>
      </c>
      <c r="E728">
        <v>43</v>
      </c>
      <c r="F728">
        <v>9.3000000000000007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t="s">
        <v>97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 t="s">
        <v>97</v>
      </c>
    </row>
    <row r="729" spans="1:35" x14ac:dyDescent="0.25">
      <c r="A729">
        <v>625</v>
      </c>
      <c r="B729" t="s">
        <v>829</v>
      </c>
      <c r="C729" t="s">
        <v>75</v>
      </c>
      <c r="D729" t="s">
        <v>39</v>
      </c>
      <c r="E729">
        <v>20</v>
      </c>
      <c r="F729">
        <v>2.9333333333332998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97</v>
      </c>
      <c r="M729">
        <v>1</v>
      </c>
      <c r="N729">
        <v>0</v>
      </c>
      <c r="O729">
        <v>0.06</v>
      </c>
      <c r="P729">
        <v>1</v>
      </c>
      <c r="Q729">
        <v>1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2</v>
      </c>
      <c r="AH729">
        <v>4</v>
      </c>
      <c r="AI729">
        <v>33.33</v>
      </c>
    </row>
    <row r="730" spans="1:35" x14ac:dyDescent="0.25">
      <c r="A730">
        <v>627</v>
      </c>
      <c r="B730" t="s">
        <v>830</v>
      </c>
      <c r="C730" t="s">
        <v>46</v>
      </c>
      <c r="D730" t="s">
        <v>47</v>
      </c>
      <c r="E730">
        <v>20</v>
      </c>
      <c r="F730">
        <v>16.866666666667001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0</v>
      </c>
      <c r="O730">
        <v>0.3</v>
      </c>
      <c r="P730">
        <v>3</v>
      </c>
      <c r="Q730">
        <v>3</v>
      </c>
      <c r="R730">
        <v>2</v>
      </c>
      <c r="S730">
        <v>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 t="s">
        <v>97</v>
      </c>
    </row>
    <row r="731" spans="1:35" x14ac:dyDescent="0.25">
      <c r="A731">
        <v>628</v>
      </c>
      <c r="B731" t="s">
        <v>918</v>
      </c>
      <c r="C731" t="s">
        <v>72</v>
      </c>
      <c r="D731" t="s">
        <v>39</v>
      </c>
      <c r="E731">
        <v>13</v>
      </c>
      <c r="F731">
        <v>0.4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97</v>
      </c>
      <c r="M731">
        <v>0</v>
      </c>
      <c r="N731" t="s">
        <v>97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1</v>
      </c>
      <c r="AI731">
        <v>50</v>
      </c>
    </row>
    <row r="732" spans="1:35" x14ac:dyDescent="0.25">
      <c r="A732">
        <v>630</v>
      </c>
      <c r="B732" t="s">
        <v>805</v>
      </c>
      <c r="C732" t="s">
        <v>87</v>
      </c>
      <c r="D732" t="s">
        <v>47</v>
      </c>
      <c r="E732">
        <v>32</v>
      </c>
      <c r="F732">
        <v>7.05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0</v>
      </c>
      <c r="O732">
        <v>0.15</v>
      </c>
      <c r="P732">
        <v>1</v>
      </c>
      <c r="Q732">
        <v>1</v>
      </c>
      <c r="R732">
        <v>1</v>
      </c>
      <c r="S732">
        <v>1</v>
      </c>
      <c r="T732">
        <v>0</v>
      </c>
      <c r="U732">
        <v>0</v>
      </c>
      <c r="V732">
        <v>2</v>
      </c>
      <c r="W732">
        <v>1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97</v>
      </c>
    </row>
    <row r="733" spans="1:35" x14ac:dyDescent="0.25">
      <c r="A733">
        <v>631</v>
      </c>
      <c r="B733" t="s">
        <v>704</v>
      </c>
      <c r="C733" t="s">
        <v>41</v>
      </c>
      <c r="D733" t="s">
        <v>36</v>
      </c>
      <c r="E733">
        <v>33</v>
      </c>
      <c r="F733">
        <v>0.43333333333333002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97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97</v>
      </c>
    </row>
    <row r="734" spans="1:35" x14ac:dyDescent="0.25">
      <c r="A734">
        <v>634</v>
      </c>
      <c r="B734" t="s">
        <v>990</v>
      </c>
      <c r="C734" t="s">
        <v>106</v>
      </c>
      <c r="D734" t="s">
        <v>73</v>
      </c>
      <c r="E734">
        <v>11</v>
      </c>
      <c r="F734">
        <v>0.28333333333333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97</v>
      </c>
      <c r="M734">
        <v>0</v>
      </c>
      <c r="N734" t="s">
        <v>97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97</v>
      </c>
    </row>
    <row r="735" spans="1:35" x14ac:dyDescent="0.25">
      <c r="A735">
        <v>635</v>
      </c>
      <c r="B735" t="s">
        <v>666</v>
      </c>
      <c r="C735" t="s">
        <v>54</v>
      </c>
      <c r="D735" t="s">
        <v>47</v>
      </c>
      <c r="E735">
        <v>31</v>
      </c>
      <c r="F735">
        <v>2.65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t="s">
        <v>97</v>
      </c>
      <c r="O735">
        <v>0.08</v>
      </c>
      <c r="P735">
        <v>1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97</v>
      </c>
    </row>
    <row r="736" spans="1:35" x14ac:dyDescent="0.25">
      <c r="A736">
        <v>636</v>
      </c>
      <c r="B736" t="s">
        <v>606</v>
      </c>
      <c r="C736" t="s">
        <v>49</v>
      </c>
      <c r="D736" t="s">
        <v>47</v>
      </c>
      <c r="E736">
        <v>44</v>
      </c>
      <c r="F736">
        <v>21.466666666666999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97</v>
      </c>
      <c r="M736">
        <v>4</v>
      </c>
      <c r="N736">
        <v>0</v>
      </c>
      <c r="O736">
        <v>0.44</v>
      </c>
      <c r="P736">
        <v>5</v>
      </c>
      <c r="Q736">
        <v>5</v>
      </c>
      <c r="R736">
        <v>4</v>
      </c>
      <c r="S736">
        <v>2</v>
      </c>
      <c r="T736">
        <v>0</v>
      </c>
      <c r="U736">
        <v>0</v>
      </c>
      <c r="V736">
        <v>2</v>
      </c>
      <c r="W736">
        <v>1</v>
      </c>
      <c r="X736">
        <v>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3</v>
      </c>
      <c r="AF736">
        <v>0</v>
      </c>
      <c r="AG736">
        <v>0</v>
      </c>
      <c r="AH736">
        <v>0</v>
      </c>
      <c r="AI736" t="s">
        <v>97</v>
      </c>
    </row>
    <row r="737" spans="1:35" x14ac:dyDescent="0.25">
      <c r="A737">
        <v>637</v>
      </c>
      <c r="B737" t="s">
        <v>991</v>
      </c>
      <c r="C737" t="s">
        <v>162</v>
      </c>
      <c r="D737" t="s">
        <v>36</v>
      </c>
      <c r="E737">
        <v>6</v>
      </c>
      <c r="F737">
        <v>3.3333333333333E-2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97</v>
      </c>
      <c r="M737">
        <v>0</v>
      </c>
      <c r="N737" t="s">
        <v>97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97</v>
      </c>
    </row>
    <row r="738" spans="1:35" x14ac:dyDescent="0.25">
      <c r="A738">
        <v>638</v>
      </c>
      <c r="B738" t="s">
        <v>862</v>
      </c>
      <c r="C738" t="s">
        <v>35</v>
      </c>
      <c r="D738" t="s">
        <v>47</v>
      </c>
      <c r="E738">
        <v>9</v>
      </c>
      <c r="F738">
        <v>0.15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97</v>
      </c>
      <c r="M738">
        <v>0</v>
      </c>
      <c r="N738" t="s">
        <v>97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2</v>
      </c>
      <c r="W738">
        <v>1</v>
      </c>
      <c r="X738">
        <v>1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97</v>
      </c>
    </row>
    <row r="739" spans="1:35" x14ac:dyDescent="0.25">
      <c r="A739">
        <v>640</v>
      </c>
      <c r="B739" t="s">
        <v>992</v>
      </c>
      <c r="C739" t="s">
        <v>87</v>
      </c>
      <c r="D739" t="s">
        <v>36</v>
      </c>
      <c r="E739">
        <v>5</v>
      </c>
      <c r="F739">
        <v>0.13333333333333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97</v>
      </c>
      <c r="M739">
        <v>0</v>
      </c>
      <c r="N739" t="s">
        <v>97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t="s">
        <v>97</v>
      </c>
    </row>
    <row r="740" spans="1:35" x14ac:dyDescent="0.25">
      <c r="A740">
        <v>644</v>
      </c>
      <c r="B740" t="s">
        <v>807</v>
      </c>
      <c r="C740" t="s">
        <v>63</v>
      </c>
      <c r="D740" t="s">
        <v>73</v>
      </c>
      <c r="E740">
        <v>26</v>
      </c>
      <c r="F740">
        <v>0.48333333333333001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97</v>
      </c>
      <c r="M740">
        <v>0</v>
      </c>
      <c r="N740" t="s">
        <v>97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97</v>
      </c>
    </row>
    <row r="741" spans="1:35" x14ac:dyDescent="0.25">
      <c r="A741">
        <v>650</v>
      </c>
      <c r="B741" t="s">
        <v>547</v>
      </c>
      <c r="C741" t="s">
        <v>56</v>
      </c>
      <c r="D741" t="s">
        <v>73</v>
      </c>
      <c r="E741">
        <v>64</v>
      </c>
      <c r="F741">
        <v>8.4666666666667005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97</v>
      </c>
      <c r="O741">
        <v>0.03</v>
      </c>
      <c r="P741">
        <v>1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2</v>
      </c>
      <c r="AC741">
        <v>0</v>
      </c>
      <c r="AD741">
        <v>1</v>
      </c>
      <c r="AE741">
        <v>2</v>
      </c>
      <c r="AF741">
        <v>0</v>
      </c>
      <c r="AG741">
        <v>0</v>
      </c>
      <c r="AH741">
        <v>0</v>
      </c>
      <c r="AI741" t="s">
        <v>97</v>
      </c>
    </row>
    <row r="742" spans="1:35" x14ac:dyDescent="0.25">
      <c r="A742">
        <v>651</v>
      </c>
      <c r="B742" t="s">
        <v>438</v>
      </c>
      <c r="C742" t="s">
        <v>137</v>
      </c>
      <c r="D742" t="s">
        <v>47</v>
      </c>
      <c r="E742">
        <v>81</v>
      </c>
      <c r="F742">
        <v>53.783333333332997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6</v>
      </c>
      <c r="N742">
        <v>0</v>
      </c>
      <c r="O742">
        <v>0.8</v>
      </c>
      <c r="P742">
        <v>8</v>
      </c>
      <c r="Q742">
        <v>7</v>
      </c>
      <c r="R742">
        <v>6</v>
      </c>
      <c r="S742">
        <v>3</v>
      </c>
      <c r="T742">
        <v>0</v>
      </c>
      <c r="U742">
        <v>1</v>
      </c>
      <c r="V742">
        <v>5</v>
      </c>
      <c r="W742">
        <v>1</v>
      </c>
      <c r="X742">
        <v>0</v>
      </c>
      <c r="Y742">
        <v>1</v>
      </c>
      <c r="Z742">
        <v>0</v>
      </c>
      <c r="AA742">
        <v>0</v>
      </c>
      <c r="AB742">
        <v>2</v>
      </c>
      <c r="AC742">
        <v>0</v>
      </c>
      <c r="AD742">
        <v>0</v>
      </c>
      <c r="AE742">
        <v>1</v>
      </c>
      <c r="AF742">
        <v>0</v>
      </c>
      <c r="AG742">
        <v>2</v>
      </c>
      <c r="AH742">
        <v>3</v>
      </c>
      <c r="AI742">
        <v>40</v>
      </c>
    </row>
    <row r="743" spans="1:35" x14ac:dyDescent="0.25">
      <c r="A743">
        <v>656</v>
      </c>
      <c r="B743" t="s">
        <v>920</v>
      </c>
      <c r="C743" t="s">
        <v>299</v>
      </c>
      <c r="D743" t="s">
        <v>73</v>
      </c>
      <c r="E743">
        <v>8</v>
      </c>
      <c r="F743">
        <v>8.1999999999999993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97</v>
      </c>
      <c r="M743">
        <v>0</v>
      </c>
      <c r="N743" t="s">
        <v>97</v>
      </c>
      <c r="O743">
        <v>0.09</v>
      </c>
      <c r="P743">
        <v>4</v>
      </c>
      <c r="Q743">
        <v>2</v>
      </c>
      <c r="R743">
        <v>2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97</v>
      </c>
    </row>
    <row r="744" spans="1:35" x14ac:dyDescent="0.25">
      <c r="A744">
        <v>658</v>
      </c>
      <c r="B744" t="s">
        <v>705</v>
      </c>
      <c r="C744" t="s">
        <v>49</v>
      </c>
      <c r="D744" t="s">
        <v>73</v>
      </c>
      <c r="E744">
        <v>38</v>
      </c>
      <c r="F744">
        <v>0.73333333333332995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97</v>
      </c>
      <c r="M744">
        <v>0</v>
      </c>
      <c r="N744" t="s">
        <v>97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97</v>
      </c>
    </row>
    <row r="745" spans="1:35" x14ac:dyDescent="0.25">
      <c r="A745">
        <v>659</v>
      </c>
      <c r="B745" t="s">
        <v>528</v>
      </c>
      <c r="C745" t="s">
        <v>209</v>
      </c>
      <c r="D745" t="s">
        <v>36</v>
      </c>
      <c r="E745">
        <v>71</v>
      </c>
      <c r="F745">
        <v>118.05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10</v>
      </c>
      <c r="N745">
        <v>0</v>
      </c>
      <c r="O745">
        <v>1.84</v>
      </c>
      <c r="P745">
        <v>17</v>
      </c>
      <c r="Q745">
        <v>17</v>
      </c>
      <c r="R745">
        <v>15</v>
      </c>
      <c r="S745">
        <v>8</v>
      </c>
      <c r="T745">
        <v>0</v>
      </c>
      <c r="U745">
        <v>2</v>
      </c>
      <c r="V745">
        <v>9</v>
      </c>
      <c r="W745">
        <v>3</v>
      </c>
      <c r="X745">
        <v>2</v>
      </c>
      <c r="Y745">
        <v>1</v>
      </c>
      <c r="Z745">
        <v>0</v>
      </c>
      <c r="AA745">
        <v>0</v>
      </c>
      <c r="AB745">
        <v>1</v>
      </c>
      <c r="AC745">
        <v>0</v>
      </c>
      <c r="AD745">
        <v>2</v>
      </c>
      <c r="AE745">
        <v>9</v>
      </c>
      <c r="AF745">
        <v>1</v>
      </c>
      <c r="AG745">
        <v>0</v>
      </c>
      <c r="AH745">
        <v>1</v>
      </c>
      <c r="AI745">
        <v>0</v>
      </c>
    </row>
    <row r="746" spans="1:35" x14ac:dyDescent="0.25">
      <c r="A746">
        <v>662</v>
      </c>
      <c r="B746" t="s">
        <v>995</v>
      </c>
      <c r="C746" t="s">
        <v>38</v>
      </c>
      <c r="D746" t="s">
        <v>39</v>
      </c>
      <c r="E746">
        <v>6</v>
      </c>
      <c r="F746">
        <v>0.55000000000000004</v>
      </c>
      <c r="G746">
        <v>0</v>
      </c>
      <c r="H746">
        <v>0</v>
      </c>
      <c r="I746">
        <v>0</v>
      </c>
      <c r="J746">
        <v>0</v>
      </c>
      <c r="K746">
        <v>0</v>
      </c>
      <c r="L746" t="s">
        <v>97</v>
      </c>
      <c r="M746">
        <v>0</v>
      </c>
      <c r="N746" t="s">
        <v>97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0</v>
      </c>
    </row>
    <row r="747" spans="1:35" x14ac:dyDescent="0.25">
      <c r="A747">
        <v>663</v>
      </c>
      <c r="B747" t="s">
        <v>667</v>
      </c>
      <c r="C747" t="s">
        <v>46</v>
      </c>
      <c r="D747" t="s">
        <v>73</v>
      </c>
      <c r="E747">
        <v>72</v>
      </c>
      <c r="F747">
        <v>3.8833333333333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0.05</v>
      </c>
      <c r="P747">
        <v>1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7</v>
      </c>
      <c r="W747">
        <v>2</v>
      </c>
      <c r="X747">
        <v>1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97</v>
      </c>
    </row>
    <row r="748" spans="1:35" x14ac:dyDescent="0.25">
      <c r="A748">
        <v>668</v>
      </c>
      <c r="B748" t="s">
        <v>779</v>
      </c>
      <c r="C748" t="s">
        <v>113</v>
      </c>
      <c r="D748" t="s">
        <v>73</v>
      </c>
      <c r="E748">
        <v>21</v>
      </c>
      <c r="F748">
        <v>0.65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97</v>
      </c>
      <c r="M748">
        <v>0</v>
      </c>
      <c r="N748" t="s">
        <v>97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97</v>
      </c>
    </row>
    <row r="749" spans="1:35" x14ac:dyDescent="0.25">
      <c r="A749">
        <v>669</v>
      </c>
      <c r="B749" t="s">
        <v>477</v>
      </c>
      <c r="C749" t="s">
        <v>141</v>
      </c>
      <c r="D749" t="s">
        <v>47</v>
      </c>
      <c r="E749">
        <v>62</v>
      </c>
      <c r="F749">
        <v>3.7666666666666999</v>
      </c>
      <c r="G749">
        <v>0</v>
      </c>
      <c r="H749">
        <v>0</v>
      </c>
      <c r="I749">
        <v>0</v>
      </c>
      <c r="J749">
        <v>0</v>
      </c>
      <c r="K749">
        <v>0</v>
      </c>
      <c r="L749" t="s">
        <v>97</v>
      </c>
      <c r="M749">
        <v>0</v>
      </c>
      <c r="N749" t="s">
        <v>97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1</v>
      </c>
      <c r="AF749">
        <v>0</v>
      </c>
      <c r="AG749">
        <v>0</v>
      </c>
      <c r="AH749">
        <v>0</v>
      </c>
      <c r="AI749" t="s">
        <v>97</v>
      </c>
    </row>
    <row r="750" spans="1:35" x14ac:dyDescent="0.25">
      <c r="A750">
        <v>673</v>
      </c>
      <c r="B750" t="s">
        <v>997</v>
      </c>
      <c r="C750" t="s">
        <v>127</v>
      </c>
      <c r="D750" t="s">
        <v>73</v>
      </c>
      <c r="E750">
        <v>8</v>
      </c>
      <c r="F750">
        <v>0.28333333333333</v>
      </c>
      <c r="G750">
        <v>0</v>
      </c>
      <c r="H750">
        <v>0</v>
      </c>
      <c r="I750">
        <v>0</v>
      </c>
      <c r="J750">
        <v>0</v>
      </c>
      <c r="K750">
        <v>0</v>
      </c>
      <c r="L750" t="s">
        <v>97</v>
      </c>
      <c r="M750">
        <v>0</v>
      </c>
      <c r="N750" t="s">
        <v>97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97</v>
      </c>
    </row>
    <row r="751" spans="1:35" x14ac:dyDescent="0.25">
      <c r="A751">
        <v>675</v>
      </c>
      <c r="B751" t="s">
        <v>921</v>
      </c>
      <c r="C751" t="s">
        <v>46</v>
      </c>
      <c r="D751" t="s">
        <v>73</v>
      </c>
      <c r="E751">
        <v>16</v>
      </c>
      <c r="F751">
        <v>0.51666666666667005</v>
      </c>
      <c r="G751">
        <v>0</v>
      </c>
      <c r="H751">
        <v>0</v>
      </c>
      <c r="I751">
        <v>0</v>
      </c>
      <c r="J751">
        <v>0</v>
      </c>
      <c r="K751">
        <v>0</v>
      </c>
      <c r="L751" t="s">
        <v>97</v>
      </c>
      <c r="M751">
        <v>0</v>
      </c>
      <c r="N751" t="s">
        <v>97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97</v>
      </c>
    </row>
    <row r="752" spans="1:35" x14ac:dyDescent="0.25">
      <c r="A752">
        <v>677</v>
      </c>
      <c r="B752" t="s">
        <v>405</v>
      </c>
      <c r="C752" t="s">
        <v>35</v>
      </c>
      <c r="D752" t="s">
        <v>36</v>
      </c>
      <c r="E752">
        <v>70</v>
      </c>
      <c r="F752">
        <v>13.583333333333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0.13</v>
      </c>
      <c r="P752">
        <v>2</v>
      </c>
      <c r="Q752">
        <v>2</v>
      </c>
      <c r="R752">
        <v>2</v>
      </c>
      <c r="S752">
        <v>0</v>
      </c>
      <c r="T752">
        <v>0</v>
      </c>
      <c r="U752">
        <v>0</v>
      </c>
      <c r="V752">
        <v>2</v>
      </c>
      <c r="W752">
        <v>1</v>
      </c>
      <c r="X752">
        <v>1</v>
      </c>
      <c r="Y752">
        <v>0</v>
      </c>
      <c r="Z752">
        <v>0</v>
      </c>
      <c r="AA752">
        <v>2</v>
      </c>
      <c r="AB752">
        <v>1</v>
      </c>
      <c r="AC752">
        <v>0</v>
      </c>
      <c r="AD752">
        <v>0</v>
      </c>
      <c r="AE752">
        <v>2</v>
      </c>
      <c r="AF752">
        <v>0</v>
      </c>
      <c r="AG752">
        <v>0</v>
      </c>
      <c r="AH752">
        <v>0</v>
      </c>
      <c r="AI752" t="s">
        <v>97</v>
      </c>
    </row>
    <row r="753" spans="1:35" x14ac:dyDescent="0.25">
      <c r="A753">
        <v>678</v>
      </c>
      <c r="B753" t="s">
        <v>427</v>
      </c>
      <c r="C753" t="s">
        <v>209</v>
      </c>
      <c r="D753" t="s">
        <v>47</v>
      </c>
      <c r="E753">
        <v>81</v>
      </c>
      <c r="F753">
        <v>7.6</v>
      </c>
      <c r="G753">
        <v>0</v>
      </c>
      <c r="H753">
        <v>0</v>
      </c>
      <c r="I753">
        <v>0</v>
      </c>
      <c r="J753">
        <v>0</v>
      </c>
      <c r="K753">
        <v>0</v>
      </c>
      <c r="L753" t="s">
        <v>97</v>
      </c>
      <c r="M753">
        <v>3</v>
      </c>
      <c r="N753">
        <v>0</v>
      </c>
      <c r="O753">
        <v>0.28000000000000003</v>
      </c>
      <c r="P753">
        <v>4</v>
      </c>
      <c r="Q753">
        <v>4</v>
      </c>
      <c r="R753">
        <v>2</v>
      </c>
      <c r="S753">
        <v>1</v>
      </c>
      <c r="T753">
        <v>0</v>
      </c>
      <c r="U753">
        <v>0</v>
      </c>
      <c r="V753">
        <v>30</v>
      </c>
      <c r="W753">
        <v>7</v>
      </c>
      <c r="X753">
        <v>5</v>
      </c>
      <c r="Y753">
        <v>0</v>
      </c>
      <c r="Z753">
        <v>2</v>
      </c>
      <c r="AA753">
        <v>4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1</v>
      </c>
      <c r="AH753">
        <v>0</v>
      </c>
      <c r="AI753">
        <v>100</v>
      </c>
    </row>
    <row r="754" spans="1:35" x14ac:dyDescent="0.25">
      <c r="A754">
        <v>679</v>
      </c>
      <c r="B754" t="s">
        <v>998</v>
      </c>
      <c r="C754" t="s">
        <v>209</v>
      </c>
      <c r="D754" t="s">
        <v>73</v>
      </c>
      <c r="E754">
        <v>2</v>
      </c>
      <c r="F754">
        <v>3.25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97</v>
      </c>
      <c r="M754">
        <v>0</v>
      </c>
      <c r="N754" t="s">
        <v>97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97</v>
      </c>
    </row>
    <row r="755" spans="1:35" x14ac:dyDescent="0.25">
      <c r="A755">
        <v>681</v>
      </c>
      <c r="B755" t="s">
        <v>923</v>
      </c>
      <c r="C755" t="s">
        <v>162</v>
      </c>
      <c r="D755" t="s">
        <v>39</v>
      </c>
      <c r="E755">
        <v>5</v>
      </c>
      <c r="F755">
        <v>8.1833333333332998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97</v>
      </c>
      <c r="M755">
        <v>1</v>
      </c>
      <c r="N755">
        <v>0</v>
      </c>
      <c r="O755">
        <v>0.19</v>
      </c>
      <c r="P755">
        <v>2</v>
      </c>
      <c r="Q755">
        <v>2</v>
      </c>
      <c r="R755">
        <v>1</v>
      </c>
      <c r="S755">
        <v>1</v>
      </c>
      <c r="T755">
        <v>0</v>
      </c>
      <c r="U755">
        <v>0</v>
      </c>
      <c r="V755">
        <v>2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2</v>
      </c>
      <c r="AF755">
        <v>0</v>
      </c>
      <c r="AG755">
        <v>1</v>
      </c>
      <c r="AH755">
        <v>1</v>
      </c>
      <c r="AI755">
        <v>50</v>
      </c>
    </row>
    <row r="756" spans="1:35" x14ac:dyDescent="0.25">
      <c r="A756">
        <v>682</v>
      </c>
      <c r="B756" t="s">
        <v>780</v>
      </c>
      <c r="C756" t="s">
        <v>193</v>
      </c>
      <c r="D756" t="s">
        <v>73</v>
      </c>
      <c r="E756">
        <v>49</v>
      </c>
      <c r="F756">
        <v>2.2000000000000002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97</v>
      </c>
      <c r="M756">
        <v>0</v>
      </c>
      <c r="N756" t="s">
        <v>97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97</v>
      </c>
    </row>
    <row r="757" spans="1:35" x14ac:dyDescent="0.25">
      <c r="A757">
        <v>683</v>
      </c>
      <c r="B757" t="s">
        <v>586</v>
      </c>
      <c r="C757" t="s">
        <v>137</v>
      </c>
      <c r="D757" t="s">
        <v>39</v>
      </c>
      <c r="E757">
        <v>58</v>
      </c>
      <c r="F757">
        <v>9.9499999999999993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0.12</v>
      </c>
      <c r="P757">
        <v>1</v>
      </c>
      <c r="Q757">
        <v>1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</v>
      </c>
      <c r="AE757">
        <v>1</v>
      </c>
      <c r="AF757">
        <v>0</v>
      </c>
      <c r="AG757">
        <v>6</v>
      </c>
      <c r="AH757">
        <v>6</v>
      </c>
      <c r="AI757">
        <v>50</v>
      </c>
    </row>
    <row r="758" spans="1:35" x14ac:dyDescent="0.25">
      <c r="A758">
        <v>689</v>
      </c>
      <c r="B758" t="s">
        <v>728</v>
      </c>
      <c r="C758" t="s">
        <v>67</v>
      </c>
      <c r="D758" t="s">
        <v>47</v>
      </c>
      <c r="E758">
        <v>44</v>
      </c>
      <c r="F758">
        <v>2.7333333333333001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97</v>
      </c>
      <c r="M758">
        <v>0</v>
      </c>
      <c r="N758" t="s">
        <v>97</v>
      </c>
      <c r="O758">
        <v>0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</row>
    <row r="759" spans="1:35" x14ac:dyDescent="0.25">
      <c r="A759">
        <v>692</v>
      </c>
      <c r="B759" t="s">
        <v>809</v>
      </c>
      <c r="C759" t="s">
        <v>41</v>
      </c>
      <c r="D759" t="s">
        <v>47</v>
      </c>
      <c r="E759">
        <v>24</v>
      </c>
      <c r="F759">
        <v>0.5</v>
      </c>
      <c r="G759">
        <v>0</v>
      </c>
      <c r="H759">
        <v>0</v>
      </c>
      <c r="I759">
        <v>0</v>
      </c>
      <c r="J759">
        <v>0</v>
      </c>
      <c r="K759">
        <v>0</v>
      </c>
      <c r="L759" t="s">
        <v>97</v>
      </c>
      <c r="M759">
        <v>0</v>
      </c>
      <c r="N759" t="s">
        <v>97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2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97</v>
      </c>
    </row>
    <row r="760" spans="1:35" x14ac:dyDescent="0.25">
      <c r="A760">
        <v>693</v>
      </c>
      <c r="B760" t="s">
        <v>781</v>
      </c>
      <c r="C760" t="s">
        <v>67</v>
      </c>
      <c r="D760" t="s">
        <v>73</v>
      </c>
      <c r="E760">
        <v>25</v>
      </c>
      <c r="F760">
        <v>0.41666666666667002</v>
      </c>
      <c r="G760">
        <v>0</v>
      </c>
      <c r="H760">
        <v>0</v>
      </c>
      <c r="I760">
        <v>0</v>
      </c>
      <c r="J760">
        <v>0</v>
      </c>
      <c r="K760">
        <v>0</v>
      </c>
      <c r="L760" t="s">
        <v>97</v>
      </c>
      <c r="M760">
        <v>0</v>
      </c>
      <c r="N760" t="s">
        <v>97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97</v>
      </c>
    </row>
    <row r="761" spans="1:35" x14ac:dyDescent="0.25">
      <c r="A761">
        <v>694</v>
      </c>
      <c r="B761" t="s">
        <v>587</v>
      </c>
      <c r="C761" t="s">
        <v>46</v>
      </c>
      <c r="D761" t="s">
        <v>39</v>
      </c>
      <c r="E761">
        <v>72</v>
      </c>
      <c r="F761">
        <v>3.0833333333333002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97</v>
      </c>
      <c r="M761">
        <v>0</v>
      </c>
      <c r="N761" t="s">
        <v>97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7</v>
      </c>
      <c r="W761">
        <v>2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3</v>
      </c>
      <c r="AH761">
        <v>1</v>
      </c>
      <c r="AI761">
        <v>75</v>
      </c>
    </row>
    <row r="762" spans="1:35" x14ac:dyDescent="0.25">
      <c r="A762">
        <v>696</v>
      </c>
      <c r="B762" t="s">
        <v>1001</v>
      </c>
      <c r="C762" t="s">
        <v>67</v>
      </c>
      <c r="D762" t="s">
        <v>39</v>
      </c>
      <c r="E762">
        <v>4</v>
      </c>
      <c r="F762">
        <v>8.3333333333332996E-2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97</v>
      </c>
      <c r="M762">
        <v>0</v>
      </c>
      <c r="N762" t="s">
        <v>97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97</v>
      </c>
    </row>
    <row r="763" spans="1:35" x14ac:dyDescent="0.25">
      <c r="A763">
        <v>697</v>
      </c>
      <c r="B763" t="s">
        <v>1003</v>
      </c>
      <c r="C763" t="s">
        <v>186</v>
      </c>
      <c r="D763" t="s">
        <v>73</v>
      </c>
      <c r="E763">
        <v>3</v>
      </c>
      <c r="F763">
        <v>0.93333333333333002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97</v>
      </c>
      <c r="M763">
        <v>1</v>
      </c>
      <c r="N763">
        <v>0</v>
      </c>
      <c r="O763">
        <v>0.06</v>
      </c>
      <c r="P763">
        <v>1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97</v>
      </c>
    </row>
    <row r="764" spans="1:35" x14ac:dyDescent="0.25">
      <c r="A764">
        <v>699</v>
      </c>
      <c r="B764" t="s">
        <v>864</v>
      </c>
      <c r="C764" t="s">
        <v>69</v>
      </c>
      <c r="D764" t="s">
        <v>39</v>
      </c>
      <c r="E764">
        <v>15</v>
      </c>
      <c r="F764">
        <v>13.45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97</v>
      </c>
      <c r="M764">
        <v>0</v>
      </c>
      <c r="N764" t="s">
        <v>97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0</v>
      </c>
      <c r="AE764">
        <v>1</v>
      </c>
      <c r="AF764">
        <v>0</v>
      </c>
      <c r="AG764">
        <v>0</v>
      </c>
      <c r="AH764">
        <v>1</v>
      </c>
      <c r="AI764">
        <v>0</v>
      </c>
    </row>
    <row r="765" spans="1:35" x14ac:dyDescent="0.25">
      <c r="A765">
        <v>708</v>
      </c>
      <c r="B765" t="s">
        <v>669</v>
      </c>
      <c r="C765" t="s">
        <v>61</v>
      </c>
      <c r="D765" t="s">
        <v>39</v>
      </c>
      <c r="E765">
        <v>36</v>
      </c>
      <c r="F765">
        <v>1.8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97</v>
      </c>
      <c r="M765">
        <v>0</v>
      </c>
      <c r="N765" t="s">
        <v>97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97</v>
      </c>
    </row>
    <row r="766" spans="1:35" x14ac:dyDescent="0.25">
      <c r="A766">
        <v>709</v>
      </c>
      <c r="B766" t="s">
        <v>478</v>
      </c>
      <c r="C766" t="s">
        <v>67</v>
      </c>
      <c r="D766" t="s">
        <v>73</v>
      </c>
      <c r="E766">
        <v>80</v>
      </c>
      <c r="F766">
        <v>13.333333333333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97</v>
      </c>
      <c r="O766">
        <v>0.13</v>
      </c>
      <c r="P766">
        <v>1</v>
      </c>
      <c r="Q766">
        <v>1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1</v>
      </c>
      <c r="AE766">
        <v>0</v>
      </c>
      <c r="AF766">
        <v>0</v>
      </c>
      <c r="AG766">
        <v>0</v>
      </c>
      <c r="AH766">
        <v>0</v>
      </c>
      <c r="AI766" t="s">
        <v>97</v>
      </c>
    </row>
    <row r="767" spans="1:35" x14ac:dyDescent="0.25">
      <c r="A767">
        <v>710</v>
      </c>
      <c r="B767" t="s">
        <v>753</v>
      </c>
      <c r="C767" t="s">
        <v>141</v>
      </c>
      <c r="D767" t="s">
        <v>73</v>
      </c>
      <c r="E767">
        <v>25</v>
      </c>
      <c r="F767">
        <v>3.75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97</v>
      </c>
      <c r="M767">
        <v>0</v>
      </c>
      <c r="N767" t="s">
        <v>97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97</v>
      </c>
    </row>
    <row r="768" spans="1:35" x14ac:dyDescent="0.25">
      <c r="A768">
        <v>711</v>
      </c>
      <c r="B768" t="s">
        <v>810</v>
      </c>
      <c r="C768" t="s">
        <v>61</v>
      </c>
      <c r="D768" t="s">
        <v>73</v>
      </c>
      <c r="E768">
        <v>30</v>
      </c>
      <c r="F768">
        <v>2.5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97</v>
      </c>
      <c r="M768">
        <v>0</v>
      </c>
      <c r="N768" t="s">
        <v>97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97</v>
      </c>
    </row>
    <row r="769" spans="1:35" x14ac:dyDescent="0.25">
      <c r="A769">
        <v>712</v>
      </c>
      <c r="B769" t="s">
        <v>1004</v>
      </c>
      <c r="C769" t="s">
        <v>67</v>
      </c>
      <c r="D769" t="s">
        <v>36</v>
      </c>
      <c r="E769">
        <v>2</v>
      </c>
      <c r="F769">
        <v>1.6166666666667</v>
      </c>
      <c r="G769">
        <v>0</v>
      </c>
      <c r="H769">
        <v>0</v>
      </c>
      <c r="I769">
        <v>0</v>
      </c>
      <c r="J769">
        <v>0</v>
      </c>
      <c r="K769">
        <v>0</v>
      </c>
      <c r="L769" t="s">
        <v>97</v>
      </c>
      <c r="M769">
        <v>0</v>
      </c>
      <c r="N769" t="s">
        <v>97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97</v>
      </c>
    </row>
    <row r="770" spans="1:35" x14ac:dyDescent="0.25">
      <c r="A770">
        <v>713</v>
      </c>
      <c r="B770" t="s">
        <v>865</v>
      </c>
      <c r="C770" t="s">
        <v>69</v>
      </c>
      <c r="D770" t="s">
        <v>73</v>
      </c>
      <c r="E770">
        <v>21</v>
      </c>
      <c r="F770">
        <v>2.3666666666667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97</v>
      </c>
      <c r="M770">
        <v>0</v>
      </c>
      <c r="N770" t="s">
        <v>97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97</v>
      </c>
    </row>
    <row r="771" spans="1:35" x14ac:dyDescent="0.25">
      <c r="A771">
        <v>714</v>
      </c>
      <c r="B771" t="s">
        <v>1005</v>
      </c>
      <c r="C771" t="s">
        <v>49</v>
      </c>
      <c r="D771" t="s">
        <v>47</v>
      </c>
      <c r="E771">
        <v>4</v>
      </c>
      <c r="F771">
        <v>1.7666666666666999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97</v>
      </c>
      <c r="M771">
        <v>0</v>
      </c>
      <c r="N771" t="s">
        <v>97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97</v>
      </c>
    </row>
    <row r="772" spans="1:35" x14ac:dyDescent="0.25">
      <c r="A772">
        <v>715</v>
      </c>
      <c r="B772" t="s">
        <v>1006</v>
      </c>
      <c r="C772" t="s">
        <v>186</v>
      </c>
      <c r="D772" t="s">
        <v>36</v>
      </c>
      <c r="E772">
        <v>11</v>
      </c>
      <c r="F772">
        <v>13.183333333333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t="s">
        <v>97</v>
      </c>
      <c r="O772">
        <v>0.03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0</v>
      </c>
      <c r="AG772">
        <v>0</v>
      </c>
      <c r="AH772">
        <v>0</v>
      </c>
      <c r="AI772" t="s">
        <v>97</v>
      </c>
    </row>
    <row r="773" spans="1:35" x14ac:dyDescent="0.25">
      <c r="A773">
        <v>716</v>
      </c>
      <c r="B773" t="s">
        <v>754</v>
      </c>
      <c r="C773" t="s">
        <v>79</v>
      </c>
      <c r="D773" t="s">
        <v>73</v>
      </c>
      <c r="E773">
        <v>38</v>
      </c>
      <c r="F773">
        <v>1.3666666666667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97</v>
      </c>
      <c r="M773">
        <v>0</v>
      </c>
      <c r="N773" t="s">
        <v>97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5</v>
      </c>
      <c r="W773">
        <v>1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97</v>
      </c>
    </row>
    <row r="774" spans="1:35" x14ac:dyDescent="0.25">
      <c r="A774">
        <v>717</v>
      </c>
      <c r="B774" t="s">
        <v>925</v>
      </c>
      <c r="C774" t="s">
        <v>193</v>
      </c>
      <c r="D774" t="s">
        <v>39</v>
      </c>
      <c r="E774">
        <v>8</v>
      </c>
      <c r="F774">
        <v>0.96666666666667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97</v>
      </c>
      <c r="M774">
        <v>0</v>
      </c>
      <c r="N774" t="s">
        <v>97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2</v>
      </c>
      <c r="AI774">
        <v>33.33</v>
      </c>
    </row>
    <row r="775" spans="1:35" x14ac:dyDescent="0.25">
      <c r="A775">
        <v>718</v>
      </c>
      <c r="B775" t="s">
        <v>670</v>
      </c>
      <c r="C775" t="s">
        <v>186</v>
      </c>
      <c r="D775" t="s">
        <v>39</v>
      </c>
      <c r="E775">
        <v>41</v>
      </c>
      <c r="F775">
        <v>1.3166666666667</v>
      </c>
      <c r="G775">
        <v>0</v>
      </c>
      <c r="H775">
        <v>0</v>
      </c>
      <c r="I775">
        <v>0</v>
      </c>
      <c r="J775">
        <v>0</v>
      </c>
      <c r="K775">
        <v>0</v>
      </c>
      <c r="L775" t="s">
        <v>97</v>
      </c>
      <c r="M775">
        <v>0</v>
      </c>
      <c r="N775" t="s">
        <v>97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7</v>
      </c>
      <c r="W775">
        <v>2</v>
      </c>
      <c r="X775">
        <v>1</v>
      </c>
      <c r="Y775">
        <v>1</v>
      </c>
      <c r="Z775">
        <v>0</v>
      </c>
      <c r="AA775">
        <v>2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2</v>
      </c>
      <c r="AH775">
        <v>3</v>
      </c>
      <c r="AI775">
        <v>40</v>
      </c>
    </row>
    <row r="776" spans="1:35" x14ac:dyDescent="0.25">
      <c r="A776">
        <v>719</v>
      </c>
      <c r="B776" t="s">
        <v>366</v>
      </c>
      <c r="C776" t="s">
        <v>61</v>
      </c>
      <c r="D776" t="s">
        <v>47</v>
      </c>
      <c r="E776">
        <v>80</v>
      </c>
      <c r="F776">
        <v>3.8833333333333</v>
      </c>
      <c r="G776">
        <v>0</v>
      </c>
      <c r="H776">
        <v>0</v>
      </c>
      <c r="I776">
        <v>0</v>
      </c>
      <c r="J776">
        <v>0</v>
      </c>
      <c r="K776">
        <v>0</v>
      </c>
      <c r="L776" t="s">
        <v>97</v>
      </c>
      <c r="M776">
        <v>0</v>
      </c>
      <c r="N776" t="s">
        <v>97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7</v>
      </c>
      <c r="W776">
        <v>2</v>
      </c>
      <c r="X776">
        <v>1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97</v>
      </c>
    </row>
    <row r="777" spans="1:35" x14ac:dyDescent="0.25">
      <c r="A777">
        <v>721</v>
      </c>
      <c r="B777" t="s">
        <v>729</v>
      </c>
      <c r="C777" t="s">
        <v>186</v>
      </c>
      <c r="D777" t="s">
        <v>36</v>
      </c>
      <c r="E777">
        <v>34</v>
      </c>
      <c r="F777">
        <v>7.1333333333333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97</v>
      </c>
      <c r="M777">
        <v>0</v>
      </c>
      <c r="N777" t="s">
        <v>97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97</v>
      </c>
    </row>
    <row r="778" spans="1:35" x14ac:dyDescent="0.25">
      <c r="A778">
        <v>726</v>
      </c>
      <c r="B778" t="s">
        <v>926</v>
      </c>
      <c r="C778" t="s">
        <v>100</v>
      </c>
      <c r="D778" t="s">
        <v>73</v>
      </c>
      <c r="E778">
        <v>5</v>
      </c>
      <c r="F778">
        <v>0.66666666666666996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97</v>
      </c>
      <c r="M778">
        <v>0</v>
      </c>
      <c r="N778" t="s">
        <v>97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97</v>
      </c>
    </row>
    <row r="779" spans="1:35" x14ac:dyDescent="0.25">
      <c r="A779">
        <v>733</v>
      </c>
      <c r="B779" t="s">
        <v>782</v>
      </c>
      <c r="C779" t="s">
        <v>49</v>
      </c>
      <c r="D779" t="s">
        <v>39</v>
      </c>
      <c r="E779">
        <v>25</v>
      </c>
      <c r="F779">
        <v>11.75</v>
      </c>
      <c r="G779">
        <v>0</v>
      </c>
      <c r="H779">
        <v>0</v>
      </c>
      <c r="I779">
        <v>0</v>
      </c>
      <c r="J779">
        <v>0</v>
      </c>
      <c r="K779">
        <v>0</v>
      </c>
      <c r="L779" t="s">
        <v>97</v>
      </c>
      <c r="M779">
        <v>3</v>
      </c>
      <c r="N779">
        <v>0</v>
      </c>
      <c r="O779">
        <v>0.14000000000000001</v>
      </c>
      <c r="P779">
        <v>6</v>
      </c>
      <c r="Q779">
        <v>3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0</v>
      </c>
      <c r="AH779">
        <v>1</v>
      </c>
      <c r="AI779">
        <v>0</v>
      </c>
    </row>
    <row r="780" spans="1:35" x14ac:dyDescent="0.25">
      <c r="A780">
        <v>736</v>
      </c>
      <c r="B780" t="s">
        <v>1010</v>
      </c>
      <c r="C780" t="s">
        <v>46</v>
      </c>
      <c r="D780" t="s">
        <v>39</v>
      </c>
      <c r="E780">
        <v>15</v>
      </c>
      <c r="F780">
        <v>5.0833333333333002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0.06</v>
      </c>
      <c r="P780">
        <v>1</v>
      </c>
      <c r="Q780">
        <v>1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3</v>
      </c>
      <c r="AH780">
        <v>1</v>
      </c>
      <c r="AI780">
        <v>75</v>
      </c>
    </row>
    <row r="781" spans="1:35" x14ac:dyDescent="0.25">
      <c r="A781">
        <v>737</v>
      </c>
      <c r="B781" t="s">
        <v>1011</v>
      </c>
      <c r="C781" t="s">
        <v>162</v>
      </c>
      <c r="D781" t="s">
        <v>39</v>
      </c>
      <c r="E781">
        <v>2</v>
      </c>
      <c r="F781">
        <v>5.0833333333333002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97</v>
      </c>
      <c r="M781">
        <v>0</v>
      </c>
      <c r="N781" t="s">
        <v>97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1</v>
      </c>
      <c r="AI781">
        <v>50</v>
      </c>
    </row>
    <row r="782" spans="1:35" x14ac:dyDescent="0.25">
      <c r="A782">
        <v>741</v>
      </c>
      <c r="B782" t="s">
        <v>609</v>
      </c>
      <c r="C782" t="s">
        <v>113</v>
      </c>
      <c r="D782" t="s">
        <v>73</v>
      </c>
      <c r="E782">
        <v>71</v>
      </c>
      <c r="F782">
        <v>22.2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0.02</v>
      </c>
      <c r="P782">
        <v>4</v>
      </c>
      <c r="Q782">
        <v>1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1</v>
      </c>
      <c r="AG782">
        <v>0</v>
      </c>
      <c r="AH782">
        <v>0</v>
      </c>
      <c r="AI782" t="s">
        <v>97</v>
      </c>
    </row>
    <row r="783" spans="1:35" x14ac:dyDescent="0.25">
      <c r="A783">
        <v>742</v>
      </c>
      <c r="B783" t="s">
        <v>831</v>
      </c>
      <c r="C783" t="s">
        <v>87</v>
      </c>
      <c r="D783" t="s">
        <v>39</v>
      </c>
      <c r="E783">
        <v>16</v>
      </c>
      <c r="F783">
        <v>4.7333333333332996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97</v>
      </c>
      <c r="M783">
        <v>0</v>
      </c>
      <c r="N783" t="s">
        <v>97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97</v>
      </c>
    </row>
    <row r="784" spans="1:35" x14ac:dyDescent="0.25">
      <c r="A784">
        <v>746</v>
      </c>
      <c r="B784" t="s">
        <v>1013</v>
      </c>
      <c r="C784" t="s">
        <v>75</v>
      </c>
      <c r="D784" t="s">
        <v>73</v>
      </c>
      <c r="E784">
        <v>2</v>
      </c>
      <c r="F784">
        <v>0.31666666666666998</v>
      </c>
      <c r="G784">
        <v>0</v>
      </c>
      <c r="H784">
        <v>0</v>
      </c>
      <c r="I784">
        <v>0</v>
      </c>
      <c r="J784">
        <v>0</v>
      </c>
      <c r="K784">
        <v>0</v>
      </c>
      <c r="L784" t="s">
        <v>97</v>
      </c>
      <c r="M784">
        <v>0</v>
      </c>
      <c r="N784" t="s">
        <v>97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97</v>
      </c>
    </row>
    <row r="785" spans="1:35" x14ac:dyDescent="0.25">
      <c r="A785">
        <v>750</v>
      </c>
      <c r="B785" t="s">
        <v>1014</v>
      </c>
      <c r="C785" t="s">
        <v>162</v>
      </c>
      <c r="D785" t="s">
        <v>36</v>
      </c>
      <c r="E785">
        <v>1</v>
      </c>
      <c r="F785">
        <v>0.85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97</v>
      </c>
      <c r="M785">
        <v>0</v>
      </c>
      <c r="N785" t="s">
        <v>97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1</v>
      </c>
      <c r="AG785">
        <v>0</v>
      </c>
      <c r="AH785">
        <v>0</v>
      </c>
      <c r="AI785" t="s">
        <v>97</v>
      </c>
    </row>
    <row r="786" spans="1:35" x14ac:dyDescent="0.25">
      <c r="A786">
        <v>751</v>
      </c>
      <c r="B786" t="s">
        <v>832</v>
      </c>
      <c r="C786" t="s">
        <v>186</v>
      </c>
      <c r="D786" t="s">
        <v>36</v>
      </c>
      <c r="E786">
        <v>7</v>
      </c>
      <c r="F786">
        <v>12.466666666667001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97</v>
      </c>
      <c r="M786">
        <v>1</v>
      </c>
      <c r="N786">
        <v>0</v>
      </c>
      <c r="O786">
        <v>0.23</v>
      </c>
      <c r="P786">
        <v>2</v>
      </c>
      <c r="Q786">
        <v>2</v>
      </c>
      <c r="R786">
        <v>2</v>
      </c>
      <c r="S786">
        <v>2</v>
      </c>
      <c r="T786">
        <v>0</v>
      </c>
      <c r="U786">
        <v>0</v>
      </c>
      <c r="V786">
        <v>10</v>
      </c>
      <c r="W786">
        <v>2</v>
      </c>
      <c r="X786">
        <v>0</v>
      </c>
      <c r="Y786">
        <v>2</v>
      </c>
      <c r="Z786">
        <v>0</v>
      </c>
      <c r="AA786">
        <v>0</v>
      </c>
      <c r="AB786">
        <v>0</v>
      </c>
      <c r="AC786">
        <v>0</v>
      </c>
      <c r="AD786">
        <v>3</v>
      </c>
      <c r="AE786">
        <v>3</v>
      </c>
      <c r="AF786">
        <v>0</v>
      </c>
      <c r="AG786">
        <v>1</v>
      </c>
      <c r="AH786">
        <v>0</v>
      </c>
      <c r="AI786">
        <v>100</v>
      </c>
    </row>
    <row r="787" spans="1:35" x14ac:dyDescent="0.25">
      <c r="A787">
        <v>752</v>
      </c>
      <c r="B787" t="s">
        <v>833</v>
      </c>
      <c r="C787" t="s">
        <v>186</v>
      </c>
      <c r="D787" t="s">
        <v>39</v>
      </c>
      <c r="E787">
        <v>21</v>
      </c>
      <c r="F787">
        <v>6.4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97</v>
      </c>
      <c r="M787">
        <v>2</v>
      </c>
      <c r="N787">
        <v>0</v>
      </c>
      <c r="O787">
        <v>0.26</v>
      </c>
      <c r="P787">
        <v>2</v>
      </c>
      <c r="Q787">
        <v>2</v>
      </c>
      <c r="R787">
        <v>2</v>
      </c>
      <c r="S787">
        <v>0</v>
      </c>
      <c r="T787">
        <v>0</v>
      </c>
      <c r="U787">
        <v>0</v>
      </c>
      <c r="V787">
        <v>5</v>
      </c>
      <c r="W787">
        <v>1</v>
      </c>
      <c r="X787">
        <v>0</v>
      </c>
      <c r="Y787">
        <v>1</v>
      </c>
      <c r="Z787">
        <v>0</v>
      </c>
      <c r="AA787">
        <v>0</v>
      </c>
      <c r="AB787">
        <v>2</v>
      </c>
      <c r="AC787">
        <v>1</v>
      </c>
      <c r="AD787">
        <v>0</v>
      </c>
      <c r="AE787">
        <v>0</v>
      </c>
      <c r="AF787">
        <v>0</v>
      </c>
      <c r="AG787">
        <v>3</v>
      </c>
      <c r="AH787">
        <v>4</v>
      </c>
      <c r="AI787">
        <v>42.86</v>
      </c>
    </row>
    <row r="788" spans="1:35" x14ac:dyDescent="0.25">
      <c r="A788">
        <v>753</v>
      </c>
      <c r="B788" t="s">
        <v>928</v>
      </c>
      <c r="C788" t="s">
        <v>83</v>
      </c>
      <c r="D788" t="s">
        <v>73</v>
      </c>
      <c r="E788">
        <v>4</v>
      </c>
      <c r="F788">
        <v>3.8333333333333002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97</v>
      </c>
      <c r="M788">
        <v>0</v>
      </c>
      <c r="N788" t="s">
        <v>97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97</v>
      </c>
    </row>
    <row r="789" spans="1:35" x14ac:dyDescent="0.25">
      <c r="A789">
        <v>757</v>
      </c>
      <c r="B789" t="s">
        <v>929</v>
      </c>
      <c r="C789" t="s">
        <v>54</v>
      </c>
      <c r="D789" t="s">
        <v>73</v>
      </c>
      <c r="E789">
        <v>2</v>
      </c>
      <c r="F789">
        <v>1.3333333333333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97</v>
      </c>
      <c r="M789">
        <v>0</v>
      </c>
      <c r="N789" t="s">
        <v>97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97</v>
      </c>
    </row>
    <row r="790" spans="1:35" x14ac:dyDescent="0.25">
      <c r="A790">
        <v>759</v>
      </c>
      <c r="B790" t="s">
        <v>589</v>
      </c>
      <c r="C790" t="s">
        <v>56</v>
      </c>
      <c r="D790" t="s">
        <v>73</v>
      </c>
      <c r="E790">
        <v>81</v>
      </c>
      <c r="F790">
        <v>5.6166666666667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97</v>
      </c>
      <c r="M790">
        <v>0</v>
      </c>
      <c r="N790" t="s">
        <v>97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97</v>
      </c>
    </row>
    <row r="791" spans="1:35" x14ac:dyDescent="0.25">
      <c r="A791">
        <v>760</v>
      </c>
      <c r="B791" t="s">
        <v>458</v>
      </c>
      <c r="C791" t="s">
        <v>459</v>
      </c>
      <c r="D791" t="s">
        <v>92</v>
      </c>
      <c r="E791">
        <v>55</v>
      </c>
      <c r="F791">
        <v>23.4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97</v>
      </c>
      <c r="M791">
        <v>1</v>
      </c>
      <c r="N791">
        <v>0</v>
      </c>
      <c r="O791">
        <v>0.2</v>
      </c>
      <c r="P791">
        <v>6</v>
      </c>
      <c r="Q791">
        <v>2</v>
      </c>
      <c r="R791">
        <v>2</v>
      </c>
      <c r="S791">
        <v>2</v>
      </c>
      <c r="T791">
        <v>0</v>
      </c>
      <c r="U791">
        <v>0</v>
      </c>
      <c r="V791">
        <v>5</v>
      </c>
      <c r="W791">
        <v>1</v>
      </c>
      <c r="X791">
        <v>0</v>
      </c>
      <c r="Y791">
        <v>1</v>
      </c>
      <c r="Z791">
        <v>0</v>
      </c>
      <c r="AA791">
        <v>0</v>
      </c>
      <c r="AB791">
        <v>1</v>
      </c>
      <c r="AC791">
        <v>1</v>
      </c>
      <c r="AD791">
        <v>0</v>
      </c>
      <c r="AE791">
        <v>2</v>
      </c>
      <c r="AF791">
        <v>0</v>
      </c>
      <c r="AG791">
        <v>1</v>
      </c>
      <c r="AH791">
        <v>1</v>
      </c>
      <c r="AI791">
        <v>50</v>
      </c>
    </row>
    <row r="792" spans="1:35" x14ac:dyDescent="0.25">
      <c r="A792">
        <v>761</v>
      </c>
      <c r="B792" t="s">
        <v>1016</v>
      </c>
      <c r="C792" t="s">
        <v>38</v>
      </c>
      <c r="D792" t="s">
        <v>36</v>
      </c>
      <c r="E792">
        <v>6</v>
      </c>
      <c r="F792">
        <v>1.05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97</v>
      </c>
      <c r="M792">
        <v>0</v>
      </c>
      <c r="N792" t="s">
        <v>97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97</v>
      </c>
    </row>
    <row r="793" spans="1:35" x14ac:dyDescent="0.25">
      <c r="A793">
        <v>762</v>
      </c>
      <c r="B793" t="s">
        <v>428</v>
      </c>
      <c r="C793" t="s">
        <v>63</v>
      </c>
      <c r="D793" t="s">
        <v>73</v>
      </c>
      <c r="E793">
        <v>71</v>
      </c>
      <c r="F793">
        <v>2.3333333333333002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97</v>
      </c>
      <c r="M793">
        <v>0</v>
      </c>
      <c r="N793" t="s">
        <v>97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2</v>
      </c>
      <c r="W793">
        <v>1</v>
      </c>
      <c r="X793">
        <v>1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97</v>
      </c>
    </row>
    <row r="794" spans="1:35" x14ac:dyDescent="0.25">
      <c r="A794">
        <v>763</v>
      </c>
      <c r="B794" t="s">
        <v>1017</v>
      </c>
      <c r="C794" t="s">
        <v>75</v>
      </c>
      <c r="D794" t="s">
        <v>47</v>
      </c>
      <c r="E794">
        <v>7</v>
      </c>
      <c r="F794">
        <v>15.633333333333001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  <c r="N794">
        <v>0</v>
      </c>
      <c r="O794">
        <v>0.33</v>
      </c>
      <c r="P794">
        <v>4</v>
      </c>
      <c r="Q794">
        <v>3</v>
      </c>
      <c r="R794">
        <v>4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 t="s">
        <v>97</v>
      </c>
    </row>
    <row r="795" spans="1:35" x14ac:dyDescent="0.25">
      <c r="A795">
        <v>764</v>
      </c>
      <c r="B795" t="s">
        <v>1018</v>
      </c>
      <c r="C795" t="s">
        <v>131</v>
      </c>
      <c r="D795" t="s">
        <v>39</v>
      </c>
      <c r="E795">
        <v>1</v>
      </c>
      <c r="F795">
        <v>6.6666666666666999E-2</v>
      </c>
      <c r="G795">
        <v>0</v>
      </c>
      <c r="H795">
        <v>0</v>
      </c>
      <c r="I795">
        <v>0</v>
      </c>
      <c r="J795">
        <v>0</v>
      </c>
      <c r="K795">
        <v>0</v>
      </c>
      <c r="L795" t="s">
        <v>97</v>
      </c>
      <c r="M795">
        <v>0</v>
      </c>
      <c r="N795" t="s">
        <v>97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1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97</v>
      </c>
    </row>
    <row r="796" spans="1:35" x14ac:dyDescent="0.25">
      <c r="A796">
        <v>765</v>
      </c>
      <c r="B796" t="s">
        <v>1019</v>
      </c>
      <c r="C796" t="s">
        <v>54</v>
      </c>
      <c r="D796" t="s">
        <v>39</v>
      </c>
      <c r="E796">
        <v>7</v>
      </c>
      <c r="F796">
        <v>0.78333333333333</v>
      </c>
      <c r="G796">
        <v>0</v>
      </c>
      <c r="H796">
        <v>0</v>
      </c>
      <c r="I796">
        <v>0</v>
      </c>
      <c r="J796">
        <v>0</v>
      </c>
      <c r="K796">
        <v>0</v>
      </c>
      <c r="L796" t="s">
        <v>97</v>
      </c>
      <c r="M796">
        <v>0</v>
      </c>
      <c r="N796" t="s">
        <v>97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</row>
    <row r="797" spans="1:35" x14ac:dyDescent="0.25">
      <c r="A797">
        <v>766</v>
      </c>
      <c r="B797" t="s">
        <v>1020</v>
      </c>
      <c r="C797" t="s">
        <v>72</v>
      </c>
      <c r="D797" t="s">
        <v>39</v>
      </c>
      <c r="E797">
        <v>8</v>
      </c>
      <c r="F797">
        <v>0.25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97</v>
      </c>
      <c r="M797">
        <v>0</v>
      </c>
      <c r="N797" t="s">
        <v>97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97</v>
      </c>
    </row>
    <row r="798" spans="1:35" x14ac:dyDescent="0.25">
      <c r="A798">
        <v>768</v>
      </c>
      <c r="B798" t="s">
        <v>756</v>
      </c>
      <c r="C798" t="s">
        <v>41</v>
      </c>
      <c r="D798" t="s">
        <v>47</v>
      </c>
      <c r="E798">
        <v>24</v>
      </c>
      <c r="F798">
        <v>1.3833333333333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97</v>
      </c>
      <c r="M798">
        <v>0</v>
      </c>
      <c r="N798" t="s">
        <v>97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97</v>
      </c>
    </row>
    <row r="799" spans="1:35" x14ac:dyDescent="0.25">
      <c r="A799">
        <v>769</v>
      </c>
      <c r="B799" t="s">
        <v>706</v>
      </c>
      <c r="C799" t="s">
        <v>56</v>
      </c>
      <c r="D799" t="s">
        <v>47</v>
      </c>
      <c r="E799">
        <v>25</v>
      </c>
      <c r="F799">
        <v>5.9833333333332996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97</v>
      </c>
      <c r="M799">
        <v>1</v>
      </c>
      <c r="N799">
        <v>0</v>
      </c>
      <c r="O799">
        <v>0.35</v>
      </c>
      <c r="P799">
        <v>2</v>
      </c>
      <c r="Q799">
        <v>2</v>
      </c>
      <c r="R799">
        <v>2</v>
      </c>
      <c r="S799">
        <v>1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97</v>
      </c>
    </row>
    <row r="800" spans="1:35" x14ac:dyDescent="0.25">
      <c r="A800">
        <v>770</v>
      </c>
      <c r="B800" t="s">
        <v>930</v>
      </c>
      <c r="C800" t="s">
        <v>127</v>
      </c>
      <c r="D800" t="s">
        <v>39</v>
      </c>
      <c r="E800">
        <v>4</v>
      </c>
      <c r="F800">
        <v>2.7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97</v>
      </c>
      <c r="M800">
        <v>0</v>
      </c>
      <c r="N800" t="s">
        <v>97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5</v>
      </c>
      <c r="W800">
        <v>1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97</v>
      </c>
    </row>
    <row r="801" spans="1:35" x14ac:dyDescent="0.25">
      <c r="A801">
        <v>771</v>
      </c>
      <c r="B801" t="s">
        <v>549</v>
      </c>
      <c r="C801" t="s">
        <v>44</v>
      </c>
      <c r="D801" t="s">
        <v>39</v>
      </c>
      <c r="E801">
        <v>43</v>
      </c>
      <c r="F801">
        <v>5.05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97</v>
      </c>
      <c r="M801">
        <v>1</v>
      </c>
      <c r="N801">
        <v>0</v>
      </c>
      <c r="O801">
        <v>0.19</v>
      </c>
      <c r="P801">
        <v>1</v>
      </c>
      <c r="Q801">
        <v>1</v>
      </c>
      <c r="R801">
        <v>1</v>
      </c>
      <c r="S801">
        <v>1</v>
      </c>
      <c r="T801">
        <v>0</v>
      </c>
      <c r="U801">
        <v>0</v>
      </c>
      <c r="V801">
        <v>5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1</v>
      </c>
      <c r="AH801">
        <v>1</v>
      </c>
      <c r="AI801">
        <v>50</v>
      </c>
    </row>
    <row r="802" spans="1:35" x14ac:dyDescent="0.25">
      <c r="A802">
        <v>774</v>
      </c>
      <c r="B802" t="s">
        <v>835</v>
      </c>
      <c r="C802" t="s">
        <v>38</v>
      </c>
      <c r="D802" t="s">
        <v>39</v>
      </c>
      <c r="E802">
        <v>15</v>
      </c>
      <c r="F802">
        <v>0.11666666666667</v>
      </c>
      <c r="G802">
        <v>0</v>
      </c>
      <c r="H802">
        <v>0</v>
      </c>
      <c r="I802">
        <v>0</v>
      </c>
      <c r="J802">
        <v>0</v>
      </c>
      <c r="K802">
        <v>0</v>
      </c>
      <c r="L802" t="s">
        <v>97</v>
      </c>
      <c r="M802">
        <v>0</v>
      </c>
      <c r="N802" t="s">
        <v>97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t="s">
        <v>97</v>
      </c>
    </row>
    <row r="803" spans="1:35" x14ac:dyDescent="0.25">
      <c r="A803">
        <v>776</v>
      </c>
      <c r="B803" t="s">
        <v>836</v>
      </c>
      <c r="C803" t="s">
        <v>49</v>
      </c>
      <c r="D803" t="s">
        <v>73</v>
      </c>
      <c r="E803">
        <v>24</v>
      </c>
      <c r="F803">
        <v>4.1166666666667</v>
      </c>
      <c r="G803">
        <v>0</v>
      </c>
      <c r="H803">
        <v>0</v>
      </c>
      <c r="I803">
        <v>0</v>
      </c>
      <c r="J803">
        <v>0</v>
      </c>
      <c r="K803">
        <v>0</v>
      </c>
      <c r="L803" t="s">
        <v>97</v>
      </c>
      <c r="M803">
        <v>2</v>
      </c>
      <c r="N803">
        <v>0</v>
      </c>
      <c r="O803">
        <v>0.17</v>
      </c>
      <c r="P803">
        <v>3</v>
      </c>
      <c r="Q803">
        <v>3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 t="s">
        <v>97</v>
      </c>
    </row>
    <row r="804" spans="1:35" x14ac:dyDescent="0.25">
      <c r="A804">
        <v>779</v>
      </c>
      <c r="B804" t="s">
        <v>931</v>
      </c>
      <c r="C804" t="s">
        <v>141</v>
      </c>
      <c r="D804" t="s">
        <v>39</v>
      </c>
      <c r="E804">
        <v>5</v>
      </c>
      <c r="F804">
        <v>8.9166666666666998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97</v>
      </c>
      <c r="M804">
        <v>2</v>
      </c>
      <c r="N804">
        <v>0</v>
      </c>
      <c r="O804">
        <v>0.32</v>
      </c>
      <c r="P804">
        <v>5</v>
      </c>
      <c r="Q804">
        <v>3</v>
      </c>
      <c r="R804">
        <v>1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</v>
      </c>
      <c r="AF804">
        <v>0</v>
      </c>
      <c r="AG804">
        <v>0</v>
      </c>
      <c r="AH804">
        <v>0</v>
      </c>
      <c r="AI804" t="s">
        <v>97</v>
      </c>
    </row>
    <row r="805" spans="1:35" x14ac:dyDescent="0.25">
      <c r="A805">
        <v>782</v>
      </c>
      <c r="B805" t="s">
        <v>932</v>
      </c>
      <c r="C805" t="s">
        <v>61</v>
      </c>
      <c r="D805" t="s">
        <v>47</v>
      </c>
      <c r="E805">
        <v>5</v>
      </c>
      <c r="F805">
        <v>1.3333333333333</v>
      </c>
      <c r="G805">
        <v>0</v>
      </c>
      <c r="H805">
        <v>0</v>
      </c>
      <c r="I805">
        <v>0</v>
      </c>
      <c r="J805">
        <v>0</v>
      </c>
      <c r="K805">
        <v>0</v>
      </c>
      <c r="L805" t="s">
        <v>97</v>
      </c>
      <c r="M805">
        <v>1</v>
      </c>
      <c r="N805">
        <v>0</v>
      </c>
      <c r="O805">
        <v>7.0000000000000007E-2</v>
      </c>
      <c r="P805">
        <v>1</v>
      </c>
      <c r="Q805">
        <v>1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t="s">
        <v>97</v>
      </c>
    </row>
    <row r="806" spans="1:35" x14ac:dyDescent="0.25">
      <c r="A806">
        <v>786</v>
      </c>
      <c r="B806" t="s">
        <v>933</v>
      </c>
      <c r="C806" t="s">
        <v>162</v>
      </c>
      <c r="D806" t="s">
        <v>47</v>
      </c>
      <c r="E806">
        <v>9</v>
      </c>
      <c r="F806">
        <v>0.88333333333332997</v>
      </c>
      <c r="G806">
        <v>0</v>
      </c>
      <c r="H806">
        <v>0</v>
      </c>
      <c r="I806">
        <v>0</v>
      </c>
      <c r="J806">
        <v>0</v>
      </c>
      <c r="K806">
        <v>0</v>
      </c>
      <c r="L806" t="s">
        <v>97</v>
      </c>
      <c r="M806">
        <v>0</v>
      </c>
      <c r="N806" t="s">
        <v>97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2</v>
      </c>
      <c r="W806">
        <v>1</v>
      </c>
      <c r="X806">
        <v>1</v>
      </c>
      <c r="Y806">
        <v>0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 t="s">
        <v>97</v>
      </c>
    </row>
    <row r="807" spans="1:35" x14ac:dyDescent="0.25">
      <c r="A807">
        <v>787</v>
      </c>
      <c r="B807" t="s">
        <v>730</v>
      </c>
      <c r="C807" t="s">
        <v>193</v>
      </c>
      <c r="D807" t="s">
        <v>47</v>
      </c>
      <c r="E807">
        <v>10</v>
      </c>
      <c r="F807">
        <v>14.883333333333001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97</v>
      </c>
      <c r="M807">
        <v>0</v>
      </c>
      <c r="N807" t="s">
        <v>97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7</v>
      </c>
      <c r="W807">
        <v>2</v>
      </c>
      <c r="X807">
        <v>1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</v>
      </c>
      <c r="AF807">
        <v>0</v>
      </c>
      <c r="AG807">
        <v>0</v>
      </c>
      <c r="AH807">
        <v>1</v>
      </c>
      <c r="AI807">
        <v>0</v>
      </c>
    </row>
    <row r="808" spans="1:35" x14ac:dyDescent="0.25">
      <c r="A808">
        <v>790</v>
      </c>
      <c r="B808" t="s">
        <v>868</v>
      </c>
      <c r="C808" t="s">
        <v>75</v>
      </c>
      <c r="D808" t="s">
        <v>39</v>
      </c>
      <c r="E808">
        <v>7</v>
      </c>
      <c r="F808">
        <v>13.466666666667001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97</v>
      </c>
      <c r="M808">
        <v>3</v>
      </c>
      <c r="N808">
        <v>0</v>
      </c>
      <c r="O808">
        <v>0.44</v>
      </c>
      <c r="P808">
        <v>3</v>
      </c>
      <c r="Q808">
        <v>3</v>
      </c>
      <c r="R808">
        <v>3</v>
      </c>
      <c r="S808">
        <v>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1</v>
      </c>
      <c r="AD808">
        <v>0</v>
      </c>
      <c r="AE808">
        <v>2</v>
      </c>
      <c r="AF808">
        <v>0</v>
      </c>
      <c r="AG808">
        <v>1</v>
      </c>
      <c r="AH808">
        <v>6</v>
      </c>
      <c r="AI808">
        <v>14.29</v>
      </c>
    </row>
    <row r="809" spans="1:35" x14ac:dyDescent="0.25">
      <c r="A809">
        <v>791</v>
      </c>
      <c r="B809" t="s">
        <v>757</v>
      </c>
      <c r="C809" t="s">
        <v>100</v>
      </c>
      <c r="D809" t="s">
        <v>39</v>
      </c>
      <c r="E809">
        <v>42</v>
      </c>
      <c r="F809">
        <v>2.3166666666667002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97</v>
      </c>
      <c r="M809">
        <v>0</v>
      </c>
      <c r="N809" t="s">
        <v>97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8</v>
      </c>
      <c r="W809">
        <v>4</v>
      </c>
      <c r="X809">
        <v>4</v>
      </c>
      <c r="Y809">
        <v>0</v>
      </c>
      <c r="Z809">
        <v>0</v>
      </c>
      <c r="AA809">
        <v>2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</row>
    <row r="810" spans="1:35" x14ac:dyDescent="0.25">
      <c r="A810">
        <v>792</v>
      </c>
      <c r="B810" t="s">
        <v>1022</v>
      </c>
      <c r="C810" t="s">
        <v>162</v>
      </c>
      <c r="D810" t="s">
        <v>73</v>
      </c>
      <c r="E810">
        <v>2</v>
      </c>
      <c r="F810">
        <v>3.4166666666666998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97</v>
      </c>
      <c r="M810">
        <v>0</v>
      </c>
      <c r="N810" t="s">
        <v>97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t="s">
        <v>97</v>
      </c>
    </row>
    <row r="811" spans="1:35" x14ac:dyDescent="0.25">
      <c r="A811">
        <v>794</v>
      </c>
      <c r="B811" t="s">
        <v>869</v>
      </c>
      <c r="C811" t="s">
        <v>79</v>
      </c>
      <c r="D811" t="s">
        <v>47</v>
      </c>
      <c r="E811">
        <v>11</v>
      </c>
      <c r="F811">
        <v>0.23333333333333001</v>
      </c>
      <c r="G811">
        <v>0</v>
      </c>
      <c r="H811">
        <v>0</v>
      </c>
      <c r="I811">
        <v>0</v>
      </c>
      <c r="J811">
        <v>0</v>
      </c>
      <c r="K811">
        <v>0</v>
      </c>
      <c r="L811" t="s">
        <v>97</v>
      </c>
      <c r="M811">
        <v>0</v>
      </c>
      <c r="N811" t="s">
        <v>97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97</v>
      </c>
    </row>
    <row r="812" spans="1:35" x14ac:dyDescent="0.25">
      <c r="A812">
        <v>796</v>
      </c>
      <c r="B812" t="s">
        <v>1024</v>
      </c>
      <c r="C812" t="s">
        <v>87</v>
      </c>
      <c r="D812" t="s">
        <v>73</v>
      </c>
      <c r="E812">
        <v>1</v>
      </c>
      <c r="F812">
        <v>3.3333333333333E-2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97</v>
      </c>
      <c r="M812">
        <v>0</v>
      </c>
      <c r="N812" t="s">
        <v>97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 t="s">
        <v>97</v>
      </c>
    </row>
    <row r="813" spans="1:35" x14ac:dyDescent="0.25">
      <c r="A813">
        <v>797</v>
      </c>
      <c r="B813" t="s">
        <v>516</v>
      </c>
      <c r="C813" t="s">
        <v>41</v>
      </c>
      <c r="D813" t="s">
        <v>39</v>
      </c>
      <c r="E813">
        <v>63</v>
      </c>
      <c r="F813">
        <v>7.1333333333333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97</v>
      </c>
      <c r="M813">
        <v>1</v>
      </c>
      <c r="N813">
        <v>0</v>
      </c>
      <c r="O813">
        <v>0.3</v>
      </c>
      <c r="P813">
        <v>1</v>
      </c>
      <c r="Q813">
        <v>1</v>
      </c>
      <c r="R813">
        <v>1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2</v>
      </c>
      <c r="AH813">
        <v>4</v>
      </c>
      <c r="AI813">
        <v>33.33</v>
      </c>
    </row>
    <row r="814" spans="1:35" x14ac:dyDescent="0.25">
      <c r="A814">
        <v>799</v>
      </c>
      <c r="B814" t="s">
        <v>812</v>
      </c>
      <c r="C814" t="s">
        <v>813</v>
      </c>
      <c r="D814" t="s">
        <v>73</v>
      </c>
      <c r="E814">
        <v>61</v>
      </c>
      <c r="F814">
        <v>16.083333333333002</v>
      </c>
      <c r="G814">
        <v>0</v>
      </c>
      <c r="H814">
        <v>0</v>
      </c>
      <c r="I814">
        <v>0</v>
      </c>
      <c r="J814">
        <v>0</v>
      </c>
      <c r="K814">
        <v>0</v>
      </c>
      <c r="L814" t="s">
        <v>97</v>
      </c>
      <c r="M814">
        <v>2</v>
      </c>
      <c r="N814">
        <v>0</v>
      </c>
      <c r="O814">
        <v>0.17</v>
      </c>
      <c r="P814">
        <v>4</v>
      </c>
      <c r="Q814">
        <v>4</v>
      </c>
      <c r="R814">
        <v>1</v>
      </c>
      <c r="S814">
        <v>0</v>
      </c>
      <c r="T814">
        <v>0</v>
      </c>
      <c r="U814">
        <v>1</v>
      </c>
      <c r="V814">
        <v>5</v>
      </c>
      <c r="W814">
        <v>1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0</v>
      </c>
      <c r="AI814" t="s">
        <v>97</v>
      </c>
    </row>
    <row r="815" spans="1:35" x14ac:dyDescent="0.25">
      <c r="A815">
        <v>800</v>
      </c>
      <c r="B815" t="s">
        <v>935</v>
      </c>
      <c r="C815" t="s">
        <v>56</v>
      </c>
      <c r="D815" t="s">
        <v>73</v>
      </c>
      <c r="E815">
        <v>4</v>
      </c>
      <c r="F815">
        <v>1.9333333333333</v>
      </c>
      <c r="G815">
        <v>0</v>
      </c>
      <c r="H815">
        <v>0</v>
      </c>
      <c r="I815">
        <v>0</v>
      </c>
      <c r="J815">
        <v>0</v>
      </c>
      <c r="K815">
        <v>0</v>
      </c>
      <c r="L815" t="s">
        <v>97</v>
      </c>
      <c r="M815">
        <v>0</v>
      </c>
      <c r="N815" t="s">
        <v>97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 t="s">
        <v>97</v>
      </c>
    </row>
    <row r="816" spans="1:35" x14ac:dyDescent="0.25">
      <c r="A816">
        <v>801</v>
      </c>
      <c r="B816" t="s">
        <v>688</v>
      </c>
      <c r="C816" t="s">
        <v>72</v>
      </c>
      <c r="D816" t="s">
        <v>73</v>
      </c>
      <c r="E816">
        <v>41</v>
      </c>
      <c r="F816">
        <v>2.0499999999999998</v>
      </c>
      <c r="G816">
        <v>0</v>
      </c>
      <c r="H816">
        <v>0</v>
      </c>
      <c r="I816">
        <v>0</v>
      </c>
      <c r="J816">
        <v>0</v>
      </c>
      <c r="K816">
        <v>0</v>
      </c>
      <c r="L816" t="s">
        <v>97</v>
      </c>
      <c r="M816">
        <v>0</v>
      </c>
      <c r="N816" t="s">
        <v>97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 t="s">
        <v>97</v>
      </c>
    </row>
    <row r="817" spans="1:35" x14ac:dyDescent="0.25">
      <c r="A817">
        <v>802</v>
      </c>
      <c r="B817" t="s">
        <v>1025</v>
      </c>
      <c r="C817" t="s">
        <v>106</v>
      </c>
      <c r="D817" t="s">
        <v>73</v>
      </c>
      <c r="E817">
        <v>6</v>
      </c>
      <c r="F817">
        <v>0.51666666666667005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97</v>
      </c>
      <c r="M817">
        <v>0</v>
      </c>
      <c r="N817" t="s">
        <v>97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 t="s">
        <v>97</v>
      </c>
    </row>
    <row r="818" spans="1:35" x14ac:dyDescent="0.25">
      <c r="A818">
        <v>803</v>
      </c>
      <c r="B818" t="s">
        <v>707</v>
      </c>
      <c r="C818" t="s">
        <v>708</v>
      </c>
      <c r="D818" t="s">
        <v>73</v>
      </c>
      <c r="E818">
        <v>37</v>
      </c>
      <c r="F818">
        <v>1.4166666666667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97</v>
      </c>
      <c r="M818">
        <v>1</v>
      </c>
      <c r="N818">
        <v>0</v>
      </c>
      <c r="O818">
        <v>0.05</v>
      </c>
      <c r="P818">
        <v>1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 t="s">
        <v>97</v>
      </c>
    </row>
    <row r="819" spans="1:35" x14ac:dyDescent="0.25">
      <c r="A819">
        <v>806</v>
      </c>
      <c r="B819" t="s">
        <v>758</v>
      </c>
      <c r="C819" t="s">
        <v>51</v>
      </c>
      <c r="D819" t="s">
        <v>39</v>
      </c>
      <c r="E819">
        <v>40</v>
      </c>
      <c r="F819">
        <v>3.05</v>
      </c>
      <c r="G819">
        <v>0</v>
      </c>
      <c r="H819">
        <v>0</v>
      </c>
      <c r="I819">
        <v>0</v>
      </c>
      <c r="J819">
        <v>0</v>
      </c>
      <c r="K819">
        <v>0</v>
      </c>
      <c r="L819" t="s">
        <v>97</v>
      </c>
      <c r="M819">
        <v>1</v>
      </c>
      <c r="N819">
        <v>0</v>
      </c>
      <c r="O819">
        <v>0.09</v>
      </c>
      <c r="P819">
        <v>1</v>
      </c>
      <c r="Q819">
        <v>1</v>
      </c>
      <c r="R819">
        <v>1</v>
      </c>
      <c r="S819">
        <v>1</v>
      </c>
      <c r="T819">
        <v>0</v>
      </c>
      <c r="U819">
        <v>0</v>
      </c>
      <c r="V819">
        <v>2</v>
      </c>
      <c r="W819">
        <v>1</v>
      </c>
      <c r="X819">
        <v>1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2</v>
      </c>
      <c r="AI819">
        <v>33.33</v>
      </c>
    </row>
    <row r="820" spans="1:35" x14ac:dyDescent="0.25">
      <c r="A820">
        <v>808</v>
      </c>
      <c r="B820" t="s">
        <v>632</v>
      </c>
      <c r="C820" t="s">
        <v>193</v>
      </c>
      <c r="D820" t="s">
        <v>36</v>
      </c>
      <c r="E820">
        <v>50</v>
      </c>
      <c r="F820">
        <v>6.2833333333333004</v>
      </c>
      <c r="G820">
        <v>0</v>
      </c>
      <c r="H820">
        <v>0</v>
      </c>
      <c r="I820">
        <v>0</v>
      </c>
      <c r="J820">
        <v>0</v>
      </c>
      <c r="K820">
        <v>0</v>
      </c>
      <c r="L820" t="s">
        <v>97</v>
      </c>
      <c r="M820">
        <v>1</v>
      </c>
      <c r="N820">
        <v>0</v>
      </c>
      <c r="O820">
        <v>0.14000000000000001</v>
      </c>
      <c r="P820">
        <v>2</v>
      </c>
      <c r="Q820">
        <v>2</v>
      </c>
      <c r="R820">
        <v>1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</v>
      </c>
      <c r="AC820">
        <v>0</v>
      </c>
      <c r="AD820">
        <v>0</v>
      </c>
      <c r="AE820">
        <v>0</v>
      </c>
      <c r="AF820">
        <v>0</v>
      </c>
      <c r="AG820">
        <v>2</v>
      </c>
      <c r="AH820">
        <v>0</v>
      </c>
      <c r="AI820">
        <v>100</v>
      </c>
    </row>
    <row r="821" spans="1:35" x14ac:dyDescent="0.25">
      <c r="A821">
        <v>809</v>
      </c>
      <c r="B821" t="s">
        <v>1026</v>
      </c>
      <c r="C821" t="s">
        <v>67</v>
      </c>
      <c r="D821" t="s">
        <v>47</v>
      </c>
      <c r="E821">
        <v>13</v>
      </c>
      <c r="F821">
        <v>1.25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97</v>
      </c>
      <c r="M821">
        <v>0</v>
      </c>
      <c r="N821" t="s">
        <v>97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t="s">
        <v>97</v>
      </c>
    </row>
    <row r="822" spans="1:35" x14ac:dyDescent="0.25">
      <c r="A822">
        <v>811</v>
      </c>
      <c r="B822" t="s">
        <v>936</v>
      </c>
      <c r="C822" t="s">
        <v>141</v>
      </c>
      <c r="D822" t="s">
        <v>73</v>
      </c>
      <c r="E822">
        <v>4</v>
      </c>
      <c r="F822">
        <v>0.18333333333332999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97</v>
      </c>
      <c r="M822">
        <v>0</v>
      </c>
      <c r="N822" t="s">
        <v>97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 t="s">
        <v>97</v>
      </c>
    </row>
    <row r="823" spans="1:35" x14ac:dyDescent="0.25">
      <c r="A823">
        <v>812</v>
      </c>
      <c r="B823" t="s">
        <v>1027</v>
      </c>
      <c r="C823" t="s">
        <v>141</v>
      </c>
      <c r="D823" t="s">
        <v>36</v>
      </c>
      <c r="E823">
        <v>7</v>
      </c>
      <c r="F823">
        <v>3.3333333333333E-2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97</v>
      </c>
      <c r="M823">
        <v>0</v>
      </c>
      <c r="N823" t="s">
        <v>97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 t="s">
        <v>97</v>
      </c>
    </row>
    <row r="824" spans="1:35" x14ac:dyDescent="0.25">
      <c r="A824">
        <v>813</v>
      </c>
      <c r="B824" t="s">
        <v>649</v>
      </c>
      <c r="C824" t="s">
        <v>72</v>
      </c>
      <c r="D824" t="s">
        <v>39</v>
      </c>
      <c r="E824">
        <v>36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97</v>
      </c>
      <c r="M824">
        <v>0</v>
      </c>
      <c r="N824" t="s">
        <v>97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 t="s">
        <v>97</v>
      </c>
    </row>
    <row r="825" spans="1:35" x14ac:dyDescent="0.25">
      <c r="A825">
        <v>817</v>
      </c>
      <c r="B825" t="s">
        <v>872</v>
      </c>
      <c r="C825" t="s">
        <v>193</v>
      </c>
      <c r="D825" t="s">
        <v>39</v>
      </c>
      <c r="E825">
        <v>15</v>
      </c>
      <c r="F825">
        <v>5.8833333333333</v>
      </c>
      <c r="G825">
        <v>0</v>
      </c>
      <c r="H825">
        <v>0</v>
      </c>
      <c r="I825">
        <v>0</v>
      </c>
      <c r="J825">
        <v>0</v>
      </c>
      <c r="K825">
        <v>0</v>
      </c>
      <c r="L825" t="s">
        <v>97</v>
      </c>
      <c r="M825">
        <v>0</v>
      </c>
      <c r="N825" t="s">
        <v>97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2</v>
      </c>
      <c r="AI825">
        <v>0</v>
      </c>
    </row>
    <row r="826" spans="1:35" x14ac:dyDescent="0.25">
      <c r="A826">
        <v>822</v>
      </c>
      <c r="B826" t="s">
        <v>786</v>
      </c>
      <c r="C826" t="s">
        <v>46</v>
      </c>
      <c r="D826" t="s">
        <v>39</v>
      </c>
      <c r="E826">
        <v>11</v>
      </c>
      <c r="F826">
        <v>0.05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97</v>
      </c>
      <c r="M826">
        <v>0</v>
      </c>
      <c r="N826" t="s">
        <v>97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t="s">
        <v>97</v>
      </c>
    </row>
    <row r="827" spans="1:35" x14ac:dyDescent="0.25">
      <c r="A827">
        <v>823</v>
      </c>
      <c r="B827" t="s">
        <v>759</v>
      </c>
      <c r="C827" t="s">
        <v>79</v>
      </c>
      <c r="D827" t="s">
        <v>73</v>
      </c>
      <c r="E827">
        <v>33</v>
      </c>
      <c r="F827">
        <v>20.7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</v>
      </c>
      <c r="N827">
        <v>0</v>
      </c>
      <c r="O827">
        <v>0.11</v>
      </c>
      <c r="P827">
        <v>3</v>
      </c>
      <c r="Q827">
        <v>2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 t="s">
        <v>97</v>
      </c>
    </row>
    <row r="828" spans="1:35" x14ac:dyDescent="0.25">
      <c r="A828">
        <v>824</v>
      </c>
      <c r="B828" t="s">
        <v>731</v>
      </c>
      <c r="C828" t="s">
        <v>56</v>
      </c>
      <c r="D828" t="s">
        <v>73</v>
      </c>
      <c r="E828">
        <v>53</v>
      </c>
      <c r="F828">
        <v>1.5166666666666999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97</v>
      </c>
      <c r="M828">
        <v>0</v>
      </c>
      <c r="N828" t="s">
        <v>97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97</v>
      </c>
    </row>
    <row r="829" spans="1:35" x14ac:dyDescent="0.25">
      <c r="A829">
        <v>825</v>
      </c>
      <c r="B829" t="s">
        <v>610</v>
      </c>
      <c r="C829" t="s">
        <v>611</v>
      </c>
      <c r="D829" t="s">
        <v>39</v>
      </c>
      <c r="E829">
        <v>65</v>
      </c>
      <c r="F829">
        <v>3.9</v>
      </c>
      <c r="G829">
        <v>0</v>
      </c>
      <c r="H829">
        <v>0</v>
      </c>
      <c r="I829">
        <v>0</v>
      </c>
      <c r="J829">
        <v>0</v>
      </c>
      <c r="K829">
        <v>0</v>
      </c>
      <c r="L829" t="s">
        <v>97</v>
      </c>
      <c r="M829">
        <v>0</v>
      </c>
      <c r="N829" t="s">
        <v>97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2</v>
      </c>
      <c r="AH829">
        <v>4</v>
      </c>
      <c r="AI829">
        <v>33.33</v>
      </c>
    </row>
    <row r="830" spans="1:35" x14ac:dyDescent="0.25">
      <c r="A830">
        <v>828</v>
      </c>
      <c r="B830" t="s">
        <v>732</v>
      </c>
      <c r="C830" t="s">
        <v>186</v>
      </c>
      <c r="D830" t="s">
        <v>73</v>
      </c>
      <c r="E830">
        <v>25</v>
      </c>
      <c r="F830">
        <v>2.8833333333333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97</v>
      </c>
      <c r="M830">
        <v>0</v>
      </c>
      <c r="N830" t="s">
        <v>97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2</v>
      </c>
      <c r="W830">
        <v>1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">
        <v>97</v>
      </c>
    </row>
    <row r="831" spans="1:35" x14ac:dyDescent="0.25">
      <c r="A831">
        <v>829</v>
      </c>
      <c r="B831" t="s">
        <v>815</v>
      </c>
      <c r="C831" t="s">
        <v>209</v>
      </c>
      <c r="D831" t="s">
        <v>73</v>
      </c>
      <c r="E831">
        <v>41</v>
      </c>
      <c r="F831">
        <v>2.0499999999999998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97</v>
      </c>
      <c r="M831">
        <v>0</v>
      </c>
      <c r="N831" t="s">
        <v>97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4</v>
      </c>
      <c r="W831">
        <v>2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 t="s">
        <v>97</v>
      </c>
    </row>
    <row r="832" spans="1:35" x14ac:dyDescent="0.25">
      <c r="A832">
        <v>830</v>
      </c>
      <c r="B832" t="s">
        <v>709</v>
      </c>
      <c r="C832" t="s">
        <v>54</v>
      </c>
      <c r="D832" t="s">
        <v>73</v>
      </c>
      <c r="E832">
        <v>32</v>
      </c>
      <c r="F832">
        <v>0.48333333333333001</v>
      </c>
      <c r="G832">
        <v>0</v>
      </c>
      <c r="H832">
        <v>0</v>
      </c>
      <c r="I832">
        <v>0</v>
      </c>
      <c r="J832">
        <v>0</v>
      </c>
      <c r="K832">
        <v>0</v>
      </c>
      <c r="L832" t="s">
        <v>97</v>
      </c>
      <c r="M832">
        <v>0</v>
      </c>
      <c r="N832" t="s">
        <v>97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2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 t="s">
        <v>97</v>
      </c>
    </row>
    <row r="833" spans="1:35" x14ac:dyDescent="0.25">
      <c r="A833">
        <v>831</v>
      </c>
      <c r="B833" t="s">
        <v>710</v>
      </c>
      <c r="C833" t="s">
        <v>72</v>
      </c>
      <c r="D833" t="s">
        <v>39</v>
      </c>
      <c r="E833">
        <v>27</v>
      </c>
      <c r="F833">
        <v>2.0666666666667002</v>
      </c>
      <c r="G833">
        <v>0</v>
      </c>
      <c r="H833">
        <v>0</v>
      </c>
      <c r="I833">
        <v>0</v>
      </c>
      <c r="J833">
        <v>0</v>
      </c>
      <c r="K833">
        <v>0</v>
      </c>
      <c r="L833" t="s">
        <v>97</v>
      </c>
      <c r="M833">
        <v>0</v>
      </c>
      <c r="N833" t="s">
        <v>97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2</v>
      </c>
      <c r="AI833">
        <v>33.33</v>
      </c>
    </row>
    <row r="834" spans="1:35" x14ac:dyDescent="0.25">
      <c r="A834">
        <v>832</v>
      </c>
      <c r="B834" t="s">
        <v>1031</v>
      </c>
      <c r="C834" t="s">
        <v>106</v>
      </c>
      <c r="D834" t="s">
        <v>47</v>
      </c>
      <c r="E834">
        <v>10</v>
      </c>
      <c r="F834">
        <v>8.9499999999999993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t="s">
        <v>97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2</v>
      </c>
      <c r="AF834">
        <v>0</v>
      </c>
      <c r="AG834">
        <v>0</v>
      </c>
      <c r="AH834">
        <v>1</v>
      </c>
      <c r="AI834">
        <v>0</v>
      </c>
    </row>
    <row r="835" spans="1:35" x14ac:dyDescent="0.25">
      <c r="A835">
        <v>834</v>
      </c>
      <c r="B835" t="s">
        <v>1033</v>
      </c>
      <c r="C835" t="s">
        <v>137</v>
      </c>
      <c r="D835" t="s">
        <v>39</v>
      </c>
      <c r="E835">
        <v>2</v>
      </c>
      <c r="F835">
        <v>0.23333333333333001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97</v>
      </c>
      <c r="M835">
        <v>0</v>
      </c>
      <c r="N835" t="s">
        <v>97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 t="s">
        <v>97</v>
      </c>
    </row>
    <row r="836" spans="1:35" x14ac:dyDescent="0.25">
      <c r="A836">
        <v>835</v>
      </c>
      <c r="B836" t="s">
        <v>938</v>
      </c>
      <c r="C836" t="s">
        <v>147</v>
      </c>
      <c r="D836" t="s">
        <v>73</v>
      </c>
      <c r="E836">
        <v>1</v>
      </c>
      <c r="F836">
        <v>1.8166666666667</v>
      </c>
      <c r="G836">
        <v>0</v>
      </c>
      <c r="H836">
        <v>0</v>
      </c>
      <c r="I836">
        <v>0</v>
      </c>
      <c r="J836">
        <v>0</v>
      </c>
      <c r="K836">
        <v>0</v>
      </c>
      <c r="L836" t="s">
        <v>97</v>
      </c>
      <c r="M836">
        <v>0</v>
      </c>
      <c r="N836" t="s">
        <v>97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7"/>
  <sheetViews>
    <sheetView topLeftCell="A265" workbookViewId="0">
      <selection activeCell="B283" sqref="B283"/>
    </sheetView>
  </sheetViews>
  <sheetFormatPr defaultRowHeight="15" x14ac:dyDescent="0.25"/>
  <cols>
    <col min="2" max="2" width="26.42578125" customWidth="1"/>
    <col min="6" max="6" width="14.7109375" customWidth="1"/>
    <col min="7" max="7" width="14.140625" customWidth="1"/>
    <col min="8" max="8" width="20" customWidth="1"/>
    <col min="9" max="9" width="13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</row>
    <row r="2" spans="1:12" x14ac:dyDescent="0.25">
      <c r="A2">
        <v>703</v>
      </c>
      <c r="B2" t="s">
        <v>863</v>
      </c>
      <c r="C2" t="s">
        <v>51</v>
      </c>
      <c r="D2" t="s">
        <v>47</v>
      </c>
      <c r="E2">
        <v>22</v>
      </c>
      <c r="F2" s="1">
        <v>35413</v>
      </c>
      <c r="G2" t="s">
        <v>1045</v>
      </c>
      <c r="H2" t="s">
        <v>1046</v>
      </c>
      <c r="I2" t="s">
        <v>1047</v>
      </c>
      <c r="J2" t="s">
        <v>1047</v>
      </c>
      <c r="K2">
        <v>75</v>
      </c>
      <c r="L2">
        <v>210</v>
      </c>
    </row>
    <row r="3" spans="1:12" x14ac:dyDescent="0.25">
      <c r="A3">
        <v>612</v>
      </c>
      <c r="B3" t="s">
        <v>276</v>
      </c>
      <c r="C3" t="s">
        <v>54</v>
      </c>
      <c r="D3" t="s">
        <v>73</v>
      </c>
      <c r="E3">
        <v>23</v>
      </c>
      <c r="F3" s="1">
        <v>35102</v>
      </c>
      <c r="G3" t="s">
        <v>1048</v>
      </c>
      <c r="H3" t="s">
        <v>1049</v>
      </c>
      <c r="I3" t="s">
        <v>1047</v>
      </c>
      <c r="J3" t="s">
        <v>1047</v>
      </c>
      <c r="K3">
        <v>76</v>
      </c>
      <c r="L3">
        <v>215</v>
      </c>
    </row>
    <row r="4" spans="1:12" x14ac:dyDescent="0.25">
      <c r="A4">
        <v>393</v>
      </c>
      <c r="B4" t="s">
        <v>963</v>
      </c>
      <c r="C4" t="s">
        <v>67</v>
      </c>
      <c r="D4" t="s">
        <v>73</v>
      </c>
      <c r="E4">
        <v>27</v>
      </c>
      <c r="F4" s="1">
        <v>33903</v>
      </c>
      <c r="G4" t="s">
        <v>1050</v>
      </c>
      <c r="H4" t="s">
        <v>1051</v>
      </c>
      <c r="I4" t="s">
        <v>1052</v>
      </c>
      <c r="J4" t="s">
        <v>1052</v>
      </c>
      <c r="K4">
        <v>72</v>
      </c>
      <c r="L4">
        <v>196</v>
      </c>
    </row>
    <row r="5" spans="1:12" x14ac:dyDescent="0.25">
      <c r="A5">
        <v>75</v>
      </c>
      <c r="B5" t="s">
        <v>944</v>
      </c>
      <c r="C5" t="s">
        <v>193</v>
      </c>
      <c r="D5" t="s">
        <v>36</v>
      </c>
      <c r="E5">
        <v>34</v>
      </c>
      <c r="F5" s="1">
        <v>31243</v>
      </c>
      <c r="G5" t="s">
        <v>1053</v>
      </c>
      <c r="H5" t="s">
        <v>1054</v>
      </c>
      <c r="I5" t="s">
        <v>1047</v>
      </c>
      <c r="J5" t="s">
        <v>1047</v>
      </c>
      <c r="K5">
        <v>74</v>
      </c>
      <c r="L5">
        <v>209</v>
      </c>
    </row>
    <row r="6" spans="1:12" x14ac:dyDescent="0.25">
      <c r="A6">
        <v>554</v>
      </c>
      <c r="B6" t="s">
        <v>494</v>
      </c>
      <c r="C6" t="s">
        <v>35</v>
      </c>
      <c r="D6" t="s">
        <v>47</v>
      </c>
      <c r="E6">
        <v>24</v>
      </c>
      <c r="F6" s="1">
        <v>34809</v>
      </c>
      <c r="G6" t="s">
        <v>1055</v>
      </c>
      <c r="H6" t="s">
        <v>1056</v>
      </c>
      <c r="I6" t="s">
        <v>1052</v>
      </c>
      <c r="J6" t="s">
        <v>1052</v>
      </c>
      <c r="K6">
        <v>73</v>
      </c>
      <c r="L6">
        <v>212</v>
      </c>
    </row>
    <row r="7" spans="1:12" x14ac:dyDescent="0.25">
      <c r="A7">
        <v>759</v>
      </c>
      <c r="B7" t="s">
        <v>629</v>
      </c>
      <c r="C7" t="s">
        <v>127</v>
      </c>
      <c r="D7" t="s">
        <v>39</v>
      </c>
      <c r="E7">
        <v>23</v>
      </c>
      <c r="F7" s="1">
        <v>35341</v>
      </c>
      <c r="G7" t="s">
        <v>1057</v>
      </c>
      <c r="H7" t="s">
        <v>1058</v>
      </c>
      <c r="I7" t="s">
        <v>1052</v>
      </c>
      <c r="J7" t="s">
        <v>1052</v>
      </c>
      <c r="K7">
        <v>73</v>
      </c>
      <c r="L7">
        <v>170</v>
      </c>
    </row>
    <row r="8" spans="1:12" x14ac:dyDescent="0.25">
      <c r="A8">
        <v>209</v>
      </c>
      <c r="B8" t="s">
        <v>234</v>
      </c>
      <c r="C8" t="s">
        <v>193</v>
      </c>
      <c r="D8" t="s">
        <v>39</v>
      </c>
      <c r="E8">
        <v>29</v>
      </c>
      <c r="F8" s="1">
        <v>32910</v>
      </c>
      <c r="G8" t="s">
        <v>1059</v>
      </c>
      <c r="H8" t="s">
        <v>1049</v>
      </c>
      <c r="I8" t="s">
        <v>1047</v>
      </c>
      <c r="J8" t="s">
        <v>1047</v>
      </c>
      <c r="K8">
        <v>72</v>
      </c>
      <c r="L8">
        <v>188</v>
      </c>
    </row>
    <row r="9" spans="1:12" x14ac:dyDescent="0.25">
      <c r="A9">
        <v>872</v>
      </c>
      <c r="B9" t="s">
        <v>870</v>
      </c>
      <c r="C9" t="s">
        <v>44</v>
      </c>
      <c r="D9" t="s">
        <v>39</v>
      </c>
      <c r="E9">
        <v>25</v>
      </c>
      <c r="F9" s="1">
        <v>34507</v>
      </c>
      <c r="G9" t="s">
        <v>1060</v>
      </c>
      <c r="H9" t="s">
        <v>1061</v>
      </c>
      <c r="I9" t="s">
        <v>1052</v>
      </c>
      <c r="J9" t="s">
        <v>1052</v>
      </c>
      <c r="K9">
        <v>72</v>
      </c>
      <c r="L9">
        <v>174</v>
      </c>
    </row>
    <row r="10" spans="1:12" x14ac:dyDescent="0.25">
      <c r="A10">
        <v>410</v>
      </c>
      <c r="B10" t="s">
        <v>490</v>
      </c>
      <c r="C10" t="s">
        <v>38</v>
      </c>
      <c r="D10" t="s">
        <v>73</v>
      </c>
      <c r="E10">
        <v>27</v>
      </c>
      <c r="F10" s="1">
        <v>33920</v>
      </c>
      <c r="G10" t="s">
        <v>1062</v>
      </c>
      <c r="I10" t="s">
        <v>1063</v>
      </c>
      <c r="J10" t="s">
        <v>1063</v>
      </c>
      <c r="K10">
        <v>75</v>
      </c>
      <c r="L10">
        <v>208</v>
      </c>
    </row>
    <row r="11" spans="1:12" x14ac:dyDescent="0.25">
      <c r="A11">
        <v>379</v>
      </c>
      <c r="B11" t="s">
        <v>448</v>
      </c>
      <c r="C11" t="s">
        <v>61</v>
      </c>
      <c r="D11" t="s">
        <v>39</v>
      </c>
      <c r="E11">
        <v>26</v>
      </c>
      <c r="F11" s="1">
        <v>34057</v>
      </c>
      <c r="G11" t="s">
        <v>1064</v>
      </c>
      <c r="H11" t="s">
        <v>1065</v>
      </c>
      <c r="I11" t="s">
        <v>1052</v>
      </c>
      <c r="J11" t="s">
        <v>1052</v>
      </c>
      <c r="K11">
        <v>77</v>
      </c>
      <c r="L11">
        <v>210</v>
      </c>
    </row>
    <row r="12" spans="1:12" x14ac:dyDescent="0.25">
      <c r="A12">
        <v>90</v>
      </c>
      <c r="B12" t="s">
        <v>711</v>
      </c>
      <c r="C12" t="s">
        <v>712</v>
      </c>
      <c r="D12" t="s">
        <v>73</v>
      </c>
      <c r="E12">
        <v>33</v>
      </c>
      <c r="F12" s="1">
        <v>31697</v>
      </c>
      <c r="G12" t="s">
        <v>1066</v>
      </c>
      <c r="H12" t="s">
        <v>1067</v>
      </c>
      <c r="I12" t="s">
        <v>1047</v>
      </c>
      <c r="J12" t="s">
        <v>1047</v>
      </c>
      <c r="K12">
        <v>76</v>
      </c>
      <c r="L12">
        <v>210</v>
      </c>
    </row>
    <row r="13" spans="1:12" x14ac:dyDescent="0.25">
      <c r="A13">
        <v>478</v>
      </c>
      <c r="B13" t="s">
        <v>475</v>
      </c>
      <c r="C13" t="s">
        <v>135</v>
      </c>
      <c r="D13" t="s">
        <v>73</v>
      </c>
      <c r="E13">
        <v>25</v>
      </c>
      <c r="F13" s="1">
        <v>34562</v>
      </c>
      <c r="G13" t="s">
        <v>1068</v>
      </c>
      <c r="H13" t="s">
        <v>1049</v>
      </c>
      <c r="I13" t="s">
        <v>1047</v>
      </c>
      <c r="J13" t="s">
        <v>1047</v>
      </c>
      <c r="K13">
        <v>75</v>
      </c>
      <c r="L13">
        <v>218</v>
      </c>
    </row>
    <row r="14" spans="1:12" x14ac:dyDescent="0.25">
      <c r="A14">
        <v>639</v>
      </c>
      <c r="B14" t="s">
        <v>375</v>
      </c>
      <c r="C14" t="s">
        <v>141</v>
      </c>
      <c r="D14" t="s">
        <v>39</v>
      </c>
      <c r="E14">
        <v>23</v>
      </c>
      <c r="F14" s="1">
        <v>35321</v>
      </c>
      <c r="G14" t="s">
        <v>1069</v>
      </c>
      <c r="I14" t="s">
        <v>1063</v>
      </c>
      <c r="J14" t="s">
        <v>1063</v>
      </c>
      <c r="K14">
        <v>74</v>
      </c>
      <c r="L14">
        <v>201</v>
      </c>
    </row>
    <row r="15" spans="1:12" x14ac:dyDescent="0.25">
      <c r="A15">
        <v>384</v>
      </c>
      <c r="B15" t="s">
        <v>768</v>
      </c>
      <c r="C15" t="s">
        <v>49</v>
      </c>
      <c r="D15" t="s">
        <v>39</v>
      </c>
      <c r="E15">
        <v>26</v>
      </c>
      <c r="F15" s="1">
        <v>34025</v>
      </c>
      <c r="G15" t="s">
        <v>1070</v>
      </c>
      <c r="H15" t="s">
        <v>1049</v>
      </c>
      <c r="I15" t="s">
        <v>1047</v>
      </c>
      <c r="J15" t="s">
        <v>1047</v>
      </c>
      <c r="K15">
        <v>72</v>
      </c>
      <c r="L15">
        <v>203</v>
      </c>
    </row>
    <row r="16" spans="1:12" x14ac:dyDescent="0.25">
      <c r="A16">
        <v>173</v>
      </c>
      <c r="B16" t="s">
        <v>518</v>
      </c>
      <c r="C16" t="s">
        <v>141</v>
      </c>
      <c r="D16" t="s">
        <v>73</v>
      </c>
      <c r="E16">
        <v>32</v>
      </c>
      <c r="F16" s="1">
        <v>31984</v>
      </c>
      <c r="G16" t="s">
        <v>1071</v>
      </c>
      <c r="H16" t="s">
        <v>1072</v>
      </c>
      <c r="I16" t="s">
        <v>1052</v>
      </c>
      <c r="J16" t="s">
        <v>1052</v>
      </c>
      <c r="K16">
        <v>73</v>
      </c>
      <c r="L16">
        <v>209</v>
      </c>
    </row>
    <row r="17" spans="1:12" x14ac:dyDescent="0.25">
      <c r="A17">
        <v>573</v>
      </c>
      <c r="B17" t="s">
        <v>53</v>
      </c>
      <c r="C17" t="s">
        <v>54</v>
      </c>
      <c r="D17" t="s">
        <v>39</v>
      </c>
      <c r="E17">
        <v>24</v>
      </c>
      <c r="F17" s="1">
        <v>34944</v>
      </c>
      <c r="G17" t="s">
        <v>1073</v>
      </c>
      <c r="I17" t="s">
        <v>1074</v>
      </c>
      <c r="J17" t="s">
        <v>1074</v>
      </c>
      <c r="K17">
        <v>75</v>
      </c>
      <c r="L17">
        <v>210</v>
      </c>
    </row>
    <row r="18" spans="1:12" x14ac:dyDescent="0.25">
      <c r="A18">
        <v>106</v>
      </c>
      <c r="B18" t="s">
        <v>552</v>
      </c>
      <c r="C18" t="s">
        <v>127</v>
      </c>
      <c r="D18" t="s">
        <v>73</v>
      </c>
      <c r="E18">
        <v>31</v>
      </c>
      <c r="F18" s="1">
        <v>32237</v>
      </c>
      <c r="G18" t="s">
        <v>1075</v>
      </c>
      <c r="H18" t="s">
        <v>1046</v>
      </c>
      <c r="I18" t="s">
        <v>1047</v>
      </c>
      <c r="J18" t="s">
        <v>1047</v>
      </c>
      <c r="K18">
        <v>70</v>
      </c>
      <c r="L18">
        <v>199</v>
      </c>
    </row>
    <row r="19" spans="1:12" x14ac:dyDescent="0.25">
      <c r="A19">
        <v>236</v>
      </c>
      <c r="B19" t="s">
        <v>260</v>
      </c>
      <c r="C19" t="s">
        <v>38</v>
      </c>
      <c r="D19" t="s">
        <v>36</v>
      </c>
      <c r="E19">
        <v>29</v>
      </c>
      <c r="F19" s="1">
        <v>33147</v>
      </c>
      <c r="G19" t="s">
        <v>1075</v>
      </c>
      <c r="H19" t="s">
        <v>1046</v>
      </c>
      <c r="I19" t="s">
        <v>1047</v>
      </c>
      <c r="J19" t="s">
        <v>1047</v>
      </c>
      <c r="K19">
        <v>76</v>
      </c>
      <c r="L19">
        <v>208</v>
      </c>
    </row>
    <row r="20" spans="1:12" x14ac:dyDescent="0.25">
      <c r="A20">
        <v>784</v>
      </c>
      <c r="B20" t="s">
        <v>93</v>
      </c>
      <c r="C20" t="s">
        <v>41</v>
      </c>
      <c r="D20" t="s">
        <v>94</v>
      </c>
      <c r="E20">
        <v>21</v>
      </c>
      <c r="F20" s="1">
        <v>35782</v>
      </c>
      <c r="G20" t="s">
        <v>1076</v>
      </c>
      <c r="H20" t="s">
        <v>1072</v>
      </c>
      <c r="I20" t="s">
        <v>1052</v>
      </c>
      <c r="J20" t="s">
        <v>1052</v>
      </c>
      <c r="K20">
        <v>67</v>
      </c>
      <c r="L20">
        <v>165</v>
      </c>
    </row>
    <row r="21" spans="1:12" x14ac:dyDescent="0.25">
      <c r="A21">
        <v>847</v>
      </c>
      <c r="B21" t="s">
        <v>933</v>
      </c>
      <c r="C21" t="s">
        <v>162</v>
      </c>
      <c r="D21" t="s">
        <v>47</v>
      </c>
      <c r="E21">
        <v>20</v>
      </c>
      <c r="F21" s="1">
        <v>36416</v>
      </c>
      <c r="G21" t="s">
        <v>1077</v>
      </c>
      <c r="H21" t="s">
        <v>1049</v>
      </c>
      <c r="I21" t="s">
        <v>1047</v>
      </c>
      <c r="J21" t="s">
        <v>1047</v>
      </c>
      <c r="K21">
        <v>74</v>
      </c>
      <c r="L21">
        <v>165</v>
      </c>
    </row>
    <row r="22" spans="1:12" x14ac:dyDescent="0.25">
      <c r="A22">
        <v>444</v>
      </c>
      <c r="B22" t="s">
        <v>243</v>
      </c>
      <c r="C22" t="s">
        <v>209</v>
      </c>
      <c r="D22" t="s">
        <v>39</v>
      </c>
      <c r="E22">
        <v>25</v>
      </c>
      <c r="F22" s="1">
        <v>34377</v>
      </c>
      <c r="G22" t="s">
        <v>1078</v>
      </c>
      <c r="H22" t="s">
        <v>1079</v>
      </c>
      <c r="I22" t="s">
        <v>1052</v>
      </c>
      <c r="J22" t="s">
        <v>1052</v>
      </c>
      <c r="K22">
        <v>73</v>
      </c>
      <c r="L22">
        <v>207</v>
      </c>
    </row>
    <row r="23" spans="1:12" x14ac:dyDescent="0.25">
      <c r="A23">
        <v>67</v>
      </c>
      <c r="B23" t="s">
        <v>384</v>
      </c>
      <c r="C23" t="s">
        <v>209</v>
      </c>
      <c r="D23" t="s">
        <v>73</v>
      </c>
      <c r="E23">
        <v>34</v>
      </c>
      <c r="F23" s="1">
        <v>31258</v>
      </c>
      <c r="G23" t="s">
        <v>1060</v>
      </c>
      <c r="H23" t="s">
        <v>1061</v>
      </c>
      <c r="I23" t="s">
        <v>1052</v>
      </c>
      <c r="J23" t="s">
        <v>1052</v>
      </c>
      <c r="K23">
        <v>71</v>
      </c>
      <c r="L23">
        <v>185</v>
      </c>
    </row>
    <row r="24" spans="1:12" x14ac:dyDescent="0.25">
      <c r="A24">
        <v>859</v>
      </c>
      <c r="B24" t="s">
        <v>323</v>
      </c>
      <c r="C24" t="s">
        <v>141</v>
      </c>
      <c r="D24" t="s">
        <v>47</v>
      </c>
      <c r="E24">
        <v>25</v>
      </c>
      <c r="F24" s="1">
        <v>34324</v>
      </c>
      <c r="G24" t="s">
        <v>1080</v>
      </c>
      <c r="H24" t="s">
        <v>1051</v>
      </c>
      <c r="I24" t="s">
        <v>1052</v>
      </c>
      <c r="J24" t="s">
        <v>1052</v>
      </c>
      <c r="K24">
        <v>72</v>
      </c>
      <c r="L24">
        <v>188</v>
      </c>
    </row>
    <row r="25" spans="1:12" x14ac:dyDescent="0.25">
      <c r="A25">
        <v>136</v>
      </c>
      <c r="B25" t="s">
        <v>247</v>
      </c>
      <c r="C25" t="s">
        <v>35</v>
      </c>
      <c r="D25" t="s">
        <v>47</v>
      </c>
      <c r="E25">
        <v>30</v>
      </c>
      <c r="F25" s="1">
        <v>32765</v>
      </c>
      <c r="G25" t="s">
        <v>1081</v>
      </c>
      <c r="H25" t="s">
        <v>1082</v>
      </c>
      <c r="I25" t="s">
        <v>1047</v>
      </c>
      <c r="J25" t="s">
        <v>1047</v>
      </c>
      <c r="K25">
        <v>73</v>
      </c>
      <c r="L25">
        <v>197</v>
      </c>
    </row>
    <row r="26" spans="1:12" x14ac:dyDescent="0.25">
      <c r="A26">
        <v>56</v>
      </c>
      <c r="B26" t="s">
        <v>62</v>
      </c>
      <c r="C26" t="s">
        <v>63</v>
      </c>
      <c r="D26" t="s">
        <v>47</v>
      </c>
      <c r="E26">
        <v>34</v>
      </c>
      <c r="F26" s="1">
        <v>31307</v>
      </c>
      <c r="G26" t="s">
        <v>1083</v>
      </c>
      <c r="I26" t="s">
        <v>1084</v>
      </c>
      <c r="J26" t="s">
        <v>1084</v>
      </c>
      <c r="K26">
        <v>75</v>
      </c>
      <c r="L26">
        <v>236</v>
      </c>
    </row>
    <row r="27" spans="1:12" x14ac:dyDescent="0.25">
      <c r="A27">
        <v>313</v>
      </c>
      <c r="B27" t="s">
        <v>853</v>
      </c>
      <c r="C27" t="s">
        <v>854</v>
      </c>
      <c r="D27" t="s">
        <v>73</v>
      </c>
      <c r="E27">
        <v>27</v>
      </c>
      <c r="F27" s="1">
        <v>33666</v>
      </c>
      <c r="G27" t="s">
        <v>1085</v>
      </c>
      <c r="H27" t="s">
        <v>1086</v>
      </c>
      <c r="I27" t="s">
        <v>1047</v>
      </c>
      <c r="J27" t="s">
        <v>1047</v>
      </c>
      <c r="K27">
        <v>76</v>
      </c>
      <c r="L27">
        <v>216</v>
      </c>
    </row>
    <row r="28" spans="1:12" x14ac:dyDescent="0.25">
      <c r="A28">
        <v>185</v>
      </c>
      <c r="B28" t="s">
        <v>239</v>
      </c>
      <c r="C28" t="s">
        <v>87</v>
      </c>
      <c r="D28" t="s">
        <v>73</v>
      </c>
      <c r="E28">
        <v>29</v>
      </c>
      <c r="F28" s="1">
        <v>32891</v>
      </c>
      <c r="G28" t="s">
        <v>1087</v>
      </c>
      <c r="H28" t="s">
        <v>1049</v>
      </c>
      <c r="I28" t="s">
        <v>1047</v>
      </c>
      <c r="J28" t="s">
        <v>1047</v>
      </c>
      <c r="K28">
        <v>75</v>
      </c>
      <c r="L28">
        <v>210</v>
      </c>
    </row>
    <row r="29" spans="1:12" x14ac:dyDescent="0.25">
      <c r="A29">
        <v>629</v>
      </c>
      <c r="B29" t="s">
        <v>181</v>
      </c>
      <c r="C29" t="s">
        <v>147</v>
      </c>
      <c r="D29" t="s">
        <v>36</v>
      </c>
      <c r="E29">
        <v>23</v>
      </c>
      <c r="F29" s="1">
        <v>35195</v>
      </c>
      <c r="G29" t="s">
        <v>1088</v>
      </c>
      <c r="H29" t="s">
        <v>1051</v>
      </c>
      <c r="I29" t="s">
        <v>1052</v>
      </c>
      <c r="J29" t="s">
        <v>1052</v>
      </c>
      <c r="K29">
        <v>76</v>
      </c>
      <c r="L29">
        <v>220</v>
      </c>
    </row>
    <row r="30" spans="1:12" x14ac:dyDescent="0.25">
      <c r="A30">
        <v>70</v>
      </c>
      <c r="B30" t="s">
        <v>302</v>
      </c>
      <c r="C30" t="s">
        <v>127</v>
      </c>
      <c r="D30" t="s">
        <v>73</v>
      </c>
      <c r="E30">
        <v>33</v>
      </c>
      <c r="F30" s="1">
        <v>31523</v>
      </c>
      <c r="G30" t="s">
        <v>1089</v>
      </c>
      <c r="I30" t="s">
        <v>1063</v>
      </c>
      <c r="J30" t="s">
        <v>1063</v>
      </c>
      <c r="K30">
        <v>75</v>
      </c>
      <c r="L30">
        <v>212</v>
      </c>
    </row>
    <row r="31" spans="1:12" x14ac:dyDescent="0.25">
      <c r="A31">
        <v>509</v>
      </c>
      <c r="B31" t="s">
        <v>236</v>
      </c>
      <c r="C31" t="s">
        <v>51</v>
      </c>
      <c r="D31" t="s">
        <v>39</v>
      </c>
      <c r="E31">
        <v>25</v>
      </c>
      <c r="F31" s="1">
        <v>34557</v>
      </c>
      <c r="G31" t="s">
        <v>1090</v>
      </c>
      <c r="H31" t="s">
        <v>1091</v>
      </c>
      <c r="I31" t="s">
        <v>1047</v>
      </c>
      <c r="J31" t="s">
        <v>1047</v>
      </c>
      <c r="K31">
        <v>70</v>
      </c>
      <c r="L31">
        <v>185</v>
      </c>
    </row>
    <row r="32" spans="1:12" x14ac:dyDescent="0.25">
      <c r="A32">
        <v>814</v>
      </c>
      <c r="B32" t="s">
        <v>811</v>
      </c>
      <c r="C32" t="s">
        <v>79</v>
      </c>
      <c r="D32" t="s">
        <v>36</v>
      </c>
      <c r="E32">
        <v>21</v>
      </c>
      <c r="F32" s="1">
        <v>35856</v>
      </c>
      <c r="G32" t="s">
        <v>1092</v>
      </c>
      <c r="H32" t="s">
        <v>1086</v>
      </c>
      <c r="I32" t="s">
        <v>1047</v>
      </c>
      <c r="J32" t="s">
        <v>1047</v>
      </c>
      <c r="K32">
        <v>73</v>
      </c>
      <c r="L32">
        <v>192</v>
      </c>
    </row>
    <row r="33" spans="1:12" x14ac:dyDescent="0.25">
      <c r="A33">
        <v>61</v>
      </c>
      <c r="B33" t="s">
        <v>109</v>
      </c>
      <c r="C33" t="s">
        <v>83</v>
      </c>
      <c r="D33" t="s">
        <v>36</v>
      </c>
      <c r="E33">
        <v>33</v>
      </c>
      <c r="F33" s="1">
        <v>31598</v>
      </c>
      <c r="G33" t="s">
        <v>1093</v>
      </c>
      <c r="I33" t="s">
        <v>1084</v>
      </c>
      <c r="J33" t="s">
        <v>1084</v>
      </c>
      <c r="K33">
        <v>73</v>
      </c>
      <c r="L33">
        <v>205</v>
      </c>
    </row>
    <row r="34" spans="1:12" x14ac:dyDescent="0.25">
      <c r="A34">
        <v>24</v>
      </c>
      <c r="B34" t="s">
        <v>382</v>
      </c>
      <c r="C34" t="s">
        <v>87</v>
      </c>
      <c r="D34" t="s">
        <v>47</v>
      </c>
      <c r="E34">
        <v>35</v>
      </c>
      <c r="F34" s="1">
        <v>30742</v>
      </c>
      <c r="G34" t="s">
        <v>1094</v>
      </c>
      <c r="H34" t="s">
        <v>1095</v>
      </c>
      <c r="I34" t="s">
        <v>1047</v>
      </c>
      <c r="J34" t="s">
        <v>1063</v>
      </c>
      <c r="K34">
        <v>72</v>
      </c>
      <c r="L34">
        <v>211</v>
      </c>
    </row>
    <row r="35" spans="1:12" x14ac:dyDescent="0.25">
      <c r="A35">
        <v>585</v>
      </c>
      <c r="B35" t="s">
        <v>420</v>
      </c>
      <c r="C35" t="s">
        <v>67</v>
      </c>
      <c r="D35" t="s">
        <v>39</v>
      </c>
      <c r="E35">
        <v>25</v>
      </c>
      <c r="F35" s="1">
        <v>34599</v>
      </c>
      <c r="G35" t="s">
        <v>1096</v>
      </c>
      <c r="I35" t="s">
        <v>1063</v>
      </c>
      <c r="J35" t="s">
        <v>1063</v>
      </c>
      <c r="K35">
        <v>74</v>
      </c>
      <c r="L35">
        <v>197</v>
      </c>
    </row>
    <row r="36" spans="1:12" x14ac:dyDescent="0.25">
      <c r="A36">
        <v>828</v>
      </c>
      <c r="B36" t="s">
        <v>756</v>
      </c>
      <c r="C36" t="s">
        <v>41</v>
      </c>
      <c r="D36" t="s">
        <v>47</v>
      </c>
      <c r="E36">
        <v>22</v>
      </c>
      <c r="F36" s="1">
        <v>35486</v>
      </c>
      <c r="G36" t="s">
        <v>1097</v>
      </c>
      <c r="H36" t="s">
        <v>1046</v>
      </c>
      <c r="I36" t="s">
        <v>1047</v>
      </c>
      <c r="J36" t="s">
        <v>1047</v>
      </c>
      <c r="K36">
        <v>72</v>
      </c>
      <c r="L36">
        <v>184</v>
      </c>
    </row>
    <row r="37" spans="1:12" x14ac:dyDescent="0.25">
      <c r="A37">
        <v>855</v>
      </c>
      <c r="B37" t="s">
        <v>934</v>
      </c>
      <c r="C37" t="s">
        <v>67</v>
      </c>
      <c r="D37" t="s">
        <v>39</v>
      </c>
      <c r="E37">
        <v>20</v>
      </c>
      <c r="F37" s="1">
        <v>36416</v>
      </c>
      <c r="G37" t="s">
        <v>1098</v>
      </c>
      <c r="I37" t="s">
        <v>1099</v>
      </c>
      <c r="J37" t="s">
        <v>1099</v>
      </c>
      <c r="K37">
        <v>72</v>
      </c>
      <c r="L37">
        <v>192</v>
      </c>
    </row>
    <row r="38" spans="1:12" x14ac:dyDescent="0.25">
      <c r="A38">
        <v>671</v>
      </c>
      <c r="B38" t="s">
        <v>830</v>
      </c>
      <c r="C38" t="s">
        <v>46</v>
      </c>
      <c r="D38" t="s">
        <v>47</v>
      </c>
      <c r="E38">
        <v>23</v>
      </c>
      <c r="F38" s="1">
        <v>35282</v>
      </c>
      <c r="G38" t="s">
        <v>1100</v>
      </c>
      <c r="H38" t="s">
        <v>1079</v>
      </c>
      <c r="I38" t="s">
        <v>1052</v>
      </c>
      <c r="J38" t="s">
        <v>1052</v>
      </c>
      <c r="K38">
        <v>72</v>
      </c>
      <c r="L38">
        <v>190</v>
      </c>
    </row>
    <row r="39" spans="1:12" x14ac:dyDescent="0.25">
      <c r="A39">
        <v>278</v>
      </c>
      <c r="B39" t="s">
        <v>184</v>
      </c>
      <c r="C39" t="s">
        <v>135</v>
      </c>
      <c r="D39" t="s">
        <v>47</v>
      </c>
      <c r="E39">
        <v>29</v>
      </c>
      <c r="F39" s="1">
        <v>33057</v>
      </c>
      <c r="G39" t="s">
        <v>1101</v>
      </c>
      <c r="H39" t="s">
        <v>1061</v>
      </c>
      <c r="I39" t="s">
        <v>1052</v>
      </c>
      <c r="J39" t="s">
        <v>1052</v>
      </c>
      <c r="K39">
        <v>75</v>
      </c>
      <c r="L39">
        <v>231</v>
      </c>
    </row>
    <row r="40" spans="1:12" x14ac:dyDescent="0.25">
      <c r="A40">
        <v>548</v>
      </c>
      <c r="B40" t="s">
        <v>419</v>
      </c>
      <c r="C40" t="s">
        <v>63</v>
      </c>
      <c r="D40" t="s">
        <v>47</v>
      </c>
      <c r="E40">
        <v>24</v>
      </c>
      <c r="F40" s="1">
        <v>34739</v>
      </c>
      <c r="G40" t="s">
        <v>1102</v>
      </c>
      <c r="I40" t="s">
        <v>1103</v>
      </c>
      <c r="J40" t="s">
        <v>1063</v>
      </c>
      <c r="K40">
        <v>75</v>
      </c>
      <c r="L40">
        <v>201</v>
      </c>
    </row>
    <row r="41" spans="1:12" x14ac:dyDescent="0.25">
      <c r="A41">
        <v>494</v>
      </c>
      <c r="B41" t="s">
        <v>168</v>
      </c>
      <c r="C41" t="s">
        <v>106</v>
      </c>
      <c r="D41" t="s">
        <v>39</v>
      </c>
      <c r="E41">
        <v>25</v>
      </c>
      <c r="F41" s="1">
        <v>34552</v>
      </c>
      <c r="G41" t="s">
        <v>1104</v>
      </c>
      <c r="H41" t="s">
        <v>1049</v>
      </c>
      <c r="I41" t="s">
        <v>1047</v>
      </c>
      <c r="J41" t="s">
        <v>1047</v>
      </c>
      <c r="K41">
        <v>74</v>
      </c>
      <c r="L41">
        <v>188</v>
      </c>
    </row>
    <row r="42" spans="1:12" x14ac:dyDescent="0.25">
      <c r="A42">
        <v>645</v>
      </c>
      <c r="B42" t="s">
        <v>981</v>
      </c>
      <c r="C42" t="s">
        <v>162</v>
      </c>
      <c r="D42" t="s">
        <v>73</v>
      </c>
      <c r="E42">
        <v>23</v>
      </c>
      <c r="F42" s="1">
        <v>35085</v>
      </c>
      <c r="G42" t="s">
        <v>1096</v>
      </c>
      <c r="I42" t="s">
        <v>1063</v>
      </c>
      <c r="J42" t="s">
        <v>1063</v>
      </c>
      <c r="K42">
        <v>75</v>
      </c>
      <c r="L42">
        <v>189</v>
      </c>
    </row>
    <row r="43" spans="1:12" x14ac:dyDescent="0.25">
      <c r="A43">
        <v>524</v>
      </c>
      <c r="B43" t="s">
        <v>230</v>
      </c>
      <c r="C43" t="s">
        <v>56</v>
      </c>
      <c r="D43" t="s">
        <v>47</v>
      </c>
      <c r="E43">
        <v>25</v>
      </c>
      <c r="F43" s="1">
        <v>34659</v>
      </c>
      <c r="G43" t="s">
        <v>1105</v>
      </c>
      <c r="I43" t="s">
        <v>1063</v>
      </c>
      <c r="J43" t="s">
        <v>1063</v>
      </c>
      <c r="K43">
        <v>70</v>
      </c>
      <c r="L43">
        <v>194</v>
      </c>
    </row>
    <row r="44" spans="1:12" x14ac:dyDescent="0.25">
      <c r="A44">
        <v>744</v>
      </c>
      <c r="B44" t="s">
        <v>809</v>
      </c>
      <c r="C44" t="s">
        <v>41</v>
      </c>
      <c r="D44" t="s">
        <v>47</v>
      </c>
      <c r="E44">
        <v>29</v>
      </c>
      <c r="F44" s="1">
        <v>33037</v>
      </c>
      <c r="G44" t="s">
        <v>1106</v>
      </c>
      <c r="I44" t="s">
        <v>1107</v>
      </c>
      <c r="J44" t="s">
        <v>1107</v>
      </c>
      <c r="K44">
        <v>75</v>
      </c>
      <c r="L44">
        <v>225</v>
      </c>
    </row>
    <row r="45" spans="1:12" x14ac:dyDescent="0.25">
      <c r="A45">
        <v>885</v>
      </c>
      <c r="B45" t="s">
        <v>278</v>
      </c>
      <c r="C45" t="s">
        <v>75</v>
      </c>
      <c r="D45" t="s">
        <v>36</v>
      </c>
      <c r="E45">
        <v>19</v>
      </c>
      <c r="F45" s="1">
        <v>36611</v>
      </c>
      <c r="G45" t="s">
        <v>1108</v>
      </c>
      <c r="I45" t="s">
        <v>1084</v>
      </c>
      <c r="J45" t="s">
        <v>1084</v>
      </c>
      <c r="K45">
        <v>74</v>
      </c>
      <c r="L45">
        <v>195</v>
      </c>
    </row>
    <row r="46" spans="1:12" x14ac:dyDescent="0.25">
      <c r="A46">
        <v>69</v>
      </c>
      <c r="B46" t="s">
        <v>788</v>
      </c>
      <c r="C46" t="s">
        <v>38</v>
      </c>
      <c r="D46" t="s">
        <v>73</v>
      </c>
      <c r="E46">
        <v>33</v>
      </c>
      <c r="F46" s="1">
        <v>31571</v>
      </c>
      <c r="G46" t="s">
        <v>1109</v>
      </c>
      <c r="I46" t="s">
        <v>1110</v>
      </c>
      <c r="J46" t="s">
        <v>1110</v>
      </c>
      <c r="K46">
        <v>72</v>
      </c>
      <c r="L46">
        <v>195</v>
      </c>
    </row>
    <row r="47" spans="1:12" x14ac:dyDescent="0.25">
      <c r="A47">
        <v>515</v>
      </c>
      <c r="B47" t="s">
        <v>969</v>
      </c>
      <c r="C47" t="s">
        <v>193</v>
      </c>
      <c r="D47" t="s">
        <v>73</v>
      </c>
      <c r="E47">
        <v>29</v>
      </c>
      <c r="F47" s="1">
        <v>33206</v>
      </c>
      <c r="G47" t="s">
        <v>1111</v>
      </c>
      <c r="I47" t="s">
        <v>1112</v>
      </c>
      <c r="J47" t="s">
        <v>1112</v>
      </c>
      <c r="K47">
        <v>79</v>
      </c>
      <c r="L47">
        <v>217</v>
      </c>
    </row>
    <row r="48" spans="1:12" x14ac:dyDescent="0.25">
      <c r="A48">
        <v>288</v>
      </c>
      <c r="B48" t="s">
        <v>852</v>
      </c>
      <c r="C48" t="s">
        <v>51</v>
      </c>
      <c r="D48" t="s">
        <v>47</v>
      </c>
      <c r="E48">
        <v>28</v>
      </c>
      <c r="F48" s="1">
        <v>33241</v>
      </c>
      <c r="G48" t="s">
        <v>1113</v>
      </c>
      <c r="H48" t="s">
        <v>1049</v>
      </c>
      <c r="I48" t="s">
        <v>1047</v>
      </c>
      <c r="J48" t="s">
        <v>1047</v>
      </c>
      <c r="K48">
        <v>70</v>
      </c>
      <c r="L48">
        <v>187</v>
      </c>
    </row>
    <row r="49" spans="1:12" x14ac:dyDescent="0.25">
      <c r="A49">
        <v>85</v>
      </c>
      <c r="B49" t="s">
        <v>535</v>
      </c>
      <c r="C49" t="s">
        <v>362</v>
      </c>
      <c r="D49" t="s">
        <v>92</v>
      </c>
      <c r="E49">
        <v>32</v>
      </c>
      <c r="F49" s="1">
        <v>31942</v>
      </c>
      <c r="G49" t="s">
        <v>1068</v>
      </c>
      <c r="H49" t="s">
        <v>1049</v>
      </c>
      <c r="I49" t="s">
        <v>1047</v>
      </c>
      <c r="J49" t="s">
        <v>1047</v>
      </c>
      <c r="K49">
        <v>70</v>
      </c>
      <c r="L49">
        <v>175</v>
      </c>
    </row>
    <row r="50" spans="1:12" x14ac:dyDescent="0.25">
      <c r="A50">
        <v>545</v>
      </c>
      <c r="B50" t="s">
        <v>418</v>
      </c>
      <c r="C50" t="s">
        <v>61</v>
      </c>
      <c r="D50" t="s">
        <v>39</v>
      </c>
      <c r="E50">
        <v>25</v>
      </c>
      <c r="F50" s="1">
        <v>34523</v>
      </c>
      <c r="G50" t="s">
        <v>1114</v>
      </c>
      <c r="H50" t="s">
        <v>1072</v>
      </c>
      <c r="I50" t="s">
        <v>1052</v>
      </c>
      <c r="J50" t="s">
        <v>1052</v>
      </c>
      <c r="K50">
        <v>73</v>
      </c>
      <c r="L50">
        <v>206</v>
      </c>
    </row>
    <row r="51" spans="1:12" x14ac:dyDescent="0.25">
      <c r="A51">
        <v>58</v>
      </c>
      <c r="B51" t="s">
        <v>633</v>
      </c>
      <c r="C51" t="s">
        <v>135</v>
      </c>
      <c r="D51" t="s">
        <v>47</v>
      </c>
      <c r="E51">
        <v>33</v>
      </c>
      <c r="F51" s="1">
        <v>31393</v>
      </c>
      <c r="G51" t="s">
        <v>1115</v>
      </c>
      <c r="H51" t="s">
        <v>1091</v>
      </c>
      <c r="I51" t="s">
        <v>1047</v>
      </c>
      <c r="J51" t="s">
        <v>1047</v>
      </c>
      <c r="K51">
        <v>75</v>
      </c>
      <c r="L51">
        <v>192</v>
      </c>
    </row>
    <row r="52" spans="1:12" x14ac:dyDescent="0.25">
      <c r="A52">
        <v>129</v>
      </c>
      <c r="B52" t="s">
        <v>675</v>
      </c>
      <c r="C52" t="s">
        <v>69</v>
      </c>
      <c r="D52" t="s">
        <v>73</v>
      </c>
      <c r="E52">
        <v>33</v>
      </c>
      <c r="F52" s="1">
        <v>31662</v>
      </c>
      <c r="G52" t="s">
        <v>1116</v>
      </c>
      <c r="H52" t="s">
        <v>1082</v>
      </c>
      <c r="I52" t="s">
        <v>1047</v>
      </c>
      <c r="J52" t="s">
        <v>1047</v>
      </c>
      <c r="K52">
        <v>73</v>
      </c>
      <c r="L52">
        <v>204</v>
      </c>
    </row>
    <row r="53" spans="1:12" x14ac:dyDescent="0.25">
      <c r="A53">
        <v>681</v>
      </c>
      <c r="B53" t="s">
        <v>606</v>
      </c>
      <c r="C53" t="s">
        <v>49</v>
      </c>
      <c r="D53" t="s">
        <v>47</v>
      </c>
      <c r="E53">
        <v>23</v>
      </c>
      <c r="F53" s="1">
        <v>35159</v>
      </c>
      <c r="G53" t="s">
        <v>1068</v>
      </c>
      <c r="H53" t="s">
        <v>1049</v>
      </c>
      <c r="I53" t="s">
        <v>1047</v>
      </c>
      <c r="J53" t="s">
        <v>1047</v>
      </c>
      <c r="K53">
        <v>70</v>
      </c>
      <c r="L53">
        <v>184</v>
      </c>
    </row>
    <row r="54" spans="1:12" x14ac:dyDescent="0.25">
      <c r="A54">
        <v>377</v>
      </c>
      <c r="B54" t="s">
        <v>202</v>
      </c>
      <c r="C54" t="s">
        <v>113</v>
      </c>
      <c r="D54" t="s">
        <v>36</v>
      </c>
      <c r="E54">
        <v>28</v>
      </c>
      <c r="F54" s="1">
        <v>33439</v>
      </c>
      <c r="G54" t="s">
        <v>1070</v>
      </c>
      <c r="H54" t="s">
        <v>1049</v>
      </c>
      <c r="I54" t="s">
        <v>1047</v>
      </c>
      <c r="J54" t="s">
        <v>1047</v>
      </c>
      <c r="K54">
        <v>71</v>
      </c>
      <c r="L54">
        <v>182</v>
      </c>
    </row>
    <row r="55" spans="1:12" x14ac:dyDescent="0.25">
      <c r="A55">
        <v>103</v>
      </c>
      <c r="B55" t="s">
        <v>411</v>
      </c>
      <c r="C55" t="s">
        <v>186</v>
      </c>
      <c r="D55" t="s">
        <v>73</v>
      </c>
      <c r="E55">
        <v>37</v>
      </c>
      <c r="F55" s="1">
        <v>30254</v>
      </c>
      <c r="G55" t="s">
        <v>1117</v>
      </c>
      <c r="H55" t="s">
        <v>1072</v>
      </c>
      <c r="I55" t="s">
        <v>1052</v>
      </c>
      <c r="J55" t="s">
        <v>1052</v>
      </c>
      <c r="K55">
        <v>71</v>
      </c>
      <c r="L55">
        <v>190</v>
      </c>
    </row>
    <row r="56" spans="1:12" x14ac:dyDescent="0.25">
      <c r="A56">
        <v>383</v>
      </c>
      <c r="B56" t="s">
        <v>795</v>
      </c>
      <c r="C56" t="s">
        <v>193</v>
      </c>
      <c r="D56" t="s">
        <v>73</v>
      </c>
      <c r="E56">
        <v>26</v>
      </c>
      <c r="F56" s="1">
        <v>34086</v>
      </c>
      <c r="G56" t="s">
        <v>1118</v>
      </c>
      <c r="H56" t="s">
        <v>1061</v>
      </c>
      <c r="I56" t="s">
        <v>1052</v>
      </c>
      <c r="J56" t="s">
        <v>1052</v>
      </c>
      <c r="K56">
        <v>73</v>
      </c>
      <c r="L56">
        <v>201</v>
      </c>
    </row>
    <row r="57" spans="1:12" x14ac:dyDescent="0.25">
      <c r="A57">
        <v>721</v>
      </c>
      <c r="B57" t="s">
        <v>377</v>
      </c>
      <c r="C57" t="s">
        <v>135</v>
      </c>
      <c r="D57" t="s">
        <v>92</v>
      </c>
      <c r="E57">
        <v>22</v>
      </c>
      <c r="F57" s="1">
        <v>35589</v>
      </c>
      <c r="G57" t="s">
        <v>1119</v>
      </c>
      <c r="H57" t="s">
        <v>1046</v>
      </c>
      <c r="I57" t="s">
        <v>1047</v>
      </c>
      <c r="J57" t="s">
        <v>1047</v>
      </c>
      <c r="K57">
        <v>71</v>
      </c>
      <c r="L57">
        <v>182</v>
      </c>
    </row>
    <row r="58" spans="1:12" x14ac:dyDescent="0.25">
      <c r="A58">
        <v>347</v>
      </c>
      <c r="B58" t="s">
        <v>821</v>
      </c>
      <c r="C58" t="s">
        <v>167</v>
      </c>
      <c r="D58" t="s">
        <v>73</v>
      </c>
      <c r="E58">
        <v>29</v>
      </c>
      <c r="F58" s="1">
        <v>33069</v>
      </c>
      <c r="G58" t="s">
        <v>1120</v>
      </c>
      <c r="H58" t="s">
        <v>1051</v>
      </c>
      <c r="I58" t="s">
        <v>1052</v>
      </c>
      <c r="J58" t="s">
        <v>1052</v>
      </c>
      <c r="K58">
        <v>73</v>
      </c>
      <c r="L58">
        <v>210</v>
      </c>
    </row>
    <row r="59" spans="1:12" x14ac:dyDescent="0.25">
      <c r="A59">
        <v>740</v>
      </c>
      <c r="B59" t="s">
        <v>258</v>
      </c>
      <c r="C59" t="s">
        <v>35</v>
      </c>
      <c r="D59" t="s">
        <v>39</v>
      </c>
      <c r="E59">
        <v>22</v>
      </c>
      <c r="F59" s="1">
        <v>35626</v>
      </c>
      <c r="G59" t="s">
        <v>1121</v>
      </c>
      <c r="H59" t="s">
        <v>1049</v>
      </c>
      <c r="I59" t="s">
        <v>1047</v>
      </c>
      <c r="J59" t="s">
        <v>1047</v>
      </c>
      <c r="K59">
        <v>72</v>
      </c>
      <c r="L59">
        <v>193</v>
      </c>
    </row>
    <row r="60" spans="1:12" x14ac:dyDescent="0.25">
      <c r="A60">
        <v>539</v>
      </c>
      <c r="B60" t="s">
        <v>317</v>
      </c>
      <c r="C60" t="s">
        <v>119</v>
      </c>
      <c r="D60" t="s">
        <v>47</v>
      </c>
      <c r="E60">
        <v>24</v>
      </c>
      <c r="F60" s="1">
        <v>34937</v>
      </c>
      <c r="G60" t="s">
        <v>1122</v>
      </c>
      <c r="H60" t="s">
        <v>1046</v>
      </c>
      <c r="I60" t="s">
        <v>1047</v>
      </c>
      <c r="J60" t="s">
        <v>1047</v>
      </c>
      <c r="K60">
        <v>71</v>
      </c>
      <c r="L60">
        <v>198</v>
      </c>
    </row>
    <row r="61" spans="1:12" x14ac:dyDescent="0.25">
      <c r="A61">
        <v>818</v>
      </c>
      <c r="B61" t="s">
        <v>1015</v>
      </c>
      <c r="C61" t="s">
        <v>54</v>
      </c>
      <c r="D61" t="s">
        <v>36</v>
      </c>
      <c r="E61">
        <v>26</v>
      </c>
      <c r="F61" s="1">
        <v>34242</v>
      </c>
      <c r="G61" t="s">
        <v>1123</v>
      </c>
      <c r="H61" t="s">
        <v>1051</v>
      </c>
      <c r="I61" t="s">
        <v>1052</v>
      </c>
      <c r="J61" t="s">
        <v>1052</v>
      </c>
      <c r="K61">
        <v>70</v>
      </c>
      <c r="L61">
        <v>176</v>
      </c>
    </row>
    <row r="62" spans="1:12" x14ac:dyDescent="0.25">
      <c r="A62">
        <v>591</v>
      </c>
      <c r="B62" t="s">
        <v>197</v>
      </c>
      <c r="C62" t="s">
        <v>106</v>
      </c>
      <c r="D62" t="s">
        <v>36</v>
      </c>
      <c r="E62">
        <v>25</v>
      </c>
      <c r="F62" s="1">
        <v>34593</v>
      </c>
      <c r="G62" t="s">
        <v>1124</v>
      </c>
      <c r="H62" t="s">
        <v>1046</v>
      </c>
      <c r="I62" t="s">
        <v>1047</v>
      </c>
      <c r="J62" t="s">
        <v>1047</v>
      </c>
      <c r="K62">
        <v>77</v>
      </c>
      <c r="L62">
        <v>234</v>
      </c>
    </row>
    <row r="63" spans="1:12" x14ac:dyDescent="0.25">
      <c r="A63">
        <v>153</v>
      </c>
      <c r="B63" t="s">
        <v>951</v>
      </c>
      <c r="C63" t="s">
        <v>49</v>
      </c>
      <c r="D63" t="s">
        <v>36</v>
      </c>
      <c r="E63">
        <v>30</v>
      </c>
      <c r="F63" s="1">
        <v>32616</v>
      </c>
      <c r="G63" t="s">
        <v>1125</v>
      </c>
      <c r="H63" t="s">
        <v>1049</v>
      </c>
      <c r="I63" t="s">
        <v>1047</v>
      </c>
      <c r="J63" t="s">
        <v>1047</v>
      </c>
      <c r="K63">
        <v>75</v>
      </c>
      <c r="L63">
        <v>225</v>
      </c>
    </row>
    <row r="64" spans="1:12" x14ac:dyDescent="0.25">
      <c r="A64">
        <v>696</v>
      </c>
      <c r="B64" t="s">
        <v>993</v>
      </c>
      <c r="C64" t="s">
        <v>131</v>
      </c>
      <c r="D64" t="s">
        <v>39</v>
      </c>
      <c r="E64">
        <v>22</v>
      </c>
      <c r="F64" s="1">
        <v>35419</v>
      </c>
      <c r="G64" t="s">
        <v>1126</v>
      </c>
      <c r="H64" t="s">
        <v>1046</v>
      </c>
      <c r="I64" t="s">
        <v>1047</v>
      </c>
      <c r="J64" t="s">
        <v>1047</v>
      </c>
      <c r="K64">
        <v>70</v>
      </c>
      <c r="L64">
        <v>163</v>
      </c>
    </row>
    <row r="65" spans="1:12" x14ac:dyDescent="0.25">
      <c r="A65">
        <v>227</v>
      </c>
      <c r="B65" t="s">
        <v>335</v>
      </c>
      <c r="C65" t="s">
        <v>127</v>
      </c>
      <c r="D65" t="s">
        <v>47</v>
      </c>
      <c r="E65">
        <v>30</v>
      </c>
      <c r="F65" s="1">
        <v>32833</v>
      </c>
      <c r="G65" t="s">
        <v>1127</v>
      </c>
      <c r="I65" t="s">
        <v>1099</v>
      </c>
      <c r="J65" t="s">
        <v>1099</v>
      </c>
      <c r="K65">
        <v>71</v>
      </c>
      <c r="L65">
        <v>199</v>
      </c>
    </row>
    <row r="66" spans="1:12" x14ac:dyDescent="0.25">
      <c r="A66">
        <v>522</v>
      </c>
      <c r="B66" t="s">
        <v>970</v>
      </c>
      <c r="C66" t="s">
        <v>46</v>
      </c>
      <c r="D66" t="s">
        <v>47</v>
      </c>
      <c r="E66">
        <v>24</v>
      </c>
      <c r="F66" s="1">
        <v>34772</v>
      </c>
      <c r="G66" t="s">
        <v>1128</v>
      </c>
      <c r="I66" t="s">
        <v>1063</v>
      </c>
      <c r="J66" t="s">
        <v>1063</v>
      </c>
      <c r="K66">
        <v>72</v>
      </c>
      <c r="L66">
        <v>201</v>
      </c>
    </row>
    <row r="67" spans="1:12" x14ac:dyDescent="0.25">
      <c r="A67">
        <v>670</v>
      </c>
      <c r="B67" t="s">
        <v>989</v>
      </c>
      <c r="C67" t="s">
        <v>51</v>
      </c>
      <c r="D67" t="s">
        <v>73</v>
      </c>
      <c r="E67">
        <v>25</v>
      </c>
      <c r="F67" s="1">
        <v>34667</v>
      </c>
      <c r="G67" t="s">
        <v>1062</v>
      </c>
      <c r="I67" t="s">
        <v>1063</v>
      </c>
      <c r="J67" t="s">
        <v>1063</v>
      </c>
      <c r="K67">
        <v>71</v>
      </c>
      <c r="L67">
        <v>191</v>
      </c>
    </row>
    <row r="68" spans="1:12" x14ac:dyDescent="0.25">
      <c r="A68">
        <v>100</v>
      </c>
      <c r="B68" t="s">
        <v>537</v>
      </c>
      <c r="C68" t="s">
        <v>35</v>
      </c>
      <c r="D68" t="s">
        <v>73</v>
      </c>
      <c r="E68">
        <v>33</v>
      </c>
      <c r="F68" s="1">
        <v>31625</v>
      </c>
      <c r="G68" t="s">
        <v>1129</v>
      </c>
      <c r="I68" t="s">
        <v>1063</v>
      </c>
      <c r="J68" t="s">
        <v>1063</v>
      </c>
      <c r="K68">
        <v>71</v>
      </c>
      <c r="L68">
        <v>186</v>
      </c>
    </row>
    <row r="69" spans="1:12" x14ac:dyDescent="0.25">
      <c r="A69">
        <v>897</v>
      </c>
      <c r="B69" t="s">
        <v>710</v>
      </c>
      <c r="C69" t="s">
        <v>72</v>
      </c>
      <c r="D69" t="s">
        <v>39</v>
      </c>
      <c r="E69">
        <v>25</v>
      </c>
      <c r="F69" s="1">
        <v>34410</v>
      </c>
      <c r="G69" t="s">
        <v>1130</v>
      </c>
      <c r="I69" t="s">
        <v>1074</v>
      </c>
      <c r="J69" t="s">
        <v>1074</v>
      </c>
      <c r="K69">
        <v>72</v>
      </c>
      <c r="L69">
        <v>180</v>
      </c>
    </row>
    <row r="70" spans="1:12" x14ac:dyDescent="0.25">
      <c r="A70">
        <v>81</v>
      </c>
      <c r="B70" t="s">
        <v>140</v>
      </c>
      <c r="C70" t="s">
        <v>141</v>
      </c>
      <c r="D70" t="s">
        <v>39</v>
      </c>
      <c r="E70">
        <v>32</v>
      </c>
      <c r="F70" s="1">
        <v>32013</v>
      </c>
      <c r="G70" t="s">
        <v>1131</v>
      </c>
      <c r="I70" t="s">
        <v>1132</v>
      </c>
      <c r="J70" t="s">
        <v>1132</v>
      </c>
      <c r="K70">
        <v>75</v>
      </c>
      <c r="L70">
        <v>225</v>
      </c>
    </row>
    <row r="71" spans="1:12" x14ac:dyDescent="0.25">
      <c r="A71">
        <v>128</v>
      </c>
      <c r="B71" t="s">
        <v>267</v>
      </c>
      <c r="C71" t="s">
        <v>41</v>
      </c>
      <c r="D71" t="s">
        <v>39</v>
      </c>
      <c r="E71">
        <v>31</v>
      </c>
      <c r="F71" s="1">
        <v>32287</v>
      </c>
      <c r="G71" t="s">
        <v>1133</v>
      </c>
      <c r="I71" t="s">
        <v>1084</v>
      </c>
      <c r="J71" t="s">
        <v>1084</v>
      </c>
      <c r="K71">
        <v>76</v>
      </c>
      <c r="L71">
        <v>199</v>
      </c>
    </row>
    <row r="72" spans="1:12" x14ac:dyDescent="0.25">
      <c r="A72">
        <v>743</v>
      </c>
      <c r="B72" t="s">
        <v>66</v>
      </c>
      <c r="C72" t="s">
        <v>67</v>
      </c>
      <c r="D72" t="s">
        <v>47</v>
      </c>
      <c r="E72">
        <v>28</v>
      </c>
      <c r="F72" s="1">
        <v>33541</v>
      </c>
      <c r="G72" t="s">
        <v>1134</v>
      </c>
      <c r="I72" t="s">
        <v>1084</v>
      </c>
      <c r="J72" t="s">
        <v>1084</v>
      </c>
      <c r="K72">
        <v>71</v>
      </c>
      <c r="L72">
        <v>170</v>
      </c>
    </row>
    <row r="73" spans="1:12" x14ac:dyDescent="0.25">
      <c r="A73">
        <v>567</v>
      </c>
      <c r="B73" t="s">
        <v>339</v>
      </c>
      <c r="C73" t="s">
        <v>113</v>
      </c>
      <c r="D73" t="s">
        <v>47</v>
      </c>
      <c r="E73">
        <v>24</v>
      </c>
      <c r="F73" s="1">
        <v>34884</v>
      </c>
      <c r="G73" t="s">
        <v>1135</v>
      </c>
      <c r="I73" t="s">
        <v>1074</v>
      </c>
      <c r="J73" t="s">
        <v>1074</v>
      </c>
      <c r="K73">
        <v>72</v>
      </c>
      <c r="L73">
        <v>176</v>
      </c>
    </row>
    <row r="74" spans="1:12" x14ac:dyDescent="0.25">
      <c r="A74">
        <v>514</v>
      </c>
      <c r="B74" t="s">
        <v>905</v>
      </c>
      <c r="C74" t="s">
        <v>127</v>
      </c>
      <c r="D74" t="s">
        <v>73</v>
      </c>
      <c r="E74">
        <v>25</v>
      </c>
      <c r="F74" s="1">
        <v>34481</v>
      </c>
      <c r="G74" t="s">
        <v>1136</v>
      </c>
      <c r="H74" t="s">
        <v>1095</v>
      </c>
      <c r="I74" t="s">
        <v>1047</v>
      </c>
      <c r="J74" t="s">
        <v>1047</v>
      </c>
      <c r="K74">
        <v>73</v>
      </c>
      <c r="L74">
        <v>195</v>
      </c>
    </row>
    <row r="75" spans="1:12" x14ac:dyDescent="0.25">
      <c r="A75">
        <v>739</v>
      </c>
      <c r="B75" t="s">
        <v>529</v>
      </c>
      <c r="C75" t="s">
        <v>49</v>
      </c>
      <c r="D75" t="s">
        <v>39</v>
      </c>
      <c r="E75">
        <v>26</v>
      </c>
      <c r="F75" s="1">
        <v>33950</v>
      </c>
      <c r="G75" t="s">
        <v>1137</v>
      </c>
      <c r="H75" t="s">
        <v>1072</v>
      </c>
      <c r="I75" t="s">
        <v>1052</v>
      </c>
      <c r="J75" t="s">
        <v>1052</v>
      </c>
      <c r="K75">
        <v>69</v>
      </c>
      <c r="L75">
        <v>170</v>
      </c>
    </row>
    <row r="76" spans="1:12" x14ac:dyDescent="0.25">
      <c r="A76">
        <v>717</v>
      </c>
      <c r="B76" t="s">
        <v>477</v>
      </c>
      <c r="C76" t="s">
        <v>141</v>
      </c>
      <c r="D76" t="s">
        <v>47</v>
      </c>
      <c r="E76">
        <v>22</v>
      </c>
      <c r="F76" s="1">
        <v>35604</v>
      </c>
      <c r="G76" t="s">
        <v>1092</v>
      </c>
      <c r="H76" t="s">
        <v>1086</v>
      </c>
      <c r="I76" t="s">
        <v>1047</v>
      </c>
      <c r="J76" t="s">
        <v>1047</v>
      </c>
      <c r="K76">
        <v>73</v>
      </c>
      <c r="L76">
        <v>185</v>
      </c>
    </row>
    <row r="77" spans="1:12" x14ac:dyDescent="0.25">
      <c r="A77">
        <v>320</v>
      </c>
      <c r="B77" t="s">
        <v>556</v>
      </c>
      <c r="C77" t="s">
        <v>131</v>
      </c>
      <c r="D77" t="s">
        <v>47</v>
      </c>
      <c r="E77">
        <v>27</v>
      </c>
      <c r="F77" s="1">
        <v>33616</v>
      </c>
      <c r="G77" t="s">
        <v>1114</v>
      </c>
      <c r="H77" t="s">
        <v>1072</v>
      </c>
      <c r="I77" t="s">
        <v>1052</v>
      </c>
      <c r="J77" t="s">
        <v>1052</v>
      </c>
      <c r="K77">
        <v>76</v>
      </c>
      <c r="L77">
        <v>204</v>
      </c>
    </row>
    <row r="78" spans="1:12" x14ac:dyDescent="0.25">
      <c r="A78">
        <v>777</v>
      </c>
      <c r="B78" t="s">
        <v>107</v>
      </c>
      <c r="C78" t="s">
        <v>56</v>
      </c>
      <c r="D78" t="s">
        <v>39</v>
      </c>
      <c r="E78">
        <v>22</v>
      </c>
      <c r="F78" s="1">
        <v>35690</v>
      </c>
      <c r="G78" t="s">
        <v>1138</v>
      </c>
      <c r="H78" t="s">
        <v>1139</v>
      </c>
      <c r="I78" t="s">
        <v>1052</v>
      </c>
      <c r="J78" t="s">
        <v>1052</v>
      </c>
      <c r="K78">
        <v>75</v>
      </c>
      <c r="L78">
        <v>220</v>
      </c>
    </row>
    <row r="79" spans="1:12" x14ac:dyDescent="0.25">
      <c r="A79">
        <v>435</v>
      </c>
      <c r="B79" t="s">
        <v>540</v>
      </c>
      <c r="C79" t="s">
        <v>72</v>
      </c>
      <c r="D79" t="s">
        <v>36</v>
      </c>
      <c r="E79">
        <v>26</v>
      </c>
      <c r="F79" s="1">
        <v>34026</v>
      </c>
      <c r="G79" t="s">
        <v>1068</v>
      </c>
      <c r="H79" t="s">
        <v>1049</v>
      </c>
      <c r="I79" t="s">
        <v>1047</v>
      </c>
      <c r="J79" t="s">
        <v>1047</v>
      </c>
      <c r="K79">
        <v>74</v>
      </c>
      <c r="L79">
        <v>215</v>
      </c>
    </row>
    <row r="80" spans="1:12" x14ac:dyDescent="0.25">
      <c r="A80">
        <v>276</v>
      </c>
      <c r="B80" t="s">
        <v>483</v>
      </c>
      <c r="C80" t="s">
        <v>61</v>
      </c>
      <c r="D80" t="s">
        <v>73</v>
      </c>
      <c r="E80">
        <v>28</v>
      </c>
      <c r="F80" s="1">
        <v>33367</v>
      </c>
      <c r="G80" t="s">
        <v>1140</v>
      </c>
      <c r="H80" t="s">
        <v>1049</v>
      </c>
      <c r="I80" t="s">
        <v>1047</v>
      </c>
      <c r="J80" t="s">
        <v>1047</v>
      </c>
      <c r="K80">
        <v>75</v>
      </c>
      <c r="L80">
        <v>225</v>
      </c>
    </row>
    <row r="81" spans="1:12" x14ac:dyDescent="0.25">
      <c r="A81">
        <v>812</v>
      </c>
      <c r="B81" t="s">
        <v>928</v>
      </c>
      <c r="C81" t="s">
        <v>83</v>
      </c>
      <c r="D81" t="s">
        <v>73</v>
      </c>
      <c r="E81">
        <v>21</v>
      </c>
      <c r="F81" s="1">
        <v>35879</v>
      </c>
      <c r="G81" t="s">
        <v>1141</v>
      </c>
      <c r="H81" t="s">
        <v>1072</v>
      </c>
      <c r="I81" t="s">
        <v>1052</v>
      </c>
      <c r="J81" t="s">
        <v>1052</v>
      </c>
      <c r="K81">
        <v>73</v>
      </c>
      <c r="L81">
        <v>185</v>
      </c>
    </row>
    <row r="82" spans="1:12" x14ac:dyDescent="0.25">
      <c r="A82">
        <v>546</v>
      </c>
      <c r="B82" t="s">
        <v>773</v>
      </c>
      <c r="C82" t="s">
        <v>162</v>
      </c>
      <c r="D82" t="s">
        <v>73</v>
      </c>
      <c r="E82">
        <v>24</v>
      </c>
      <c r="F82" s="1">
        <v>34711</v>
      </c>
      <c r="G82" t="s">
        <v>1140</v>
      </c>
      <c r="H82" t="s">
        <v>1049</v>
      </c>
      <c r="I82" t="s">
        <v>1047</v>
      </c>
      <c r="J82" t="s">
        <v>1047</v>
      </c>
      <c r="K82">
        <v>78</v>
      </c>
      <c r="L82">
        <v>231</v>
      </c>
    </row>
    <row r="83" spans="1:12" x14ac:dyDescent="0.25">
      <c r="A83">
        <v>508</v>
      </c>
      <c r="B83" t="s">
        <v>491</v>
      </c>
      <c r="C83" t="s">
        <v>127</v>
      </c>
      <c r="D83" t="s">
        <v>73</v>
      </c>
      <c r="E83">
        <v>26</v>
      </c>
      <c r="F83" s="1">
        <v>34079</v>
      </c>
      <c r="G83" t="s">
        <v>1142</v>
      </c>
      <c r="H83" t="s">
        <v>1049</v>
      </c>
      <c r="I83" t="s">
        <v>1047</v>
      </c>
      <c r="J83" t="s">
        <v>1047</v>
      </c>
      <c r="K83">
        <v>74</v>
      </c>
      <c r="L83">
        <v>206</v>
      </c>
    </row>
    <row r="84" spans="1:12" x14ac:dyDescent="0.25">
      <c r="A84">
        <v>135</v>
      </c>
      <c r="B84" t="s">
        <v>676</v>
      </c>
      <c r="C84" t="s">
        <v>645</v>
      </c>
      <c r="D84" t="s">
        <v>73</v>
      </c>
      <c r="E84">
        <v>35</v>
      </c>
      <c r="F84" s="1">
        <v>30732</v>
      </c>
      <c r="G84" t="s">
        <v>1143</v>
      </c>
      <c r="H84" t="s">
        <v>1144</v>
      </c>
      <c r="I84" t="s">
        <v>1052</v>
      </c>
      <c r="J84" t="s">
        <v>1052</v>
      </c>
      <c r="K84">
        <v>73</v>
      </c>
      <c r="L84">
        <v>205</v>
      </c>
    </row>
    <row r="85" spans="1:12" x14ac:dyDescent="0.25">
      <c r="A85">
        <v>354</v>
      </c>
      <c r="B85" t="s">
        <v>767</v>
      </c>
      <c r="C85" t="s">
        <v>193</v>
      </c>
      <c r="D85" t="s">
        <v>39</v>
      </c>
      <c r="E85">
        <v>32</v>
      </c>
      <c r="F85" s="1">
        <v>31821</v>
      </c>
      <c r="G85" t="s">
        <v>1145</v>
      </c>
      <c r="H85" t="s">
        <v>1091</v>
      </c>
      <c r="I85" t="s">
        <v>1047</v>
      </c>
      <c r="J85" t="s">
        <v>1047</v>
      </c>
      <c r="K85">
        <v>71</v>
      </c>
      <c r="L85">
        <v>190</v>
      </c>
    </row>
    <row r="86" spans="1:12" x14ac:dyDescent="0.25">
      <c r="A86">
        <v>382</v>
      </c>
      <c r="B86" t="s">
        <v>283</v>
      </c>
      <c r="C86" t="s">
        <v>186</v>
      </c>
      <c r="D86" t="s">
        <v>39</v>
      </c>
      <c r="E86">
        <v>28</v>
      </c>
      <c r="F86" s="1">
        <v>33570</v>
      </c>
      <c r="G86" t="s">
        <v>1146</v>
      </c>
      <c r="H86" t="s">
        <v>1147</v>
      </c>
      <c r="I86" t="s">
        <v>1052</v>
      </c>
      <c r="J86" t="s">
        <v>1052</v>
      </c>
      <c r="K86">
        <v>71</v>
      </c>
      <c r="L86">
        <v>200</v>
      </c>
    </row>
    <row r="87" spans="1:12" x14ac:dyDescent="0.25">
      <c r="A87">
        <v>64</v>
      </c>
      <c r="B87" t="s">
        <v>517</v>
      </c>
      <c r="C87" t="s">
        <v>83</v>
      </c>
      <c r="D87" t="s">
        <v>47</v>
      </c>
      <c r="E87">
        <v>33</v>
      </c>
      <c r="F87" s="1">
        <v>31461</v>
      </c>
      <c r="G87" t="s">
        <v>1148</v>
      </c>
      <c r="H87" t="s">
        <v>1054</v>
      </c>
      <c r="I87" t="s">
        <v>1047</v>
      </c>
      <c r="J87" t="s">
        <v>1047</v>
      </c>
      <c r="K87">
        <v>73</v>
      </c>
      <c r="L87">
        <v>200</v>
      </c>
    </row>
    <row r="88" spans="1:12" x14ac:dyDescent="0.25">
      <c r="A88">
        <v>905</v>
      </c>
      <c r="B88" t="s">
        <v>1035</v>
      </c>
      <c r="C88" t="s">
        <v>141</v>
      </c>
      <c r="D88" t="s">
        <v>39</v>
      </c>
      <c r="E88">
        <v>21</v>
      </c>
      <c r="F88" s="1">
        <v>35777</v>
      </c>
      <c r="G88" t="s">
        <v>1149</v>
      </c>
      <c r="H88" t="s">
        <v>1061</v>
      </c>
      <c r="I88" t="s">
        <v>1052</v>
      </c>
      <c r="J88" t="s">
        <v>1052</v>
      </c>
      <c r="K88">
        <v>67</v>
      </c>
      <c r="L88">
        <v>172</v>
      </c>
    </row>
    <row r="89" spans="1:12" x14ac:dyDescent="0.25">
      <c r="A89">
        <v>374</v>
      </c>
      <c r="B89" t="s">
        <v>896</v>
      </c>
      <c r="C89" t="s">
        <v>186</v>
      </c>
      <c r="D89" t="s">
        <v>47</v>
      </c>
      <c r="E89">
        <v>26</v>
      </c>
      <c r="F89" s="1">
        <v>34020</v>
      </c>
      <c r="G89" t="s">
        <v>1150</v>
      </c>
      <c r="H89" t="s">
        <v>1072</v>
      </c>
      <c r="I89" t="s">
        <v>1052</v>
      </c>
      <c r="J89" t="s">
        <v>1052</v>
      </c>
      <c r="K89">
        <v>71</v>
      </c>
      <c r="L89">
        <v>200</v>
      </c>
    </row>
    <row r="90" spans="1:12" x14ac:dyDescent="0.25">
      <c r="A90">
        <v>59</v>
      </c>
      <c r="B90" t="s">
        <v>60</v>
      </c>
      <c r="C90" t="s">
        <v>61</v>
      </c>
      <c r="D90" t="s">
        <v>36</v>
      </c>
      <c r="E90">
        <v>33</v>
      </c>
      <c r="F90" s="1">
        <v>31655</v>
      </c>
      <c r="G90" t="s">
        <v>1151</v>
      </c>
      <c r="H90" t="s">
        <v>1061</v>
      </c>
      <c r="I90" t="s">
        <v>1052</v>
      </c>
      <c r="J90" t="s">
        <v>1052</v>
      </c>
      <c r="K90">
        <v>77</v>
      </c>
      <c r="L90">
        <v>225</v>
      </c>
    </row>
    <row r="91" spans="1:12" x14ac:dyDescent="0.25">
      <c r="A91">
        <v>580</v>
      </c>
      <c r="B91" t="s">
        <v>138</v>
      </c>
      <c r="C91" t="s">
        <v>127</v>
      </c>
      <c r="D91" t="s">
        <v>39</v>
      </c>
      <c r="E91">
        <v>24</v>
      </c>
      <c r="F91" s="1">
        <v>34794</v>
      </c>
      <c r="G91" t="s">
        <v>1104</v>
      </c>
      <c r="H91" t="s">
        <v>1049</v>
      </c>
      <c r="I91" t="s">
        <v>1047</v>
      </c>
      <c r="J91" t="s">
        <v>1047</v>
      </c>
      <c r="K91">
        <v>72</v>
      </c>
      <c r="L91">
        <v>215</v>
      </c>
    </row>
    <row r="92" spans="1:12" x14ac:dyDescent="0.25">
      <c r="A92">
        <v>79</v>
      </c>
      <c r="B92" t="s">
        <v>233</v>
      </c>
      <c r="C92" t="s">
        <v>162</v>
      </c>
      <c r="D92" t="s">
        <v>36</v>
      </c>
      <c r="E92">
        <v>32</v>
      </c>
      <c r="F92" s="1">
        <v>31853</v>
      </c>
      <c r="G92" t="s">
        <v>1152</v>
      </c>
      <c r="H92" t="s">
        <v>1153</v>
      </c>
      <c r="I92" t="s">
        <v>1052</v>
      </c>
      <c r="J92" t="s">
        <v>1052</v>
      </c>
      <c r="K92">
        <v>74</v>
      </c>
      <c r="L92">
        <v>208</v>
      </c>
    </row>
    <row r="93" spans="1:12" x14ac:dyDescent="0.25">
      <c r="A93">
        <v>896</v>
      </c>
      <c r="B93" t="s">
        <v>709</v>
      </c>
      <c r="C93" t="s">
        <v>54</v>
      </c>
      <c r="D93" t="s">
        <v>73</v>
      </c>
      <c r="E93">
        <v>29</v>
      </c>
      <c r="F93" s="1">
        <v>32918</v>
      </c>
      <c r="G93" t="s">
        <v>1154</v>
      </c>
      <c r="I93" t="s">
        <v>1084</v>
      </c>
      <c r="J93" t="s">
        <v>1084</v>
      </c>
      <c r="K93">
        <v>72</v>
      </c>
      <c r="L93">
        <v>202</v>
      </c>
    </row>
    <row r="94" spans="1:12" x14ac:dyDescent="0.25">
      <c r="A94">
        <v>482</v>
      </c>
      <c r="B94" t="s">
        <v>660</v>
      </c>
      <c r="C94" t="s">
        <v>100</v>
      </c>
      <c r="D94" t="s">
        <v>39</v>
      </c>
      <c r="E94">
        <v>25</v>
      </c>
      <c r="F94" s="1">
        <v>34357</v>
      </c>
      <c r="G94" t="s">
        <v>1088</v>
      </c>
      <c r="H94" t="s">
        <v>1051</v>
      </c>
      <c r="I94" t="s">
        <v>1052</v>
      </c>
      <c r="J94" t="s">
        <v>1052</v>
      </c>
      <c r="K94">
        <v>75</v>
      </c>
      <c r="L94">
        <v>214</v>
      </c>
    </row>
    <row r="95" spans="1:12" x14ac:dyDescent="0.25">
      <c r="A95">
        <v>394</v>
      </c>
      <c r="B95" t="s">
        <v>262</v>
      </c>
      <c r="C95" t="s">
        <v>67</v>
      </c>
      <c r="D95" t="s">
        <v>39</v>
      </c>
      <c r="E95">
        <v>26</v>
      </c>
      <c r="F95" s="1">
        <v>34135</v>
      </c>
      <c r="G95" t="s">
        <v>1155</v>
      </c>
      <c r="H95" t="s">
        <v>1049</v>
      </c>
      <c r="I95" t="s">
        <v>1047</v>
      </c>
      <c r="J95" t="s">
        <v>1047</v>
      </c>
      <c r="K95">
        <v>74</v>
      </c>
      <c r="L95">
        <v>208</v>
      </c>
    </row>
    <row r="96" spans="1:12" x14ac:dyDescent="0.25">
      <c r="A96">
        <v>436</v>
      </c>
      <c r="B96" t="s">
        <v>624</v>
      </c>
      <c r="C96" t="s">
        <v>625</v>
      </c>
      <c r="D96" t="s">
        <v>73</v>
      </c>
      <c r="E96">
        <v>31</v>
      </c>
      <c r="F96" s="1">
        <v>32379</v>
      </c>
      <c r="G96" t="s">
        <v>1115</v>
      </c>
      <c r="H96" t="s">
        <v>1091</v>
      </c>
      <c r="I96" t="s">
        <v>1047</v>
      </c>
      <c r="J96" t="s">
        <v>1047</v>
      </c>
      <c r="K96">
        <v>69</v>
      </c>
      <c r="L96">
        <v>176</v>
      </c>
    </row>
    <row r="97" spans="1:12" x14ac:dyDescent="0.25">
      <c r="A97">
        <v>157</v>
      </c>
      <c r="B97" t="s">
        <v>952</v>
      </c>
      <c r="C97" t="s">
        <v>38</v>
      </c>
      <c r="D97" t="s">
        <v>39</v>
      </c>
      <c r="E97">
        <v>30</v>
      </c>
      <c r="F97" s="1">
        <v>32648</v>
      </c>
      <c r="G97" t="s">
        <v>1156</v>
      </c>
      <c r="H97" t="s">
        <v>1157</v>
      </c>
      <c r="I97" t="s">
        <v>1047</v>
      </c>
      <c r="J97" t="s">
        <v>1047</v>
      </c>
      <c r="K97">
        <v>73</v>
      </c>
      <c r="L97">
        <v>217</v>
      </c>
    </row>
    <row r="98" spans="1:12" x14ac:dyDescent="0.25">
      <c r="A98">
        <v>107</v>
      </c>
      <c r="B98" t="s">
        <v>45</v>
      </c>
      <c r="C98" t="s">
        <v>46</v>
      </c>
      <c r="D98" t="s">
        <v>47</v>
      </c>
      <c r="E98">
        <v>31</v>
      </c>
      <c r="F98" s="1">
        <v>32274</v>
      </c>
      <c r="G98" t="s">
        <v>1081</v>
      </c>
      <c r="H98" t="s">
        <v>1082</v>
      </c>
      <c r="I98" t="s">
        <v>1047</v>
      </c>
      <c r="J98" t="s">
        <v>1047</v>
      </c>
      <c r="K98">
        <v>69</v>
      </c>
      <c r="L98">
        <v>181</v>
      </c>
    </row>
    <row r="99" spans="1:12" x14ac:dyDescent="0.25">
      <c r="A99">
        <v>49</v>
      </c>
      <c r="B99" t="s">
        <v>383</v>
      </c>
      <c r="C99" t="s">
        <v>209</v>
      </c>
      <c r="D99" t="s">
        <v>39</v>
      </c>
      <c r="E99">
        <v>34</v>
      </c>
      <c r="F99" s="1">
        <v>31082</v>
      </c>
      <c r="G99" t="s">
        <v>1070</v>
      </c>
      <c r="H99" t="s">
        <v>1049</v>
      </c>
      <c r="I99" t="s">
        <v>1047</v>
      </c>
      <c r="J99" t="s">
        <v>1047</v>
      </c>
      <c r="K99">
        <v>72</v>
      </c>
      <c r="L99">
        <v>190</v>
      </c>
    </row>
    <row r="100" spans="1:12" x14ac:dyDescent="0.25">
      <c r="A100">
        <v>902</v>
      </c>
      <c r="B100" t="s">
        <v>1032</v>
      </c>
      <c r="C100" t="s">
        <v>54</v>
      </c>
      <c r="D100" t="s">
        <v>73</v>
      </c>
      <c r="E100">
        <v>23</v>
      </c>
      <c r="F100" s="1">
        <v>35221</v>
      </c>
      <c r="G100" t="s">
        <v>1158</v>
      </c>
      <c r="H100" t="s">
        <v>1095</v>
      </c>
      <c r="I100" t="s">
        <v>1047</v>
      </c>
      <c r="J100" t="s">
        <v>1047</v>
      </c>
      <c r="K100">
        <v>74</v>
      </c>
      <c r="L100">
        <v>209</v>
      </c>
    </row>
    <row r="101" spans="1:12" x14ac:dyDescent="0.25">
      <c r="A101">
        <v>451</v>
      </c>
      <c r="B101" t="s">
        <v>415</v>
      </c>
      <c r="C101" t="s">
        <v>100</v>
      </c>
      <c r="D101" t="s">
        <v>73</v>
      </c>
      <c r="E101">
        <v>25</v>
      </c>
      <c r="F101" s="1">
        <v>34419</v>
      </c>
      <c r="G101" t="s">
        <v>1159</v>
      </c>
      <c r="H101" t="s">
        <v>1061</v>
      </c>
      <c r="I101" t="s">
        <v>1052</v>
      </c>
      <c r="J101" t="s">
        <v>1052</v>
      </c>
      <c r="K101">
        <v>75</v>
      </c>
      <c r="L101">
        <v>210</v>
      </c>
    </row>
    <row r="102" spans="1:12" x14ac:dyDescent="0.25">
      <c r="A102">
        <v>880</v>
      </c>
      <c r="B102" t="s">
        <v>220</v>
      </c>
      <c r="C102" t="s">
        <v>162</v>
      </c>
      <c r="D102" t="s">
        <v>47</v>
      </c>
      <c r="E102">
        <v>20</v>
      </c>
      <c r="F102" s="1">
        <v>36419</v>
      </c>
      <c r="G102" t="s">
        <v>1160</v>
      </c>
      <c r="H102" t="s">
        <v>1161</v>
      </c>
      <c r="I102" t="s">
        <v>1052</v>
      </c>
      <c r="J102" t="s">
        <v>1052</v>
      </c>
      <c r="K102">
        <v>75</v>
      </c>
      <c r="L102">
        <v>212</v>
      </c>
    </row>
    <row r="103" spans="1:12" x14ac:dyDescent="0.25">
      <c r="A103">
        <v>711</v>
      </c>
      <c r="B103" t="s">
        <v>667</v>
      </c>
      <c r="C103" t="s">
        <v>46</v>
      </c>
      <c r="D103" t="s">
        <v>73</v>
      </c>
      <c r="E103">
        <v>23</v>
      </c>
      <c r="F103" s="1">
        <v>35395</v>
      </c>
      <c r="G103" t="s">
        <v>1162</v>
      </c>
      <c r="H103" t="s">
        <v>1163</v>
      </c>
      <c r="I103" t="s">
        <v>1052</v>
      </c>
      <c r="J103" t="s">
        <v>1052</v>
      </c>
      <c r="K103">
        <v>77</v>
      </c>
      <c r="L103">
        <v>212</v>
      </c>
    </row>
    <row r="104" spans="1:12" x14ac:dyDescent="0.25">
      <c r="A104">
        <v>348</v>
      </c>
      <c r="B104" t="s">
        <v>892</v>
      </c>
      <c r="C104" t="s">
        <v>41</v>
      </c>
      <c r="D104" t="s">
        <v>73</v>
      </c>
      <c r="E104">
        <v>28</v>
      </c>
      <c r="F104" s="1">
        <v>33471</v>
      </c>
      <c r="G104" t="s">
        <v>1164</v>
      </c>
      <c r="H104" t="s">
        <v>1086</v>
      </c>
      <c r="I104" t="s">
        <v>1047</v>
      </c>
      <c r="J104" t="s">
        <v>1047</v>
      </c>
      <c r="K104">
        <v>74</v>
      </c>
      <c r="L104">
        <v>208</v>
      </c>
    </row>
    <row r="105" spans="1:12" x14ac:dyDescent="0.25">
      <c r="A105">
        <v>66</v>
      </c>
      <c r="B105" t="s">
        <v>574</v>
      </c>
      <c r="C105" t="s">
        <v>67</v>
      </c>
      <c r="D105" t="s">
        <v>39</v>
      </c>
      <c r="E105">
        <v>33</v>
      </c>
      <c r="F105" s="1">
        <v>31531</v>
      </c>
      <c r="G105" t="s">
        <v>1165</v>
      </c>
      <c r="H105" t="s">
        <v>1166</v>
      </c>
      <c r="I105" t="s">
        <v>1052</v>
      </c>
      <c r="J105" t="s">
        <v>1052</v>
      </c>
      <c r="K105">
        <v>74</v>
      </c>
      <c r="L105">
        <v>208</v>
      </c>
    </row>
    <row r="106" spans="1:12" x14ac:dyDescent="0.25">
      <c r="A106">
        <v>781</v>
      </c>
      <c r="B106" t="s">
        <v>1008</v>
      </c>
      <c r="C106" t="s">
        <v>186</v>
      </c>
      <c r="D106" t="s">
        <v>39</v>
      </c>
      <c r="E106">
        <v>22</v>
      </c>
      <c r="F106" s="1">
        <v>35741</v>
      </c>
      <c r="G106" t="s">
        <v>1167</v>
      </c>
      <c r="H106" t="s">
        <v>1046</v>
      </c>
      <c r="I106" t="s">
        <v>1047</v>
      </c>
      <c r="J106" t="s">
        <v>1047</v>
      </c>
      <c r="K106">
        <v>71</v>
      </c>
      <c r="L106">
        <v>170</v>
      </c>
    </row>
    <row r="107" spans="1:12" x14ac:dyDescent="0.25">
      <c r="A107">
        <v>286</v>
      </c>
      <c r="B107" t="s">
        <v>793</v>
      </c>
      <c r="C107" t="s">
        <v>459</v>
      </c>
      <c r="D107" t="s">
        <v>73</v>
      </c>
      <c r="E107">
        <v>29</v>
      </c>
      <c r="F107" s="1">
        <v>33028</v>
      </c>
      <c r="G107" t="s">
        <v>1168</v>
      </c>
      <c r="H107" t="s">
        <v>1091</v>
      </c>
      <c r="I107" t="s">
        <v>1047</v>
      </c>
      <c r="J107" t="s">
        <v>1047</v>
      </c>
      <c r="K107">
        <v>73</v>
      </c>
      <c r="L107">
        <v>205</v>
      </c>
    </row>
    <row r="108" spans="1:12" x14ac:dyDescent="0.25">
      <c r="A108">
        <v>649</v>
      </c>
      <c r="B108" t="s">
        <v>298</v>
      </c>
      <c r="C108" t="s">
        <v>299</v>
      </c>
      <c r="D108" t="s">
        <v>73</v>
      </c>
      <c r="E108">
        <v>25</v>
      </c>
      <c r="F108" s="1">
        <v>34435</v>
      </c>
      <c r="G108" t="s">
        <v>1059</v>
      </c>
      <c r="H108" t="s">
        <v>1049</v>
      </c>
      <c r="I108" t="s">
        <v>1047</v>
      </c>
      <c r="J108" t="s">
        <v>1047</v>
      </c>
      <c r="K108">
        <v>72</v>
      </c>
      <c r="L108">
        <v>189</v>
      </c>
    </row>
    <row r="109" spans="1:12" x14ac:dyDescent="0.25">
      <c r="A109">
        <v>258</v>
      </c>
      <c r="B109" t="s">
        <v>520</v>
      </c>
      <c r="C109" t="s">
        <v>147</v>
      </c>
      <c r="D109" t="s">
        <v>39</v>
      </c>
      <c r="E109">
        <v>28</v>
      </c>
      <c r="F109" s="1">
        <v>33338</v>
      </c>
      <c r="G109" t="s">
        <v>1068</v>
      </c>
      <c r="H109" t="s">
        <v>1049</v>
      </c>
      <c r="I109" t="s">
        <v>1047</v>
      </c>
      <c r="J109" t="s">
        <v>1047</v>
      </c>
      <c r="K109">
        <v>72</v>
      </c>
      <c r="L109">
        <v>180</v>
      </c>
    </row>
    <row r="110" spans="1:12" x14ac:dyDescent="0.25">
      <c r="A110">
        <v>397</v>
      </c>
      <c r="B110" t="s">
        <v>203</v>
      </c>
      <c r="C110" t="s">
        <v>41</v>
      </c>
      <c r="D110" t="s">
        <v>47</v>
      </c>
      <c r="E110">
        <v>27</v>
      </c>
      <c r="F110" s="1">
        <v>33904</v>
      </c>
      <c r="G110" t="s">
        <v>1169</v>
      </c>
      <c r="H110" t="s">
        <v>1170</v>
      </c>
      <c r="I110" t="s">
        <v>1052</v>
      </c>
      <c r="J110" t="s">
        <v>1052</v>
      </c>
      <c r="K110">
        <v>73</v>
      </c>
      <c r="L110">
        <v>206</v>
      </c>
    </row>
    <row r="111" spans="1:12" x14ac:dyDescent="0.25">
      <c r="A111">
        <v>159</v>
      </c>
      <c r="B111" t="s">
        <v>736</v>
      </c>
      <c r="C111" t="s">
        <v>127</v>
      </c>
      <c r="D111" t="s">
        <v>39</v>
      </c>
      <c r="E111">
        <v>30</v>
      </c>
      <c r="F111" s="1">
        <v>32553</v>
      </c>
      <c r="G111" t="s">
        <v>1171</v>
      </c>
      <c r="H111" t="s">
        <v>1051</v>
      </c>
      <c r="I111" t="s">
        <v>1052</v>
      </c>
      <c r="J111" t="s">
        <v>1047</v>
      </c>
      <c r="K111">
        <v>75</v>
      </c>
      <c r="L111">
        <v>190</v>
      </c>
    </row>
    <row r="112" spans="1:12" x14ac:dyDescent="0.25">
      <c r="A112">
        <v>773</v>
      </c>
      <c r="B112" t="s">
        <v>366</v>
      </c>
      <c r="C112" t="s">
        <v>61</v>
      </c>
      <c r="D112" t="s">
        <v>47</v>
      </c>
      <c r="E112">
        <v>27</v>
      </c>
      <c r="F112" s="1">
        <v>33603</v>
      </c>
      <c r="G112" t="s">
        <v>1068</v>
      </c>
      <c r="H112" t="s">
        <v>1049</v>
      </c>
      <c r="I112" t="s">
        <v>1047</v>
      </c>
      <c r="J112" t="s">
        <v>1047</v>
      </c>
      <c r="K112">
        <v>72</v>
      </c>
      <c r="L112">
        <v>180</v>
      </c>
    </row>
    <row r="113" spans="1:12" x14ac:dyDescent="0.25">
      <c r="A113">
        <v>253</v>
      </c>
      <c r="B113" t="s">
        <v>555</v>
      </c>
      <c r="C113" t="s">
        <v>147</v>
      </c>
      <c r="D113" t="s">
        <v>73</v>
      </c>
      <c r="E113">
        <v>28</v>
      </c>
      <c r="F113" s="1">
        <v>33259</v>
      </c>
      <c r="G113" t="s">
        <v>1172</v>
      </c>
      <c r="H113" t="s">
        <v>1054</v>
      </c>
      <c r="I113" t="s">
        <v>1047</v>
      </c>
      <c r="J113" t="s">
        <v>1047</v>
      </c>
      <c r="K113">
        <v>76</v>
      </c>
      <c r="L113">
        <v>213</v>
      </c>
    </row>
    <row r="114" spans="1:12" x14ac:dyDescent="0.25">
      <c r="A114">
        <v>655</v>
      </c>
      <c r="B114" t="s">
        <v>59</v>
      </c>
      <c r="C114" t="s">
        <v>35</v>
      </c>
      <c r="D114" t="s">
        <v>39</v>
      </c>
      <c r="E114">
        <v>23</v>
      </c>
      <c r="F114" s="1">
        <v>35137</v>
      </c>
      <c r="G114" t="s">
        <v>1092</v>
      </c>
      <c r="H114" t="s">
        <v>1086</v>
      </c>
      <c r="I114" t="s">
        <v>1047</v>
      </c>
      <c r="J114" t="s">
        <v>1047</v>
      </c>
      <c r="K114">
        <v>70</v>
      </c>
      <c r="L114">
        <v>166</v>
      </c>
    </row>
    <row r="115" spans="1:12" x14ac:dyDescent="0.25">
      <c r="A115">
        <v>242</v>
      </c>
      <c r="B115" t="s">
        <v>165</v>
      </c>
      <c r="C115" t="s">
        <v>87</v>
      </c>
      <c r="D115" t="s">
        <v>39</v>
      </c>
      <c r="E115">
        <v>28</v>
      </c>
      <c r="F115" s="1">
        <v>33472</v>
      </c>
      <c r="G115" t="s">
        <v>1173</v>
      </c>
      <c r="H115" t="s">
        <v>1054</v>
      </c>
      <c r="I115" t="s">
        <v>1047</v>
      </c>
      <c r="J115" t="s">
        <v>1047</v>
      </c>
      <c r="K115">
        <v>73</v>
      </c>
      <c r="L115">
        <v>200</v>
      </c>
    </row>
    <row r="116" spans="1:12" x14ac:dyDescent="0.25">
      <c r="A116">
        <v>31</v>
      </c>
      <c r="B116" t="s">
        <v>441</v>
      </c>
      <c r="C116" t="s">
        <v>35</v>
      </c>
      <c r="D116" t="s">
        <v>73</v>
      </c>
      <c r="E116">
        <v>34</v>
      </c>
      <c r="F116" s="1">
        <v>31105</v>
      </c>
      <c r="G116" t="s">
        <v>1174</v>
      </c>
      <c r="H116" t="s">
        <v>1054</v>
      </c>
      <c r="I116" t="s">
        <v>1047</v>
      </c>
      <c r="J116" t="s">
        <v>1047</v>
      </c>
      <c r="K116">
        <v>77</v>
      </c>
      <c r="L116">
        <v>223</v>
      </c>
    </row>
    <row r="117" spans="1:12" x14ac:dyDescent="0.25">
      <c r="A117">
        <v>344</v>
      </c>
      <c r="B117" t="s">
        <v>180</v>
      </c>
      <c r="C117" t="s">
        <v>113</v>
      </c>
      <c r="D117" t="s">
        <v>36</v>
      </c>
      <c r="E117">
        <v>27</v>
      </c>
      <c r="F117" s="1">
        <v>33730</v>
      </c>
      <c r="G117" t="s">
        <v>1085</v>
      </c>
      <c r="H117" t="s">
        <v>1086</v>
      </c>
      <c r="I117" t="s">
        <v>1047</v>
      </c>
      <c r="J117" t="s">
        <v>1047</v>
      </c>
      <c r="K117">
        <v>69</v>
      </c>
      <c r="L117">
        <v>184</v>
      </c>
    </row>
    <row r="118" spans="1:12" x14ac:dyDescent="0.25">
      <c r="A118">
        <v>450</v>
      </c>
      <c r="B118" t="s">
        <v>824</v>
      </c>
      <c r="C118" t="s">
        <v>127</v>
      </c>
      <c r="D118" t="s">
        <v>39</v>
      </c>
      <c r="E118">
        <v>25</v>
      </c>
      <c r="F118" s="1">
        <v>34418</v>
      </c>
      <c r="G118" t="s">
        <v>1175</v>
      </c>
      <c r="H118" t="s">
        <v>1049</v>
      </c>
      <c r="I118" t="s">
        <v>1047</v>
      </c>
      <c r="J118" t="s">
        <v>1047</v>
      </c>
      <c r="K118">
        <v>74</v>
      </c>
      <c r="L118">
        <v>217</v>
      </c>
    </row>
    <row r="119" spans="1:12" x14ac:dyDescent="0.25">
      <c r="A119">
        <v>704</v>
      </c>
      <c r="B119" t="s">
        <v>920</v>
      </c>
      <c r="C119" t="s">
        <v>299</v>
      </c>
      <c r="D119" t="s">
        <v>73</v>
      </c>
      <c r="E119">
        <v>22</v>
      </c>
      <c r="F119" s="1">
        <v>35640</v>
      </c>
      <c r="G119" t="s">
        <v>1085</v>
      </c>
      <c r="H119" t="s">
        <v>1086</v>
      </c>
      <c r="I119" t="s">
        <v>1047</v>
      </c>
      <c r="J119" t="s">
        <v>1047</v>
      </c>
      <c r="K119">
        <v>74</v>
      </c>
      <c r="L119">
        <v>197</v>
      </c>
    </row>
    <row r="120" spans="1:12" x14ac:dyDescent="0.25">
      <c r="A120">
        <v>470</v>
      </c>
      <c r="B120" t="s">
        <v>452</v>
      </c>
      <c r="C120" t="s">
        <v>453</v>
      </c>
      <c r="D120" t="s">
        <v>47</v>
      </c>
      <c r="E120">
        <v>25</v>
      </c>
      <c r="F120" s="1">
        <v>34473</v>
      </c>
      <c r="G120" t="s">
        <v>1094</v>
      </c>
      <c r="H120" t="s">
        <v>1095</v>
      </c>
      <c r="I120" t="s">
        <v>1047</v>
      </c>
      <c r="J120" t="s">
        <v>1047</v>
      </c>
      <c r="K120">
        <v>70</v>
      </c>
      <c r="L120">
        <v>180</v>
      </c>
    </row>
    <row r="121" spans="1:12" x14ac:dyDescent="0.25">
      <c r="A121">
        <v>641</v>
      </c>
      <c r="B121" t="s">
        <v>546</v>
      </c>
      <c r="C121" t="s">
        <v>160</v>
      </c>
      <c r="D121" t="s">
        <v>47</v>
      </c>
      <c r="E121">
        <v>23</v>
      </c>
      <c r="F121" s="1">
        <v>35139</v>
      </c>
      <c r="G121" t="s">
        <v>1176</v>
      </c>
      <c r="H121" t="s">
        <v>1163</v>
      </c>
      <c r="I121" t="s">
        <v>1052</v>
      </c>
      <c r="J121" t="s">
        <v>1052</v>
      </c>
      <c r="K121">
        <v>73</v>
      </c>
      <c r="L121">
        <v>213</v>
      </c>
    </row>
    <row r="122" spans="1:12" x14ac:dyDescent="0.25">
      <c r="A122">
        <v>623</v>
      </c>
      <c r="B122" t="s">
        <v>476</v>
      </c>
      <c r="C122" t="s">
        <v>150</v>
      </c>
      <c r="D122" t="s">
        <v>47</v>
      </c>
      <c r="E122">
        <v>23</v>
      </c>
      <c r="F122" s="1">
        <v>35182</v>
      </c>
      <c r="G122" t="s">
        <v>1177</v>
      </c>
      <c r="I122" t="s">
        <v>1178</v>
      </c>
      <c r="J122" t="s">
        <v>1178</v>
      </c>
      <c r="K122">
        <v>75</v>
      </c>
      <c r="L122">
        <v>211</v>
      </c>
    </row>
    <row r="123" spans="1:12" x14ac:dyDescent="0.25">
      <c r="A123">
        <v>158</v>
      </c>
      <c r="B123" t="s">
        <v>598</v>
      </c>
      <c r="C123" t="s">
        <v>100</v>
      </c>
      <c r="D123" t="s">
        <v>73</v>
      </c>
      <c r="E123">
        <v>30</v>
      </c>
      <c r="F123" s="1">
        <v>32547</v>
      </c>
      <c r="G123" t="s">
        <v>1179</v>
      </c>
      <c r="H123" t="s">
        <v>1049</v>
      </c>
      <c r="I123" t="s">
        <v>1047</v>
      </c>
      <c r="J123" t="s">
        <v>1047</v>
      </c>
      <c r="K123">
        <v>74</v>
      </c>
      <c r="L123">
        <v>200</v>
      </c>
    </row>
    <row r="124" spans="1:12" x14ac:dyDescent="0.25">
      <c r="A124">
        <v>287</v>
      </c>
      <c r="B124" t="s">
        <v>463</v>
      </c>
      <c r="C124" t="s">
        <v>72</v>
      </c>
      <c r="D124" t="s">
        <v>73</v>
      </c>
      <c r="E124">
        <v>29</v>
      </c>
      <c r="F124" s="1">
        <v>33190</v>
      </c>
      <c r="G124" t="s">
        <v>1180</v>
      </c>
      <c r="H124" t="s">
        <v>1091</v>
      </c>
      <c r="I124" t="s">
        <v>1047</v>
      </c>
      <c r="J124" t="s">
        <v>1047</v>
      </c>
      <c r="K124">
        <v>76</v>
      </c>
      <c r="L124">
        <v>225</v>
      </c>
    </row>
    <row r="125" spans="1:12" x14ac:dyDescent="0.25">
      <c r="A125">
        <v>39</v>
      </c>
      <c r="B125" t="s">
        <v>71</v>
      </c>
      <c r="C125" t="s">
        <v>72</v>
      </c>
      <c r="D125" t="s">
        <v>73</v>
      </c>
      <c r="E125">
        <v>34</v>
      </c>
      <c r="F125" s="1">
        <v>31115</v>
      </c>
      <c r="G125" t="s">
        <v>1077</v>
      </c>
      <c r="H125" t="s">
        <v>1049</v>
      </c>
      <c r="I125" t="s">
        <v>1047</v>
      </c>
      <c r="J125" t="s">
        <v>1047</v>
      </c>
      <c r="K125">
        <v>77</v>
      </c>
      <c r="L125">
        <v>230</v>
      </c>
    </row>
    <row r="126" spans="1:12" x14ac:dyDescent="0.25">
      <c r="A126">
        <v>35</v>
      </c>
      <c r="B126" t="s">
        <v>367</v>
      </c>
      <c r="C126" t="s">
        <v>41</v>
      </c>
      <c r="D126" t="s">
        <v>73</v>
      </c>
      <c r="E126">
        <v>34</v>
      </c>
      <c r="F126" s="1">
        <v>31157</v>
      </c>
      <c r="G126" t="s">
        <v>1181</v>
      </c>
      <c r="H126" t="s">
        <v>1091</v>
      </c>
      <c r="I126" t="s">
        <v>1047</v>
      </c>
      <c r="J126" t="s">
        <v>1047</v>
      </c>
      <c r="K126">
        <v>75</v>
      </c>
      <c r="L126">
        <v>220</v>
      </c>
    </row>
    <row r="127" spans="1:12" x14ac:dyDescent="0.25">
      <c r="A127">
        <v>328</v>
      </c>
      <c r="B127" t="s">
        <v>215</v>
      </c>
      <c r="C127" t="s">
        <v>63</v>
      </c>
      <c r="D127" t="s">
        <v>36</v>
      </c>
      <c r="E127">
        <v>27</v>
      </c>
      <c r="F127" s="1">
        <v>33726</v>
      </c>
      <c r="G127" t="s">
        <v>1182</v>
      </c>
      <c r="H127" t="s">
        <v>1091</v>
      </c>
      <c r="I127" t="s">
        <v>1047</v>
      </c>
      <c r="J127" t="s">
        <v>1047</v>
      </c>
      <c r="K127">
        <v>75</v>
      </c>
      <c r="L127">
        <v>192</v>
      </c>
    </row>
    <row r="128" spans="1:12" x14ac:dyDescent="0.25">
      <c r="A128">
        <v>791</v>
      </c>
      <c r="B128" t="s">
        <v>455</v>
      </c>
      <c r="C128" t="s">
        <v>100</v>
      </c>
      <c r="D128" t="s">
        <v>39</v>
      </c>
      <c r="E128">
        <v>21</v>
      </c>
      <c r="F128" s="1">
        <v>35883</v>
      </c>
      <c r="G128" t="s">
        <v>1092</v>
      </c>
      <c r="H128" t="s">
        <v>1086</v>
      </c>
      <c r="I128" t="s">
        <v>1047</v>
      </c>
      <c r="J128" t="s">
        <v>1047</v>
      </c>
      <c r="K128">
        <v>74</v>
      </c>
      <c r="L128">
        <v>197</v>
      </c>
    </row>
    <row r="129" spans="1:12" x14ac:dyDescent="0.25">
      <c r="A129">
        <v>496</v>
      </c>
      <c r="B129" t="s">
        <v>541</v>
      </c>
      <c r="C129" t="s">
        <v>113</v>
      </c>
      <c r="D129" t="s">
        <v>73</v>
      </c>
      <c r="E129">
        <v>25</v>
      </c>
      <c r="F129" s="1">
        <v>34340</v>
      </c>
      <c r="G129" t="s">
        <v>1085</v>
      </c>
      <c r="H129" t="s">
        <v>1086</v>
      </c>
      <c r="I129" t="s">
        <v>1047</v>
      </c>
      <c r="J129" t="s">
        <v>1047</v>
      </c>
      <c r="K129">
        <v>74</v>
      </c>
      <c r="L129">
        <v>190</v>
      </c>
    </row>
    <row r="130" spans="1:12" x14ac:dyDescent="0.25">
      <c r="A130">
        <v>571</v>
      </c>
      <c r="B130" t="s">
        <v>364</v>
      </c>
      <c r="C130" t="s">
        <v>75</v>
      </c>
      <c r="D130" t="s">
        <v>73</v>
      </c>
      <c r="E130">
        <v>25</v>
      </c>
      <c r="F130" s="1">
        <v>34653</v>
      </c>
      <c r="G130" t="s">
        <v>1183</v>
      </c>
      <c r="H130" t="s">
        <v>1051</v>
      </c>
      <c r="I130" t="s">
        <v>1052</v>
      </c>
      <c r="J130" t="s">
        <v>1052</v>
      </c>
      <c r="K130">
        <v>75</v>
      </c>
      <c r="L130">
        <v>206</v>
      </c>
    </row>
    <row r="131" spans="1:12" x14ac:dyDescent="0.25">
      <c r="A131">
        <v>398</v>
      </c>
      <c r="B131" t="s">
        <v>742</v>
      </c>
      <c r="C131" t="s">
        <v>83</v>
      </c>
      <c r="D131" t="s">
        <v>36</v>
      </c>
      <c r="E131">
        <v>26</v>
      </c>
      <c r="F131" s="1">
        <v>34151</v>
      </c>
      <c r="G131" t="s">
        <v>1184</v>
      </c>
      <c r="H131" t="s">
        <v>1049</v>
      </c>
      <c r="I131" t="s">
        <v>1047</v>
      </c>
      <c r="J131" t="s">
        <v>1047</v>
      </c>
      <c r="K131">
        <v>75</v>
      </c>
      <c r="L131">
        <v>220</v>
      </c>
    </row>
    <row r="132" spans="1:12" x14ac:dyDescent="0.25">
      <c r="A132">
        <v>760</v>
      </c>
      <c r="B132" t="s">
        <v>608</v>
      </c>
      <c r="C132" t="s">
        <v>186</v>
      </c>
      <c r="D132" t="s">
        <v>47</v>
      </c>
      <c r="E132">
        <v>23</v>
      </c>
      <c r="F132" s="1">
        <v>35123</v>
      </c>
      <c r="G132" t="s">
        <v>1104</v>
      </c>
      <c r="H132" t="s">
        <v>1049</v>
      </c>
      <c r="I132" t="s">
        <v>1047</v>
      </c>
      <c r="J132" t="s">
        <v>1047</v>
      </c>
      <c r="K132">
        <v>69</v>
      </c>
      <c r="L132">
        <v>156</v>
      </c>
    </row>
    <row r="133" spans="1:12" x14ac:dyDescent="0.25">
      <c r="A133">
        <v>41</v>
      </c>
      <c r="B133" t="s">
        <v>430</v>
      </c>
      <c r="C133" t="s">
        <v>431</v>
      </c>
      <c r="D133" t="s">
        <v>39</v>
      </c>
      <c r="E133">
        <v>34</v>
      </c>
      <c r="F133" s="1">
        <v>31034</v>
      </c>
      <c r="G133" t="s">
        <v>1185</v>
      </c>
      <c r="H133" t="s">
        <v>1058</v>
      </c>
      <c r="I133" t="s">
        <v>1052</v>
      </c>
      <c r="J133" t="s">
        <v>1052</v>
      </c>
      <c r="K133">
        <v>78</v>
      </c>
      <c r="L133">
        <v>245</v>
      </c>
    </row>
    <row r="134" spans="1:12" x14ac:dyDescent="0.25">
      <c r="A134">
        <v>260</v>
      </c>
      <c r="B134" t="s">
        <v>446</v>
      </c>
      <c r="C134" t="s">
        <v>44</v>
      </c>
      <c r="D134" t="s">
        <v>73</v>
      </c>
      <c r="E134">
        <v>28</v>
      </c>
      <c r="F134" s="1">
        <v>33487</v>
      </c>
      <c r="G134" t="s">
        <v>1186</v>
      </c>
      <c r="H134" t="s">
        <v>1187</v>
      </c>
      <c r="I134" t="s">
        <v>1052</v>
      </c>
      <c r="J134" t="s">
        <v>1052</v>
      </c>
      <c r="K134">
        <v>76</v>
      </c>
      <c r="L134">
        <v>207</v>
      </c>
    </row>
    <row r="135" spans="1:12" x14ac:dyDescent="0.25">
      <c r="A135">
        <v>359</v>
      </c>
      <c r="B135" t="s">
        <v>511</v>
      </c>
      <c r="C135" t="s">
        <v>512</v>
      </c>
      <c r="D135" t="s">
        <v>92</v>
      </c>
      <c r="E135">
        <v>31</v>
      </c>
      <c r="F135" s="1">
        <v>32199</v>
      </c>
      <c r="G135" t="s">
        <v>1057</v>
      </c>
      <c r="H135" t="s">
        <v>1058</v>
      </c>
      <c r="I135" t="s">
        <v>1052</v>
      </c>
      <c r="J135" t="s">
        <v>1052</v>
      </c>
      <c r="K135">
        <v>68</v>
      </c>
      <c r="L135">
        <v>175</v>
      </c>
    </row>
    <row r="136" spans="1:12" x14ac:dyDescent="0.25">
      <c r="A136">
        <v>229</v>
      </c>
      <c r="B136" t="s">
        <v>886</v>
      </c>
      <c r="C136" t="s">
        <v>106</v>
      </c>
      <c r="D136" t="s">
        <v>73</v>
      </c>
      <c r="E136">
        <v>29</v>
      </c>
      <c r="F136" s="1">
        <v>33070</v>
      </c>
      <c r="G136" t="s">
        <v>1188</v>
      </c>
      <c r="H136" t="s">
        <v>1051</v>
      </c>
      <c r="I136" t="s">
        <v>1052</v>
      </c>
      <c r="J136" t="s">
        <v>1052</v>
      </c>
      <c r="K136">
        <v>75</v>
      </c>
      <c r="L136">
        <v>219</v>
      </c>
    </row>
    <row r="137" spans="1:12" x14ac:dyDescent="0.25">
      <c r="A137">
        <v>712</v>
      </c>
      <c r="B137" t="s">
        <v>158</v>
      </c>
      <c r="C137" t="s">
        <v>127</v>
      </c>
      <c r="D137" t="s">
        <v>36</v>
      </c>
      <c r="E137">
        <v>22</v>
      </c>
      <c r="F137" s="1">
        <v>35486</v>
      </c>
      <c r="G137" t="s">
        <v>1189</v>
      </c>
      <c r="H137" t="s">
        <v>1061</v>
      </c>
      <c r="I137" t="s">
        <v>1052</v>
      </c>
      <c r="J137" t="s">
        <v>1052</v>
      </c>
      <c r="K137">
        <v>73</v>
      </c>
      <c r="L137">
        <v>208</v>
      </c>
    </row>
    <row r="138" spans="1:12" x14ac:dyDescent="0.25">
      <c r="A138">
        <v>488</v>
      </c>
      <c r="B138" t="s">
        <v>402</v>
      </c>
      <c r="C138" t="s">
        <v>75</v>
      </c>
      <c r="D138" t="s">
        <v>47</v>
      </c>
      <c r="E138">
        <v>25</v>
      </c>
      <c r="F138" s="1">
        <v>34367</v>
      </c>
      <c r="G138" t="s">
        <v>1190</v>
      </c>
      <c r="H138" t="s">
        <v>1049</v>
      </c>
      <c r="I138" t="s">
        <v>1047</v>
      </c>
      <c r="J138" t="s">
        <v>1047</v>
      </c>
      <c r="K138">
        <v>72</v>
      </c>
      <c r="L138">
        <v>187</v>
      </c>
    </row>
    <row r="139" spans="1:12" x14ac:dyDescent="0.25">
      <c r="A139">
        <v>312</v>
      </c>
      <c r="B139" t="s">
        <v>172</v>
      </c>
      <c r="C139" t="s">
        <v>135</v>
      </c>
      <c r="D139" t="s">
        <v>39</v>
      </c>
      <c r="E139">
        <v>28</v>
      </c>
      <c r="F139" s="1">
        <v>33526</v>
      </c>
      <c r="G139" t="s">
        <v>1191</v>
      </c>
      <c r="H139" t="s">
        <v>1061</v>
      </c>
      <c r="I139" t="s">
        <v>1052</v>
      </c>
      <c r="J139" t="s">
        <v>1052</v>
      </c>
      <c r="K139">
        <v>75</v>
      </c>
      <c r="L139">
        <v>212</v>
      </c>
    </row>
    <row r="140" spans="1:12" x14ac:dyDescent="0.25">
      <c r="A140">
        <v>904</v>
      </c>
      <c r="B140" t="s">
        <v>1034</v>
      </c>
      <c r="C140" t="s">
        <v>127</v>
      </c>
      <c r="D140" t="s">
        <v>73</v>
      </c>
      <c r="E140">
        <v>24</v>
      </c>
      <c r="F140" s="1">
        <v>34847</v>
      </c>
      <c r="G140" t="s">
        <v>1192</v>
      </c>
      <c r="H140" t="s">
        <v>1193</v>
      </c>
      <c r="I140" t="s">
        <v>1052</v>
      </c>
      <c r="J140" t="s">
        <v>1052</v>
      </c>
      <c r="K140">
        <v>72</v>
      </c>
      <c r="L140">
        <v>195</v>
      </c>
    </row>
    <row r="141" spans="1:12" x14ac:dyDescent="0.25">
      <c r="A141">
        <v>7</v>
      </c>
      <c r="B141" t="s">
        <v>672</v>
      </c>
      <c r="C141" t="s">
        <v>63</v>
      </c>
      <c r="D141" t="s">
        <v>73</v>
      </c>
      <c r="E141">
        <v>39</v>
      </c>
      <c r="F141" s="1">
        <v>29490</v>
      </c>
      <c r="G141" t="s">
        <v>1194</v>
      </c>
      <c r="H141" t="s">
        <v>1139</v>
      </c>
      <c r="I141" t="s">
        <v>1052</v>
      </c>
      <c r="J141" t="s">
        <v>1052</v>
      </c>
      <c r="K141">
        <v>75</v>
      </c>
      <c r="L141">
        <v>217</v>
      </c>
    </row>
    <row r="142" spans="1:12" x14ac:dyDescent="0.25">
      <c r="A142">
        <v>105</v>
      </c>
      <c r="B142" t="s">
        <v>238</v>
      </c>
      <c r="C142" t="s">
        <v>61</v>
      </c>
      <c r="D142" t="s">
        <v>39</v>
      </c>
      <c r="E142">
        <v>32</v>
      </c>
      <c r="F142" s="1">
        <v>32093</v>
      </c>
      <c r="G142" t="s">
        <v>1085</v>
      </c>
      <c r="H142" t="s">
        <v>1086</v>
      </c>
      <c r="I142" t="s">
        <v>1047</v>
      </c>
      <c r="J142" t="s">
        <v>1047</v>
      </c>
      <c r="K142">
        <v>72</v>
      </c>
      <c r="L142">
        <v>191</v>
      </c>
    </row>
    <row r="143" spans="1:12" x14ac:dyDescent="0.25">
      <c r="A143">
        <v>337</v>
      </c>
      <c r="B143" t="s">
        <v>291</v>
      </c>
      <c r="C143" t="s">
        <v>44</v>
      </c>
      <c r="D143" t="s">
        <v>36</v>
      </c>
      <c r="E143">
        <v>27</v>
      </c>
      <c r="F143" s="1">
        <v>33735</v>
      </c>
      <c r="G143" t="s">
        <v>1195</v>
      </c>
      <c r="H143" t="s">
        <v>1072</v>
      </c>
      <c r="I143" t="s">
        <v>1052</v>
      </c>
      <c r="J143" t="s">
        <v>1052</v>
      </c>
      <c r="K143">
        <v>71</v>
      </c>
      <c r="L143">
        <v>192</v>
      </c>
    </row>
    <row r="144" spans="1:12" x14ac:dyDescent="0.25">
      <c r="A144">
        <v>858</v>
      </c>
      <c r="B144" t="s">
        <v>869</v>
      </c>
      <c r="C144" t="s">
        <v>79</v>
      </c>
      <c r="D144" t="s">
        <v>47</v>
      </c>
      <c r="E144">
        <v>25</v>
      </c>
      <c r="F144" s="1">
        <v>34669</v>
      </c>
      <c r="G144" t="s">
        <v>1196</v>
      </c>
      <c r="H144" t="s">
        <v>1197</v>
      </c>
      <c r="I144" t="s">
        <v>1052</v>
      </c>
      <c r="J144" t="s">
        <v>1052</v>
      </c>
      <c r="K144">
        <v>71</v>
      </c>
      <c r="L144">
        <v>181</v>
      </c>
    </row>
    <row r="145" spans="1:12" x14ac:dyDescent="0.25">
      <c r="A145">
        <v>117</v>
      </c>
      <c r="B145" t="s">
        <v>442</v>
      </c>
      <c r="C145" t="s">
        <v>135</v>
      </c>
      <c r="D145" t="s">
        <v>36</v>
      </c>
      <c r="E145">
        <v>32</v>
      </c>
      <c r="F145" s="1">
        <v>32099</v>
      </c>
      <c r="G145" t="s">
        <v>1198</v>
      </c>
      <c r="H145" t="s">
        <v>1049</v>
      </c>
      <c r="I145" t="s">
        <v>1047</v>
      </c>
      <c r="J145" t="s">
        <v>1047</v>
      </c>
      <c r="K145">
        <v>71</v>
      </c>
      <c r="L145">
        <v>216</v>
      </c>
    </row>
    <row r="146" spans="1:12" x14ac:dyDescent="0.25">
      <c r="A146">
        <v>715</v>
      </c>
      <c r="B146" t="s">
        <v>752</v>
      </c>
      <c r="C146" t="s">
        <v>38</v>
      </c>
      <c r="D146" t="s">
        <v>73</v>
      </c>
      <c r="E146">
        <v>22</v>
      </c>
      <c r="F146" s="1">
        <v>35587</v>
      </c>
      <c r="G146" t="s">
        <v>1199</v>
      </c>
      <c r="H146" t="s">
        <v>1147</v>
      </c>
      <c r="I146" t="s">
        <v>1052</v>
      </c>
      <c r="J146" t="s">
        <v>1052</v>
      </c>
      <c r="K146">
        <v>73</v>
      </c>
      <c r="L146">
        <v>194</v>
      </c>
    </row>
    <row r="147" spans="1:12" x14ac:dyDescent="0.25">
      <c r="A147">
        <v>294</v>
      </c>
      <c r="B147" t="s">
        <v>399</v>
      </c>
      <c r="C147" t="s">
        <v>131</v>
      </c>
      <c r="D147" t="s">
        <v>39</v>
      </c>
      <c r="E147">
        <v>28</v>
      </c>
      <c r="F147" s="1">
        <v>33506</v>
      </c>
      <c r="G147" t="s">
        <v>1105</v>
      </c>
      <c r="I147" t="s">
        <v>1063</v>
      </c>
      <c r="J147" t="s">
        <v>1063</v>
      </c>
      <c r="K147">
        <v>71</v>
      </c>
      <c r="L147">
        <v>186</v>
      </c>
    </row>
    <row r="148" spans="1:12" x14ac:dyDescent="0.25">
      <c r="A148">
        <v>864</v>
      </c>
      <c r="B148" t="s">
        <v>935</v>
      </c>
      <c r="C148" t="s">
        <v>56</v>
      </c>
      <c r="D148" t="s">
        <v>73</v>
      </c>
      <c r="E148">
        <v>25</v>
      </c>
      <c r="F148" s="1">
        <v>34367</v>
      </c>
      <c r="G148" t="s">
        <v>1200</v>
      </c>
      <c r="I148" t="s">
        <v>1063</v>
      </c>
      <c r="J148" t="s">
        <v>1063</v>
      </c>
      <c r="K148">
        <v>73</v>
      </c>
      <c r="L148">
        <v>186</v>
      </c>
    </row>
    <row r="149" spans="1:12" x14ac:dyDescent="0.25">
      <c r="A149">
        <v>247</v>
      </c>
      <c r="B149" t="s">
        <v>577</v>
      </c>
      <c r="C149" t="s">
        <v>75</v>
      </c>
      <c r="D149" t="s">
        <v>73</v>
      </c>
      <c r="E149">
        <v>28</v>
      </c>
      <c r="F149" s="1">
        <v>33367</v>
      </c>
      <c r="G149" t="s">
        <v>1201</v>
      </c>
      <c r="H149" t="s">
        <v>1049</v>
      </c>
      <c r="I149" t="s">
        <v>1047</v>
      </c>
      <c r="J149" t="s">
        <v>1047</v>
      </c>
      <c r="K149">
        <v>73</v>
      </c>
      <c r="L149">
        <v>195</v>
      </c>
    </row>
    <row r="150" spans="1:12" x14ac:dyDescent="0.25">
      <c r="A150">
        <v>219</v>
      </c>
      <c r="B150" t="s">
        <v>120</v>
      </c>
      <c r="C150" t="s">
        <v>67</v>
      </c>
      <c r="D150" t="s">
        <v>36</v>
      </c>
      <c r="E150">
        <v>30</v>
      </c>
      <c r="F150" s="1">
        <v>32664</v>
      </c>
      <c r="G150" t="s">
        <v>1202</v>
      </c>
      <c r="H150" t="s">
        <v>1056</v>
      </c>
      <c r="I150" t="s">
        <v>1052</v>
      </c>
      <c r="J150" t="s">
        <v>1052</v>
      </c>
      <c r="K150">
        <v>68</v>
      </c>
      <c r="L150">
        <v>175</v>
      </c>
    </row>
    <row r="151" spans="1:12" x14ac:dyDescent="0.25">
      <c r="A151">
        <v>318</v>
      </c>
      <c r="B151" t="s">
        <v>447</v>
      </c>
      <c r="C151" t="s">
        <v>193</v>
      </c>
      <c r="D151" t="s">
        <v>73</v>
      </c>
      <c r="E151">
        <v>27</v>
      </c>
      <c r="F151" s="1">
        <v>33577</v>
      </c>
      <c r="G151" t="s">
        <v>1048</v>
      </c>
      <c r="H151" t="s">
        <v>1049</v>
      </c>
      <c r="I151" t="s">
        <v>1047</v>
      </c>
      <c r="J151" t="s">
        <v>1052</v>
      </c>
      <c r="K151">
        <v>73</v>
      </c>
      <c r="L151">
        <v>207</v>
      </c>
    </row>
    <row r="152" spans="1:12" x14ac:dyDescent="0.25">
      <c r="A152">
        <v>203</v>
      </c>
      <c r="B152" t="s">
        <v>954</v>
      </c>
      <c r="C152" t="s">
        <v>35</v>
      </c>
      <c r="D152" t="s">
        <v>73</v>
      </c>
      <c r="E152">
        <v>29</v>
      </c>
      <c r="F152" s="1">
        <v>32951</v>
      </c>
      <c r="G152" t="s">
        <v>1175</v>
      </c>
      <c r="H152" t="s">
        <v>1049</v>
      </c>
      <c r="I152" t="s">
        <v>1047</v>
      </c>
      <c r="J152" t="s">
        <v>1047</v>
      </c>
      <c r="K152">
        <v>74</v>
      </c>
      <c r="L152">
        <v>204</v>
      </c>
    </row>
    <row r="153" spans="1:12" x14ac:dyDescent="0.25">
      <c r="A153">
        <v>438</v>
      </c>
      <c r="B153" t="s">
        <v>901</v>
      </c>
      <c r="C153" t="s">
        <v>61</v>
      </c>
      <c r="D153" t="s">
        <v>73</v>
      </c>
      <c r="E153">
        <v>31</v>
      </c>
      <c r="F153" s="1">
        <v>32423</v>
      </c>
      <c r="G153" t="s">
        <v>1203</v>
      </c>
      <c r="H153" t="s">
        <v>1204</v>
      </c>
      <c r="I153" t="s">
        <v>1052</v>
      </c>
      <c r="J153" t="s">
        <v>1052</v>
      </c>
      <c r="K153">
        <v>74</v>
      </c>
      <c r="L153">
        <v>182</v>
      </c>
    </row>
    <row r="154" spans="1:12" x14ac:dyDescent="0.25">
      <c r="A154">
        <v>564</v>
      </c>
      <c r="B154" t="s">
        <v>746</v>
      </c>
      <c r="C154" t="s">
        <v>41</v>
      </c>
      <c r="D154" t="s">
        <v>73</v>
      </c>
      <c r="E154">
        <v>24</v>
      </c>
      <c r="F154" s="1">
        <v>34727</v>
      </c>
      <c r="G154" t="s">
        <v>1096</v>
      </c>
      <c r="I154" t="s">
        <v>1063</v>
      </c>
      <c r="J154" t="s">
        <v>1063</v>
      </c>
      <c r="K154">
        <v>76</v>
      </c>
      <c r="L154">
        <v>231</v>
      </c>
    </row>
    <row r="155" spans="1:12" x14ac:dyDescent="0.25">
      <c r="A155">
        <v>783</v>
      </c>
      <c r="B155" t="s">
        <v>755</v>
      </c>
      <c r="C155" t="s">
        <v>141</v>
      </c>
      <c r="D155" t="s">
        <v>36</v>
      </c>
      <c r="E155">
        <v>22</v>
      </c>
      <c r="F155" s="1">
        <v>35765</v>
      </c>
      <c r="G155" t="s">
        <v>1205</v>
      </c>
      <c r="I155" t="s">
        <v>1063</v>
      </c>
      <c r="J155" t="s">
        <v>1063</v>
      </c>
      <c r="K155">
        <v>72</v>
      </c>
      <c r="L155">
        <v>201</v>
      </c>
    </row>
    <row r="156" spans="1:12" x14ac:dyDescent="0.25">
      <c r="A156">
        <v>162</v>
      </c>
      <c r="B156" t="s">
        <v>714</v>
      </c>
      <c r="C156" t="s">
        <v>87</v>
      </c>
      <c r="D156" t="s">
        <v>73</v>
      </c>
      <c r="E156">
        <v>33</v>
      </c>
      <c r="F156" s="1">
        <v>31725</v>
      </c>
      <c r="G156" t="s">
        <v>1206</v>
      </c>
      <c r="I156" t="s">
        <v>1063</v>
      </c>
      <c r="J156" t="s">
        <v>1063</v>
      </c>
      <c r="K156">
        <v>74</v>
      </c>
      <c r="L156">
        <v>198</v>
      </c>
    </row>
    <row r="157" spans="1:12" x14ac:dyDescent="0.25">
      <c r="A157">
        <v>174</v>
      </c>
      <c r="B157" t="s">
        <v>503</v>
      </c>
      <c r="C157" t="s">
        <v>504</v>
      </c>
      <c r="D157" t="s">
        <v>47</v>
      </c>
      <c r="E157">
        <v>31</v>
      </c>
      <c r="F157" s="1">
        <v>32378</v>
      </c>
      <c r="G157" t="s">
        <v>1207</v>
      </c>
      <c r="I157" t="s">
        <v>1063</v>
      </c>
      <c r="J157" t="s">
        <v>1063</v>
      </c>
      <c r="K157">
        <v>71</v>
      </c>
      <c r="L157">
        <v>185</v>
      </c>
    </row>
    <row r="158" spans="1:12" x14ac:dyDescent="0.25">
      <c r="A158">
        <v>65</v>
      </c>
      <c r="B158" t="s">
        <v>190</v>
      </c>
      <c r="C158" t="s">
        <v>51</v>
      </c>
      <c r="D158" t="s">
        <v>39</v>
      </c>
      <c r="E158">
        <v>34</v>
      </c>
      <c r="F158" s="1">
        <v>31332</v>
      </c>
      <c r="G158" t="s">
        <v>1208</v>
      </c>
      <c r="I158" t="s">
        <v>1063</v>
      </c>
      <c r="J158" t="s">
        <v>1063</v>
      </c>
      <c r="K158">
        <v>75</v>
      </c>
      <c r="L158">
        <v>210</v>
      </c>
    </row>
    <row r="159" spans="1:12" x14ac:dyDescent="0.25">
      <c r="A159">
        <v>519</v>
      </c>
      <c r="B159" t="s">
        <v>493</v>
      </c>
      <c r="C159" t="s">
        <v>193</v>
      </c>
      <c r="D159" t="s">
        <v>57</v>
      </c>
      <c r="E159">
        <v>30</v>
      </c>
      <c r="F159" s="1">
        <v>32638</v>
      </c>
      <c r="G159" t="s">
        <v>1209</v>
      </c>
      <c r="H159" t="s">
        <v>1086</v>
      </c>
      <c r="I159" t="s">
        <v>1047</v>
      </c>
      <c r="J159" t="s">
        <v>1047</v>
      </c>
      <c r="K159">
        <v>74</v>
      </c>
      <c r="L159">
        <v>208</v>
      </c>
    </row>
    <row r="160" spans="1:12" x14ac:dyDescent="0.25">
      <c r="A160">
        <v>267</v>
      </c>
      <c r="B160" t="s">
        <v>316</v>
      </c>
      <c r="C160" t="s">
        <v>135</v>
      </c>
      <c r="D160" t="s">
        <v>39</v>
      </c>
      <c r="E160">
        <v>28</v>
      </c>
      <c r="F160" s="1">
        <v>33296</v>
      </c>
      <c r="G160" t="s">
        <v>1068</v>
      </c>
      <c r="H160" t="s">
        <v>1049</v>
      </c>
      <c r="I160" t="s">
        <v>1047</v>
      </c>
      <c r="J160" t="s">
        <v>1047</v>
      </c>
      <c r="K160">
        <v>71</v>
      </c>
      <c r="L160">
        <v>195</v>
      </c>
    </row>
    <row r="161" spans="1:12" x14ac:dyDescent="0.25">
      <c r="A161">
        <v>840</v>
      </c>
      <c r="B161" t="s">
        <v>429</v>
      </c>
      <c r="C161" t="s">
        <v>79</v>
      </c>
      <c r="D161" t="s">
        <v>39</v>
      </c>
      <c r="E161">
        <v>21</v>
      </c>
      <c r="F161" s="1">
        <v>36121</v>
      </c>
      <c r="G161" t="s">
        <v>1101</v>
      </c>
      <c r="H161" t="s">
        <v>1061</v>
      </c>
      <c r="I161" t="s">
        <v>1052</v>
      </c>
      <c r="J161" t="s">
        <v>1052</v>
      </c>
      <c r="K161">
        <v>73</v>
      </c>
      <c r="L161">
        <v>199</v>
      </c>
    </row>
    <row r="162" spans="1:12" x14ac:dyDescent="0.25">
      <c r="A162">
        <v>770</v>
      </c>
      <c r="B162" t="s">
        <v>754</v>
      </c>
      <c r="C162" t="s">
        <v>79</v>
      </c>
      <c r="D162" t="s">
        <v>73</v>
      </c>
      <c r="E162">
        <v>27</v>
      </c>
      <c r="F162" s="1">
        <v>33803</v>
      </c>
      <c r="G162" t="s">
        <v>1210</v>
      </c>
      <c r="H162" t="s">
        <v>1079</v>
      </c>
      <c r="I162" t="s">
        <v>1052</v>
      </c>
      <c r="J162" t="s">
        <v>1052</v>
      </c>
      <c r="K162">
        <v>73</v>
      </c>
      <c r="L162">
        <v>185</v>
      </c>
    </row>
    <row r="163" spans="1:12" x14ac:dyDescent="0.25">
      <c r="A163">
        <v>498</v>
      </c>
      <c r="B163" t="s">
        <v>542</v>
      </c>
      <c r="C163" t="s">
        <v>35</v>
      </c>
      <c r="D163" t="s">
        <v>39</v>
      </c>
      <c r="E163">
        <v>26</v>
      </c>
      <c r="F163" s="1">
        <v>34194</v>
      </c>
      <c r="G163" t="s">
        <v>1211</v>
      </c>
      <c r="H163" t="s">
        <v>1046</v>
      </c>
      <c r="I163" t="s">
        <v>1047</v>
      </c>
      <c r="J163" t="s">
        <v>1047</v>
      </c>
      <c r="K163">
        <v>73</v>
      </c>
      <c r="L163">
        <v>204</v>
      </c>
    </row>
    <row r="164" spans="1:12" x14ac:dyDescent="0.25">
      <c r="A164">
        <v>520</v>
      </c>
      <c r="B164" t="s">
        <v>856</v>
      </c>
      <c r="C164" t="s">
        <v>44</v>
      </c>
      <c r="D164" t="s">
        <v>73</v>
      </c>
      <c r="E164">
        <v>29</v>
      </c>
      <c r="F164" s="1">
        <v>33000</v>
      </c>
      <c r="G164" t="s">
        <v>1212</v>
      </c>
      <c r="H164" t="s">
        <v>1139</v>
      </c>
      <c r="I164" t="s">
        <v>1052</v>
      </c>
      <c r="J164" t="s">
        <v>1052</v>
      </c>
      <c r="K164">
        <v>71</v>
      </c>
      <c r="L164">
        <v>191</v>
      </c>
    </row>
    <row r="165" spans="1:12" x14ac:dyDescent="0.25">
      <c r="A165">
        <v>473</v>
      </c>
      <c r="B165" t="s">
        <v>643</v>
      </c>
      <c r="C165" t="s">
        <v>63</v>
      </c>
      <c r="D165" t="s">
        <v>39</v>
      </c>
      <c r="E165">
        <v>25</v>
      </c>
      <c r="F165" s="1">
        <v>34446</v>
      </c>
      <c r="G165" t="s">
        <v>1173</v>
      </c>
      <c r="H165" t="s">
        <v>1054</v>
      </c>
      <c r="I165" t="s">
        <v>1047</v>
      </c>
      <c r="J165" t="s">
        <v>1047</v>
      </c>
      <c r="K165">
        <v>72</v>
      </c>
      <c r="L165">
        <v>208</v>
      </c>
    </row>
    <row r="166" spans="1:12" x14ac:dyDescent="0.25">
      <c r="A166">
        <v>490</v>
      </c>
      <c r="B166" t="s">
        <v>770</v>
      </c>
      <c r="C166" t="s">
        <v>113</v>
      </c>
      <c r="D166" t="s">
        <v>47</v>
      </c>
      <c r="E166">
        <v>25</v>
      </c>
      <c r="F166" s="1">
        <v>34508</v>
      </c>
      <c r="G166" t="s">
        <v>1213</v>
      </c>
      <c r="H166" t="s">
        <v>1046</v>
      </c>
      <c r="I166" t="s">
        <v>1047</v>
      </c>
      <c r="J166" t="s">
        <v>1047</v>
      </c>
      <c r="K166">
        <v>70</v>
      </c>
      <c r="L166">
        <v>190</v>
      </c>
    </row>
    <row r="167" spans="1:12" x14ac:dyDescent="0.25">
      <c r="A167">
        <v>307</v>
      </c>
      <c r="B167" t="s">
        <v>306</v>
      </c>
      <c r="C167" t="s">
        <v>307</v>
      </c>
      <c r="D167" t="s">
        <v>39</v>
      </c>
      <c r="E167">
        <v>27</v>
      </c>
      <c r="F167" s="1">
        <v>33665</v>
      </c>
      <c r="G167" t="s">
        <v>1214</v>
      </c>
      <c r="H167" t="s">
        <v>1058</v>
      </c>
      <c r="I167" t="s">
        <v>1052</v>
      </c>
      <c r="J167" t="s">
        <v>1052</v>
      </c>
      <c r="K167">
        <v>75</v>
      </c>
      <c r="L167">
        <v>220</v>
      </c>
    </row>
    <row r="168" spans="1:12" x14ac:dyDescent="0.25">
      <c r="A168">
        <v>780</v>
      </c>
      <c r="B168" t="s">
        <v>379</v>
      </c>
      <c r="C168" t="s">
        <v>46</v>
      </c>
      <c r="D168" t="s">
        <v>73</v>
      </c>
      <c r="E168">
        <v>21</v>
      </c>
      <c r="F168" s="1">
        <v>35785</v>
      </c>
      <c r="G168" t="s">
        <v>1215</v>
      </c>
      <c r="H168" t="s">
        <v>1051</v>
      </c>
      <c r="I168" t="s">
        <v>1052</v>
      </c>
      <c r="J168" t="s">
        <v>1052</v>
      </c>
      <c r="K168">
        <v>72</v>
      </c>
      <c r="L168">
        <v>208</v>
      </c>
    </row>
    <row r="169" spans="1:12" x14ac:dyDescent="0.25">
      <c r="A169">
        <v>660</v>
      </c>
      <c r="B169" t="s">
        <v>987</v>
      </c>
      <c r="C169" t="s">
        <v>193</v>
      </c>
      <c r="D169" t="s">
        <v>39</v>
      </c>
      <c r="E169">
        <v>24</v>
      </c>
      <c r="F169" s="1">
        <v>34997</v>
      </c>
      <c r="G169" t="s">
        <v>1216</v>
      </c>
      <c r="H169" t="s">
        <v>1139</v>
      </c>
      <c r="I169" t="s">
        <v>1052</v>
      </c>
      <c r="J169" t="s">
        <v>1052</v>
      </c>
      <c r="K169">
        <v>69</v>
      </c>
      <c r="L169">
        <v>186</v>
      </c>
    </row>
    <row r="170" spans="1:12" x14ac:dyDescent="0.25">
      <c r="A170">
        <v>95</v>
      </c>
      <c r="B170" t="s">
        <v>842</v>
      </c>
      <c r="C170" t="s">
        <v>87</v>
      </c>
      <c r="D170" t="s">
        <v>73</v>
      </c>
      <c r="E170">
        <v>33</v>
      </c>
      <c r="F170" s="1">
        <v>31712</v>
      </c>
      <c r="G170" t="s">
        <v>1064</v>
      </c>
      <c r="H170" t="s">
        <v>1065</v>
      </c>
      <c r="I170" t="s">
        <v>1052</v>
      </c>
      <c r="J170" t="s">
        <v>1052</v>
      </c>
      <c r="K170">
        <v>73</v>
      </c>
      <c r="L170">
        <v>196</v>
      </c>
    </row>
    <row r="171" spans="1:12" x14ac:dyDescent="0.25">
      <c r="A171">
        <v>251</v>
      </c>
      <c r="B171" t="s">
        <v>179</v>
      </c>
      <c r="C171" t="s">
        <v>100</v>
      </c>
      <c r="D171" t="s">
        <v>47</v>
      </c>
      <c r="E171">
        <v>28</v>
      </c>
      <c r="F171" s="1">
        <v>33358</v>
      </c>
      <c r="G171" t="s">
        <v>1217</v>
      </c>
      <c r="H171" t="s">
        <v>1058</v>
      </c>
      <c r="I171" t="s">
        <v>1052</v>
      </c>
      <c r="J171" t="s">
        <v>1052</v>
      </c>
      <c r="K171">
        <v>75</v>
      </c>
      <c r="L171">
        <v>217</v>
      </c>
    </row>
    <row r="172" spans="1:12" x14ac:dyDescent="0.25">
      <c r="A172">
        <v>27</v>
      </c>
      <c r="B172" t="s">
        <v>650</v>
      </c>
      <c r="C172" t="s">
        <v>41</v>
      </c>
      <c r="D172" t="s">
        <v>47</v>
      </c>
      <c r="E172">
        <v>40</v>
      </c>
      <c r="F172" s="1">
        <v>29124</v>
      </c>
      <c r="G172" t="s">
        <v>1218</v>
      </c>
      <c r="H172" t="s">
        <v>1054</v>
      </c>
      <c r="I172" t="s">
        <v>1047</v>
      </c>
      <c r="J172" t="s">
        <v>1047</v>
      </c>
      <c r="K172">
        <v>72</v>
      </c>
      <c r="L172">
        <v>188</v>
      </c>
    </row>
    <row r="173" spans="1:12" x14ac:dyDescent="0.25">
      <c r="A173">
        <v>16</v>
      </c>
      <c r="B173" t="s">
        <v>940</v>
      </c>
      <c r="C173" t="s">
        <v>87</v>
      </c>
      <c r="D173" t="s">
        <v>36</v>
      </c>
      <c r="E173">
        <v>36</v>
      </c>
      <c r="F173" s="1">
        <v>30470</v>
      </c>
      <c r="G173" t="s">
        <v>1219</v>
      </c>
      <c r="H173" t="s">
        <v>1049</v>
      </c>
      <c r="I173" t="s">
        <v>1047</v>
      </c>
      <c r="J173" t="s">
        <v>1047</v>
      </c>
      <c r="K173">
        <v>75</v>
      </c>
      <c r="L173">
        <v>235</v>
      </c>
    </row>
    <row r="174" spans="1:12" x14ac:dyDescent="0.25">
      <c r="A174">
        <v>480</v>
      </c>
      <c r="B174" t="s">
        <v>196</v>
      </c>
      <c r="C174" t="s">
        <v>162</v>
      </c>
      <c r="D174" t="s">
        <v>39</v>
      </c>
      <c r="E174">
        <v>25</v>
      </c>
      <c r="F174" s="1">
        <v>34516</v>
      </c>
      <c r="G174" t="s">
        <v>1220</v>
      </c>
      <c r="H174" t="s">
        <v>1049</v>
      </c>
      <c r="I174" t="s">
        <v>1047</v>
      </c>
      <c r="J174" t="s">
        <v>1047</v>
      </c>
      <c r="K174">
        <v>73</v>
      </c>
      <c r="L174">
        <v>195</v>
      </c>
    </row>
    <row r="175" spans="1:12" x14ac:dyDescent="0.25">
      <c r="A175">
        <v>323</v>
      </c>
      <c r="B175" t="s">
        <v>510</v>
      </c>
      <c r="C175" t="s">
        <v>46</v>
      </c>
      <c r="D175" t="s">
        <v>36</v>
      </c>
      <c r="E175">
        <v>28</v>
      </c>
      <c r="F175" s="1">
        <v>33385</v>
      </c>
      <c r="G175" t="s">
        <v>1221</v>
      </c>
      <c r="H175" t="s">
        <v>1058</v>
      </c>
      <c r="I175" t="s">
        <v>1052</v>
      </c>
      <c r="J175" t="s">
        <v>1052</v>
      </c>
      <c r="K175">
        <v>72</v>
      </c>
      <c r="L175">
        <v>198</v>
      </c>
    </row>
    <row r="176" spans="1:12" x14ac:dyDescent="0.25">
      <c r="A176">
        <v>266</v>
      </c>
      <c r="B176" t="s">
        <v>716</v>
      </c>
      <c r="C176" t="s">
        <v>717</v>
      </c>
      <c r="D176" t="s">
        <v>73</v>
      </c>
      <c r="E176">
        <v>29</v>
      </c>
      <c r="F176" s="1">
        <v>32880</v>
      </c>
      <c r="G176" t="s">
        <v>1064</v>
      </c>
      <c r="H176" t="s">
        <v>1065</v>
      </c>
      <c r="I176" t="s">
        <v>1052</v>
      </c>
      <c r="J176" t="s">
        <v>1052</v>
      </c>
      <c r="K176">
        <v>70</v>
      </c>
      <c r="L176">
        <v>190</v>
      </c>
    </row>
    <row r="177" spans="1:12" x14ac:dyDescent="0.25">
      <c r="A177">
        <v>511</v>
      </c>
      <c r="B177" t="s">
        <v>662</v>
      </c>
      <c r="C177" t="s">
        <v>63</v>
      </c>
      <c r="D177" t="s">
        <v>73</v>
      </c>
      <c r="E177">
        <v>25</v>
      </c>
      <c r="F177" s="1">
        <v>34552</v>
      </c>
      <c r="G177" t="s">
        <v>1222</v>
      </c>
      <c r="I177" t="s">
        <v>1063</v>
      </c>
      <c r="J177" t="s">
        <v>1063</v>
      </c>
      <c r="K177">
        <v>72</v>
      </c>
      <c r="L177">
        <v>180</v>
      </c>
    </row>
    <row r="178" spans="1:12" x14ac:dyDescent="0.25">
      <c r="A178">
        <v>651</v>
      </c>
      <c r="B178" t="s">
        <v>727</v>
      </c>
      <c r="C178" t="s">
        <v>209</v>
      </c>
      <c r="D178" t="s">
        <v>39</v>
      </c>
      <c r="E178">
        <v>23</v>
      </c>
      <c r="F178" s="1">
        <v>35097</v>
      </c>
      <c r="G178" t="s">
        <v>1223</v>
      </c>
      <c r="H178" t="s">
        <v>1193</v>
      </c>
      <c r="I178" t="s">
        <v>1052</v>
      </c>
      <c r="J178" t="s">
        <v>1052</v>
      </c>
      <c r="K178">
        <v>72</v>
      </c>
      <c r="L178">
        <v>195</v>
      </c>
    </row>
    <row r="179" spans="1:12" x14ac:dyDescent="0.25">
      <c r="A179">
        <v>707</v>
      </c>
      <c r="B179" t="s">
        <v>528</v>
      </c>
      <c r="C179" t="s">
        <v>209</v>
      </c>
      <c r="D179" t="s">
        <v>36</v>
      </c>
      <c r="E179">
        <v>22</v>
      </c>
      <c r="F179" s="1">
        <v>35535</v>
      </c>
      <c r="G179" t="s">
        <v>1224</v>
      </c>
      <c r="H179" t="s">
        <v>1193</v>
      </c>
      <c r="I179" t="s">
        <v>1052</v>
      </c>
      <c r="J179" t="s">
        <v>1052</v>
      </c>
      <c r="K179">
        <v>74</v>
      </c>
      <c r="L179">
        <v>214</v>
      </c>
    </row>
    <row r="180" spans="1:12" x14ac:dyDescent="0.25">
      <c r="A180">
        <v>603</v>
      </c>
      <c r="B180" t="s">
        <v>749</v>
      </c>
      <c r="C180" t="s">
        <v>635</v>
      </c>
      <c r="D180" t="s">
        <v>73</v>
      </c>
      <c r="E180">
        <v>28</v>
      </c>
      <c r="F180" s="1">
        <v>33278</v>
      </c>
      <c r="G180" t="s">
        <v>1222</v>
      </c>
      <c r="I180" t="s">
        <v>1063</v>
      </c>
      <c r="J180" t="s">
        <v>1063</v>
      </c>
      <c r="K180">
        <v>75</v>
      </c>
      <c r="L180">
        <v>204</v>
      </c>
    </row>
    <row r="181" spans="1:12" x14ac:dyDescent="0.25">
      <c r="A181">
        <v>756</v>
      </c>
      <c r="B181" t="s">
        <v>668</v>
      </c>
      <c r="C181" t="s">
        <v>162</v>
      </c>
      <c r="D181" t="s">
        <v>73</v>
      </c>
      <c r="E181">
        <v>23</v>
      </c>
      <c r="F181" s="1">
        <v>35157</v>
      </c>
      <c r="G181" t="s">
        <v>1225</v>
      </c>
      <c r="I181" t="s">
        <v>1110</v>
      </c>
      <c r="J181" t="s">
        <v>1110</v>
      </c>
      <c r="K181">
        <v>75</v>
      </c>
      <c r="L181">
        <v>201</v>
      </c>
    </row>
    <row r="182" spans="1:12" x14ac:dyDescent="0.25">
      <c r="A182">
        <v>753</v>
      </c>
      <c r="B182" t="s">
        <v>628</v>
      </c>
      <c r="C182" t="s">
        <v>162</v>
      </c>
      <c r="D182" t="s">
        <v>73</v>
      </c>
      <c r="E182">
        <v>24</v>
      </c>
      <c r="F182" s="1">
        <v>34775</v>
      </c>
      <c r="G182" t="s">
        <v>1226</v>
      </c>
      <c r="H182" t="s">
        <v>1046</v>
      </c>
      <c r="I182" t="s">
        <v>1047</v>
      </c>
      <c r="J182" t="s">
        <v>1047</v>
      </c>
      <c r="K182">
        <v>74</v>
      </c>
      <c r="L182">
        <v>185</v>
      </c>
    </row>
    <row r="183" spans="1:12" x14ac:dyDescent="0.25">
      <c r="A183">
        <v>662</v>
      </c>
      <c r="B183" t="s">
        <v>684</v>
      </c>
      <c r="C183" t="s">
        <v>106</v>
      </c>
      <c r="D183" t="s">
        <v>39</v>
      </c>
      <c r="E183">
        <v>23</v>
      </c>
      <c r="F183" s="1">
        <v>35160</v>
      </c>
      <c r="G183" t="s">
        <v>1227</v>
      </c>
      <c r="I183" t="s">
        <v>1063</v>
      </c>
      <c r="J183" t="s">
        <v>1063</v>
      </c>
      <c r="K183">
        <v>75</v>
      </c>
      <c r="L183">
        <v>195</v>
      </c>
    </row>
    <row r="184" spans="1:12" x14ac:dyDescent="0.25">
      <c r="A184">
        <v>292</v>
      </c>
      <c r="B184" t="s">
        <v>616</v>
      </c>
      <c r="C184" t="s">
        <v>127</v>
      </c>
      <c r="D184" t="s">
        <v>73</v>
      </c>
      <c r="E184">
        <v>29</v>
      </c>
      <c r="F184" s="1">
        <v>32862</v>
      </c>
      <c r="G184" t="s">
        <v>1068</v>
      </c>
      <c r="H184" t="s">
        <v>1049</v>
      </c>
      <c r="I184" t="s">
        <v>1047</v>
      </c>
      <c r="J184" t="s">
        <v>1047</v>
      </c>
      <c r="K184">
        <v>74</v>
      </c>
      <c r="L184">
        <v>197</v>
      </c>
    </row>
    <row r="185" spans="1:12" x14ac:dyDescent="0.25">
      <c r="A185">
        <v>668</v>
      </c>
      <c r="B185" t="s">
        <v>829</v>
      </c>
      <c r="C185" t="s">
        <v>75</v>
      </c>
      <c r="D185" t="s">
        <v>39</v>
      </c>
      <c r="E185">
        <v>23</v>
      </c>
      <c r="F185" s="1">
        <v>35153</v>
      </c>
      <c r="G185" t="s">
        <v>1228</v>
      </c>
      <c r="H185" t="s">
        <v>1229</v>
      </c>
      <c r="I185" t="s">
        <v>1047</v>
      </c>
      <c r="J185" t="s">
        <v>1047</v>
      </c>
      <c r="K185">
        <v>72</v>
      </c>
      <c r="L185">
        <v>199</v>
      </c>
    </row>
    <row r="186" spans="1:12" x14ac:dyDescent="0.25">
      <c r="A186">
        <v>119</v>
      </c>
      <c r="B186" t="s">
        <v>68</v>
      </c>
      <c r="C186" t="s">
        <v>69</v>
      </c>
      <c r="D186" t="s">
        <v>39</v>
      </c>
      <c r="E186">
        <v>31</v>
      </c>
      <c r="F186" s="1">
        <v>32154</v>
      </c>
      <c r="G186" t="s">
        <v>1230</v>
      </c>
      <c r="H186" t="s">
        <v>1049</v>
      </c>
      <c r="I186" t="s">
        <v>1047</v>
      </c>
      <c r="J186" t="s">
        <v>1047</v>
      </c>
      <c r="K186">
        <v>71</v>
      </c>
      <c r="L186">
        <v>185</v>
      </c>
    </row>
    <row r="187" spans="1:12" x14ac:dyDescent="0.25">
      <c r="A187">
        <v>786</v>
      </c>
      <c r="B187" t="s">
        <v>208</v>
      </c>
      <c r="C187" t="s">
        <v>209</v>
      </c>
      <c r="D187" t="s">
        <v>39</v>
      </c>
      <c r="E187">
        <v>21</v>
      </c>
      <c r="F187" s="1">
        <v>36005</v>
      </c>
      <c r="G187" t="s">
        <v>1231</v>
      </c>
      <c r="H187" t="s">
        <v>1065</v>
      </c>
      <c r="I187" t="s">
        <v>1052</v>
      </c>
      <c r="J187" t="s">
        <v>1052</v>
      </c>
      <c r="K187">
        <v>70</v>
      </c>
      <c r="L187">
        <v>170</v>
      </c>
    </row>
    <row r="188" spans="1:12" x14ac:dyDescent="0.25">
      <c r="A188">
        <v>459</v>
      </c>
      <c r="B188" t="s">
        <v>401</v>
      </c>
      <c r="C188" t="s">
        <v>162</v>
      </c>
      <c r="D188" t="s">
        <v>73</v>
      </c>
      <c r="E188">
        <v>25</v>
      </c>
      <c r="F188" s="1">
        <v>34324</v>
      </c>
      <c r="G188" t="s">
        <v>1232</v>
      </c>
      <c r="H188" t="s">
        <v>1049</v>
      </c>
      <c r="I188" t="s">
        <v>1047</v>
      </c>
      <c r="J188" t="s">
        <v>1047</v>
      </c>
      <c r="K188">
        <v>74</v>
      </c>
      <c r="L188">
        <v>210</v>
      </c>
    </row>
    <row r="189" spans="1:12" x14ac:dyDescent="0.25">
      <c r="A189">
        <v>270</v>
      </c>
      <c r="B189" t="s">
        <v>241</v>
      </c>
      <c r="C189" t="s">
        <v>147</v>
      </c>
      <c r="D189" t="s">
        <v>39</v>
      </c>
      <c r="E189">
        <v>28</v>
      </c>
      <c r="F189" s="1">
        <v>33382</v>
      </c>
      <c r="G189" t="s">
        <v>1094</v>
      </c>
      <c r="H189" t="s">
        <v>1095</v>
      </c>
      <c r="I189" t="s">
        <v>1047</v>
      </c>
      <c r="J189" t="s">
        <v>1047</v>
      </c>
      <c r="K189">
        <v>72</v>
      </c>
      <c r="L189">
        <v>183</v>
      </c>
    </row>
    <row r="190" spans="1:12" x14ac:dyDescent="0.25">
      <c r="A190">
        <v>199</v>
      </c>
      <c r="B190" t="s">
        <v>953</v>
      </c>
      <c r="C190" t="s">
        <v>162</v>
      </c>
      <c r="D190" t="s">
        <v>73</v>
      </c>
      <c r="E190">
        <v>30</v>
      </c>
      <c r="F190" s="1">
        <v>32842</v>
      </c>
      <c r="G190" t="s">
        <v>1233</v>
      </c>
      <c r="H190" t="s">
        <v>1049</v>
      </c>
      <c r="I190" t="s">
        <v>1047</v>
      </c>
      <c r="J190" t="s">
        <v>1047</v>
      </c>
      <c r="K190">
        <v>73</v>
      </c>
      <c r="L190">
        <v>190</v>
      </c>
    </row>
    <row r="191" spans="1:12" x14ac:dyDescent="0.25">
      <c r="A191">
        <v>76</v>
      </c>
      <c r="B191" t="s">
        <v>874</v>
      </c>
      <c r="C191" t="s">
        <v>875</v>
      </c>
      <c r="D191" t="s">
        <v>47</v>
      </c>
      <c r="E191">
        <v>35</v>
      </c>
      <c r="F191" s="1">
        <v>30859</v>
      </c>
      <c r="G191" t="s">
        <v>1234</v>
      </c>
      <c r="H191" t="s">
        <v>1095</v>
      </c>
      <c r="I191" t="s">
        <v>1047</v>
      </c>
      <c r="J191" t="s">
        <v>1047</v>
      </c>
      <c r="K191">
        <v>74</v>
      </c>
      <c r="L191">
        <v>204</v>
      </c>
    </row>
    <row r="192" spans="1:12" x14ac:dyDescent="0.25">
      <c r="A192">
        <v>595</v>
      </c>
      <c r="B192" t="s">
        <v>702</v>
      </c>
      <c r="C192" t="s">
        <v>703</v>
      </c>
      <c r="D192" t="s">
        <v>39</v>
      </c>
      <c r="E192">
        <v>24</v>
      </c>
      <c r="F192" s="1">
        <v>34694</v>
      </c>
      <c r="G192" t="s">
        <v>1235</v>
      </c>
      <c r="H192" t="s">
        <v>1054</v>
      </c>
      <c r="I192" t="s">
        <v>1047</v>
      </c>
      <c r="J192" t="s">
        <v>1047</v>
      </c>
      <c r="K192">
        <v>73</v>
      </c>
      <c r="L192">
        <v>200</v>
      </c>
    </row>
    <row r="193" spans="1:12" x14ac:dyDescent="0.25">
      <c r="A193">
        <v>360</v>
      </c>
      <c r="B193" t="s">
        <v>960</v>
      </c>
      <c r="C193" t="s">
        <v>131</v>
      </c>
      <c r="D193" t="s">
        <v>39</v>
      </c>
      <c r="E193">
        <v>26</v>
      </c>
      <c r="F193" s="1">
        <v>34056</v>
      </c>
      <c r="G193" t="s">
        <v>1236</v>
      </c>
      <c r="H193" t="s">
        <v>1058</v>
      </c>
      <c r="I193" t="s">
        <v>1052</v>
      </c>
      <c r="J193" t="s">
        <v>1052</v>
      </c>
      <c r="K193">
        <v>69</v>
      </c>
      <c r="L193">
        <v>190</v>
      </c>
    </row>
    <row r="194" spans="1:12" x14ac:dyDescent="0.25">
      <c r="A194">
        <v>431</v>
      </c>
      <c r="B194" t="s">
        <v>359</v>
      </c>
      <c r="C194" t="s">
        <v>147</v>
      </c>
      <c r="D194" t="s">
        <v>73</v>
      </c>
      <c r="E194">
        <v>27</v>
      </c>
      <c r="F194" s="1">
        <v>33906</v>
      </c>
      <c r="G194" t="s">
        <v>1219</v>
      </c>
      <c r="H194" t="s">
        <v>1049</v>
      </c>
      <c r="I194" t="s">
        <v>1047</v>
      </c>
      <c r="J194" t="s">
        <v>1047</v>
      </c>
      <c r="K194">
        <v>73</v>
      </c>
      <c r="L194">
        <v>193</v>
      </c>
    </row>
    <row r="195" spans="1:12" x14ac:dyDescent="0.25">
      <c r="A195">
        <v>690</v>
      </c>
      <c r="B195" t="s">
        <v>245</v>
      </c>
      <c r="C195" t="s">
        <v>162</v>
      </c>
      <c r="D195" t="s">
        <v>39</v>
      </c>
      <c r="E195">
        <v>22</v>
      </c>
      <c r="F195" s="1">
        <v>35460</v>
      </c>
      <c r="G195" t="s">
        <v>1237</v>
      </c>
      <c r="H195" t="s">
        <v>1058</v>
      </c>
      <c r="I195" t="s">
        <v>1052</v>
      </c>
      <c r="J195" t="s">
        <v>1052</v>
      </c>
      <c r="K195">
        <v>72</v>
      </c>
      <c r="L195">
        <v>191</v>
      </c>
    </row>
    <row r="196" spans="1:12" x14ac:dyDescent="0.25">
      <c r="A196">
        <v>188</v>
      </c>
      <c r="B196" t="s">
        <v>385</v>
      </c>
      <c r="C196" t="s">
        <v>51</v>
      </c>
      <c r="D196" t="s">
        <v>39</v>
      </c>
      <c r="E196">
        <v>30</v>
      </c>
      <c r="F196" s="1">
        <v>32801</v>
      </c>
      <c r="G196" t="s">
        <v>1238</v>
      </c>
      <c r="H196" t="s">
        <v>1056</v>
      </c>
      <c r="I196" t="s">
        <v>1052</v>
      </c>
      <c r="J196" t="s">
        <v>1052</v>
      </c>
      <c r="K196">
        <v>73</v>
      </c>
      <c r="L196">
        <v>215</v>
      </c>
    </row>
    <row r="197" spans="1:12" x14ac:dyDescent="0.25">
      <c r="A197">
        <v>469</v>
      </c>
      <c r="B197" t="s">
        <v>374</v>
      </c>
      <c r="C197" t="s">
        <v>87</v>
      </c>
      <c r="D197" t="s">
        <v>73</v>
      </c>
      <c r="E197">
        <v>26</v>
      </c>
      <c r="F197" s="1">
        <v>34101</v>
      </c>
      <c r="G197" t="s">
        <v>1239</v>
      </c>
      <c r="H197" t="s">
        <v>1086</v>
      </c>
      <c r="I197" t="s">
        <v>1047</v>
      </c>
      <c r="J197" t="s">
        <v>1047</v>
      </c>
      <c r="K197">
        <v>78</v>
      </c>
      <c r="L197">
        <v>230</v>
      </c>
    </row>
    <row r="198" spans="1:12" x14ac:dyDescent="0.25">
      <c r="A198">
        <v>160</v>
      </c>
      <c r="B198" t="s">
        <v>565</v>
      </c>
      <c r="C198" t="s">
        <v>54</v>
      </c>
      <c r="D198" t="s">
        <v>39</v>
      </c>
      <c r="E198">
        <v>30</v>
      </c>
      <c r="F198" s="1">
        <v>32618</v>
      </c>
      <c r="G198" t="s">
        <v>1240</v>
      </c>
      <c r="H198" t="s">
        <v>1086</v>
      </c>
      <c r="I198" t="s">
        <v>1047</v>
      </c>
      <c r="J198" t="s">
        <v>1047</v>
      </c>
      <c r="K198">
        <v>72</v>
      </c>
      <c r="L198">
        <v>190</v>
      </c>
    </row>
    <row r="199" spans="1:12" x14ac:dyDescent="0.25">
      <c r="A199">
        <v>485</v>
      </c>
      <c r="B199" t="s">
        <v>351</v>
      </c>
      <c r="C199" t="s">
        <v>131</v>
      </c>
      <c r="D199" t="s">
        <v>39</v>
      </c>
      <c r="E199">
        <v>26</v>
      </c>
      <c r="F199" s="1">
        <v>34278</v>
      </c>
      <c r="G199" t="s">
        <v>1241</v>
      </c>
      <c r="H199" t="s">
        <v>1091</v>
      </c>
      <c r="I199" t="s">
        <v>1047</v>
      </c>
      <c r="J199" t="s">
        <v>1047</v>
      </c>
      <c r="K199">
        <v>73</v>
      </c>
      <c r="L199">
        <v>200</v>
      </c>
    </row>
    <row r="200" spans="1:12" x14ac:dyDescent="0.25">
      <c r="A200">
        <v>750</v>
      </c>
      <c r="B200" t="s">
        <v>1003</v>
      </c>
      <c r="C200" t="s">
        <v>186</v>
      </c>
      <c r="D200" t="s">
        <v>73</v>
      </c>
      <c r="E200">
        <v>22</v>
      </c>
      <c r="F200" s="1">
        <v>35553</v>
      </c>
      <c r="G200" t="s">
        <v>1104</v>
      </c>
      <c r="H200" t="s">
        <v>1049</v>
      </c>
      <c r="I200" t="s">
        <v>1047</v>
      </c>
      <c r="J200" t="s">
        <v>1047</v>
      </c>
      <c r="K200">
        <v>73</v>
      </c>
      <c r="L200">
        <v>185</v>
      </c>
    </row>
    <row r="201" spans="1:12" x14ac:dyDescent="0.25">
      <c r="A201">
        <v>304</v>
      </c>
      <c r="B201" t="s">
        <v>794</v>
      </c>
      <c r="C201" t="s">
        <v>100</v>
      </c>
      <c r="D201" t="s">
        <v>47</v>
      </c>
      <c r="E201">
        <v>27</v>
      </c>
      <c r="F201" s="1">
        <v>33659</v>
      </c>
      <c r="G201" t="s">
        <v>1242</v>
      </c>
      <c r="H201" t="s">
        <v>1058</v>
      </c>
      <c r="I201" t="s">
        <v>1052</v>
      </c>
      <c r="J201" t="s">
        <v>1052</v>
      </c>
      <c r="K201">
        <v>72</v>
      </c>
      <c r="L201">
        <v>203</v>
      </c>
    </row>
    <row r="202" spans="1:12" x14ac:dyDescent="0.25">
      <c r="A202">
        <v>507</v>
      </c>
      <c r="B202" t="s">
        <v>363</v>
      </c>
      <c r="C202" t="s">
        <v>56</v>
      </c>
      <c r="D202" t="s">
        <v>36</v>
      </c>
      <c r="E202">
        <v>25</v>
      </c>
      <c r="F202" s="1">
        <v>34348</v>
      </c>
      <c r="G202" t="s">
        <v>1068</v>
      </c>
      <c r="H202" t="s">
        <v>1049</v>
      </c>
      <c r="I202" t="s">
        <v>1047</v>
      </c>
      <c r="J202" t="s">
        <v>1047</v>
      </c>
      <c r="K202">
        <v>72</v>
      </c>
      <c r="L202">
        <v>186</v>
      </c>
    </row>
    <row r="203" spans="1:12" x14ac:dyDescent="0.25">
      <c r="A203">
        <v>489</v>
      </c>
      <c r="B203" t="s">
        <v>644</v>
      </c>
      <c r="C203" t="s">
        <v>645</v>
      </c>
      <c r="D203" t="s">
        <v>73</v>
      </c>
      <c r="E203">
        <v>25</v>
      </c>
      <c r="F203" s="1">
        <v>34437</v>
      </c>
      <c r="G203" t="s">
        <v>1243</v>
      </c>
      <c r="H203" t="s">
        <v>1193</v>
      </c>
      <c r="I203" t="s">
        <v>1052</v>
      </c>
      <c r="J203" t="s">
        <v>1052</v>
      </c>
      <c r="K203">
        <v>70</v>
      </c>
      <c r="L203">
        <v>192</v>
      </c>
    </row>
    <row r="204" spans="1:12" x14ac:dyDescent="0.25">
      <c r="A204">
        <v>530</v>
      </c>
      <c r="B204" t="s">
        <v>906</v>
      </c>
      <c r="C204" t="s">
        <v>46</v>
      </c>
      <c r="D204" t="s">
        <v>73</v>
      </c>
      <c r="E204">
        <v>24</v>
      </c>
      <c r="F204" s="1">
        <v>34817</v>
      </c>
      <c r="G204" t="s">
        <v>1244</v>
      </c>
      <c r="H204" t="s">
        <v>1153</v>
      </c>
      <c r="I204" t="s">
        <v>1052</v>
      </c>
      <c r="J204" t="s">
        <v>1052</v>
      </c>
      <c r="K204">
        <v>71</v>
      </c>
      <c r="L204">
        <v>175</v>
      </c>
    </row>
    <row r="205" spans="1:12" x14ac:dyDescent="0.25">
      <c r="A205">
        <v>692</v>
      </c>
      <c r="B205" t="s">
        <v>37</v>
      </c>
      <c r="C205" t="s">
        <v>38</v>
      </c>
      <c r="D205" t="s">
        <v>39</v>
      </c>
      <c r="E205">
        <v>22</v>
      </c>
      <c r="F205" s="1">
        <v>35443</v>
      </c>
      <c r="G205" t="s">
        <v>1245</v>
      </c>
      <c r="H205" t="s">
        <v>1049</v>
      </c>
      <c r="I205" t="s">
        <v>1047</v>
      </c>
      <c r="J205" t="s">
        <v>1047</v>
      </c>
      <c r="K205">
        <v>73</v>
      </c>
      <c r="L205">
        <v>193</v>
      </c>
    </row>
    <row r="206" spans="1:12" x14ac:dyDescent="0.25">
      <c r="A206">
        <v>424</v>
      </c>
      <c r="B206" t="s">
        <v>604</v>
      </c>
      <c r="C206" t="s">
        <v>41</v>
      </c>
      <c r="D206" t="s">
        <v>73</v>
      </c>
      <c r="E206">
        <v>26</v>
      </c>
      <c r="F206" s="1">
        <v>34054</v>
      </c>
      <c r="G206" t="s">
        <v>1246</v>
      </c>
      <c r="H206" t="s">
        <v>1247</v>
      </c>
      <c r="I206" t="s">
        <v>1052</v>
      </c>
      <c r="J206" t="s">
        <v>1052</v>
      </c>
      <c r="K206">
        <v>76</v>
      </c>
      <c r="L206">
        <v>212</v>
      </c>
    </row>
    <row r="207" spans="1:12" x14ac:dyDescent="0.25">
      <c r="A207">
        <v>754</v>
      </c>
      <c r="B207" t="s">
        <v>530</v>
      </c>
      <c r="C207" t="s">
        <v>209</v>
      </c>
      <c r="D207" t="s">
        <v>36</v>
      </c>
      <c r="E207">
        <v>23</v>
      </c>
      <c r="F207" s="1">
        <v>35135</v>
      </c>
      <c r="G207" t="s">
        <v>1248</v>
      </c>
      <c r="H207" t="s">
        <v>1058</v>
      </c>
      <c r="I207" t="s">
        <v>1052</v>
      </c>
      <c r="J207" t="s">
        <v>1052</v>
      </c>
      <c r="K207">
        <v>70</v>
      </c>
      <c r="L207">
        <v>165</v>
      </c>
    </row>
    <row r="208" spans="1:12" x14ac:dyDescent="0.25">
      <c r="A208">
        <v>600</v>
      </c>
      <c r="B208" t="s">
        <v>310</v>
      </c>
      <c r="C208" t="s">
        <v>79</v>
      </c>
      <c r="D208" t="s">
        <v>47</v>
      </c>
      <c r="E208">
        <v>27</v>
      </c>
      <c r="F208" s="1">
        <v>33763</v>
      </c>
      <c r="G208" t="s">
        <v>1249</v>
      </c>
      <c r="H208" t="s">
        <v>1058</v>
      </c>
      <c r="I208" t="s">
        <v>1052</v>
      </c>
      <c r="J208" t="s">
        <v>1052</v>
      </c>
      <c r="K208">
        <v>68</v>
      </c>
      <c r="L208">
        <v>179</v>
      </c>
    </row>
    <row r="209" spans="1:12" x14ac:dyDescent="0.25">
      <c r="A209">
        <v>710</v>
      </c>
      <c r="B209" t="s">
        <v>995</v>
      </c>
      <c r="C209" t="s">
        <v>38</v>
      </c>
      <c r="D209" t="s">
        <v>39</v>
      </c>
      <c r="E209">
        <v>22</v>
      </c>
      <c r="F209" s="1">
        <v>35419</v>
      </c>
      <c r="G209" t="s">
        <v>1250</v>
      </c>
      <c r="H209" t="s">
        <v>1072</v>
      </c>
      <c r="I209" t="s">
        <v>1052</v>
      </c>
      <c r="J209" t="s">
        <v>1052</v>
      </c>
      <c r="K209">
        <v>72</v>
      </c>
      <c r="L209">
        <v>184</v>
      </c>
    </row>
    <row r="210" spans="1:12" x14ac:dyDescent="0.25">
      <c r="A210">
        <v>273</v>
      </c>
      <c r="B210" t="s">
        <v>792</v>
      </c>
      <c r="C210" t="s">
        <v>69</v>
      </c>
      <c r="D210" t="s">
        <v>39</v>
      </c>
      <c r="E210">
        <v>29</v>
      </c>
      <c r="F210" s="1">
        <v>33126</v>
      </c>
      <c r="G210" t="s">
        <v>1251</v>
      </c>
      <c r="H210" t="s">
        <v>1091</v>
      </c>
      <c r="I210" t="s">
        <v>1047</v>
      </c>
      <c r="J210" t="s">
        <v>1047</v>
      </c>
      <c r="K210">
        <v>74</v>
      </c>
      <c r="L210">
        <v>195</v>
      </c>
    </row>
    <row r="211" spans="1:12" x14ac:dyDescent="0.25">
      <c r="A211">
        <v>42</v>
      </c>
      <c r="B211" t="s">
        <v>651</v>
      </c>
      <c r="C211" t="s">
        <v>193</v>
      </c>
      <c r="D211" t="s">
        <v>36</v>
      </c>
      <c r="E211">
        <v>34</v>
      </c>
      <c r="F211" s="1">
        <v>31183</v>
      </c>
      <c r="G211" t="s">
        <v>1252</v>
      </c>
      <c r="H211" t="s">
        <v>1049</v>
      </c>
      <c r="I211" t="s">
        <v>1047</v>
      </c>
      <c r="J211" t="s">
        <v>1047</v>
      </c>
      <c r="K211">
        <v>75</v>
      </c>
      <c r="L211">
        <v>205</v>
      </c>
    </row>
    <row r="212" spans="1:12" x14ac:dyDescent="0.25">
      <c r="A212">
        <v>358</v>
      </c>
      <c r="B212" t="s">
        <v>959</v>
      </c>
      <c r="C212" t="s">
        <v>35</v>
      </c>
      <c r="D212" t="s">
        <v>39</v>
      </c>
      <c r="E212">
        <v>29</v>
      </c>
      <c r="F212" s="1">
        <v>32856</v>
      </c>
      <c r="G212" t="s">
        <v>1253</v>
      </c>
      <c r="H212" t="s">
        <v>1049</v>
      </c>
      <c r="I212" t="s">
        <v>1047</v>
      </c>
      <c r="J212" t="s">
        <v>1047</v>
      </c>
      <c r="K212">
        <v>68</v>
      </c>
      <c r="L212">
        <v>185</v>
      </c>
    </row>
    <row r="213" spans="1:12" x14ac:dyDescent="0.25">
      <c r="A213">
        <v>265</v>
      </c>
      <c r="B213" t="s">
        <v>261</v>
      </c>
      <c r="C213" t="s">
        <v>131</v>
      </c>
      <c r="D213" t="s">
        <v>36</v>
      </c>
      <c r="E213">
        <v>30</v>
      </c>
      <c r="F213" s="1">
        <v>32756</v>
      </c>
      <c r="G213" t="s">
        <v>1254</v>
      </c>
      <c r="H213" t="s">
        <v>1079</v>
      </c>
      <c r="I213" t="s">
        <v>1052</v>
      </c>
      <c r="J213" t="s">
        <v>1052</v>
      </c>
      <c r="K213">
        <v>73</v>
      </c>
      <c r="L213">
        <v>208</v>
      </c>
    </row>
    <row r="214" spans="1:12" x14ac:dyDescent="0.25">
      <c r="A214">
        <v>588</v>
      </c>
      <c r="B214" t="s">
        <v>976</v>
      </c>
      <c r="C214" t="s">
        <v>49</v>
      </c>
      <c r="D214" t="s">
        <v>39</v>
      </c>
      <c r="E214">
        <v>24</v>
      </c>
      <c r="F214" s="1">
        <v>34732</v>
      </c>
      <c r="G214" t="s">
        <v>1255</v>
      </c>
      <c r="H214" t="s">
        <v>1091</v>
      </c>
      <c r="I214" t="s">
        <v>1047</v>
      </c>
      <c r="J214" t="s">
        <v>1047</v>
      </c>
      <c r="K214">
        <v>72</v>
      </c>
      <c r="L214">
        <v>211</v>
      </c>
    </row>
    <row r="215" spans="1:12" x14ac:dyDescent="0.25">
      <c r="A215">
        <v>596</v>
      </c>
      <c r="B215" t="s">
        <v>978</v>
      </c>
      <c r="C215" t="s">
        <v>209</v>
      </c>
      <c r="D215" t="s">
        <v>73</v>
      </c>
      <c r="E215">
        <v>25</v>
      </c>
      <c r="F215" s="1">
        <v>34339</v>
      </c>
      <c r="G215" t="s">
        <v>1256</v>
      </c>
      <c r="H215" t="s">
        <v>1193</v>
      </c>
      <c r="I215" t="s">
        <v>1052</v>
      </c>
      <c r="J215" t="s">
        <v>1052</v>
      </c>
      <c r="K215">
        <v>72</v>
      </c>
      <c r="L215">
        <v>195</v>
      </c>
    </row>
    <row r="216" spans="1:12" x14ac:dyDescent="0.25">
      <c r="A216">
        <v>211</v>
      </c>
      <c r="B216" t="s">
        <v>634</v>
      </c>
      <c r="C216" t="s">
        <v>635</v>
      </c>
      <c r="D216" t="s">
        <v>36</v>
      </c>
      <c r="E216">
        <v>31</v>
      </c>
      <c r="F216" s="1">
        <v>32360</v>
      </c>
      <c r="G216" t="s">
        <v>1094</v>
      </c>
      <c r="H216" t="s">
        <v>1095</v>
      </c>
      <c r="I216" t="s">
        <v>1047</v>
      </c>
      <c r="J216" t="s">
        <v>1047</v>
      </c>
      <c r="K216">
        <v>74</v>
      </c>
      <c r="L216">
        <v>196</v>
      </c>
    </row>
    <row r="217" spans="1:12" x14ac:dyDescent="0.25">
      <c r="A217">
        <v>225</v>
      </c>
      <c r="B217" t="s">
        <v>848</v>
      </c>
      <c r="C217" t="s">
        <v>49</v>
      </c>
      <c r="D217" t="s">
        <v>73</v>
      </c>
      <c r="E217">
        <v>29</v>
      </c>
      <c r="F217" s="1">
        <v>32945</v>
      </c>
      <c r="G217" t="s">
        <v>1257</v>
      </c>
      <c r="H217" t="s">
        <v>1049</v>
      </c>
      <c r="I217" t="s">
        <v>1047</v>
      </c>
      <c r="J217" t="s">
        <v>1047</v>
      </c>
      <c r="K217">
        <v>75</v>
      </c>
      <c r="L217">
        <v>215</v>
      </c>
    </row>
    <row r="218" spans="1:12" x14ac:dyDescent="0.25">
      <c r="A218">
        <v>483</v>
      </c>
      <c r="B218" t="s">
        <v>254</v>
      </c>
      <c r="C218" t="s">
        <v>186</v>
      </c>
      <c r="D218" t="s">
        <v>73</v>
      </c>
      <c r="E218">
        <v>25</v>
      </c>
      <c r="F218" s="1">
        <v>34553</v>
      </c>
      <c r="G218" t="s">
        <v>1258</v>
      </c>
      <c r="H218" t="s">
        <v>1054</v>
      </c>
      <c r="I218" t="s">
        <v>1047</v>
      </c>
      <c r="J218" t="s">
        <v>1047</v>
      </c>
      <c r="K218">
        <v>74</v>
      </c>
      <c r="L218">
        <v>205</v>
      </c>
    </row>
    <row r="219" spans="1:12" x14ac:dyDescent="0.25">
      <c r="A219">
        <v>102</v>
      </c>
      <c r="B219" t="s">
        <v>551</v>
      </c>
      <c r="C219" t="s">
        <v>35</v>
      </c>
      <c r="D219" t="s">
        <v>73</v>
      </c>
      <c r="E219">
        <v>35</v>
      </c>
      <c r="F219" s="1">
        <v>30801</v>
      </c>
      <c r="G219" t="s">
        <v>1198</v>
      </c>
      <c r="H219" t="s">
        <v>1049</v>
      </c>
      <c r="I219" t="s">
        <v>1047</v>
      </c>
      <c r="J219" t="s">
        <v>1047</v>
      </c>
      <c r="K219">
        <v>73</v>
      </c>
      <c r="L219">
        <v>212</v>
      </c>
    </row>
    <row r="220" spans="1:12" x14ac:dyDescent="0.25">
      <c r="A220">
        <v>15</v>
      </c>
      <c r="B220" t="s">
        <v>760</v>
      </c>
      <c r="C220" t="s">
        <v>131</v>
      </c>
      <c r="D220" t="s">
        <v>73</v>
      </c>
      <c r="E220">
        <v>36</v>
      </c>
      <c r="F220" s="1">
        <v>30298</v>
      </c>
      <c r="G220" t="s">
        <v>1259</v>
      </c>
      <c r="H220" t="s">
        <v>1091</v>
      </c>
      <c r="I220" t="s">
        <v>1047</v>
      </c>
      <c r="J220" t="s">
        <v>1047</v>
      </c>
      <c r="K220">
        <v>73</v>
      </c>
      <c r="L220">
        <v>204</v>
      </c>
    </row>
    <row r="221" spans="1:12" x14ac:dyDescent="0.25">
      <c r="A221">
        <v>683</v>
      </c>
      <c r="B221" t="s">
        <v>862</v>
      </c>
      <c r="C221" t="s">
        <v>35</v>
      </c>
      <c r="D221" t="s">
        <v>47</v>
      </c>
      <c r="E221">
        <v>24</v>
      </c>
      <c r="F221" s="1">
        <v>34680</v>
      </c>
      <c r="G221" t="s">
        <v>1260</v>
      </c>
      <c r="H221" t="s">
        <v>1046</v>
      </c>
      <c r="I221" t="s">
        <v>1047</v>
      </c>
      <c r="J221" t="s">
        <v>1047</v>
      </c>
      <c r="K221">
        <v>68</v>
      </c>
      <c r="L221">
        <v>184</v>
      </c>
    </row>
    <row r="222" spans="1:12" x14ac:dyDescent="0.25">
      <c r="A222">
        <v>876</v>
      </c>
      <c r="B222" t="s">
        <v>936</v>
      </c>
      <c r="C222" t="s">
        <v>141</v>
      </c>
      <c r="D222" t="s">
        <v>73</v>
      </c>
      <c r="E222">
        <v>24</v>
      </c>
      <c r="F222" s="1">
        <v>34788</v>
      </c>
      <c r="G222" t="s">
        <v>1261</v>
      </c>
      <c r="H222" t="s">
        <v>1262</v>
      </c>
      <c r="I222" t="s">
        <v>1052</v>
      </c>
      <c r="J222" t="s">
        <v>1052</v>
      </c>
      <c r="K222">
        <v>75</v>
      </c>
      <c r="L222">
        <v>203</v>
      </c>
    </row>
    <row r="223" spans="1:12" x14ac:dyDescent="0.25">
      <c r="A223">
        <v>606</v>
      </c>
      <c r="B223" t="s">
        <v>912</v>
      </c>
      <c r="C223" t="s">
        <v>147</v>
      </c>
      <c r="D223" t="s">
        <v>47</v>
      </c>
      <c r="E223">
        <v>28</v>
      </c>
      <c r="F223" s="1">
        <v>33543</v>
      </c>
      <c r="G223" t="s">
        <v>1263</v>
      </c>
      <c r="H223" t="s">
        <v>1086</v>
      </c>
      <c r="I223" t="s">
        <v>1047</v>
      </c>
      <c r="J223" t="s">
        <v>1047</v>
      </c>
      <c r="K223">
        <v>72</v>
      </c>
      <c r="L223">
        <v>193</v>
      </c>
    </row>
    <row r="224" spans="1:12" x14ac:dyDescent="0.25">
      <c r="A224">
        <v>723</v>
      </c>
      <c r="B224" t="s">
        <v>454</v>
      </c>
      <c r="C224" t="s">
        <v>424</v>
      </c>
      <c r="D224" t="s">
        <v>36</v>
      </c>
      <c r="E224">
        <v>22</v>
      </c>
      <c r="F224" s="1">
        <v>35506</v>
      </c>
      <c r="G224" t="s">
        <v>1264</v>
      </c>
      <c r="I224" t="s">
        <v>1265</v>
      </c>
      <c r="J224" t="s">
        <v>1265</v>
      </c>
      <c r="K224">
        <v>72</v>
      </c>
      <c r="L224">
        <v>191</v>
      </c>
    </row>
    <row r="225" spans="1:12" x14ac:dyDescent="0.25">
      <c r="A225">
        <v>517</v>
      </c>
      <c r="B225" t="s">
        <v>492</v>
      </c>
      <c r="C225" t="s">
        <v>106</v>
      </c>
      <c r="D225" t="s">
        <v>73</v>
      </c>
      <c r="E225">
        <v>29</v>
      </c>
      <c r="F225" s="1">
        <v>32939</v>
      </c>
      <c r="G225" t="s">
        <v>1137</v>
      </c>
      <c r="H225" t="s">
        <v>1072</v>
      </c>
      <c r="I225" t="s">
        <v>1052</v>
      </c>
      <c r="J225" t="s">
        <v>1052</v>
      </c>
      <c r="K225">
        <v>75</v>
      </c>
      <c r="L225">
        <v>190</v>
      </c>
    </row>
    <row r="226" spans="1:12" x14ac:dyDescent="0.25">
      <c r="A226">
        <v>501</v>
      </c>
      <c r="B226" t="s">
        <v>967</v>
      </c>
      <c r="C226" t="s">
        <v>79</v>
      </c>
      <c r="D226" t="s">
        <v>39</v>
      </c>
      <c r="E226">
        <v>25</v>
      </c>
      <c r="F226" s="1">
        <v>34364</v>
      </c>
      <c r="G226" t="s">
        <v>1266</v>
      </c>
      <c r="I226" t="s">
        <v>1267</v>
      </c>
      <c r="J226" t="s">
        <v>1052</v>
      </c>
      <c r="K226">
        <v>70</v>
      </c>
      <c r="L226">
        <v>180</v>
      </c>
    </row>
    <row r="227" spans="1:12" x14ac:dyDescent="0.25">
      <c r="A227">
        <v>797</v>
      </c>
      <c r="B227" t="s">
        <v>927</v>
      </c>
      <c r="C227" t="s">
        <v>131</v>
      </c>
      <c r="D227" t="s">
        <v>73</v>
      </c>
      <c r="E227">
        <v>21</v>
      </c>
      <c r="F227" s="1">
        <v>35966</v>
      </c>
      <c r="G227" t="s">
        <v>1145</v>
      </c>
      <c r="H227" t="s">
        <v>1091</v>
      </c>
      <c r="I227" t="s">
        <v>1047</v>
      </c>
      <c r="J227" t="s">
        <v>1047</v>
      </c>
      <c r="K227">
        <v>72</v>
      </c>
      <c r="L227">
        <v>189</v>
      </c>
    </row>
    <row r="228" spans="1:12" x14ac:dyDescent="0.25">
      <c r="A228">
        <v>665</v>
      </c>
      <c r="B228" t="s">
        <v>311</v>
      </c>
      <c r="C228" t="s">
        <v>46</v>
      </c>
      <c r="D228" t="s">
        <v>39</v>
      </c>
      <c r="E228">
        <v>24</v>
      </c>
      <c r="F228" s="1">
        <v>34885</v>
      </c>
      <c r="G228" t="s">
        <v>1268</v>
      </c>
      <c r="H228" t="s">
        <v>1091</v>
      </c>
      <c r="I228" t="s">
        <v>1047</v>
      </c>
      <c r="J228" t="s">
        <v>1047</v>
      </c>
      <c r="K228">
        <v>73</v>
      </c>
      <c r="L228">
        <v>188</v>
      </c>
    </row>
    <row r="229" spans="1:12" x14ac:dyDescent="0.25">
      <c r="A229">
        <v>578</v>
      </c>
      <c r="B229" t="s">
        <v>244</v>
      </c>
      <c r="C229" t="s">
        <v>38</v>
      </c>
      <c r="D229" t="s">
        <v>73</v>
      </c>
      <c r="E229">
        <v>24</v>
      </c>
      <c r="F229" s="1">
        <v>34734</v>
      </c>
      <c r="G229" t="s">
        <v>1140</v>
      </c>
      <c r="H229" t="s">
        <v>1049</v>
      </c>
      <c r="I229" t="s">
        <v>1047</v>
      </c>
      <c r="J229" t="s">
        <v>1047</v>
      </c>
      <c r="K229">
        <v>76</v>
      </c>
      <c r="L229">
        <v>221</v>
      </c>
    </row>
    <row r="230" spans="1:12" x14ac:dyDescent="0.25">
      <c r="A230">
        <v>285</v>
      </c>
      <c r="B230" t="s">
        <v>850</v>
      </c>
      <c r="C230" t="s">
        <v>851</v>
      </c>
      <c r="D230" t="s">
        <v>36</v>
      </c>
      <c r="E230">
        <v>29</v>
      </c>
      <c r="F230" s="1">
        <v>32913</v>
      </c>
      <c r="G230" t="s">
        <v>1269</v>
      </c>
      <c r="H230" t="s">
        <v>1049</v>
      </c>
      <c r="I230" t="s">
        <v>1047</v>
      </c>
      <c r="J230" t="s">
        <v>1047</v>
      </c>
      <c r="K230">
        <v>75</v>
      </c>
      <c r="L230">
        <v>210</v>
      </c>
    </row>
    <row r="231" spans="1:12" x14ac:dyDescent="0.25">
      <c r="A231">
        <v>98</v>
      </c>
      <c r="B231" t="s">
        <v>536</v>
      </c>
      <c r="C231" t="s">
        <v>106</v>
      </c>
      <c r="D231" t="s">
        <v>47</v>
      </c>
      <c r="E231">
        <v>32</v>
      </c>
      <c r="F231" s="1">
        <v>31798</v>
      </c>
      <c r="G231" t="s">
        <v>1270</v>
      </c>
      <c r="H231" t="s">
        <v>1095</v>
      </c>
      <c r="I231" t="s">
        <v>1047</v>
      </c>
      <c r="J231" t="s">
        <v>1047</v>
      </c>
      <c r="K231">
        <v>72</v>
      </c>
      <c r="L231">
        <v>192</v>
      </c>
    </row>
    <row r="232" spans="1:12" x14ac:dyDescent="0.25">
      <c r="A232">
        <v>47</v>
      </c>
      <c r="B232" t="s">
        <v>480</v>
      </c>
      <c r="C232" t="s">
        <v>46</v>
      </c>
      <c r="D232" t="s">
        <v>36</v>
      </c>
      <c r="E232">
        <v>35</v>
      </c>
      <c r="F232" s="1">
        <v>30803</v>
      </c>
      <c r="G232" t="s">
        <v>1271</v>
      </c>
      <c r="H232" t="s">
        <v>1061</v>
      </c>
      <c r="I232" t="s">
        <v>1052</v>
      </c>
      <c r="J232" t="s">
        <v>1052</v>
      </c>
      <c r="K232">
        <v>75</v>
      </c>
      <c r="L232">
        <v>215</v>
      </c>
    </row>
    <row r="233" spans="1:12" x14ac:dyDescent="0.25">
      <c r="A233">
        <v>861</v>
      </c>
      <c r="B233" t="s">
        <v>516</v>
      </c>
      <c r="C233" t="s">
        <v>41</v>
      </c>
      <c r="D233" t="s">
        <v>39</v>
      </c>
      <c r="E233">
        <v>24</v>
      </c>
      <c r="F233" s="1">
        <v>34711</v>
      </c>
      <c r="G233" t="s">
        <v>1272</v>
      </c>
      <c r="I233" t="s">
        <v>1112</v>
      </c>
      <c r="J233" t="s">
        <v>1112</v>
      </c>
      <c r="K233">
        <v>74</v>
      </c>
      <c r="L233">
        <v>188</v>
      </c>
    </row>
    <row r="234" spans="1:12" x14ac:dyDescent="0.25">
      <c r="A234">
        <v>68</v>
      </c>
      <c r="B234" t="s">
        <v>102</v>
      </c>
      <c r="C234" t="s">
        <v>46</v>
      </c>
      <c r="D234" t="s">
        <v>39</v>
      </c>
      <c r="E234">
        <v>33</v>
      </c>
      <c r="F234" s="1">
        <v>31530</v>
      </c>
      <c r="G234" t="s">
        <v>1273</v>
      </c>
      <c r="I234" t="s">
        <v>1112</v>
      </c>
      <c r="J234" t="s">
        <v>1112</v>
      </c>
      <c r="K234">
        <v>72</v>
      </c>
      <c r="L234">
        <v>188</v>
      </c>
    </row>
    <row r="235" spans="1:12" x14ac:dyDescent="0.25">
      <c r="A235">
        <v>635</v>
      </c>
      <c r="B235" t="s">
        <v>81</v>
      </c>
      <c r="C235" t="s">
        <v>46</v>
      </c>
      <c r="D235" t="s">
        <v>36</v>
      </c>
      <c r="E235">
        <v>23</v>
      </c>
      <c r="F235" s="1">
        <v>35210</v>
      </c>
      <c r="G235" t="s">
        <v>1274</v>
      </c>
      <c r="I235" t="s">
        <v>1112</v>
      </c>
      <c r="J235" t="s">
        <v>1112</v>
      </c>
      <c r="K235">
        <v>72</v>
      </c>
      <c r="L235">
        <v>194</v>
      </c>
    </row>
    <row r="236" spans="1:12" x14ac:dyDescent="0.25">
      <c r="A236">
        <v>161</v>
      </c>
      <c r="B236" t="s">
        <v>213</v>
      </c>
      <c r="C236" t="s">
        <v>87</v>
      </c>
      <c r="D236" t="s">
        <v>47</v>
      </c>
      <c r="E236">
        <v>31</v>
      </c>
      <c r="F236" s="1">
        <v>32291</v>
      </c>
      <c r="G236" t="s">
        <v>1275</v>
      </c>
      <c r="H236" t="s">
        <v>1046</v>
      </c>
      <c r="I236" t="s">
        <v>1047</v>
      </c>
      <c r="J236" t="s">
        <v>1047</v>
      </c>
      <c r="K236">
        <v>72</v>
      </c>
      <c r="L236">
        <v>200</v>
      </c>
    </row>
    <row r="237" spans="1:12" x14ac:dyDescent="0.25">
      <c r="A237">
        <v>268</v>
      </c>
      <c r="B237" t="s">
        <v>432</v>
      </c>
      <c r="C237" t="s">
        <v>67</v>
      </c>
      <c r="D237" t="s">
        <v>73</v>
      </c>
      <c r="E237">
        <v>29</v>
      </c>
      <c r="F237" s="1">
        <v>33168</v>
      </c>
      <c r="G237" t="s">
        <v>1276</v>
      </c>
      <c r="H237" t="s">
        <v>1046</v>
      </c>
      <c r="I237" t="s">
        <v>1047</v>
      </c>
      <c r="J237" t="s">
        <v>1047</v>
      </c>
      <c r="K237">
        <v>74</v>
      </c>
      <c r="L237">
        <v>229</v>
      </c>
    </row>
    <row r="238" spans="1:12" x14ac:dyDescent="0.25">
      <c r="A238">
        <v>133</v>
      </c>
      <c r="B238" t="s">
        <v>844</v>
      </c>
      <c r="C238" t="s">
        <v>113</v>
      </c>
      <c r="D238" t="s">
        <v>73</v>
      </c>
      <c r="E238">
        <v>32</v>
      </c>
      <c r="F238" s="1">
        <v>31904</v>
      </c>
      <c r="G238" t="s">
        <v>1085</v>
      </c>
      <c r="H238" t="s">
        <v>1086</v>
      </c>
      <c r="I238" t="s">
        <v>1047</v>
      </c>
      <c r="J238" t="s">
        <v>1047</v>
      </c>
      <c r="K238">
        <v>73</v>
      </c>
      <c r="L238">
        <v>191</v>
      </c>
    </row>
    <row r="239" spans="1:12" x14ac:dyDescent="0.25">
      <c r="A239">
        <v>745</v>
      </c>
      <c r="B239" t="s">
        <v>781</v>
      </c>
      <c r="C239" t="s">
        <v>67</v>
      </c>
      <c r="D239" t="s">
        <v>73</v>
      </c>
      <c r="E239">
        <v>26</v>
      </c>
      <c r="F239" s="1">
        <v>34158</v>
      </c>
      <c r="G239" t="s">
        <v>1277</v>
      </c>
      <c r="I239" t="s">
        <v>1278</v>
      </c>
      <c r="J239" t="s">
        <v>1278</v>
      </c>
      <c r="K239">
        <v>74</v>
      </c>
      <c r="L239">
        <v>192</v>
      </c>
    </row>
    <row r="240" spans="1:12" x14ac:dyDescent="0.25">
      <c r="A240">
        <v>734</v>
      </c>
      <c r="B240" t="s">
        <v>808</v>
      </c>
      <c r="C240" t="s">
        <v>83</v>
      </c>
      <c r="D240" t="s">
        <v>36</v>
      </c>
      <c r="E240">
        <v>22</v>
      </c>
      <c r="F240" s="1">
        <v>35588</v>
      </c>
      <c r="G240" t="s">
        <v>1279</v>
      </c>
      <c r="I240" t="s">
        <v>1084</v>
      </c>
      <c r="J240" t="s">
        <v>1084</v>
      </c>
      <c r="K240">
        <v>75</v>
      </c>
      <c r="L240">
        <v>200</v>
      </c>
    </row>
    <row r="241" spans="1:12" x14ac:dyDescent="0.25">
      <c r="A241">
        <v>751</v>
      </c>
      <c r="B241" t="s">
        <v>561</v>
      </c>
      <c r="C241" t="s">
        <v>54</v>
      </c>
      <c r="D241" t="s">
        <v>39</v>
      </c>
      <c r="E241">
        <v>22</v>
      </c>
      <c r="F241" s="1">
        <v>35448</v>
      </c>
      <c r="G241" t="s">
        <v>1280</v>
      </c>
      <c r="I241" t="s">
        <v>1278</v>
      </c>
      <c r="J241" t="s">
        <v>1278</v>
      </c>
      <c r="K241">
        <v>69</v>
      </c>
      <c r="L241">
        <v>177</v>
      </c>
    </row>
    <row r="242" spans="1:12" x14ac:dyDescent="0.25">
      <c r="A242">
        <v>802</v>
      </c>
      <c r="B242" t="s">
        <v>562</v>
      </c>
      <c r="C242" t="s">
        <v>106</v>
      </c>
      <c r="D242" t="s">
        <v>73</v>
      </c>
      <c r="E242">
        <v>21</v>
      </c>
      <c r="F242" s="1">
        <v>35841</v>
      </c>
      <c r="G242" t="s">
        <v>1268</v>
      </c>
      <c r="H242" t="s">
        <v>1091</v>
      </c>
      <c r="I242" t="s">
        <v>1047</v>
      </c>
      <c r="J242" t="s">
        <v>1047</v>
      </c>
      <c r="K242">
        <v>72</v>
      </c>
      <c r="L242">
        <v>197</v>
      </c>
    </row>
    <row r="243" spans="1:12" x14ac:dyDescent="0.25">
      <c r="A243">
        <v>737</v>
      </c>
      <c r="B243" t="s">
        <v>999</v>
      </c>
      <c r="C243" t="s">
        <v>41</v>
      </c>
      <c r="D243" t="s">
        <v>73</v>
      </c>
      <c r="E243">
        <v>23</v>
      </c>
      <c r="F243" s="1">
        <v>35368</v>
      </c>
      <c r="G243" t="s">
        <v>1281</v>
      </c>
      <c r="H243" t="s">
        <v>1051</v>
      </c>
      <c r="I243" t="s">
        <v>1052</v>
      </c>
      <c r="J243" t="s">
        <v>1052</v>
      </c>
      <c r="K243">
        <v>74</v>
      </c>
      <c r="L243">
        <v>216</v>
      </c>
    </row>
    <row r="244" spans="1:12" x14ac:dyDescent="0.25">
      <c r="A244">
        <v>316</v>
      </c>
      <c r="B244" t="s">
        <v>579</v>
      </c>
      <c r="C244" t="s">
        <v>141</v>
      </c>
      <c r="D244" t="s">
        <v>73</v>
      </c>
      <c r="E244">
        <v>27</v>
      </c>
      <c r="F244" s="1">
        <v>33667</v>
      </c>
      <c r="G244" t="s">
        <v>1118</v>
      </c>
      <c r="H244" t="s">
        <v>1061</v>
      </c>
      <c r="I244" t="s">
        <v>1052</v>
      </c>
      <c r="J244" t="s">
        <v>1052</v>
      </c>
      <c r="K244">
        <v>76</v>
      </c>
      <c r="L244">
        <v>219</v>
      </c>
    </row>
    <row r="245" spans="1:12" x14ac:dyDescent="0.25">
      <c r="A245">
        <v>214</v>
      </c>
      <c r="B245" t="s">
        <v>575</v>
      </c>
      <c r="C245" t="s">
        <v>424</v>
      </c>
      <c r="D245" t="s">
        <v>39</v>
      </c>
      <c r="E245">
        <v>29</v>
      </c>
      <c r="F245" s="1">
        <v>32983</v>
      </c>
      <c r="G245" t="s">
        <v>1282</v>
      </c>
      <c r="H245" t="s">
        <v>1091</v>
      </c>
      <c r="I245" t="s">
        <v>1047</v>
      </c>
      <c r="J245" t="s">
        <v>1047</v>
      </c>
      <c r="K245">
        <v>75</v>
      </c>
      <c r="L245">
        <v>206</v>
      </c>
    </row>
    <row r="246" spans="1:12" x14ac:dyDescent="0.25">
      <c r="A246">
        <v>5</v>
      </c>
      <c r="B246" t="s">
        <v>939</v>
      </c>
      <c r="C246" t="s">
        <v>54</v>
      </c>
      <c r="D246" t="s">
        <v>39</v>
      </c>
      <c r="E246">
        <v>38</v>
      </c>
      <c r="F246" s="1">
        <v>29748</v>
      </c>
      <c r="G246" t="s">
        <v>1175</v>
      </c>
      <c r="H246" t="s">
        <v>1049</v>
      </c>
      <c r="I246" t="s">
        <v>1047</v>
      </c>
      <c r="J246" t="s">
        <v>1047</v>
      </c>
      <c r="K246">
        <v>71</v>
      </c>
      <c r="L246">
        <v>177</v>
      </c>
    </row>
    <row r="247" spans="1:12" x14ac:dyDescent="0.25">
      <c r="A247">
        <v>747</v>
      </c>
      <c r="B247" t="s">
        <v>264</v>
      </c>
      <c r="C247" t="s">
        <v>49</v>
      </c>
      <c r="D247" t="s">
        <v>39</v>
      </c>
      <c r="E247">
        <v>32</v>
      </c>
      <c r="F247" s="1">
        <v>31775</v>
      </c>
      <c r="G247" t="s">
        <v>1283</v>
      </c>
      <c r="H247" t="s">
        <v>1284</v>
      </c>
      <c r="I247" t="s">
        <v>1052</v>
      </c>
      <c r="J247" t="s">
        <v>1052</v>
      </c>
      <c r="K247">
        <v>71</v>
      </c>
      <c r="L247">
        <v>185</v>
      </c>
    </row>
    <row r="248" spans="1:12" x14ac:dyDescent="0.25">
      <c r="A248">
        <v>205</v>
      </c>
      <c r="B248" t="s">
        <v>289</v>
      </c>
      <c r="C248" t="s">
        <v>209</v>
      </c>
      <c r="D248" t="s">
        <v>39</v>
      </c>
      <c r="E248">
        <v>29</v>
      </c>
      <c r="F248" s="1">
        <v>33042</v>
      </c>
      <c r="G248" t="s">
        <v>1285</v>
      </c>
      <c r="H248" t="s">
        <v>1061</v>
      </c>
      <c r="I248" t="s">
        <v>1052</v>
      </c>
      <c r="J248" t="s">
        <v>1052</v>
      </c>
      <c r="K248">
        <v>72</v>
      </c>
      <c r="L248">
        <v>196</v>
      </c>
    </row>
    <row r="249" spans="1:12" x14ac:dyDescent="0.25">
      <c r="A249">
        <v>122</v>
      </c>
      <c r="B249" t="s">
        <v>443</v>
      </c>
      <c r="C249" t="s">
        <v>444</v>
      </c>
      <c r="D249" t="s">
        <v>39</v>
      </c>
      <c r="E249">
        <v>32</v>
      </c>
      <c r="F249" s="1">
        <v>32042</v>
      </c>
      <c r="G249" t="s">
        <v>1286</v>
      </c>
      <c r="H249" t="s">
        <v>1046</v>
      </c>
      <c r="I249" t="s">
        <v>1047</v>
      </c>
      <c r="J249" t="s">
        <v>1047</v>
      </c>
      <c r="K249">
        <v>73</v>
      </c>
      <c r="L249">
        <v>202</v>
      </c>
    </row>
    <row r="250" spans="1:12" x14ac:dyDescent="0.25">
      <c r="A250">
        <v>463</v>
      </c>
      <c r="B250" t="s">
        <v>626</v>
      </c>
      <c r="C250" t="s">
        <v>127</v>
      </c>
      <c r="D250" t="s">
        <v>73</v>
      </c>
      <c r="E250">
        <v>25</v>
      </c>
      <c r="F250" s="1">
        <v>34350</v>
      </c>
      <c r="G250" t="s">
        <v>1287</v>
      </c>
      <c r="H250" t="s">
        <v>1054</v>
      </c>
      <c r="I250" t="s">
        <v>1047</v>
      </c>
      <c r="J250" t="s">
        <v>1047</v>
      </c>
      <c r="K250">
        <v>72</v>
      </c>
      <c r="L250">
        <v>196</v>
      </c>
    </row>
    <row r="251" spans="1:12" x14ac:dyDescent="0.25">
      <c r="A251">
        <v>11</v>
      </c>
      <c r="B251" t="s">
        <v>612</v>
      </c>
      <c r="C251" t="s">
        <v>147</v>
      </c>
      <c r="D251" t="s">
        <v>73</v>
      </c>
      <c r="E251">
        <v>37</v>
      </c>
      <c r="F251" s="1">
        <v>30044</v>
      </c>
      <c r="G251" t="s">
        <v>1085</v>
      </c>
      <c r="H251" t="s">
        <v>1086</v>
      </c>
      <c r="I251" t="s">
        <v>1047</v>
      </c>
      <c r="J251" t="s">
        <v>1047</v>
      </c>
      <c r="K251">
        <v>74</v>
      </c>
      <c r="L251">
        <v>212</v>
      </c>
    </row>
    <row r="252" spans="1:12" x14ac:dyDescent="0.25">
      <c r="A252">
        <v>314</v>
      </c>
      <c r="B252" t="s">
        <v>697</v>
      </c>
      <c r="C252" t="s">
        <v>63</v>
      </c>
      <c r="D252" t="s">
        <v>36</v>
      </c>
      <c r="E252">
        <v>27</v>
      </c>
      <c r="F252" s="1">
        <v>33769</v>
      </c>
      <c r="G252" t="s">
        <v>1288</v>
      </c>
      <c r="H252" t="s">
        <v>1049</v>
      </c>
      <c r="I252" t="s">
        <v>1047</v>
      </c>
      <c r="J252" t="s">
        <v>1047</v>
      </c>
      <c r="K252">
        <v>72</v>
      </c>
      <c r="L252">
        <v>223</v>
      </c>
    </row>
    <row r="253" spans="1:12" x14ac:dyDescent="0.25">
      <c r="A253">
        <v>476</v>
      </c>
      <c r="B253" t="s">
        <v>361</v>
      </c>
      <c r="C253" t="s">
        <v>362</v>
      </c>
      <c r="D253" t="s">
        <v>39</v>
      </c>
      <c r="E253">
        <v>25</v>
      </c>
      <c r="F253" s="1">
        <v>34534</v>
      </c>
      <c r="G253" t="s">
        <v>1289</v>
      </c>
      <c r="H253" t="s">
        <v>1049</v>
      </c>
      <c r="I253" t="s">
        <v>1047</v>
      </c>
      <c r="J253" t="s">
        <v>1047</v>
      </c>
      <c r="K253">
        <v>72</v>
      </c>
      <c r="L253">
        <v>206</v>
      </c>
    </row>
    <row r="254" spans="1:12" x14ac:dyDescent="0.25">
      <c r="A254">
        <v>663</v>
      </c>
      <c r="B254" t="s">
        <v>527</v>
      </c>
      <c r="C254" t="s">
        <v>135</v>
      </c>
      <c r="D254" t="s">
        <v>73</v>
      </c>
      <c r="E254">
        <v>25</v>
      </c>
      <c r="F254" s="1">
        <v>34386</v>
      </c>
      <c r="G254" t="s">
        <v>1282</v>
      </c>
      <c r="H254" t="s">
        <v>1091</v>
      </c>
      <c r="I254" t="s">
        <v>1047</v>
      </c>
      <c r="J254" t="s">
        <v>1047</v>
      </c>
      <c r="K254">
        <v>73</v>
      </c>
      <c r="L254">
        <v>191</v>
      </c>
    </row>
    <row r="255" spans="1:12" x14ac:dyDescent="0.25">
      <c r="A255">
        <v>789</v>
      </c>
      <c r="B255" t="s">
        <v>782</v>
      </c>
      <c r="C255" t="s">
        <v>49</v>
      </c>
      <c r="D255" t="s">
        <v>39</v>
      </c>
      <c r="E255">
        <v>21</v>
      </c>
      <c r="F255" s="1">
        <v>35996</v>
      </c>
      <c r="G255" t="s">
        <v>1290</v>
      </c>
      <c r="H255" t="s">
        <v>1086</v>
      </c>
      <c r="I255" t="s">
        <v>1047</v>
      </c>
      <c r="J255" t="s">
        <v>1047</v>
      </c>
      <c r="K255">
        <v>71</v>
      </c>
      <c r="L255">
        <v>187</v>
      </c>
    </row>
    <row r="256" spans="1:12" x14ac:dyDescent="0.25">
      <c r="A256">
        <v>563</v>
      </c>
      <c r="B256" t="s">
        <v>909</v>
      </c>
      <c r="C256" t="s">
        <v>83</v>
      </c>
      <c r="D256" t="s">
        <v>73</v>
      </c>
      <c r="E256">
        <v>24</v>
      </c>
      <c r="F256" s="1">
        <v>34828</v>
      </c>
      <c r="G256" t="s">
        <v>1092</v>
      </c>
      <c r="H256" t="s">
        <v>1086</v>
      </c>
      <c r="I256" t="s">
        <v>1047</v>
      </c>
      <c r="J256" t="s">
        <v>1047</v>
      </c>
      <c r="K256">
        <v>76</v>
      </c>
      <c r="L256">
        <v>225</v>
      </c>
    </row>
    <row r="257" spans="1:12" x14ac:dyDescent="0.25">
      <c r="A257">
        <v>32</v>
      </c>
      <c r="B257" t="s">
        <v>734</v>
      </c>
      <c r="C257" t="s">
        <v>141</v>
      </c>
      <c r="D257" t="s">
        <v>73</v>
      </c>
      <c r="E257">
        <v>34</v>
      </c>
      <c r="F257" s="1">
        <v>31147</v>
      </c>
      <c r="G257" t="s">
        <v>1085</v>
      </c>
      <c r="H257" t="s">
        <v>1086</v>
      </c>
      <c r="I257" t="s">
        <v>1047</v>
      </c>
      <c r="J257" t="s">
        <v>1047</v>
      </c>
      <c r="K257">
        <v>75</v>
      </c>
      <c r="L257">
        <v>222</v>
      </c>
    </row>
    <row r="258" spans="1:12" x14ac:dyDescent="0.25">
      <c r="A258">
        <v>395</v>
      </c>
      <c r="B258" t="s">
        <v>698</v>
      </c>
      <c r="C258" t="s">
        <v>63</v>
      </c>
      <c r="D258" t="s">
        <v>36</v>
      </c>
      <c r="E258">
        <v>26</v>
      </c>
      <c r="F258" s="1">
        <v>34051</v>
      </c>
      <c r="G258" t="s">
        <v>1291</v>
      </c>
      <c r="I258" t="s">
        <v>1084</v>
      </c>
      <c r="J258" t="s">
        <v>1112</v>
      </c>
      <c r="K258">
        <v>74</v>
      </c>
      <c r="L258">
        <v>216</v>
      </c>
    </row>
    <row r="259" spans="1:12" x14ac:dyDescent="0.25">
      <c r="A259">
        <v>249</v>
      </c>
      <c r="B259" t="s">
        <v>739</v>
      </c>
      <c r="C259" t="s">
        <v>61</v>
      </c>
      <c r="D259" t="s">
        <v>73</v>
      </c>
      <c r="E259">
        <v>29</v>
      </c>
      <c r="F259" s="1">
        <v>33175</v>
      </c>
      <c r="G259" t="s">
        <v>1292</v>
      </c>
      <c r="I259" t="s">
        <v>1084</v>
      </c>
      <c r="J259" t="s">
        <v>1084</v>
      </c>
      <c r="K259">
        <v>73</v>
      </c>
      <c r="L259">
        <v>204</v>
      </c>
    </row>
    <row r="260" spans="1:12" x14ac:dyDescent="0.25">
      <c r="A260">
        <v>257</v>
      </c>
      <c r="B260" t="s">
        <v>358</v>
      </c>
      <c r="C260" t="s">
        <v>63</v>
      </c>
      <c r="D260" t="s">
        <v>73</v>
      </c>
      <c r="E260">
        <v>28</v>
      </c>
      <c r="F260" s="1">
        <v>33442</v>
      </c>
      <c r="G260" t="s">
        <v>1293</v>
      </c>
      <c r="I260" t="s">
        <v>1084</v>
      </c>
      <c r="J260" t="s">
        <v>1084</v>
      </c>
      <c r="K260">
        <v>71</v>
      </c>
      <c r="L260">
        <v>208</v>
      </c>
    </row>
    <row r="261" spans="1:12" x14ac:dyDescent="0.25">
      <c r="A261">
        <v>491</v>
      </c>
      <c r="B261" t="s">
        <v>902</v>
      </c>
      <c r="C261" t="s">
        <v>51</v>
      </c>
      <c r="D261" t="s">
        <v>39</v>
      </c>
      <c r="E261">
        <v>25</v>
      </c>
      <c r="F261" s="1">
        <v>34402</v>
      </c>
      <c r="G261" t="s">
        <v>1118</v>
      </c>
      <c r="H261" t="s">
        <v>1061</v>
      </c>
      <c r="I261" t="s">
        <v>1052</v>
      </c>
      <c r="J261" t="s">
        <v>1052</v>
      </c>
      <c r="K261">
        <v>74</v>
      </c>
      <c r="L261">
        <v>191</v>
      </c>
    </row>
    <row r="262" spans="1:12" x14ac:dyDescent="0.25">
      <c r="A262">
        <v>652</v>
      </c>
      <c r="B262" t="s">
        <v>984</v>
      </c>
      <c r="C262" t="s">
        <v>106</v>
      </c>
      <c r="D262" t="s">
        <v>39</v>
      </c>
      <c r="E262">
        <v>23</v>
      </c>
      <c r="F262" s="1">
        <v>35120</v>
      </c>
      <c r="G262" t="s">
        <v>1122</v>
      </c>
      <c r="H262" t="s">
        <v>1046</v>
      </c>
      <c r="I262" t="s">
        <v>1047</v>
      </c>
      <c r="J262" t="s">
        <v>1047</v>
      </c>
      <c r="K262">
        <v>74</v>
      </c>
      <c r="L262">
        <v>200</v>
      </c>
    </row>
    <row r="263" spans="1:12" x14ac:dyDescent="0.25">
      <c r="A263">
        <v>892</v>
      </c>
      <c r="B263" t="s">
        <v>279</v>
      </c>
      <c r="C263" t="s">
        <v>41</v>
      </c>
      <c r="D263" t="s">
        <v>39</v>
      </c>
      <c r="E263">
        <v>24</v>
      </c>
      <c r="F263" s="1">
        <v>34882</v>
      </c>
      <c r="G263" t="s">
        <v>1294</v>
      </c>
      <c r="I263" t="s">
        <v>1112</v>
      </c>
      <c r="J263" t="s">
        <v>1267</v>
      </c>
      <c r="K263">
        <v>71</v>
      </c>
      <c r="L263">
        <v>175</v>
      </c>
    </row>
    <row r="264" spans="1:12" x14ac:dyDescent="0.25">
      <c r="A264">
        <v>755</v>
      </c>
      <c r="B264" t="s">
        <v>378</v>
      </c>
      <c r="C264" t="s">
        <v>44</v>
      </c>
      <c r="D264" t="s">
        <v>39</v>
      </c>
      <c r="E264">
        <v>25</v>
      </c>
      <c r="F264" s="1">
        <v>34554</v>
      </c>
      <c r="G264" t="s">
        <v>1295</v>
      </c>
      <c r="I264" t="s">
        <v>1112</v>
      </c>
      <c r="J264" t="s">
        <v>1112</v>
      </c>
      <c r="K264">
        <v>71</v>
      </c>
      <c r="L264">
        <v>190</v>
      </c>
    </row>
    <row r="265" spans="1:12" x14ac:dyDescent="0.25">
      <c r="A265">
        <v>415</v>
      </c>
      <c r="B265" t="s">
        <v>253</v>
      </c>
      <c r="C265" t="s">
        <v>75</v>
      </c>
      <c r="D265" t="s">
        <v>73</v>
      </c>
      <c r="E265">
        <v>26</v>
      </c>
      <c r="F265" s="1">
        <v>34137</v>
      </c>
      <c r="G265" t="s">
        <v>1068</v>
      </c>
      <c r="H265" t="s">
        <v>1049</v>
      </c>
      <c r="I265" t="s">
        <v>1047</v>
      </c>
      <c r="J265" t="s">
        <v>1047</v>
      </c>
      <c r="K265">
        <v>78</v>
      </c>
      <c r="L265">
        <v>229</v>
      </c>
    </row>
    <row r="266" spans="1:12" x14ac:dyDescent="0.25">
      <c r="A266">
        <v>868</v>
      </c>
      <c r="B266" t="s">
        <v>689</v>
      </c>
      <c r="C266" t="s">
        <v>162</v>
      </c>
      <c r="D266" t="s">
        <v>36</v>
      </c>
      <c r="E266">
        <v>21</v>
      </c>
      <c r="F266" s="1">
        <v>35912</v>
      </c>
      <c r="G266" t="s">
        <v>1296</v>
      </c>
      <c r="H266" t="s">
        <v>1204</v>
      </c>
      <c r="I266" t="s">
        <v>1052</v>
      </c>
      <c r="J266" t="s">
        <v>1052</v>
      </c>
      <c r="K266">
        <v>73</v>
      </c>
      <c r="L266">
        <v>206</v>
      </c>
    </row>
    <row r="267" spans="1:12" x14ac:dyDescent="0.25">
      <c r="A267">
        <v>820</v>
      </c>
      <c r="B267" t="s">
        <v>458</v>
      </c>
      <c r="C267" t="s">
        <v>459</v>
      </c>
      <c r="D267" t="s">
        <v>92</v>
      </c>
      <c r="E267">
        <v>25</v>
      </c>
      <c r="F267" s="1">
        <v>34505</v>
      </c>
      <c r="G267" t="s">
        <v>1297</v>
      </c>
      <c r="H267" t="s">
        <v>1049</v>
      </c>
      <c r="I267" t="s">
        <v>1047</v>
      </c>
      <c r="J267" t="s">
        <v>1047</v>
      </c>
      <c r="K267">
        <v>70</v>
      </c>
      <c r="L267">
        <v>176</v>
      </c>
    </row>
    <row r="268" spans="1:12" x14ac:dyDescent="0.25">
      <c r="A268">
        <v>183</v>
      </c>
      <c r="B268" t="s">
        <v>217</v>
      </c>
      <c r="C268" t="s">
        <v>141</v>
      </c>
      <c r="D268" t="s">
        <v>73</v>
      </c>
      <c r="E268">
        <v>29</v>
      </c>
      <c r="F268" s="1">
        <v>32850</v>
      </c>
      <c r="G268" t="s">
        <v>1104</v>
      </c>
      <c r="H268" t="s">
        <v>1049</v>
      </c>
      <c r="I268" t="s">
        <v>1047</v>
      </c>
      <c r="J268" t="s">
        <v>1047</v>
      </c>
      <c r="K268">
        <v>73</v>
      </c>
      <c r="L268">
        <v>202</v>
      </c>
    </row>
    <row r="269" spans="1:12" x14ac:dyDescent="0.25">
      <c r="A269">
        <v>60</v>
      </c>
      <c r="B269" t="s">
        <v>592</v>
      </c>
      <c r="C269" t="s">
        <v>186</v>
      </c>
      <c r="D269" t="s">
        <v>36</v>
      </c>
      <c r="E269">
        <v>34</v>
      </c>
      <c r="F269" s="1">
        <v>31350</v>
      </c>
      <c r="G269" t="s">
        <v>1078</v>
      </c>
      <c r="H269" t="s">
        <v>1079</v>
      </c>
      <c r="I269" t="s">
        <v>1052</v>
      </c>
      <c r="J269" t="s">
        <v>1052</v>
      </c>
      <c r="K269">
        <v>74</v>
      </c>
      <c r="L269">
        <v>215</v>
      </c>
    </row>
    <row r="270" spans="1:12" x14ac:dyDescent="0.25">
      <c r="A270">
        <v>680</v>
      </c>
      <c r="B270" t="s">
        <v>666</v>
      </c>
      <c r="C270" t="s">
        <v>54</v>
      </c>
      <c r="D270" t="s">
        <v>47</v>
      </c>
      <c r="E270">
        <v>24</v>
      </c>
      <c r="F270" s="1">
        <v>35027</v>
      </c>
      <c r="G270" t="s">
        <v>1298</v>
      </c>
      <c r="H270" t="s">
        <v>1091</v>
      </c>
      <c r="I270" t="s">
        <v>1047</v>
      </c>
      <c r="J270" t="s">
        <v>1047</v>
      </c>
      <c r="K270">
        <v>72</v>
      </c>
      <c r="L270">
        <v>193</v>
      </c>
    </row>
    <row r="271" spans="1:12" x14ac:dyDescent="0.25">
      <c r="A271">
        <v>25</v>
      </c>
      <c r="B271" t="s">
        <v>246</v>
      </c>
      <c r="C271" t="s">
        <v>41</v>
      </c>
      <c r="D271" t="s">
        <v>73</v>
      </c>
      <c r="E271">
        <v>36</v>
      </c>
      <c r="F271" s="1">
        <v>30513</v>
      </c>
      <c r="G271" t="s">
        <v>1094</v>
      </c>
      <c r="H271" t="s">
        <v>1095</v>
      </c>
      <c r="I271" t="s">
        <v>1047</v>
      </c>
      <c r="J271" t="s">
        <v>1047</v>
      </c>
      <c r="K271">
        <v>73</v>
      </c>
      <c r="L271">
        <v>192</v>
      </c>
    </row>
    <row r="272" spans="1:12" x14ac:dyDescent="0.25">
      <c r="A272">
        <v>34</v>
      </c>
      <c r="B272" t="s">
        <v>183</v>
      </c>
      <c r="C272" t="s">
        <v>141</v>
      </c>
      <c r="D272" t="s">
        <v>36</v>
      </c>
      <c r="E272">
        <v>35</v>
      </c>
      <c r="F272" s="1">
        <v>30990</v>
      </c>
      <c r="G272" t="s">
        <v>1299</v>
      </c>
      <c r="H272" t="s">
        <v>1051</v>
      </c>
      <c r="I272" t="s">
        <v>1052</v>
      </c>
      <c r="J272" t="s">
        <v>1052</v>
      </c>
      <c r="K272">
        <v>72</v>
      </c>
      <c r="L272">
        <v>210</v>
      </c>
    </row>
    <row r="273" spans="1:12" x14ac:dyDescent="0.25">
      <c r="A273">
        <v>54</v>
      </c>
      <c r="B273" t="s">
        <v>331</v>
      </c>
      <c r="C273" t="s">
        <v>61</v>
      </c>
      <c r="D273" t="s">
        <v>73</v>
      </c>
      <c r="E273">
        <v>34</v>
      </c>
      <c r="F273" s="1">
        <v>31133</v>
      </c>
      <c r="G273" t="s">
        <v>1300</v>
      </c>
      <c r="H273" t="s">
        <v>1061</v>
      </c>
      <c r="I273" t="s">
        <v>1052</v>
      </c>
      <c r="J273" t="s">
        <v>1052</v>
      </c>
      <c r="K273">
        <v>77</v>
      </c>
      <c r="L273">
        <v>260</v>
      </c>
    </row>
    <row r="274" spans="1:12" x14ac:dyDescent="0.25">
      <c r="A274">
        <v>370</v>
      </c>
      <c r="B274" t="s">
        <v>465</v>
      </c>
      <c r="C274" t="s">
        <v>162</v>
      </c>
      <c r="D274" t="s">
        <v>73</v>
      </c>
      <c r="E274">
        <v>26</v>
      </c>
      <c r="F274" s="1">
        <v>34090</v>
      </c>
      <c r="G274" t="s">
        <v>1104</v>
      </c>
      <c r="H274" t="s">
        <v>1049</v>
      </c>
      <c r="I274" t="s">
        <v>1047</v>
      </c>
      <c r="J274" t="s">
        <v>1047</v>
      </c>
      <c r="K274">
        <v>73</v>
      </c>
      <c r="L274">
        <v>191</v>
      </c>
    </row>
    <row r="275" spans="1:12" x14ac:dyDescent="0.25">
      <c r="A275">
        <v>826</v>
      </c>
      <c r="B275" t="s">
        <v>1020</v>
      </c>
      <c r="C275" t="s">
        <v>72</v>
      </c>
      <c r="D275" t="s">
        <v>39</v>
      </c>
      <c r="E275">
        <v>23</v>
      </c>
      <c r="F275" s="1">
        <v>35303</v>
      </c>
      <c r="G275" t="s">
        <v>1301</v>
      </c>
      <c r="H275" t="s">
        <v>1284</v>
      </c>
      <c r="I275" t="s">
        <v>1052</v>
      </c>
      <c r="J275" t="s">
        <v>1052</v>
      </c>
      <c r="K275">
        <v>72</v>
      </c>
      <c r="L275">
        <v>185</v>
      </c>
    </row>
    <row r="276" spans="1:12" x14ac:dyDescent="0.25">
      <c r="A276">
        <v>626</v>
      </c>
      <c r="B276" t="s">
        <v>105</v>
      </c>
      <c r="C276" t="s">
        <v>106</v>
      </c>
      <c r="D276" t="s">
        <v>39</v>
      </c>
      <c r="E276">
        <v>23</v>
      </c>
      <c r="F276" s="1">
        <v>35276</v>
      </c>
      <c r="G276" t="s">
        <v>1302</v>
      </c>
      <c r="H276" t="s">
        <v>1072</v>
      </c>
      <c r="I276" t="s">
        <v>1052</v>
      </c>
      <c r="J276" t="s">
        <v>1052</v>
      </c>
      <c r="K276">
        <v>73</v>
      </c>
      <c r="L276">
        <v>198</v>
      </c>
    </row>
    <row r="277" spans="1:12" x14ac:dyDescent="0.25">
      <c r="A277">
        <v>331</v>
      </c>
      <c r="B277" t="s">
        <v>957</v>
      </c>
      <c r="C277" t="s">
        <v>106</v>
      </c>
      <c r="D277" t="s">
        <v>73</v>
      </c>
      <c r="E277">
        <v>27</v>
      </c>
      <c r="F277" s="1">
        <v>33714</v>
      </c>
      <c r="G277" t="s">
        <v>1094</v>
      </c>
      <c r="H277" t="s">
        <v>1095</v>
      </c>
      <c r="I277" t="s">
        <v>1047</v>
      </c>
      <c r="J277" t="s">
        <v>1047</v>
      </c>
      <c r="K277">
        <v>77</v>
      </c>
      <c r="L277">
        <v>231</v>
      </c>
    </row>
    <row r="278" spans="1:12" x14ac:dyDescent="0.25">
      <c r="A278">
        <v>675</v>
      </c>
      <c r="B278" t="s">
        <v>704</v>
      </c>
      <c r="C278" t="s">
        <v>41</v>
      </c>
      <c r="D278" t="s">
        <v>36</v>
      </c>
      <c r="E278">
        <v>24</v>
      </c>
      <c r="F278" s="1">
        <v>34851</v>
      </c>
      <c r="G278" t="s">
        <v>1303</v>
      </c>
      <c r="H278" t="s">
        <v>1049</v>
      </c>
      <c r="I278" t="s">
        <v>1047</v>
      </c>
      <c r="J278" t="s">
        <v>1047</v>
      </c>
      <c r="K278">
        <v>71</v>
      </c>
      <c r="L278">
        <v>166</v>
      </c>
    </row>
    <row r="279" spans="1:12" x14ac:dyDescent="0.25">
      <c r="A279">
        <v>709</v>
      </c>
      <c r="B279" t="s">
        <v>149</v>
      </c>
      <c r="C279" t="s">
        <v>150</v>
      </c>
      <c r="D279" t="s">
        <v>39</v>
      </c>
      <c r="E279">
        <v>22</v>
      </c>
      <c r="F279" s="1">
        <v>35496</v>
      </c>
      <c r="G279" t="s">
        <v>1233</v>
      </c>
      <c r="H279" t="s">
        <v>1049</v>
      </c>
      <c r="I279" t="s">
        <v>1047</v>
      </c>
      <c r="J279" t="s">
        <v>1047</v>
      </c>
      <c r="K279">
        <v>75</v>
      </c>
      <c r="L279">
        <v>200</v>
      </c>
    </row>
    <row r="280" spans="1:12" x14ac:dyDescent="0.25">
      <c r="A280">
        <v>844</v>
      </c>
      <c r="B280" t="s">
        <v>867</v>
      </c>
      <c r="C280" t="s">
        <v>131</v>
      </c>
      <c r="D280" t="s">
        <v>36</v>
      </c>
      <c r="E280">
        <v>20</v>
      </c>
      <c r="F280" s="1">
        <v>36272</v>
      </c>
      <c r="G280" t="s">
        <v>1304</v>
      </c>
      <c r="I280" t="s">
        <v>1074</v>
      </c>
      <c r="J280" t="s">
        <v>1074</v>
      </c>
      <c r="K280">
        <v>70</v>
      </c>
      <c r="L280">
        <v>191</v>
      </c>
    </row>
    <row r="281" spans="1:12" x14ac:dyDescent="0.25">
      <c r="A281">
        <v>893</v>
      </c>
      <c r="B281" t="s">
        <v>732</v>
      </c>
      <c r="C281" t="s">
        <v>186</v>
      </c>
      <c r="D281" t="s">
        <v>73</v>
      </c>
      <c r="E281">
        <v>28</v>
      </c>
      <c r="F281" s="1">
        <v>33498</v>
      </c>
      <c r="G281" t="s">
        <v>1305</v>
      </c>
      <c r="I281" t="s">
        <v>1084</v>
      </c>
      <c r="J281" t="s">
        <v>1084</v>
      </c>
      <c r="K281">
        <v>72</v>
      </c>
      <c r="L281">
        <v>190</v>
      </c>
    </row>
    <row r="282" spans="1:12" x14ac:dyDescent="0.25">
      <c r="A282">
        <v>576</v>
      </c>
      <c r="B282" t="s">
        <v>85</v>
      </c>
      <c r="C282" t="s">
        <v>49</v>
      </c>
      <c r="D282" t="s">
        <v>39</v>
      </c>
      <c r="E282">
        <v>25</v>
      </c>
      <c r="F282" s="1">
        <v>34670</v>
      </c>
      <c r="G282" t="s">
        <v>1306</v>
      </c>
      <c r="I282" t="s">
        <v>1063</v>
      </c>
      <c r="J282" t="s">
        <v>1063</v>
      </c>
      <c r="K282">
        <v>73</v>
      </c>
      <c r="L282">
        <v>195</v>
      </c>
    </row>
    <row r="283" spans="1:12" x14ac:dyDescent="0.25">
      <c r="A283">
        <v>845</v>
      </c>
      <c r="B283" t="s">
        <v>126</v>
      </c>
      <c r="C283" t="s">
        <v>127</v>
      </c>
      <c r="D283" t="s">
        <v>39</v>
      </c>
      <c r="E283">
        <v>21</v>
      </c>
      <c r="F283" s="1">
        <v>36111</v>
      </c>
      <c r="G283" t="s">
        <v>1307</v>
      </c>
      <c r="I283" t="s">
        <v>1063</v>
      </c>
      <c r="J283" t="s">
        <v>1063</v>
      </c>
      <c r="K283">
        <v>74</v>
      </c>
      <c r="L283">
        <v>176</v>
      </c>
    </row>
    <row r="284" spans="1:12" x14ac:dyDescent="0.25">
      <c r="A284">
        <v>37</v>
      </c>
      <c r="B284" t="s">
        <v>563</v>
      </c>
      <c r="C284" t="s">
        <v>137</v>
      </c>
      <c r="D284" t="s">
        <v>39</v>
      </c>
      <c r="E284">
        <v>34</v>
      </c>
      <c r="F284" s="1">
        <v>31297</v>
      </c>
      <c r="G284" t="s">
        <v>1308</v>
      </c>
      <c r="H284" t="s">
        <v>1095</v>
      </c>
      <c r="I284" t="s">
        <v>1047</v>
      </c>
      <c r="J284" t="s">
        <v>1047</v>
      </c>
      <c r="K284">
        <v>76</v>
      </c>
      <c r="L284">
        <v>209</v>
      </c>
    </row>
    <row r="285" spans="1:12" x14ac:dyDescent="0.25">
      <c r="A285">
        <v>114</v>
      </c>
      <c r="B285" t="s">
        <v>946</v>
      </c>
      <c r="C285" t="s">
        <v>186</v>
      </c>
      <c r="D285" t="s">
        <v>73</v>
      </c>
      <c r="E285">
        <v>31</v>
      </c>
      <c r="F285" s="1">
        <v>32247</v>
      </c>
      <c r="G285" t="s">
        <v>1173</v>
      </c>
      <c r="H285" t="s">
        <v>1054</v>
      </c>
      <c r="I285" t="s">
        <v>1047</v>
      </c>
      <c r="J285" t="s">
        <v>1047</v>
      </c>
      <c r="K285">
        <v>76</v>
      </c>
      <c r="L285">
        <v>222</v>
      </c>
    </row>
    <row r="286" spans="1:12" x14ac:dyDescent="0.25">
      <c r="A286">
        <v>874</v>
      </c>
      <c r="B286" t="s">
        <v>1026</v>
      </c>
      <c r="C286" t="s">
        <v>67</v>
      </c>
      <c r="D286" t="s">
        <v>47</v>
      </c>
      <c r="E286">
        <v>24</v>
      </c>
      <c r="F286" s="1">
        <v>34864</v>
      </c>
      <c r="G286" t="s">
        <v>1309</v>
      </c>
      <c r="H286" t="s">
        <v>1153</v>
      </c>
      <c r="I286" t="s">
        <v>1052</v>
      </c>
      <c r="J286" t="s">
        <v>1052</v>
      </c>
      <c r="K286">
        <v>74</v>
      </c>
      <c r="L286">
        <v>197</v>
      </c>
    </row>
    <row r="287" spans="1:12" x14ac:dyDescent="0.25">
      <c r="A287">
        <v>28</v>
      </c>
      <c r="B287" t="s">
        <v>178</v>
      </c>
      <c r="C287" t="s">
        <v>137</v>
      </c>
      <c r="D287" t="s">
        <v>39</v>
      </c>
      <c r="E287">
        <v>35</v>
      </c>
      <c r="F287" s="1">
        <v>30984</v>
      </c>
      <c r="G287" t="s">
        <v>1310</v>
      </c>
      <c r="H287" t="s">
        <v>1049</v>
      </c>
      <c r="I287" t="s">
        <v>1047</v>
      </c>
      <c r="J287" t="s">
        <v>1047</v>
      </c>
      <c r="K287">
        <v>76</v>
      </c>
      <c r="L287">
        <v>206</v>
      </c>
    </row>
    <row r="288" spans="1:12" x14ac:dyDescent="0.25">
      <c r="A288">
        <v>144</v>
      </c>
      <c r="B288" t="s">
        <v>879</v>
      </c>
      <c r="C288" t="s">
        <v>186</v>
      </c>
      <c r="D288" t="s">
        <v>47</v>
      </c>
      <c r="E288">
        <v>30</v>
      </c>
      <c r="F288" s="1">
        <v>32549</v>
      </c>
      <c r="G288" t="s">
        <v>1311</v>
      </c>
      <c r="H288" t="s">
        <v>1170</v>
      </c>
      <c r="I288" t="s">
        <v>1052</v>
      </c>
      <c r="J288" t="s">
        <v>1052</v>
      </c>
      <c r="K288">
        <v>76</v>
      </c>
      <c r="L288">
        <v>226</v>
      </c>
    </row>
    <row r="289" spans="1:12" x14ac:dyDescent="0.25">
      <c r="A289">
        <v>854</v>
      </c>
      <c r="B289" t="s">
        <v>1022</v>
      </c>
      <c r="C289" t="s">
        <v>162</v>
      </c>
      <c r="D289" t="s">
        <v>73</v>
      </c>
      <c r="E289">
        <v>20</v>
      </c>
      <c r="F289" s="1">
        <v>36405</v>
      </c>
      <c r="G289" t="s">
        <v>1312</v>
      </c>
      <c r="I289" t="s">
        <v>1063</v>
      </c>
      <c r="J289" t="s">
        <v>1063</v>
      </c>
      <c r="K289">
        <v>70</v>
      </c>
      <c r="L289">
        <v>181</v>
      </c>
    </row>
    <row r="290" spans="1:12" x14ac:dyDescent="0.25">
      <c r="A290">
        <v>353</v>
      </c>
      <c r="B290" t="s">
        <v>958</v>
      </c>
      <c r="C290" t="s">
        <v>162</v>
      </c>
      <c r="D290" t="s">
        <v>73</v>
      </c>
      <c r="E290">
        <v>30</v>
      </c>
      <c r="F290" s="1">
        <v>32488</v>
      </c>
      <c r="G290" t="s">
        <v>1313</v>
      </c>
      <c r="H290" t="s">
        <v>1170</v>
      </c>
      <c r="I290" t="s">
        <v>1052</v>
      </c>
      <c r="J290" t="s">
        <v>1052</v>
      </c>
      <c r="K290">
        <v>73</v>
      </c>
      <c r="L290">
        <v>207</v>
      </c>
    </row>
    <row r="291" spans="1:12" x14ac:dyDescent="0.25">
      <c r="A291">
        <v>700</v>
      </c>
      <c r="B291" t="s">
        <v>560</v>
      </c>
      <c r="C291" t="s">
        <v>35</v>
      </c>
      <c r="D291" t="s">
        <v>73</v>
      </c>
      <c r="E291">
        <v>22</v>
      </c>
      <c r="F291" s="1">
        <v>35578</v>
      </c>
      <c r="G291" t="s">
        <v>1225</v>
      </c>
      <c r="I291" t="s">
        <v>1110</v>
      </c>
      <c r="J291" t="s">
        <v>1110</v>
      </c>
      <c r="K291">
        <v>75</v>
      </c>
      <c r="L291">
        <v>233</v>
      </c>
    </row>
    <row r="292" spans="1:12" x14ac:dyDescent="0.25">
      <c r="A292">
        <v>130</v>
      </c>
      <c r="B292" t="s">
        <v>877</v>
      </c>
      <c r="C292" t="s">
        <v>83</v>
      </c>
      <c r="D292" t="s">
        <v>36</v>
      </c>
      <c r="E292">
        <v>33</v>
      </c>
      <c r="F292" s="1">
        <v>31630</v>
      </c>
      <c r="G292" t="s">
        <v>1117</v>
      </c>
      <c r="H292" t="s">
        <v>1072</v>
      </c>
      <c r="I292" t="s">
        <v>1052</v>
      </c>
      <c r="J292" t="s">
        <v>1052</v>
      </c>
      <c r="K292">
        <v>71</v>
      </c>
      <c r="L292">
        <v>185</v>
      </c>
    </row>
    <row r="293" spans="1:12" x14ac:dyDescent="0.25">
      <c r="A293">
        <v>326</v>
      </c>
      <c r="B293" t="s">
        <v>657</v>
      </c>
      <c r="C293" t="s">
        <v>658</v>
      </c>
      <c r="D293" t="s">
        <v>73</v>
      </c>
      <c r="E293">
        <v>27</v>
      </c>
      <c r="F293" s="1">
        <v>33610</v>
      </c>
      <c r="G293" t="s">
        <v>1232</v>
      </c>
      <c r="H293" t="s">
        <v>1049</v>
      </c>
      <c r="I293" t="s">
        <v>1047</v>
      </c>
      <c r="J293" t="s">
        <v>1047</v>
      </c>
      <c r="K293">
        <v>77</v>
      </c>
      <c r="L293">
        <v>217</v>
      </c>
    </row>
    <row r="294" spans="1:12" x14ac:dyDescent="0.25">
      <c r="A294">
        <v>499</v>
      </c>
      <c r="B294" t="s">
        <v>144</v>
      </c>
      <c r="C294" t="s">
        <v>41</v>
      </c>
      <c r="D294" t="s">
        <v>73</v>
      </c>
      <c r="E294">
        <v>27</v>
      </c>
      <c r="F294" s="1">
        <v>33677</v>
      </c>
      <c r="G294" t="s">
        <v>1314</v>
      </c>
      <c r="I294" t="s">
        <v>1063</v>
      </c>
      <c r="J294" t="s">
        <v>1063</v>
      </c>
      <c r="K294">
        <v>72</v>
      </c>
      <c r="L294">
        <v>197</v>
      </c>
    </row>
    <row r="295" spans="1:12" x14ac:dyDescent="0.25">
      <c r="A295">
        <v>277</v>
      </c>
      <c r="B295" t="s">
        <v>718</v>
      </c>
      <c r="C295" t="s">
        <v>147</v>
      </c>
      <c r="D295" t="s">
        <v>92</v>
      </c>
      <c r="E295">
        <v>28</v>
      </c>
      <c r="F295" s="1">
        <v>33320</v>
      </c>
      <c r="G295" t="s">
        <v>1315</v>
      </c>
      <c r="I295" t="s">
        <v>1074</v>
      </c>
      <c r="J295" t="s">
        <v>1074</v>
      </c>
      <c r="K295">
        <v>72</v>
      </c>
      <c r="L295">
        <v>193</v>
      </c>
    </row>
    <row r="296" spans="1:12" x14ac:dyDescent="0.25">
      <c r="A296">
        <v>109</v>
      </c>
      <c r="B296" t="s">
        <v>412</v>
      </c>
      <c r="C296" t="s">
        <v>51</v>
      </c>
      <c r="D296" t="s">
        <v>73</v>
      </c>
      <c r="E296">
        <v>31</v>
      </c>
      <c r="F296" s="1">
        <v>32223</v>
      </c>
      <c r="G296" t="s">
        <v>1316</v>
      </c>
      <c r="H296" t="s">
        <v>1061</v>
      </c>
      <c r="I296" t="s">
        <v>1052</v>
      </c>
      <c r="J296" t="s">
        <v>1052</v>
      </c>
      <c r="K296">
        <v>76</v>
      </c>
      <c r="L296">
        <v>225</v>
      </c>
    </row>
    <row r="297" spans="1:12" x14ac:dyDescent="0.25">
      <c r="A297">
        <v>192</v>
      </c>
      <c r="B297" t="s">
        <v>218</v>
      </c>
      <c r="C297" t="s">
        <v>72</v>
      </c>
      <c r="D297" t="s">
        <v>73</v>
      </c>
      <c r="E297">
        <v>29</v>
      </c>
      <c r="F297" s="1">
        <v>33024</v>
      </c>
      <c r="G297" t="s">
        <v>1317</v>
      </c>
      <c r="I297" t="s">
        <v>1063</v>
      </c>
      <c r="J297" t="s">
        <v>1063</v>
      </c>
      <c r="K297">
        <v>72</v>
      </c>
      <c r="L297">
        <v>190</v>
      </c>
    </row>
    <row r="298" spans="1:12" x14ac:dyDescent="0.25">
      <c r="A298">
        <v>472</v>
      </c>
      <c r="B298" t="s">
        <v>326</v>
      </c>
      <c r="C298" t="s">
        <v>83</v>
      </c>
      <c r="D298" t="s">
        <v>73</v>
      </c>
      <c r="E298">
        <v>25</v>
      </c>
      <c r="F298" s="1">
        <v>34477</v>
      </c>
      <c r="G298" t="s">
        <v>1318</v>
      </c>
      <c r="I298" t="s">
        <v>1074</v>
      </c>
      <c r="J298" t="s">
        <v>1074</v>
      </c>
      <c r="K298">
        <v>75</v>
      </c>
      <c r="L298">
        <v>215</v>
      </c>
    </row>
    <row r="299" spans="1:12" x14ac:dyDescent="0.25">
      <c r="A299">
        <v>881</v>
      </c>
      <c r="B299" t="s">
        <v>937</v>
      </c>
      <c r="C299" t="s">
        <v>38</v>
      </c>
      <c r="D299" t="s">
        <v>73</v>
      </c>
      <c r="E299">
        <v>20</v>
      </c>
      <c r="F299" s="1">
        <v>36453</v>
      </c>
      <c r="G299" t="s">
        <v>1319</v>
      </c>
      <c r="H299" t="s">
        <v>1049</v>
      </c>
      <c r="I299" t="s">
        <v>1047</v>
      </c>
      <c r="J299" t="s">
        <v>1047</v>
      </c>
      <c r="K299">
        <v>74</v>
      </c>
      <c r="L299">
        <v>194</v>
      </c>
    </row>
    <row r="300" spans="1:12" x14ac:dyDescent="0.25">
      <c r="A300">
        <v>742</v>
      </c>
      <c r="B300" t="s">
        <v>365</v>
      </c>
      <c r="C300" t="s">
        <v>79</v>
      </c>
      <c r="D300" t="s">
        <v>47</v>
      </c>
      <c r="E300">
        <v>26</v>
      </c>
      <c r="F300" s="1">
        <v>34178</v>
      </c>
      <c r="G300" t="s">
        <v>1068</v>
      </c>
      <c r="H300" t="s">
        <v>1049</v>
      </c>
      <c r="I300" t="s">
        <v>1047</v>
      </c>
      <c r="J300" t="s">
        <v>1047</v>
      </c>
      <c r="K300">
        <v>71</v>
      </c>
      <c r="L300">
        <v>184</v>
      </c>
    </row>
    <row r="301" spans="1:12" x14ac:dyDescent="0.25">
      <c r="A301">
        <v>241</v>
      </c>
      <c r="B301" t="s">
        <v>154</v>
      </c>
      <c r="C301" t="s">
        <v>72</v>
      </c>
      <c r="D301" t="s">
        <v>47</v>
      </c>
      <c r="E301">
        <v>28</v>
      </c>
      <c r="F301" s="1">
        <v>33452</v>
      </c>
      <c r="G301" t="s">
        <v>1090</v>
      </c>
      <c r="H301" t="s">
        <v>1091</v>
      </c>
      <c r="I301" t="s">
        <v>1047</v>
      </c>
      <c r="J301" t="s">
        <v>1047</v>
      </c>
      <c r="K301">
        <v>74</v>
      </c>
      <c r="L301">
        <v>210</v>
      </c>
    </row>
    <row r="302" spans="1:12" x14ac:dyDescent="0.25">
      <c r="A302">
        <v>57</v>
      </c>
      <c r="B302" t="s">
        <v>108</v>
      </c>
      <c r="C302" t="s">
        <v>44</v>
      </c>
      <c r="D302" t="s">
        <v>39</v>
      </c>
      <c r="E302">
        <v>33</v>
      </c>
      <c r="F302" s="1">
        <v>31624</v>
      </c>
      <c r="G302" t="s">
        <v>1305</v>
      </c>
      <c r="I302" t="s">
        <v>1084</v>
      </c>
      <c r="J302" t="s">
        <v>1084</v>
      </c>
      <c r="K302">
        <v>75</v>
      </c>
      <c r="L302">
        <v>195</v>
      </c>
    </row>
    <row r="303" spans="1:12" x14ac:dyDescent="0.25">
      <c r="A303">
        <v>167</v>
      </c>
      <c r="B303" t="s">
        <v>115</v>
      </c>
      <c r="C303" t="s">
        <v>54</v>
      </c>
      <c r="D303" t="s">
        <v>36</v>
      </c>
      <c r="E303">
        <v>30</v>
      </c>
      <c r="F303" s="1">
        <v>32579</v>
      </c>
      <c r="G303" t="s">
        <v>1320</v>
      </c>
      <c r="I303" t="s">
        <v>1084</v>
      </c>
      <c r="J303" t="s">
        <v>1084</v>
      </c>
      <c r="K303">
        <v>71</v>
      </c>
      <c r="L303">
        <v>185</v>
      </c>
    </row>
    <row r="304" spans="1:12" x14ac:dyDescent="0.25">
      <c r="A304">
        <v>306</v>
      </c>
      <c r="B304" t="s">
        <v>110</v>
      </c>
      <c r="C304" t="s">
        <v>63</v>
      </c>
      <c r="D304" t="s">
        <v>39</v>
      </c>
      <c r="E304">
        <v>27</v>
      </c>
      <c r="F304" s="1">
        <v>33743</v>
      </c>
      <c r="G304" t="s">
        <v>1320</v>
      </c>
      <c r="I304" t="s">
        <v>1084</v>
      </c>
      <c r="J304" t="s">
        <v>1084</v>
      </c>
      <c r="K304">
        <v>74</v>
      </c>
      <c r="L304">
        <v>197</v>
      </c>
    </row>
    <row r="305" spans="1:12" x14ac:dyDescent="0.25">
      <c r="A305">
        <v>731</v>
      </c>
      <c r="B305" t="s">
        <v>923</v>
      </c>
      <c r="C305" t="s">
        <v>162</v>
      </c>
      <c r="D305" t="s">
        <v>39</v>
      </c>
      <c r="E305">
        <v>22</v>
      </c>
      <c r="F305" s="1">
        <v>35584</v>
      </c>
      <c r="G305" t="s">
        <v>1295</v>
      </c>
      <c r="I305" t="s">
        <v>1112</v>
      </c>
      <c r="J305" t="s">
        <v>1112</v>
      </c>
      <c r="K305">
        <v>73</v>
      </c>
      <c r="L305">
        <v>194</v>
      </c>
    </row>
    <row r="306" spans="1:12" x14ac:dyDescent="0.25">
      <c r="A306">
        <v>856</v>
      </c>
      <c r="B306" t="s">
        <v>460</v>
      </c>
      <c r="C306" t="s">
        <v>100</v>
      </c>
      <c r="D306" t="s">
        <v>39</v>
      </c>
      <c r="E306">
        <v>20</v>
      </c>
      <c r="F306" s="1">
        <v>36408</v>
      </c>
      <c r="G306" t="s">
        <v>1321</v>
      </c>
      <c r="I306" t="s">
        <v>1112</v>
      </c>
      <c r="J306" t="s">
        <v>1112</v>
      </c>
      <c r="K306">
        <v>74</v>
      </c>
      <c r="L306">
        <v>206</v>
      </c>
    </row>
    <row r="307" spans="1:12" x14ac:dyDescent="0.25">
      <c r="A307">
        <v>466</v>
      </c>
      <c r="B307" t="s">
        <v>188</v>
      </c>
      <c r="C307" t="s">
        <v>131</v>
      </c>
      <c r="D307" t="s">
        <v>47</v>
      </c>
      <c r="E307">
        <v>25</v>
      </c>
      <c r="F307" s="1">
        <v>34559</v>
      </c>
      <c r="G307" t="s">
        <v>1322</v>
      </c>
      <c r="I307" t="s">
        <v>1063</v>
      </c>
      <c r="J307" t="s">
        <v>1063</v>
      </c>
      <c r="K307">
        <v>73</v>
      </c>
      <c r="L307">
        <v>205</v>
      </c>
    </row>
    <row r="308" spans="1:12" x14ac:dyDescent="0.25">
      <c r="A308">
        <v>815</v>
      </c>
      <c r="B308" t="s">
        <v>456</v>
      </c>
      <c r="C308" t="s">
        <v>106</v>
      </c>
      <c r="D308" t="s">
        <v>73</v>
      </c>
      <c r="E308">
        <v>22</v>
      </c>
      <c r="F308" s="1">
        <v>35736</v>
      </c>
      <c r="G308" t="s">
        <v>1323</v>
      </c>
      <c r="I308" t="s">
        <v>1112</v>
      </c>
      <c r="J308" t="s">
        <v>1112</v>
      </c>
      <c r="K308">
        <v>72</v>
      </c>
      <c r="L308">
        <v>183</v>
      </c>
    </row>
    <row r="309" spans="1:12" x14ac:dyDescent="0.25">
      <c r="A309">
        <v>883</v>
      </c>
      <c r="B309" t="s">
        <v>839</v>
      </c>
      <c r="C309" t="s">
        <v>106</v>
      </c>
      <c r="D309" t="s">
        <v>36</v>
      </c>
      <c r="E309">
        <v>20</v>
      </c>
      <c r="F309" s="1">
        <v>36491</v>
      </c>
      <c r="G309" t="s">
        <v>1324</v>
      </c>
      <c r="I309" t="s">
        <v>1112</v>
      </c>
      <c r="J309" t="s">
        <v>1112</v>
      </c>
      <c r="K309">
        <v>72</v>
      </c>
      <c r="L309">
        <v>189</v>
      </c>
    </row>
    <row r="310" spans="1:12" x14ac:dyDescent="0.25">
      <c r="A310">
        <v>684</v>
      </c>
      <c r="B310" t="s">
        <v>257</v>
      </c>
      <c r="C310" t="s">
        <v>54</v>
      </c>
      <c r="D310" t="s">
        <v>39</v>
      </c>
      <c r="E310">
        <v>25</v>
      </c>
      <c r="F310" s="1">
        <v>34407</v>
      </c>
      <c r="G310" t="s">
        <v>1325</v>
      </c>
      <c r="H310" t="s">
        <v>1058</v>
      </c>
      <c r="I310" t="s">
        <v>1052</v>
      </c>
      <c r="J310" t="s">
        <v>1052</v>
      </c>
      <c r="K310">
        <v>69</v>
      </c>
      <c r="L310">
        <v>197</v>
      </c>
    </row>
    <row r="311" spans="1:12" x14ac:dyDescent="0.25">
      <c r="A311">
        <v>21</v>
      </c>
      <c r="B311" t="s">
        <v>285</v>
      </c>
      <c r="C311" t="s">
        <v>106</v>
      </c>
      <c r="D311" t="s">
        <v>39</v>
      </c>
      <c r="E311">
        <v>35</v>
      </c>
      <c r="F311" s="1">
        <v>30796</v>
      </c>
      <c r="G311" t="s">
        <v>1326</v>
      </c>
      <c r="I311" t="s">
        <v>1327</v>
      </c>
      <c r="J311" t="s">
        <v>1327</v>
      </c>
      <c r="K311">
        <v>73</v>
      </c>
      <c r="L311">
        <v>186</v>
      </c>
    </row>
    <row r="312" spans="1:12" x14ac:dyDescent="0.25">
      <c r="A312">
        <v>608</v>
      </c>
      <c r="B312" t="s">
        <v>803</v>
      </c>
      <c r="C312" t="s">
        <v>131</v>
      </c>
      <c r="D312" t="s">
        <v>39</v>
      </c>
      <c r="E312">
        <v>26</v>
      </c>
      <c r="F312" s="1">
        <v>34090</v>
      </c>
      <c r="G312" t="s">
        <v>1328</v>
      </c>
      <c r="H312" t="s">
        <v>1046</v>
      </c>
      <c r="I312" t="s">
        <v>1047</v>
      </c>
      <c r="J312" t="s">
        <v>1047</v>
      </c>
      <c r="K312">
        <v>72</v>
      </c>
      <c r="L312">
        <v>179</v>
      </c>
    </row>
    <row r="313" spans="1:12" x14ac:dyDescent="0.25">
      <c r="A313">
        <v>592</v>
      </c>
      <c r="B313" t="s">
        <v>584</v>
      </c>
      <c r="C313" t="s">
        <v>56</v>
      </c>
      <c r="D313" t="s">
        <v>39</v>
      </c>
      <c r="E313">
        <v>24</v>
      </c>
      <c r="F313" s="1">
        <v>34815</v>
      </c>
      <c r="G313" t="s">
        <v>1329</v>
      </c>
      <c r="H313" t="s">
        <v>1046</v>
      </c>
      <c r="I313" t="s">
        <v>1047</v>
      </c>
      <c r="J313" t="s">
        <v>1047</v>
      </c>
      <c r="K313">
        <v>77</v>
      </c>
      <c r="L313">
        <v>239</v>
      </c>
    </row>
    <row r="314" spans="1:12" x14ac:dyDescent="0.25">
      <c r="A314">
        <v>373</v>
      </c>
      <c r="B314" t="s">
        <v>741</v>
      </c>
      <c r="C314" t="s">
        <v>100</v>
      </c>
      <c r="D314" t="s">
        <v>73</v>
      </c>
      <c r="E314">
        <v>27</v>
      </c>
      <c r="F314" s="1">
        <v>33932</v>
      </c>
      <c r="G314" t="s">
        <v>1096</v>
      </c>
      <c r="I314" t="s">
        <v>1063</v>
      </c>
      <c r="J314" t="s">
        <v>1063</v>
      </c>
      <c r="K314">
        <v>73</v>
      </c>
      <c r="L314">
        <v>196</v>
      </c>
    </row>
    <row r="315" spans="1:12" x14ac:dyDescent="0.25">
      <c r="A315">
        <v>275</v>
      </c>
      <c r="B315" t="s">
        <v>696</v>
      </c>
      <c r="C315" t="s">
        <v>51</v>
      </c>
      <c r="D315" t="s">
        <v>47</v>
      </c>
      <c r="E315">
        <v>29</v>
      </c>
      <c r="F315" s="1">
        <v>33139</v>
      </c>
      <c r="G315" t="s">
        <v>1330</v>
      </c>
      <c r="H315" t="s">
        <v>1046</v>
      </c>
      <c r="I315" t="s">
        <v>1047</v>
      </c>
      <c r="J315" t="s">
        <v>1047</v>
      </c>
      <c r="K315">
        <v>70</v>
      </c>
      <c r="L315">
        <v>206</v>
      </c>
    </row>
    <row r="316" spans="1:12" x14ac:dyDescent="0.25">
      <c r="A316">
        <v>738</v>
      </c>
      <c r="B316" t="s">
        <v>1000</v>
      </c>
      <c r="C316" t="s">
        <v>67</v>
      </c>
      <c r="D316" t="s">
        <v>73</v>
      </c>
      <c r="E316">
        <v>22</v>
      </c>
      <c r="F316" s="1">
        <v>35432</v>
      </c>
      <c r="G316" t="s">
        <v>1206</v>
      </c>
      <c r="I316" t="s">
        <v>1063</v>
      </c>
      <c r="J316" t="s">
        <v>1063</v>
      </c>
      <c r="K316">
        <v>77</v>
      </c>
      <c r="L316">
        <v>192</v>
      </c>
    </row>
    <row r="317" spans="1:12" x14ac:dyDescent="0.25">
      <c r="A317">
        <v>408</v>
      </c>
      <c r="B317" t="s">
        <v>95</v>
      </c>
      <c r="C317" t="s">
        <v>51</v>
      </c>
      <c r="D317" t="s">
        <v>47</v>
      </c>
      <c r="E317">
        <v>27</v>
      </c>
      <c r="F317" s="1">
        <v>33931</v>
      </c>
      <c r="G317" t="s">
        <v>1096</v>
      </c>
      <c r="I317" t="s">
        <v>1063</v>
      </c>
      <c r="J317" t="s">
        <v>1063</v>
      </c>
      <c r="K317">
        <v>73</v>
      </c>
      <c r="L317">
        <v>215</v>
      </c>
    </row>
    <row r="318" spans="1:12" x14ac:dyDescent="0.25">
      <c r="A318">
        <v>607</v>
      </c>
      <c r="B318" t="s">
        <v>514</v>
      </c>
      <c r="C318" t="s">
        <v>49</v>
      </c>
      <c r="D318" t="s">
        <v>36</v>
      </c>
      <c r="E318">
        <v>28</v>
      </c>
      <c r="F318" s="1">
        <v>33565</v>
      </c>
      <c r="G318" t="s">
        <v>1331</v>
      </c>
      <c r="H318" t="s">
        <v>1187</v>
      </c>
      <c r="I318" t="s">
        <v>1052</v>
      </c>
      <c r="J318" t="s">
        <v>1052</v>
      </c>
      <c r="K318">
        <v>74</v>
      </c>
      <c r="L318">
        <v>210</v>
      </c>
    </row>
    <row r="319" spans="1:12" x14ac:dyDescent="0.25">
      <c r="A319">
        <v>272</v>
      </c>
      <c r="B319" t="s">
        <v>695</v>
      </c>
      <c r="C319" t="s">
        <v>44</v>
      </c>
      <c r="D319" t="s">
        <v>47</v>
      </c>
      <c r="E319">
        <v>28</v>
      </c>
      <c r="F319" s="1">
        <v>33313</v>
      </c>
      <c r="G319" t="s">
        <v>1077</v>
      </c>
      <c r="H319" t="s">
        <v>1049</v>
      </c>
      <c r="I319" t="s">
        <v>1047</v>
      </c>
      <c r="J319" t="s">
        <v>1047</v>
      </c>
      <c r="K319">
        <v>74</v>
      </c>
      <c r="L319">
        <v>218</v>
      </c>
    </row>
    <row r="320" spans="1:12" x14ac:dyDescent="0.25">
      <c r="A320">
        <v>832</v>
      </c>
      <c r="B320" t="s">
        <v>785</v>
      </c>
      <c r="C320" t="s">
        <v>83</v>
      </c>
      <c r="D320" t="s">
        <v>73</v>
      </c>
      <c r="E320">
        <v>25</v>
      </c>
      <c r="F320" s="1">
        <v>34466</v>
      </c>
      <c r="G320" t="s">
        <v>1332</v>
      </c>
      <c r="H320" t="s">
        <v>1144</v>
      </c>
      <c r="I320" t="s">
        <v>1052</v>
      </c>
      <c r="J320" t="s">
        <v>1052</v>
      </c>
      <c r="K320">
        <v>73</v>
      </c>
      <c r="L320">
        <v>195</v>
      </c>
    </row>
    <row r="321" spans="1:12" x14ac:dyDescent="0.25">
      <c r="A321">
        <v>495</v>
      </c>
      <c r="B321" t="s">
        <v>825</v>
      </c>
      <c r="C321" t="s">
        <v>826</v>
      </c>
      <c r="D321" t="s">
        <v>39</v>
      </c>
      <c r="E321">
        <v>25</v>
      </c>
      <c r="F321" s="1">
        <v>34440</v>
      </c>
      <c r="G321" t="s">
        <v>1068</v>
      </c>
      <c r="H321" t="s">
        <v>1049</v>
      </c>
      <c r="I321" t="s">
        <v>1047</v>
      </c>
      <c r="J321" t="s">
        <v>1047</v>
      </c>
      <c r="K321">
        <v>70</v>
      </c>
      <c r="L321">
        <v>196</v>
      </c>
    </row>
    <row r="322" spans="1:12" x14ac:dyDescent="0.25">
      <c r="A322">
        <v>303</v>
      </c>
      <c r="B322" t="s">
        <v>636</v>
      </c>
      <c r="C322" t="s">
        <v>75</v>
      </c>
      <c r="D322" t="s">
        <v>39</v>
      </c>
      <c r="E322">
        <v>27</v>
      </c>
      <c r="F322" s="1">
        <v>33772</v>
      </c>
      <c r="G322" t="s">
        <v>1333</v>
      </c>
      <c r="H322" t="s">
        <v>1049</v>
      </c>
      <c r="I322" t="s">
        <v>1047</v>
      </c>
      <c r="J322" t="s">
        <v>1047</v>
      </c>
      <c r="K322">
        <v>72</v>
      </c>
      <c r="L322">
        <v>192</v>
      </c>
    </row>
    <row r="323" spans="1:12" x14ac:dyDescent="0.25">
      <c r="A323">
        <v>216</v>
      </c>
      <c r="B323" t="s">
        <v>715</v>
      </c>
      <c r="C323" t="s">
        <v>137</v>
      </c>
      <c r="D323" t="s">
        <v>73</v>
      </c>
      <c r="E323">
        <v>29</v>
      </c>
      <c r="F323" s="1">
        <v>33044</v>
      </c>
      <c r="G323" t="s">
        <v>1334</v>
      </c>
      <c r="H323" t="s">
        <v>1072</v>
      </c>
      <c r="I323" t="s">
        <v>1052</v>
      </c>
      <c r="J323" t="s">
        <v>1052</v>
      </c>
      <c r="K323">
        <v>75</v>
      </c>
      <c r="L323">
        <v>220</v>
      </c>
    </row>
    <row r="324" spans="1:12" x14ac:dyDescent="0.25">
      <c r="A324">
        <v>722</v>
      </c>
      <c r="B324" t="s">
        <v>997</v>
      </c>
      <c r="C324" t="s">
        <v>127</v>
      </c>
      <c r="D324" t="s">
        <v>73</v>
      </c>
      <c r="E324">
        <v>22</v>
      </c>
      <c r="F324" s="1">
        <v>35632</v>
      </c>
      <c r="G324" t="s">
        <v>1124</v>
      </c>
      <c r="H324" t="s">
        <v>1046</v>
      </c>
      <c r="I324" t="s">
        <v>1047</v>
      </c>
      <c r="J324" t="s">
        <v>1047</v>
      </c>
      <c r="K324">
        <v>74</v>
      </c>
      <c r="L324">
        <v>175</v>
      </c>
    </row>
    <row r="325" spans="1:12" x14ac:dyDescent="0.25">
      <c r="A325">
        <v>667</v>
      </c>
      <c r="B325" t="s">
        <v>685</v>
      </c>
      <c r="C325" t="s">
        <v>41</v>
      </c>
      <c r="D325" t="s">
        <v>73</v>
      </c>
      <c r="E325">
        <v>23</v>
      </c>
      <c r="F325" s="1">
        <v>35228</v>
      </c>
      <c r="G325" t="s">
        <v>1335</v>
      </c>
      <c r="I325" t="s">
        <v>1063</v>
      </c>
      <c r="J325" t="s">
        <v>1063</v>
      </c>
      <c r="K325">
        <v>72</v>
      </c>
      <c r="L325">
        <v>186</v>
      </c>
    </row>
    <row r="326" spans="1:12" x14ac:dyDescent="0.25">
      <c r="A326">
        <v>213</v>
      </c>
      <c r="B326" t="s">
        <v>142</v>
      </c>
      <c r="C326" t="s">
        <v>143</v>
      </c>
      <c r="D326" t="s">
        <v>57</v>
      </c>
      <c r="E326">
        <v>30</v>
      </c>
      <c r="F326" s="1">
        <v>32752</v>
      </c>
      <c r="G326" t="s">
        <v>1336</v>
      </c>
      <c r="I326" t="s">
        <v>1063</v>
      </c>
      <c r="J326" t="s">
        <v>1063</v>
      </c>
      <c r="K326">
        <v>71</v>
      </c>
      <c r="L326">
        <v>179</v>
      </c>
    </row>
    <row r="327" spans="1:12" x14ac:dyDescent="0.25">
      <c r="A327">
        <v>446</v>
      </c>
      <c r="B327" t="s">
        <v>373</v>
      </c>
      <c r="C327" t="s">
        <v>193</v>
      </c>
      <c r="D327" t="s">
        <v>73</v>
      </c>
      <c r="E327">
        <v>25</v>
      </c>
      <c r="F327" s="1">
        <v>34354</v>
      </c>
      <c r="G327" t="s">
        <v>1337</v>
      </c>
      <c r="I327" t="s">
        <v>1063</v>
      </c>
      <c r="J327" t="s">
        <v>1063</v>
      </c>
      <c r="K327">
        <v>75</v>
      </c>
      <c r="L327">
        <v>208</v>
      </c>
    </row>
    <row r="328" spans="1:12" x14ac:dyDescent="0.25">
      <c r="A328">
        <v>618</v>
      </c>
      <c r="B328" t="s">
        <v>913</v>
      </c>
      <c r="C328" t="s">
        <v>75</v>
      </c>
      <c r="D328" t="s">
        <v>73</v>
      </c>
      <c r="E328">
        <v>23</v>
      </c>
      <c r="F328" s="1">
        <v>35254</v>
      </c>
      <c r="G328" t="s">
        <v>1338</v>
      </c>
      <c r="H328" t="s">
        <v>1054</v>
      </c>
      <c r="I328" t="s">
        <v>1047</v>
      </c>
      <c r="J328" t="s">
        <v>1047</v>
      </c>
      <c r="K328">
        <v>75</v>
      </c>
      <c r="L328">
        <v>208</v>
      </c>
    </row>
    <row r="329" spans="1:12" x14ac:dyDescent="0.25">
      <c r="A329">
        <v>849</v>
      </c>
      <c r="B329" t="s">
        <v>631</v>
      </c>
      <c r="C329" t="s">
        <v>41</v>
      </c>
      <c r="D329" t="s">
        <v>73</v>
      </c>
      <c r="E329">
        <v>20</v>
      </c>
      <c r="F329" s="1">
        <v>36328</v>
      </c>
      <c r="G329" t="s">
        <v>1339</v>
      </c>
      <c r="I329" t="s">
        <v>1074</v>
      </c>
      <c r="J329" t="s">
        <v>1074</v>
      </c>
      <c r="K329">
        <v>72</v>
      </c>
      <c r="L329">
        <v>195</v>
      </c>
    </row>
    <row r="330" spans="1:12" x14ac:dyDescent="0.25">
      <c r="A330">
        <v>806</v>
      </c>
      <c r="B330" t="s">
        <v>531</v>
      </c>
      <c r="C330" t="s">
        <v>54</v>
      </c>
      <c r="D330" t="s">
        <v>39</v>
      </c>
      <c r="E330">
        <v>22</v>
      </c>
      <c r="F330" s="1">
        <v>35648</v>
      </c>
      <c r="G330" t="s">
        <v>1340</v>
      </c>
      <c r="I330" t="s">
        <v>1074</v>
      </c>
      <c r="J330" t="s">
        <v>1074</v>
      </c>
      <c r="K330">
        <v>75</v>
      </c>
      <c r="L330">
        <v>199</v>
      </c>
    </row>
    <row r="331" spans="1:12" x14ac:dyDescent="0.25">
      <c r="A331">
        <v>143</v>
      </c>
      <c r="B331" t="s">
        <v>564</v>
      </c>
      <c r="C331" t="s">
        <v>51</v>
      </c>
      <c r="D331" t="s">
        <v>73</v>
      </c>
      <c r="E331">
        <v>30</v>
      </c>
      <c r="F331" s="1">
        <v>32560</v>
      </c>
      <c r="G331" t="s">
        <v>1114</v>
      </c>
      <c r="H331" t="s">
        <v>1072</v>
      </c>
      <c r="I331" t="s">
        <v>1052</v>
      </c>
      <c r="J331" t="s">
        <v>1052</v>
      </c>
      <c r="K331">
        <v>73</v>
      </c>
      <c r="L331">
        <v>225</v>
      </c>
    </row>
    <row r="332" spans="1:12" x14ac:dyDescent="0.25">
      <c r="A332">
        <v>553</v>
      </c>
      <c r="B332" t="s">
        <v>860</v>
      </c>
      <c r="C332" t="s">
        <v>54</v>
      </c>
      <c r="D332" t="s">
        <v>73</v>
      </c>
      <c r="E332">
        <v>24</v>
      </c>
      <c r="F332" s="1">
        <v>34916</v>
      </c>
      <c r="G332" t="s">
        <v>1341</v>
      </c>
      <c r="H332" t="s">
        <v>1139</v>
      </c>
      <c r="I332" t="s">
        <v>1052</v>
      </c>
      <c r="J332" t="s">
        <v>1052</v>
      </c>
      <c r="K332">
        <v>75</v>
      </c>
      <c r="L332">
        <v>210</v>
      </c>
    </row>
    <row r="333" spans="1:12" x14ac:dyDescent="0.25">
      <c r="A333">
        <v>889</v>
      </c>
      <c r="B333" t="s">
        <v>731</v>
      </c>
      <c r="C333" t="s">
        <v>56</v>
      </c>
      <c r="D333" t="s">
        <v>73</v>
      </c>
      <c r="E333">
        <v>27</v>
      </c>
      <c r="F333" s="1">
        <v>33890</v>
      </c>
      <c r="G333" t="s">
        <v>1342</v>
      </c>
      <c r="I333" t="s">
        <v>1084</v>
      </c>
      <c r="J333" t="s">
        <v>1084</v>
      </c>
      <c r="K333">
        <v>74</v>
      </c>
      <c r="L333">
        <v>210</v>
      </c>
    </row>
    <row r="334" spans="1:12" x14ac:dyDescent="0.25">
      <c r="A334">
        <v>12</v>
      </c>
      <c r="B334" t="s">
        <v>301</v>
      </c>
      <c r="C334" t="s">
        <v>141</v>
      </c>
      <c r="D334" t="s">
        <v>47</v>
      </c>
      <c r="E334">
        <v>36</v>
      </c>
      <c r="F334" s="1">
        <v>30421</v>
      </c>
      <c r="G334" t="s">
        <v>1343</v>
      </c>
      <c r="I334" t="s">
        <v>1084</v>
      </c>
      <c r="J334" t="s">
        <v>1084</v>
      </c>
      <c r="K334">
        <v>75</v>
      </c>
      <c r="L334">
        <v>222</v>
      </c>
    </row>
    <row r="335" spans="1:12" x14ac:dyDescent="0.25">
      <c r="A335">
        <v>894</v>
      </c>
      <c r="B335" t="s">
        <v>815</v>
      </c>
      <c r="C335" t="s">
        <v>209</v>
      </c>
      <c r="D335" t="s">
        <v>73</v>
      </c>
      <c r="E335">
        <v>25</v>
      </c>
      <c r="F335" s="1">
        <v>34430</v>
      </c>
      <c r="G335" t="s">
        <v>1083</v>
      </c>
      <c r="I335" t="s">
        <v>1084</v>
      </c>
      <c r="J335" t="s">
        <v>1084</v>
      </c>
      <c r="K335">
        <v>74</v>
      </c>
      <c r="L335">
        <v>201</v>
      </c>
    </row>
    <row r="336" spans="1:12" x14ac:dyDescent="0.25">
      <c r="A336">
        <v>882</v>
      </c>
      <c r="B336" t="s">
        <v>872</v>
      </c>
      <c r="C336" t="s">
        <v>193</v>
      </c>
      <c r="D336" t="s">
        <v>39</v>
      </c>
      <c r="E336">
        <v>20</v>
      </c>
      <c r="F336" s="1">
        <v>36470</v>
      </c>
      <c r="G336" t="s">
        <v>1344</v>
      </c>
      <c r="I336" t="s">
        <v>1063</v>
      </c>
      <c r="J336" t="s">
        <v>1063</v>
      </c>
      <c r="K336">
        <v>72</v>
      </c>
      <c r="L336">
        <v>187</v>
      </c>
    </row>
    <row r="337" spans="1:12" x14ac:dyDescent="0.25">
      <c r="A337">
        <v>643</v>
      </c>
      <c r="B337" t="s">
        <v>404</v>
      </c>
      <c r="C337" t="s">
        <v>87</v>
      </c>
      <c r="D337" t="s">
        <v>39</v>
      </c>
      <c r="E337">
        <v>23</v>
      </c>
      <c r="F337" s="1">
        <v>35047</v>
      </c>
      <c r="G337" t="s">
        <v>1083</v>
      </c>
      <c r="I337" t="s">
        <v>1084</v>
      </c>
      <c r="J337" t="s">
        <v>1084</v>
      </c>
      <c r="K337">
        <v>72</v>
      </c>
      <c r="L337">
        <v>187</v>
      </c>
    </row>
    <row r="338" spans="1:12" x14ac:dyDescent="0.25">
      <c r="A338">
        <v>736</v>
      </c>
      <c r="B338" t="s">
        <v>406</v>
      </c>
      <c r="C338" t="s">
        <v>69</v>
      </c>
      <c r="D338" t="s">
        <v>73</v>
      </c>
      <c r="E338">
        <v>22</v>
      </c>
      <c r="F338" s="1">
        <v>35443</v>
      </c>
      <c r="G338" t="s">
        <v>1133</v>
      </c>
      <c r="I338" t="s">
        <v>1084</v>
      </c>
      <c r="J338" t="s">
        <v>1084</v>
      </c>
      <c r="K338">
        <v>73</v>
      </c>
      <c r="L338">
        <v>201</v>
      </c>
    </row>
    <row r="339" spans="1:12" x14ac:dyDescent="0.25">
      <c r="A339">
        <v>439</v>
      </c>
      <c r="B339" t="s">
        <v>700</v>
      </c>
      <c r="C339" t="s">
        <v>137</v>
      </c>
      <c r="D339" t="s">
        <v>36</v>
      </c>
      <c r="E339">
        <v>29</v>
      </c>
      <c r="F339" s="1">
        <v>33056</v>
      </c>
      <c r="G339" t="s">
        <v>1189</v>
      </c>
      <c r="H339" t="s">
        <v>1061</v>
      </c>
      <c r="I339" t="s">
        <v>1052</v>
      </c>
      <c r="J339" t="s">
        <v>1052</v>
      </c>
      <c r="K339">
        <v>70</v>
      </c>
      <c r="L339">
        <v>182</v>
      </c>
    </row>
    <row r="340" spans="1:12" x14ac:dyDescent="0.25">
      <c r="A340">
        <v>556</v>
      </c>
      <c r="B340" t="s">
        <v>327</v>
      </c>
      <c r="C340" t="s">
        <v>51</v>
      </c>
      <c r="D340" t="s">
        <v>47</v>
      </c>
      <c r="E340">
        <v>24</v>
      </c>
      <c r="F340" s="1">
        <v>34797</v>
      </c>
      <c r="G340" t="s">
        <v>1345</v>
      </c>
      <c r="H340" t="s">
        <v>1193</v>
      </c>
      <c r="I340" t="s">
        <v>1052</v>
      </c>
      <c r="J340" t="s">
        <v>1052</v>
      </c>
      <c r="K340">
        <v>72</v>
      </c>
      <c r="L340">
        <v>190</v>
      </c>
    </row>
    <row r="341" spans="1:12" x14ac:dyDescent="0.25">
      <c r="A341">
        <v>420</v>
      </c>
      <c r="B341" t="s">
        <v>204</v>
      </c>
      <c r="C341" t="s">
        <v>35</v>
      </c>
      <c r="D341" t="s">
        <v>39</v>
      </c>
      <c r="E341">
        <v>26</v>
      </c>
      <c r="F341" s="1">
        <v>34042</v>
      </c>
      <c r="G341" t="s">
        <v>1346</v>
      </c>
      <c r="H341" t="s">
        <v>1247</v>
      </c>
      <c r="I341" t="s">
        <v>1052</v>
      </c>
      <c r="J341" t="s">
        <v>1052</v>
      </c>
      <c r="K341">
        <v>73</v>
      </c>
      <c r="L341">
        <v>218</v>
      </c>
    </row>
    <row r="342" spans="1:12" x14ac:dyDescent="0.25">
      <c r="A342">
        <v>493</v>
      </c>
      <c r="B342" t="s">
        <v>338</v>
      </c>
      <c r="C342" t="s">
        <v>75</v>
      </c>
      <c r="D342" t="s">
        <v>73</v>
      </c>
      <c r="E342">
        <v>25</v>
      </c>
      <c r="F342" s="1">
        <v>34455</v>
      </c>
      <c r="G342" t="s">
        <v>1176</v>
      </c>
      <c r="H342" t="s">
        <v>1163</v>
      </c>
      <c r="I342" t="s">
        <v>1052</v>
      </c>
      <c r="J342" t="s">
        <v>1052</v>
      </c>
      <c r="K342">
        <v>75</v>
      </c>
      <c r="L342">
        <v>207</v>
      </c>
    </row>
    <row r="343" spans="1:12" x14ac:dyDescent="0.25">
      <c r="A343">
        <v>693</v>
      </c>
      <c r="B343" t="s">
        <v>78</v>
      </c>
      <c r="C343" t="s">
        <v>79</v>
      </c>
      <c r="D343" t="s">
        <v>39</v>
      </c>
      <c r="E343">
        <v>23</v>
      </c>
      <c r="F343" s="1">
        <v>35366</v>
      </c>
      <c r="G343" t="s">
        <v>1347</v>
      </c>
      <c r="H343" t="s">
        <v>1058</v>
      </c>
      <c r="I343" t="s">
        <v>1052</v>
      </c>
      <c r="J343" t="s">
        <v>1052</v>
      </c>
      <c r="K343">
        <v>74</v>
      </c>
      <c r="L343">
        <v>203</v>
      </c>
    </row>
    <row r="344" spans="1:12" x14ac:dyDescent="0.25">
      <c r="A344">
        <v>80</v>
      </c>
      <c r="B344" t="s">
        <v>593</v>
      </c>
      <c r="C344" t="s">
        <v>44</v>
      </c>
      <c r="D344" t="s">
        <v>73</v>
      </c>
      <c r="E344">
        <v>32</v>
      </c>
      <c r="F344" s="1">
        <v>31790</v>
      </c>
      <c r="G344" t="s">
        <v>1348</v>
      </c>
      <c r="H344" t="s">
        <v>1204</v>
      </c>
      <c r="I344" t="s">
        <v>1052</v>
      </c>
      <c r="J344" t="s">
        <v>1052</v>
      </c>
      <c r="K344">
        <v>73</v>
      </c>
      <c r="L344">
        <v>227</v>
      </c>
    </row>
    <row r="345" spans="1:12" x14ac:dyDescent="0.25">
      <c r="A345">
        <v>682</v>
      </c>
      <c r="B345" t="s">
        <v>991</v>
      </c>
      <c r="C345" t="s">
        <v>162</v>
      </c>
      <c r="D345" t="s">
        <v>36</v>
      </c>
      <c r="E345">
        <v>25</v>
      </c>
      <c r="F345" s="1">
        <v>34379</v>
      </c>
      <c r="G345" t="s">
        <v>1092</v>
      </c>
      <c r="H345" t="s">
        <v>1086</v>
      </c>
      <c r="I345" t="s">
        <v>1047</v>
      </c>
      <c r="J345" t="s">
        <v>1047</v>
      </c>
      <c r="K345">
        <v>74</v>
      </c>
      <c r="L345">
        <v>189</v>
      </c>
    </row>
    <row r="346" spans="1:12" x14ac:dyDescent="0.25">
      <c r="A346">
        <v>718</v>
      </c>
      <c r="B346" t="s">
        <v>439</v>
      </c>
      <c r="C346" t="s">
        <v>61</v>
      </c>
      <c r="D346" t="s">
        <v>39</v>
      </c>
      <c r="E346">
        <v>22</v>
      </c>
      <c r="F346" s="1">
        <v>35459</v>
      </c>
      <c r="G346" t="s">
        <v>1349</v>
      </c>
      <c r="H346" t="s">
        <v>1247</v>
      </c>
      <c r="I346" t="s">
        <v>1052</v>
      </c>
      <c r="J346" t="s">
        <v>1052</v>
      </c>
      <c r="K346">
        <v>73</v>
      </c>
      <c r="L346">
        <v>187</v>
      </c>
    </row>
    <row r="347" spans="1:12" x14ac:dyDescent="0.25">
      <c r="A347">
        <v>555</v>
      </c>
      <c r="B347" t="s">
        <v>682</v>
      </c>
      <c r="C347" t="s">
        <v>106</v>
      </c>
      <c r="D347" t="s">
        <v>92</v>
      </c>
      <c r="E347">
        <v>24</v>
      </c>
      <c r="F347" s="1">
        <v>34839</v>
      </c>
      <c r="G347" t="s">
        <v>1350</v>
      </c>
      <c r="I347" t="s">
        <v>1063</v>
      </c>
      <c r="J347" t="s">
        <v>1063</v>
      </c>
      <c r="K347">
        <v>75</v>
      </c>
      <c r="L347">
        <v>215</v>
      </c>
    </row>
    <row r="348" spans="1:12" x14ac:dyDescent="0.25">
      <c r="A348">
        <v>732</v>
      </c>
      <c r="B348" t="s">
        <v>780</v>
      </c>
      <c r="C348" t="s">
        <v>193</v>
      </c>
      <c r="D348" t="s">
        <v>73</v>
      </c>
      <c r="E348">
        <v>22</v>
      </c>
      <c r="F348" s="1">
        <v>35549</v>
      </c>
      <c r="G348" t="s">
        <v>1351</v>
      </c>
      <c r="I348" t="s">
        <v>1063</v>
      </c>
      <c r="J348" t="s">
        <v>1063</v>
      </c>
      <c r="K348">
        <v>74</v>
      </c>
      <c r="L348">
        <v>190</v>
      </c>
    </row>
    <row r="349" spans="1:12" x14ac:dyDescent="0.25">
      <c r="A349">
        <v>816</v>
      </c>
      <c r="B349" t="s">
        <v>929</v>
      </c>
      <c r="C349" t="s">
        <v>54</v>
      </c>
      <c r="D349" t="s">
        <v>73</v>
      </c>
      <c r="E349">
        <v>26</v>
      </c>
      <c r="F349" s="1">
        <v>34026</v>
      </c>
      <c r="G349" t="s">
        <v>1352</v>
      </c>
      <c r="H349" t="s">
        <v>1353</v>
      </c>
      <c r="I349" t="s">
        <v>1052</v>
      </c>
      <c r="K349">
        <v>72</v>
      </c>
      <c r="L349">
        <v>204</v>
      </c>
    </row>
    <row r="350" spans="1:12" x14ac:dyDescent="0.25">
      <c r="A350">
        <v>678</v>
      </c>
      <c r="B350" t="s">
        <v>919</v>
      </c>
      <c r="C350" t="s">
        <v>72</v>
      </c>
      <c r="D350" t="s">
        <v>73</v>
      </c>
      <c r="E350">
        <v>23</v>
      </c>
      <c r="F350" s="1">
        <v>35066</v>
      </c>
      <c r="G350" t="s">
        <v>1354</v>
      </c>
      <c r="H350" t="s">
        <v>1086</v>
      </c>
      <c r="I350" t="s">
        <v>1047</v>
      </c>
      <c r="J350" t="s">
        <v>1047</v>
      </c>
      <c r="K350">
        <v>75</v>
      </c>
      <c r="L350">
        <v>210</v>
      </c>
    </row>
    <row r="351" spans="1:12" x14ac:dyDescent="0.25">
      <c r="A351">
        <v>895</v>
      </c>
      <c r="B351" t="s">
        <v>1028</v>
      </c>
      <c r="C351" t="s">
        <v>41</v>
      </c>
      <c r="D351" t="s">
        <v>39</v>
      </c>
      <c r="E351">
        <v>26</v>
      </c>
      <c r="F351" s="1">
        <v>34254</v>
      </c>
      <c r="G351" t="s">
        <v>1355</v>
      </c>
      <c r="I351" t="s">
        <v>1063</v>
      </c>
      <c r="J351" t="s">
        <v>1063</v>
      </c>
      <c r="K351">
        <v>70</v>
      </c>
      <c r="L351">
        <v>180</v>
      </c>
    </row>
    <row r="352" spans="1:12" x14ac:dyDescent="0.25">
      <c r="A352">
        <v>464</v>
      </c>
      <c r="B352" t="s">
        <v>187</v>
      </c>
      <c r="C352" t="s">
        <v>61</v>
      </c>
      <c r="D352" t="s">
        <v>73</v>
      </c>
      <c r="E352">
        <v>25</v>
      </c>
      <c r="F352" s="1">
        <v>34391</v>
      </c>
      <c r="G352" t="s">
        <v>1356</v>
      </c>
      <c r="H352" t="s">
        <v>1072</v>
      </c>
      <c r="I352" t="s">
        <v>1052</v>
      </c>
      <c r="J352" t="s">
        <v>1052</v>
      </c>
      <c r="K352">
        <v>75</v>
      </c>
      <c r="L352">
        <v>209</v>
      </c>
    </row>
    <row r="353" spans="1:12" x14ac:dyDescent="0.25">
      <c r="A353">
        <v>321</v>
      </c>
      <c r="B353" t="s">
        <v>282</v>
      </c>
      <c r="C353" t="s">
        <v>87</v>
      </c>
      <c r="D353" t="s">
        <v>47</v>
      </c>
      <c r="E353">
        <v>27</v>
      </c>
      <c r="F353" s="1">
        <v>33780</v>
      </c>
      <c r="G353" t="s">
        <v>1357</v>
      </c>
      <c r="H353" t="s">
        <v>1054</v>
      </c>
      <c r="I353" t="s">
        <v>1047</v>
      </c>
      <c r="J353" t="s">
        <v>1047</v>
      </c>
      <c r="K353">
        <v>70</v>
      </c>
      <c r="L353">
        <v>190</v>
      </c>
    </row>
    <row r="354" spans="1:12" x14ac:dyDescent="0.25">
      <c r="A354">
        <v>805</v>
      </c>
      <c r="B354" t="s">
        <v>1013</v>
      </c>
      <c r="C354" t="s">
        <v>75</v>
      </c>
      <c r="D354" t="s">
        <v>73</v>
      </c>
      <c r="E354">
        <v>21</v>
      </c>
      <c r="F354" s="1">
        <v>35955</v>
      </c>
      <c r="G354" t="s">
        <v>1092</v>
      </c>
      <c r="H354" t="s">
        <v>1086</v>
      </c>
      <c r="I354" t="s">
        <v>1047</v>
      </c>
      <c r="J354" t="s">
        <v>1047</v>
      </c>
      <c r="K354">
        <v>73</v>
      </c>
      <c r="L354">
        <v>186</v>
      </c>
    </row>
    <row r="355" spans="1:12" x14ac:dyDescent="0.25">
      <c r="A355">
        <v>605</v>
      </c>
      <c r="B355" t="s">
        <v>980</v>
      </c>
      <c r="C355" t="s">
        <v>106</v>
      </c>
      <c r="D355" t="s">
        <v>73</v>
      </c>
      <c r="E355">
        <v>28</v>
      </c>
      <c r="F355" s="1">
        <v>33305</v>
      </c>
      <c r="G355" t="s">
        <v>1358</v>
      </c>
      <c r="H355" t="s">
        <v>1072</v>
      </c>
      <c r="I355" t="s">
        <v>1052</v>
      </c>
      <c r="J355" t="s">
        <v>1052</v>
      </c>
      <c r="K355">
        <v>74</v>
      </c>
      <c r="L355">
        <v>185</v>
      </c>
    </row>
    <row r="356" spans="1:12" x14ac:dyDescent="0.25">
      <c r="A356">
        <v>735</v>
      </c>
      <c r="B356" t="s">
        <v>237</v>
      </c>
      <c r="C356" t="s">
        <v>46</v>
      </c>
      <c r="D356" t="s">
        <v>47</v>
      </c>
      <c r="E356">
        <v>23</v>
      </c>
      <c r="F356" s="1">
        <v>35355</v>
      </c>
      <c r="G356" t="s">
        <v>1085</v>
      </c>
      <c r="H356" t="s">
        <v>1086</v>
      </c>
      <c r="I356" t="s">
        <v>1047</v>
      </c>
      <c r="J356" t="s">
        <v>1047</v>
      </c>
      <c r="K356">
        <v>72</v>
      </c>
      <c r="L356">
        <v>188</v>
      </c>
    </row>
    <row r="357" spans="1:12" x14ac:dyDescent="0.25">
      <c r="A357">
        <v>505</v>
      </c>
      <c r="B357" t="s">
        <v>903</v>
      </c>
      <c r="C357" t="s">
        <v>193</v>
      </c>
      <c r="D357" t="s">
        <v>73</v>
      </c>
      <c r="E357">
        <v>25</v>
      </c>
      <c r="F357" s="1">
        <v>34417</v>
      </c>
      <c r="G357" t="s">
        <v>1359</v>
      </c>
      <c r="H357" t="s">
        <v>1049</v>
      </c>
      <c r="I357" t="s">
        <v>1047</v>
      </c>
      <c r="J357" t="s">
        <v>1047</v>
      </c>
      <c r="K357">
        <v>75</v>
      </c>
      <c r="L357">
        <v>210</v>
      </c>
    </row>
    <row r="358" spans="1:12" x14ac:dyDescent="0.25">
      <c r="A358">
        <v>194</v>
      </c>
      <c r="B358" t="s">
        <v>346</v>
      </c>
      <c r="C358" t="s">
        <v>56</v>
      </c>
      <c r="D358" t="s">
        <v>73</v>
      </c>
      <c r="E358">
        <v>29</v>
      </c>
      <c r="F358" s="1">
        <v>33058</v>
      </c>
      <c r="G358" t="s">
        <v>1360</v>
      </c>
      <c r="H358" t="s">
        <v>1061</v>
      </c>
      <c r="I358" t="s">
        <v>1052</v>
      </c>
      <c r="J358" t="s">
        <v>1052</v>
      </c>
      <c r="K358">
        <v>74</v>
      </c>
      <c r="L358">
        <v>203</v>
      </c>
    </row>
    <row r="359" spans="1:12" x14ac:dyDescent="0.25">
      <c r="A359">
        <v>537</v>
      </c>
      <c r="B359" t="s">
        <v>91</v>
      </c>
      <c r="C359" t="s">
        <v>44</v>
      </c>
      <c r="D359" t="s">
        <v>92</v>
      </c>
      <c r="E359">
        <v>25</v>
      </c>
      <c r="F359" s="1">
        <v>34613</v>
      </c>
      <c r="G359" t="s">
        <v>1361</v>
      </c>
      <c r="H359" t="s">
        <v>1362</v>
      </c>
      <c r="I359" t="s">
        <v>1052</v>
      </c>
      <c r="J359" t="s">
        <v>1052</v>
      </c>
      <c r="K359">
        <v>71</v>
      </c>
      <c r="L359">
        <v>180</v>
      </c>
    </row>
    <row r="360" spans="1:12" x14ac:dyDescent="0.25">
      <c r="A360">
        <v>487</v>
      </c>
      <c r="B360" t="s">
        <v>582</v>
      </c>
      <c r="C360" t="s">
        <v>79</v>
      </c>
      <c r="D360" t="s">
        <v>73</v>
      </c>
      <c r="E360">
        <v>26</v>
      </c>
      <c r="F360" s="1">
        <v>34254</v>
      </c>
      <c r="G360" t="s">
        <v>1363</v>
      </c>
      <c r="H360" t="s">
        <v>1079</v>
      </c>
      <c r="I360" t="s">
        <v>1052</v>
      </c>
      <c r="J360" t="s">
        <v>1052</v>
      </c>
      <c r="K360">
        <v>73</v>
      </c>
      <c r="L360">
        <v>204</v>
      </c>
    </row>
    <row r="361" spans="1:12" x14ac:dyDescent="0.25">
      <c r="A361">
        <v>172</v>
      </c>
      <c r="B361" t="s">
        <v>268</v>
      </c>
      <c r="C361" t="s">
        <v>269</v>
      </c>
      <c r="D361" t="s">
        <v>73</v>
      </c>
      <c r="E361">
        <v>30</v>
      </c>
      <c r="F361" s="1">
        <v>32560</v>
      </c>
      <c r="G361" t="s">
        <v>1364</v>
      </c>
      <c r="H361" t="s">
        <v>1049</v>
      </c>
      <c r="I361" t="s">
        <v>1047</v>
      </c>
      <c r="J361" t="s">
        <v>1047</v>
      </c>
      <c r="K361">
        <v>75</v>
      </c>
      <c r="L361">
        <v>217</v>
      </c>
    </row>
    <row r="362" spans="1:12" x14ac:dyDescent="0.25">
      <c r="A362">
        <v>617</v>
      </c>
      <c r="B362" t="s">
        <v>421</v>
      </c>
      <c r="C362" t="s">
        <v>127</v>
      </c>
      <c r="D362" t="s">
        <v>36</v>
      </c>
      <c r="E362">
        <v>23</v>
      </c>
      <c r="F362" s="1">
        <v>35294</v>
      </c>
      <c r="G362" t="s">
        <v>1180</v>
      </c>
      <c r="H362" t="s">
        <v>1091</v>
      </c>
      <c r="I362" t="s">
        <v>1047</v>
      </c>
      <c r="J362" t="s">
        <v>1047</v>
      </c>
      <c r="K362">
        <v>73</v>
      </c>
      <c r="L362">
        <v>226</v>
      </c>
    </row>
    <row r="363" spans="1:12" x14ac:dyDescent="0.25">
      <c r="A363">
        <v>788</v>
      </c>
      <c r="B363" t="s">
        <v>499</v>
      </c>
      <c r="C363" t="s">
        <v>209</v>
      </c>
      <c r="D363" t="s">
        <v>73</v>
      </c>
      <c r="E363">
        <v>21</v>
      </c>
      <c r="F363" s="1">
        <v>35885</v>
      </c>
      <c r="G363" t="s">
        <v>1365</v>
      </c>
      <c r="H363" t="s">
        <v>1366</v>
      </c>
      <c r="I363" t="s">
        <v>1052</v>
      </c>
      <c r="J363" t="s">
        <v>1052</v>
      </c>
      <c r="K363">
        <v>74</v>
      </c>
      <c r="L363">
        <v>210</v>
      </c>
    </row>
    <row r="364" spans="1:12" x14ac:dyDescent="0.25">
      <c r="A364">
        <v>701</v>
      </c>
      <c r="B364" t="s">
        <v>686</v>
      </c>
      <c r="C364" t="s">
        <v>46</v>
      </c>
      <c r="D364" t="s">
        <v>39</v>
      </c>
      <c r="E364">
        <v>23</v>
      </c>
      <c r="F364" s="1">
        <v>35369</v>
      </c>
      <c r="G364" t="s">
        <v>1096</v>
      </c>
      <c r="I364" t="s">
        <v>1063</v>
      </c>
      <c r="J364" t="s">
        <v>1063</v>
      </c>
      <c r="K364">
        <v>73</v>
      </c>
      <c r="L364">
        <v>184</v>
      </c>
    </row>
    <row r="365" spans="1:12" x14ac:dyDescent="0.25">
      <c r="A365">
        <v>237</v>
      </c>
      <c r="B365" t="s">
        <v>228</v>
      </c>
      <c r="C365" t="s">
        <v>193</v>
      </c>
      <c r="D365" t="s">
        <v>36</v>
      </c>
      <c r="E365">
        <v>29</v>
      </c>
      <c r="F365" s="1">
        <v>33159</v>
      </c>
      <c r="G365" t="s">
        <v>1105</v>
      </c>
      <c r="I365" t="s">
        <v>1063</v>
      </c>
      <c r="J365" t="s">
        <v>1063</v>
      </c>
      <c r="K365">
        <v>74</v>
      </c>
      <c r="L365">
        <v>208</v>
      </c>
    </row>
    <row r="366" spans="1:12" x14ac:dyDescent="0.25">
      <c r="A366">
        <v>860</v>
      </c>
      <c r="B366" t="s">
        <v>1024</v>
      </c>
      <c r="C366" t="s">
        <v>87</v>
      </c>
      <c r="D366" t="s">
        <v>73</v>
      </c>
      <c r="E366">
        <v>28</v>
      </c>
      <c r="F366" s="1">
        <v>33370</v>
      </c>
      <c r="G366" t="s">
        <v>1367</v>
      </c>
      <c r="I366" t="s">
        <v>1112</v>
      </c>
      <c r="J366" t="s">
        <v>1112</v>
      </c>
      <c r="K366">
        <v>71</v>
      </c>
      <c r="L366">
        <v>199</v>
      </c>
    </row>
    <row r="367" spans="1:12" x14ac:dyDescent="0.25">
      <c r="A367">
        <v>171</v>
      </c>
      <c r="B367" t="s">
        <v>123</v>
      </c>
      <c r="C367" t="s">
        <v>69</v>
      </c>
      <c r="D367" t="s">
        <v>36</v>
      </c>
      <c r="E367">
        <v>30</v>
      </c>
      <c r="F367" s="1">
        <v>32735</v>
      </c>
      <c r="G367" t="s">
        <v>1368</v>
      </c>
      <c r="I367" t="s">
        <v>1112</v>
      </c>
      <c r="J367" t="s">
        <v>1112</v>
      </c>
      <c r="K367">
        <v>74</v>
      </c>
      <c r="L367">
        <v>214</v>
      </c>
    </row>
    <row r="368" spans="1:12" x14ac:dyDescent="0.25">
      <c r="A368">
        <v>624</v>
      </c>
      <c r="B368" t="s">
        <v>207</v>
      </c>
      <c r="C368" t="s">
        <v>63</v>
      </c>
      <c r="D368" t="s">
        <v>47</v>
      </c>
      <c r="E368">
        <v>23</v>
      </c>
      <c r="F368" s="1">
        <v>35123</v>
      </c>
      <c r="G368" t="s">
        <v>1295</v>
      </c>
      <c r="I368" t="s">
        <v>1112</v>
      </c>
      <c r="J368" t="s">
        <v>1112</v>
      </c>
      <c r="K368">
        <v>72</v>
      </c>
      <c r="L368">
        <v>195</v>
      </c>
    </row>
    <row r="369" spans="1:12" x14ac:dyDescent="0.25">
      <c r="A369">
        <v>699</v>
      </c>
      <c r="B369" t="s">
        <v>994</v>
      </c>
      <c r="C369" t="s">
        <v>46</v>
      </c>
      <c r="D369" t="s">
        <v>73</v>
      </c>
      <c r="E369">
        <v>22</v>
      </c>
      <c r="F369" s="1">
        <v>35482</v>
      </c>
      <c r="G369" t="s">
        <v>1369</v>
      </c>
      <c r="I369" t="s">
        <v>1112</v>
      </c>
      <c r="J369" t="s">
        <v>1112</v>
      </c>
      <c r="K369">
        <v>72</v>
      </c>
      <c r="L369">
        <v>200</v>
      </c>
    </row>
    <row r="370" spans="1:12" x14ac:dyDescent="0.25">
      <c r="A370">
        <v>87</v>
      </c>
      <c r="B370" t="s">
        <v>501</v>
      </c>
      <c r="C370" t="s">
        <v>49</v>
      </c>
      <c r="D370" t="s">
        <v>47</v>
      </c>
      <c r="E370">
        <v>32</v>
      </c>
      <c r="F370" s="1">
        <v>32023</v>
      </c>
      <c r="G370" t="s">
        <v>1370</v>
      </c>
      <c r="H370" t="s">
        <v>1049</v>
      </c>
      <c r="I370" t="s">
        <v>1047</v>
      </c>
      <c r="J370" t="s">
        <v>1047</v>
      </c>
      <c r="K370">
        <v>74</v>
      </c>
      <c r="L370">
        <v>212</v>
      </c>
    </row>
    <row r="371" spans="1:12" x14ac:dyDescent="0.25">
      <c r="A371">
        <v>148</v>
      </c>
      <c r="B371" t="s">
        <v>194</v>
      </c>
      <c r="C371" t="s">
        <v>69</v>
      </c>
      <c r="D371" t="s">
        <v>47</v>
      </c>
      <c r="E371">
        <v>30</v>
      </c>
      <c r="F371" s="1">
        <v>32632</v>
      </c>
      <c r="G371" t="s">
        <v>1371</v>
      </c>
      <c r="H371" t="s">
        <v>1153</v>
      </c>
      <c r="I371" t="s">
        <v>1052</v>
      </c>
      <c r="J371" t="s">
        <v>1052</v>
      </c>
      <c r="K371">
        <v>75</v>
      </c>
      <c r="L371">
        <v>217</v>
      </c>
    </row>
    <row r="372" spans="1:12" x14ac:dyDescent="0.25">
      <c r="A372">
        <v>139</v>
      </c>
      <c r="B372" t="s">
        <v>170</v>
      </c>
      <c r="C372" t="s">
        <v>83</v>
      </c>
      <c r="D372" t="s">
        <v>47</v>
      </c>
      <c r="E372">
        <v>30</v>
      </c>
      <c r="F372" s="1">
        <v>32707</v>
      </c>
      <c r="G372" t="s">
        <v>1372</v>
      </c>
      <c r="H372" t="s">
        <v>1091</v>
      </c>
      <c r="I372" t="s">
        <v>1047</v>
      </c>
      <c r="J372" t="s">
        <v>1047</v>
      </c>
      <c r="K372">
        <v>74</v>
      </c>
      <c r="L372">
        <v>210</v>
      </c>
    </row>
    <row r="373" spans="1:12" x14ac:dyDescent="0.25">
      <c r="A373">
        <v>113</v>
      </c>
      <c r="B373" t="s">
        <v>713</v>
      </c>
      <c r="C373" t="s">
        <v>54</v>
      </c>
      <c r="D373" t="s">
        <v>47</v>
      </c>
      <c r="E373">
        <v>31</v>
      </c>
      <c r="F373" s="1">
        <v>32360</v>
      </c>
      <c r="G373" t="s">
        <v>1190</v>
      </c>
      <c r="H373" t="s">
        <v>1049</v>
      </c>
      <c r="I373" t="s">
        <v>1047</v>
      </c>
      <c r="J373" t="s">
        <v>1047</v>
      </c>
      <c r="K373">
        <v>73</v>
      </c>
      <c r="L373">
        <v>205</v>
      </c>
    </row>
    <row r="374" spans="1:12" x14ac:dyDescent="0.25">
      <c r="A374">
        <v>419</v>
      </c>
      <c r="B374" t="s">
        <v>620</v>
      </c>
      <c r="C374" t="s">
        <v>621</v>
      </c>
      <c r="D374" t="s">
        <v>73</v>
      </c>
      <c r="E374">
        <v>26</v>
      </c>
      <c r="F374" s="1">
        <v>33959</v>
      </c>
      <c r="G374" t="s">
        <v>1068</v>
      </c>
      <c r="H374" t="s">
        <v>1049</v>
      </c>
      <c r="I374" t="s">
        <v>1047</v>
      </c>
      <c r="J374" t="s">
        <v>1047</v>
      </c>
      <c r="K374">
        <v>79</v>
      </c>
      <c r="L374">
        <v>255</v>
      </c>
    </row>
    <row r="375" spans="1:12" x14ac:dyDescent="0.25">
      <c r="A375">
        <v>867</v>
      </c>
      <c r="B375" t="s">
        <v>707</v>
      </c>
      <c r="C375" t="s">
        <v>708</v>
      </c>
      <c r="D375" t="s">
        <v>73</v>
      </c>
      <c r="E375">
        <v>29</v>
      </c>
      <c r="F375" s="1">
        <v>33083</v>
      </c>
      <c r="G375" t="s">
        <v>1373</v>
      </c>
      <c r="I375" t="s">
        <v>1112</v>
      </c>
      <c r="J375" t="s">
        <v>1112</v>
      </c>
      <c r="K375">
        <v>75</v>
      </c>
      <c r="L375">
        <v>204</v>
      </c>
    </row>
    <row r="376" spans="1:12" x14ac:dyDescent="0.25">
      <c r="A376">
        <v>823</v>
      </c>
      <c r="B376" t="s">
        <v>1017</v>
      </c>
      <c r="C376" t="s">
        <v>75</v>
      </c>
      <c r="D376" t="s">
        <v>47</v>
      </c>
      <c r="E376">
        <v>21</v>
      </c>
      <c r="F376" s="1">
        <v>35940</v>
      </c>
      <c r="G376" t="s">
        <v>1374</v>
      </c>
      <c r="I376" t="s">
        <v>1074</v>
      </c>
      <c r="J376" t="s">
        <v>1074</v>
      </c>
      <c r="K376">
        <v>73</v>
      </c>
      <c r="L376">
        <v>193</v>
      </c>
    </row>
    <row r="377" spans="1:12" x14ac:dyDescent="0.25">
      <c r="A377">
        <v>634</v>
      </c>
      <c r="B377" t="s">
        <v>296</v>
      </c>
      <c r="C377" t="s">
        <v>297</v>
      </c>
      <c r="D377" t="s">
        <v>39</v>
      </c>
      <c r="E377">
        <v>23</v>
      </c>
      <c r="F377" s="1">
        <v>35216</v>
      </c>
      <c r="G377" t="s">
        <v>1375</v>
      </c>
      <c r="H377" t="s">
        <v>1049</v>
      </c>
      <c r="I377" t="s">
        <v>1047</v>
      </c>
      <c r="J377" t="s">
        <v>1047</v>
      </c>
      <c r="K377">
        <v>73</v>
      </c>
      <c r="L377">
        <v>185</v>
      </c>
    </row>
    <row r="378" spans="1:12" x14ac:dyDescent="0.25">
      <c r="A378">
        <v>220</v>
      </c>
      <c r="B378" t="s">
        <v>227</v>
      </c>
      <c r="C378" t="s">
        <v>137</v>
      </c>
      <c r="D378" t="s">
        <v>73</v>
      </c>
      <c r="E378">
        <v>30</v>
      </c>
      <c r="F378" s="1">
        <v>32841</v>
      </c>
      <c r="G378" t="s">
        <v>1085</v>
      </c>
      <c r="H378" t="s">
        <v>1086</v>
      </c>
      <c r="I378" t="s">
        <v>1047</v>
      </c>
      <c r="J378" t="s">
        <v>1047</v>
      </c>
      <c r="K378">
        <v>69</v>
      </c>
      <c r="L378">
        <v>167</v>
      </c>
    </row>
    <row r="379" spans="1:12" x14ac:dyDescent="0.25">
      <c r="A379">
        <v>839</v>
      </c>
      <c r="B379" t="s">
        <v>931</v>
      </c>
      <c r="C379" t="s">
        <v>141</v>
      </c>
      <c r="D379" t="s">
        <v>39</v>
      </c>
      <c r="E379">
        <v>20</v>
      </c>
      <c r="F379" s="1">
        <v>36415</v>
      </c>
      <c r="G379" t="s">
        <v>1092</v>
      </c>
      <c r="H379" t="s">
        <v>1086</v>
      </c>
      <c r="I379" t="s">
        <v>1047</v>
      </c>
      <c r="J379" t="s">
        <v>1047</v>
      </c>
      <c r="K379">
        <v>71</v>
      </c>
      <c r="L379">
        <v>188</v>
      </c>
    </row>
    <row r="380" spans="1:12" x14ac:dyDescent="0.25">
      <c r="A380">
        <v>178</v>
      </c>
      <c r="B380" t="s">
        <v>693</v>
      </c>
      <c r="C380" t="s">
        <v>209</v>
      </c>
      <c r="D380" t="s">
        <v>73</v>
      </c>
      <c r="E380">
        <v>31</v>
      </c>
      <c r="F380" s="1">
        <v>32303</v>
      </c>
      <c r="G380" t="s">
        <v>1376</v>
      </c>
      <c r="H380" t="s">
        <v>1046</v>
      </c>
      <c r="I380" t="s">
        <v>1047</v>
      </c>
      <c r="J380" t="s">
        <v>1047</v>
      </c>
      <c r="K380">
        <v>73</v>
      </c>
      <c r="L380">
        <v>195</v>
      </c>
    </row>
    <row r="381" spans="1:12" x14ac:dyDescent="0.25">
      <c r="A381">
        <v>551</v>
      </c>
      <c r="B381" t="s">
        <v>468</v>
      </c>
      <c r="C381" t="s">
        <v>83</v>
      </c>
      <c r="D381" t="s">
        <v>39</v>
      </c>
      <c r="E381">
        <v>24</v>
      </c>
      <c r="F381" s="1">
        <v>34884</v>
      </c>
      <c r="G381" t="s">
        <v>1377</v>
      </c>
      <c r="H381" t="s">
        <v>1049</v>
      </c>
      <c r="I381" t="s">
        <v>1047</v>
      </c>
      <c r="J381" t="s">
        <v>1047</v>
      </c>
      <c r="K381">
        <v>74</v>
      </c>
      <c r="L381">
        <v>200</v>
      </c>
    </row>
    <row r="382" spans="1:12" x14ac:dyDescent="0.25">
      <c r="A382">
        <v>182</v>
      </c>
      <c r="B382" t="s">
        <v>880</v>
      </c>
      <c r="C382" t="s">
        <v>38</v>
      </c>
      <c r="D382" t="s">
        <v>73</v>
      </c>
      <c r="E382">
        <v>35</v>
      </c>
      <c r="F382" s="1">
        <v>30999</v>
      </c>
      <c r="G382" t="s">
        <v>1378</v>
      </c>
      <c r="H382" t="s">
        <v>1091</v>
      </c>
      <c r="I382" t="s">
        <v>1047</v>
      </c>
      <c r="J382" t="s">
        <v>1047</v>
      </c>
      <c r="K382">
        <v>73</v>
      </c>
      <c r="L382">
        <v>218</v>
      </c>
    </row>
    <row r="383" spans="1:12" x14ac:dyDescent="0.25">
      <c r="A383">
        <v>17</v>
      </c>
      <c r="B383" t="s">
        <v>329</v>
      </c>
      <c r="C383" t="s">
        <v>79</v>
      </c>
      <c r="D383" t="s">
        <v>36</v>
      </c>
      <c r="E383">
        <v>37</v>
      </c>
      <c r="F383" s="1">
        <v>30285</v>
      </c>
      <c r="G383" t="s">
        <v>1167</v>
      </c>
      <c r="H383" t="s">
        <v>1046</v>
      </c>
      <c r="I383" t="s">
        <v>1047</v>
      </c>
      <c r="J383" t="s">
        <v>1052</v>
      </c>
      <c r="K383">
        <v>72</v>
      </c>
      <c r="L383">
        <v>180</v>
      </c>
    </row>
    <row r="384" spans="1:12" x14ac:dyDescent="0.25">
      <c r="A384">
        <v>13</v>
      </c>
      <c r="B384" t="s">
        <v>381</v>
      </c>
      <c r="C384" t="s">
        <v>83</v>
      </c>
      <c r="D384" t="s">
        <v>39</v>
      </c>
      <c r="E384">
        <v>36</v>
      </c>
      <c r="F384" s="1">
        <v>30480</v>
      </c>
      <c r="G384" t="s">
        <v>1068</v>
      </c>
      <c r="H384" t="s">
        <v>1049</v>
      </c>
      <c r="I384" t="s">
        <v>1047</v>
      </c>
      <c r="J384" t="s">
        <v>1047</v>
      </c>
      <c r="K384">
        <v>75</v>
      </c>
      <c r="L384">
        <v>216</v>
      </c>
    </row>
    <row r="385" spans="1:12" x14ac:dyDescent="0.25">
      <c r="A385">
        <v>298</v>
      </c>
      <c r="B385" t="s">
        <v>235</v>
      </c>
      <c r="C385" t="s">
        <v>137</v>
      </c>
      <c r="D385" t="s">
        <v>47</v>
      </c>
      <c r="E385">
        <v>27</v>
      </c>
      <c r="F385" s="1">
        <v>33619</v>
      </c>
      <c r="G385" t="s">
        <v>1379</v>
      </c>
      <c r="H385" t="s">
        <v>1139</v>
      </c>
      <c r="I385" t="s">
        <v>1052</v>
      </c>
      <c r="J385" t="s">
        <v>1052</v>
      </c>
      <c r="K385">
        <v>71</v>
      </c>
      <c r="L385">
        <v>192</v>
      </c>
    </row>
    <row r="386" spans="1:12" x14ac:dyDescent="0.25">
      <c r="A386">
        <v>181</v>
      </c>
      <c r="B386" t="s">
        <v>599</v>
      </c>
      <c r="C386" t="s">
        <v>127</v>
      </c>
      <c r="D386" t="s">
        <v>39</v>
      </c>
      <c r="E386">
        <v>34</v>
      </c>
      <c r="F386" s="1">
        <v>31336</v>
      </c>
      <c r="G386" t="s">
        <v>1092</v>
      </c>
      <c r="H386" t="s">
        <v>1086</v>
      </c>
      <c r="I386" t="s">
        <v>1047</v>
      </c>
      <c r="J386" t="s">
        <v>1047</v>
      </c>
      <c r="K386">
        <v>75</v>
      </c>
      <c r="L386">
        <v>210</v>
      </c>
    </row>
    <row r="387" spans="1:12" x14ac:dyDescent="0.25">
      <c r="A387">
        <v>22</v>
      </c>
      <c r="B387" t="s">
        <v>533</v>
      </c>
      <c r="C387" t="s">
        <v>87</v>
      </c>
      <c r="D387" t="s">
        <v>73</v>
      </c>
      <c r="E387">
        <v>36</v>
      </c>
      <c r="F387" s="1">
        <v>30586</v>
      </c>
      <c r="G387" t="s">
        <v>1085</v>
      </c>
      <c r="H387" t="s">
        <v>1086</v>
      </c>
      <c r="I387" t="s">
        <v>1047</v>
      </c>
      <c r="J387" t="s">
        <v>1047</v>
      </c>
      <c r="K387">
        <v>76</v>
      </c>
      <c r="L387">
        <v>206</v>
      </c>
    </row>
    <row r="388" spans="1:12" x14ac:dyDescent="0.25">
      <c r="A388">
        <v>642</v>
      </c>
      <c r="B388" t="s">
        <v>627</v>
      </c>
      <c r="C388" t="s">
        <v>54</v>
      </c>
      <c r="D388" t="s">
        <v>39</v>
      </c>
      <c r="E388">
        <v>23</v>
      </c>
      <c r="F388" s="1">
        <v>35065</v>
      </c>
      <c r="G388" t="s">
        <v>1380</v>
      </c>
      <c r="H388" t="s">
        <v>1054</v>
      </c>
      <c r="I388" t="s">
        <v>1047</v>
      </c>
      <c r="J388" t="s">
        <v>1047</v>
      </c>
      <c r="K388">
        <v>71</v>
      </c>
      <c r="L388">
        <v>196</v>
      </c>
    </row>
    <row r="389" spans="1:12" x14ac:dyDescent="0.25">
      <c r="A389">
        <v>510</v>
      </c>
      <c r="B389" t="s">
        <v>800</v>
      </c>
      <c r="C389" t="s">
        <v>193</v>
      </c>
      <c r="D389" t="s">
        <v>73</v>
      </c>
      <c r="E389">
        <v>26</v>
      </c>
      <c r="F389" s="1">
        <v>33948</v>
      </c>
      <c r="G389" t="s">
        <v>1381</v>
      </c>
      <c r="H389" t="s">
        <v>1366</v>
      </c>
      <c r="I389" t="s">
        <v>1052</v>
      </c>
      <c r="J389" t="s">
        <v>1052</v>
      </c>
      <c r="K389">
        <v>78</v>
      </c>
      <c r="L389">
        <v>221</v>
      </c>
    </row>
    <row r="390" spans="1:12" x14ac:dyDescent="0.25">
      <c r="A390">
        <v>387</v>
      </c>
      <c r="B390" t="s">
        <v>619</v>
      </c>
      <c r="C390" t="s">
        <v>162</v>
      </c>
      <c r="D390" t="s">
        <v>39</v>
      </c>
      <c r="E390">
        <v>27</v>
      </c>
      <c r="F390" s="1">
        <v>33919</v>
      </c>
      <c r="G390" t="s">
        <v>1232</v>
      </c>
      <c r="H390" t="s">
        <v>1049</v>
      </c>
      <c r="I390" t="s">
        <v>1047</v>
      </c>
      <c r="J390" t="s">
        <v>1047</v>
      </c>
      <c r="K390">
        <v>70</v>
      </c>
      <c r="L390">
        <v>180</v>
      </c>
    </row>
    <row r="391" spans="1:12" x14ac:dyDescent="0.25">
      <c r="A391">
        <v>593</v>
      </c>
      <c r="B391" t="s">
        <v>747</v>
      </c>
      <c r="C391" t="s">
        <v>748</v>
      </c>
      <c r="D391" t="s">
        <v>39</v>
      </c>
      <c r="E391">
        <v>25</v>
      </c>
      <c r="F391" s="1">
        <v>34373</v>
      </c>
      <c r="G391" t="s">
        <v>1329</v>
      </c>
      <c r="H391" t="s">
        <v>1046</v>
      </c>
      <c r="I391" t="s">
        <v>1047</v>
      </c>
      <c r="J391" t="s">
        <v>1047</v>
      </c>
      <c r="K391">
        <v>71</v>
      </c>
      <c r="L391">
        <v>168</v>
      </c>
    </row>
    <row r="392" spans="1:12" x14ac:dyDescent="0.25">
      <c r="A392">
        <v>33</v>
      </c>
      <c r="B392" t="s">
        <v>313</v>
      </c>
      <c r="C392" t="s">
        <v>141</v>
      </c>
      <c r="D392" t="s">
        <v>39</v>
      </c>
      <c r="E392">
        <v>34</v>
      </c>
      <c r="F392" s="1">
        <v>31048</v>
      </c>
      <c r="G392" t="s">
        <v>1104</v>
      </c>
      <c r="H392" t="s">
        <v>1049</v>
      </c>
      <c r="I392" t="s">
        <v>1047</v>
      </c>
      <c r="J392" t="s">
        <v>1047</v>
      </c>
      <c r="K392">
        <v>75</v>
      </c>
      <c r="L392">
        <v>219</v>
      </c>
    </row>
    <row r="393" spans="1:12" x14ac:dyDescent="0.25">
      <c r="A393">
        <v>118</v>
      </c>
      <c r="B393" t="s">
        <v>212</v>
      </c>
      <c r="C393" t="s">
        <v>113</v>
      </c>
      <c r="D393" t="s">
        <v>73</v>
      </c>
      <c r="E393">
        <v>31</v>
      </c>
      <c r="F393" s="1">
        <v>32120</v>
      </c>
      <c r="G393" t="s">
        <v>1114</v>
      </c>
      <c r="H393" t="s">
        <v>1072</v>
      </c>
      <c r="I393" t="s">
        <v>1052</v>
      </c>
      <c r="J393" t="s">
        <v>1052</v>
      </c>
      <c r="K393">
        <v>75</v>
      </c>
      <c r="L393">
        <v>201</v>
      </c>
    </row>
    <row r="394" spans="1:12" x14ac:dyDescent="0.25">
      <c r="A394">
        <v>324</v>
      </c>
      <c r="B394" t="s">
        <v>132</v>
      </c>
      <c r="C394" t="s">
        <v>79</v>
      </c>
      <c r="D394" t="s">
        <v>92</v>
      </c>
      <c r="E394">
        <v>27</v>
      </c>
      <c r="F394" s="1">
        <v>33740</v>
      </c>
      <c r="G394" t="s">
        <v>1068</v>
      </c>
      <c r="H394" t="s">
        <v>1049</v>
      </c>
      <c r="I394" t="s">
        <v>1047</v>
      </c>
      <c r="J394" t="s">
        <v>1047</v>
      </c>
      <c r="K394">
        <v>71</v>
      </c>
      <c r="L394">
        <v>195</v>
      </c>
    </row>
    <row r="395" spans="1:12" x14ac:dyDescent="0.25">
      <c r="A395">
        <v>724</v>
      </c>
      <c r="B395" t="s">
        <v>921</v>
      </c>
      <c r="C395" t="s">
        <v>46</v>
      </c>
      <c r="D395" t="s">
        <v>73</v>
      </c>
      <c r="E395">
        <v>22</v>
      </c>
      <c r="F395" s="1">
        <v>35548</v>
      </c>
      <c r="G395" t="s">
        <v>1382</v>
      </c>
      <c r="H395" t="s">
        <v>1046</v>
      </c>
      <c r="I395" t="s">
        <v>1047</v>
      </c>
      <c r="J395" t="s">
        <v>1047</v>
      </c>
      <c r="K395">
        <v>73</v>
      </c>
      <c r="L395">
        <v>204</v>
      </c>
    </row>
    <row r="396" spans="1:12" x14ac:dyDescent="0.25">
      <c r="A396">
        <v>807</v>
      </c>
      <c r="B396" t="s">
        <v>320</v>
      </c>
      <c r="C396" t="s">
        <v>186</v>
      </c>
      <c r="D396" t="s">
        <v>47</v>
      </c>
      <c r="E396">
        <v>21</v>
      </c>
      <c r="F396" s="1">
        <v>36006</v>
      </c>
      <c r="G396" t="s">
        <v>1096</v>
      </c>
      <c r="I396" t="s">
        <v>1063</v>
      </c>
      <c r="J396" t="s">
        <v>1063</v>
      </c>
      <c r="K396">
        <v>70</v>
      </c>
      <c r="L396">
        <v>175</v>
      </c>
    </row>
    <row r="397" spans="1:12" x14ac:dyDescent="0.25">
      <c r="A397">
        <v>345</v>
      </c>
      <c r="B397" t="s">
        <v>488</v>
      </c>
      <c r="C397" t="s">
        <v>100</v>
      </c>
      <c r="D397" t="s">
        <v>36</v>
      </c>
      <c r="E397">
        <v>28</v>
      </c>
      <c r="F397" s="1">
        <v>33574</v>
      </c>
      <c r="G397" t="s">
        <v>1383</v>
      </c>
      <c r="I397" t="s">
        <v>1063</v>
      </c>
      <c r="J397" t="s">
        <v>1063</v>
      </c>
      <c r="K397">
        <v>72</v>
      </c>
      <c r="L397">
        <v>191</v>
      </c>
    </row>
    <row r="398" spans="1:12" x14ac:dyDescent="0.25">
      <c r="A398">
        <v>884</v>
      </c>
      <c r="B398" t="s">
        <v>312</v>
      </c>
      <c r="C398" t="s">
        <v>113</v>
      </c>
      <c r="D398" t="s">
        <v>39</v>
      </c>
      <c r="E398">
        <v>19</v>
      </c>
      <c r="F398" s="1">
        <v>36713</v>
      </c>
      <c r="G398" t="s">
        <v>1315</v>
      </c>
      <c r="I398" t="s">
        <v>1074</v>
      </c>
      <c r="J398" t="s">
        <v>1074</v>
      </c>
      <c r="K398">
        <v>74</v>
      </c>
      <c r="L398">
        <v>198</v>
      </c>
    </row>
    <row r="399" spans="1:12" x14ac:dyDescent="0.25">
      <c r="A399">
        <v>787</v>
      </c>
      <c r="B399" t="s">
        <v>687</v>
      </c>
      <c r="C399" t="s">
        <v>38</v>
      </c>
      <c r="D399" t="s">
        <v>36</v>
      </c>
      <c r="E399">
        <v>21</v>
      </c>
      <c r="F399" s="1">
        <v>35922</v>
      </c>
      <c r="G399" t="s">
        <v>1384</v>
      </c>
      <c r="I399" t="s">
        <v>1063</v>
      </c>
      <c r="J399" t="s">
        <v>1074</v>
      </c>
      <c r="K399">
        <v>76</v>
      </c>
      <c r="L399">
        <v>201</v>
      </c>
    </row>
    <row r="400" spans="1:12" x14ac:dyDescent="0.25">
      <c r="A400">
        <v>906</v>
      </c>
      <c r="B400" t="s">
        <v>938</v>
      </c>
      <c r="C400" t="s">
        <v>147</v>
      </c>
      <c r="D400" t="s">
        <v>73</v>
      </c>
      <c r="E400">
        <v>24</v>
      </c>
      <c r="F400" s="1">
        <v>34830</v>
      </c>
      <c r="G400" t="s">
        <v>1360</v>
      </c>
      <c r="H400" t="s">
        <v>1061</v>
      </c>
      <c r="I400" t="s">
        <v>1052</v>
      </c>
      <c r="J400" t="s">
        <v>1052</v>
      </c>
      <c r="K400">
        <v>73</v>
      </c>
      <c r="L400">
        <v>203</v>
      </c>
    </row>
    <row r="401" spans="1:12" x14ac:dyDescent="0.25">
      <c r="A401">
        <v>479</v>
      </c>
      <c r="B401" t="s">
        <v>294</v>
      </c>
      <c r="C401" t="s">
        <v>100</v>
      </c>
      <c r="D401" t="s">
        <v>47</v>
      </c>
      <c r="E401">
        <v>26</v>
      </c>
      <c r="F401" s="1">
        <v>34115</v>
      </c>
      <c r="G401" t="s">
        <v>1237</v>
      </c>
      <c r="H401" t="s">
        <v>1058</v>
      </c>
      <c r="I401" t="s">
        <v>1052</v>
      </c>
      <c r="J401" t="s">
        <v>1052</v>
      </c>
      <c r="K401">
        <v>75</v>
      </c>
      <c r="L401">
        <v>202</v>
      </c>
    </row>
    <row r="402" spans="1:12" x14ac:dyDescent="0.25">
      <c r="A402">
        <v>335</v>
      </c>
      <c r="B402" t="s">
        <v>618</v>
      </c>
      <c r="C402" t="s">
        <v>46</v>
      </c>
      <c r="D402" t="s">
        <v>39</v>
      </c>
      <c r="E402">
        <v>27</v>
      </c>
      <c r="F402" s="1">
        <v>33659</v>
      </c>
      <c r="G402" t="s">
        <v>1096</v>
      </c>
      <c r="I402" t="s">
        <v>1063</v>
      </c>
      <c r="J402" t="s">
        <v>1063</v>
      </c>
      <c r="K402">
        <v>73</v>
      </c>
      <c r="L402">
        <v>194</v>
      </c>
    </row>
    <row r="403" spans="1:12" x14ac:dyDescent="0.25">
      <c r="A403">
        <v>512</v>
      </c>
      <c r="B403" t="s">
        <v>725</v>
      </c>
      <c r="C403" t="s">
        <v>72</v>
      </c>
      <c r="D403" t="s">
        <v>73</v>
      </c>
      <c r="E403">
        <v>26</v>
      </c>
      <c r="F403" s="1">
        <v>34137</v>
      </c>
      <c r="G403" t="s">
        <v>1385</v>
      </c>
      <c r="H403" t="s">
        <v>1153</v>
      </c>
      <c r="I403" t="s">
        <v>1052</v>
      </c>
      <c r="J403" t="s">
        <v>1052</v>
      </c>
      <c r="K403">
        <v>71</v>
      </c>
      <c r="L403">
        <v>185</v>
      </c>
    </row>
    <row r="404" spans="1:12" x14ac:dyDescent="0.25">
      <c r="A404">
        <v>679</v>
      </c>
      <c r="B404" t="s">
        <v>990</v>
      </c>
      <c r="C404" t="s">
        <v>106</v>
      </c>
      <c r="D404" t="s">
        <v>73</v>
      </c>
      <c r="E404">
        <v>23</v>
      </c>
      <c r="F404" s="1">
        <v>35189</v>
      </c>
      <c r="G404" t="s">
        <v>1386</v>
      </c>
      <c r="H404" t="s">
        <v>1091</v>
      </c>
      <c r="I404" t="s">
        <v>1047</v>
      </c>
      <c r="J404" t="s">
        <v>1047</v>
      </c>
      <c r="K404">
        <v>68</v>
      </c>
      <c r="L404">
        <v>180</v>
      </c>
    </row>
    <row r="405" spans="1:12" x14ac:dyDescent="0.25">
      <c r="A405">
        <v>426</v>
      </c>
      <c r="B405" t="s">
        <v>724</v>
      </c>
      <c r="C405" t="s">
        <v>61</v>
      </c>
      <c r="D405" t="s">
        <v>73</v>
      </c>
      <c r="E405">
        <v>26</v>
      </c>
      <c r="F405" s="1">
        <v>33947</v>
      </c>
      <c r="G405" t="s">
        <v>1085</v>
      </c>
      <c r="H405" t="s">
        <v>1086</v>
      </c>
      <c r="I405" t="s">
        <v>1047</v>
      </c>
      <c r="J405" t="s">
        <v>1047</v>
      </c>
      <c r="K405">
        <v>72</v>
      </c>
      <c r="L405">
        <v>196</v>
      </c>
    </row>
    <row r="406" spans="1:12" x14ac:dyDescent="0.25">
      <c r="A406">
        <v>52</v>
      </c>
      <c r="B406" t="s">
        <v>129</v>
      </c>
      <c r="C406" t="s">
        <v>72</v>
      </c>
      <c r="D406" t="s">
        <v>39</v>
      </c>
      <c r="E406">
        <v>35</v>
      </c>
      <c r="F406" s="1">
        <v>30874</v>
      </c>
      <c r="G406" t="s">
        <v>1387</v>
      </c>
      <c r="H406" t="s">
        <v>1079</v>
      </c>
      <c r="I406" t="s">
        <v>1052</v>
      </c>
      <c r="J406" t="s">
        <v>1052</v>
      </c>
      <c r="K406">
        <v>71</v>
      </c>
      <c r="L406">
        <v>195</v>
      </c>
    </row>
    <row r="407" spans="1:12" x14ac:dyDescent="0.25">
      <c r="A407">
        <v>3</v>
      </c>
      <c r="B407" t="s">
        <v>182</v>
      </c>
      <c r="C407" t="s">
        <v>72</v>
      </c>
      <c r="D407" t="s">
        <v>39</v>
      </c>
      <c r="E407">
        <v>40</v>
      </c>
      <c r="F407" s="1">
        <v>29038</v>
      </c>
      <c r="G407" t="s">
        <v>1104</v>
      </c>
      <c r="H407" t="s">
        <v>1049</v>
      </c>
      <c r="I407" t="s">
        <v>1047</v>
      </c>
      <c r="J407" t="s">
        <v>1047</v>
      </c>
      <c r="K407">
        <v>76</v>
      </c>
      <c r="L407">
        <v>220</v>
      </c>
    </row>
    <row r="408" spans="1:12" x14ac:dyDescent="0.25">
      <c r="A408">
        <v>421</v>
      </c>
      <c r="B408" t="s">
        <v>450</v>
      </c>
      <c r="C408" t="s">
        <v>113</v>
      </c>
      <c r="D408" t="s">
        <v>36</v>
      </c>
      <c r="E408">
        <v>26</v>
      </c>
      <c r="F408" s="1">
        <v>34120</v>
      </c>
      <c r="G408" t="s">
        <v>1315</v>
      </c>
      <c r="I408" t="s">
        <v>1074</v>
      </c>
      <c r="J408" t="s">
        <v>1074</v>
      </c>
      <c r="K408">
        <v>75</v>
      </c>
      <c r="L408">
        <v>213</v>
      </c>
    </row>
    <row r="409" spans="1:12" x14ac:dyDescent="0.25">
      <c r="A409">
        <v>400</v>
      </c>
      <c r="B409" t="s">
        <v>642</v>
      </c>
      <c r="C409" t="s">
        <v>87</v>
      </c>
      <c r="D409" t="s">
        <v>73</v>
      </c>
      <c r="E409">
        <v>26</v>
      </c>
      <c r="F409" s="1">
        <v>34148</v>
      </c>
      <c r="G409" t="s">
        <v>1388</v>
      </c>
      <c r="H409" t="s">
        <v>1095</v>
      </c>
      <c r="I409" t="s">
        <v>1047</v>
      </c>
      <c r="J409" t="s">
        <v>1047</v>
      </c>
      <c r="K409">
        <v>76</v>
      </c>
      <c r="L409">
        <v>215</v>
      </c>
    </row>
    <row r="410" spans="1:12" x14ac:dyDescent="0.25">
      <c r="A410">
        <v>733</v>
      </c>
      <c r="B410" t="s">
        <v>586</v>
      </c>
      <c r="C410" t="s">
        <v>137</v>
      </c>
      <c r="D410" t="s">
        <v>39</v>
      </c>
      <c r="E410">
        <v>22</v>
      </c>
      <c r="F410" s="1">
        <v>35459</v>
      </c>
      <c r="G410" t="s">
        <v>1389</v>
      </c>
      <c r="I410" t="s">
        <v>1063</v>
      </c>
      <c r="J410" t="s">
        <v>1063</v>
      </c>
      <c r="K410">
        <v>73</v>
      </c>
      <c r="L410">
        <v>210</v>
      </c>
    </row>
    <row r="411" spans="1:12" x14ac:dyDescent="0.25">
      <c r="A411">
        <v>599</v>
      </c>
      <c r="B411" t="s">
        <v>979</v>
      </c>
      <c r="C411" t="s">
        <v>83</v>
      </c>
      <c r="D411" t="s">
        <v>73</v>
      </c>
      <c r="E411">
        <v>28</v>
      </c>
      <c r="F411" s="1">
        <v>33397</v>
      </c>
      <c r="G411" t="s">
        <v>1220</v>
      </c>
      <c r="H411" t="s">
        <v>1049</v>
      </c>
      <c r="I411" t="s">
        <v>1047</v>
      </c>
      <c r="J411" t="s">
        <v>1047</v>
      </c>
      <c r="K411">
        <v>71</v>
      </c>
      <c r="L411">
        <v>190</v>
      </c>
    </row>
    <row r="412" spans="1:12" x14ac:dyDescent="0.25">
      <c r="A412">
        <v>875</v>
      </c>
      <c r="B412" t="s">
        <v>871</v>
      </c>
      <c r="C412" t="s">
        <v>83</v>
      </c>
      <c r="D412" t="s">
        <v>39</v>
      </c>
      <c r="E412">
        <v>24</v>
      </c>
      <c r="F412" s="1">
        <v>34929</v>
      </c>
      <c r="G412" t="s">
        <v>1250</v>
      </c>
      <c r="H412" t="s">
        <v>1072</v>
      </c>
      <c r="I412" t="s">
        <v>1052</v>
      </c>
      <c r="J412" t="s">
        <v>1052</v>
      </c>
      <c r="K412">
        <v>74</v>
      </c>
      <c r="L412">
        <v>215</v>
      </c>
    </row>
    <row r="413" spans="1:12" x14ac:dyDescent="0.25">
      <c r="A413">
        <v>775</v>
      </c>
      <c r="B413" t="s">
        <v>729</v>
      </c>
      <c r="C413" t="s">
        <v>186</v>
      </c>
      <c r="D413" t="s">
        <v>36</v>
      </c>
      <c r="E413">
        <v>21</v>
      </c>
      <c r="F413" s="1">
        <v>35965</v>
      </c>
      <c r="G413" t="s">
        <v>1390</v>
      </c>
      <c r="H413" t="s">
        <v>1061</v>
      </c>
      <c r="I413" t="s">
        <v>1052</v>
      </c>
      <c r="J413" t="s">
        <v>1052</v>
      </c>
      <c r="K413">
        <v>71</v>
      </c>
      <c r="L413">
        <v>190</v>
      </c>
    </row>
    <row r="414" spans="1:12" x14ac:dyDescent="0.25">
      <c r="A414">
        <v>301</v>
      </c>
      <c r="B414" t="s">
        <v>578</v>
      </c>
      <c r="C414" t="s">
        <v>79</v>
      </c>
      <c r="D414" t="s">
        <v>39</v>
      </c>
      <c r="E414">
        <v>27</v>
      </c>
      <c r="F414" s="1">
        <v>33810</v>
      </c>
      <c r="G414" t="s">
        <v>1391</v>
      </c>
      <c r="I414" t="s">
        <v>1063</v>
      </c>
      <c r="J414" t="s">
        <v>1063</v>
      </c>
      <c r="K414">
        <v>71</v>
      </c>
      <c r="L414">
        <v>204</v>
      </c>
    </row>
    <row r="415" spans="1:12" x14ac:dyDescent="0.25">
      <c r="A415">
        <v>198</v>
      </c>
      <c r="B415" t="s">
        <v>116</v>
      </c>
      <c r="C415" t="s">
        <v>63</v>
      </c>
      <c r="D415" t="s">
        <v>73</v>
      </c>
      <c r="E415">
        <v>29</v>
      </c>
      <c r="F415" s="1">
        <v>32883</v>
      </c>
      <c r="G415" t="s">
        <v>1392</v>
      </c>
      <c r="H415" t="s">
        <v>1058</v>
      </c>
      <c r="I415" t="s">
        <v>1052</v>
      </c>
      <c r="J415" t="s">
        <v>1052</v>
      </c>
      <c r="K415">
        <v>75</v>
      </c>
      <c r="L415">
        <v>217</v>
      </c>
    </row>
    <row r="416" spans="1:12" x14ac:dyDescent="0.25">
      <c r="A416">
        <v>523</v>
      </c>
      <c r="B416" t="s">
        <v>971</v>
      </c>
      <c r="C416" t="s">
        <v>100</v>
      </c>
      <c r="D416" t="s">
        <v>73</v>
      </c>
      <c r="E416">
        <v>26</v>
      </c>
      <c r="F416" s="1">
        <v>34106</v>
      </c>
      <c r="G416" t="s">
        <v>1075</v>
      </c>
      <c r="H416" t="s">
        <v>1046</v>
      </c>
      <c r="I416" t="s">
        <v>1047</v>
      </c>
      <c r="J416" t="s">
        <v>1047</v>
      </c>
      <c r="K416">
        <v>72</v>
      </c>
      <c r="L416">
        <v>188</v>
      </c>
    </row>
    <row r="417" spans="1:12" x14ac:dyDescent="0.25">
      <c r="A417">
        <v>535</v>
      </c>
      <c r="B417" t="s">
        <v>772</v>
      </c>
      <c r="C417" t="s">
        <v>41</v>
      </c>
      <c r="D417" t="s">
        <v>36</v>
      </c>
      <c r="E417">
        <v>24</v>
      </c>
      <c r="F417" s="1">
        <v>34744</v>
      </c>
      <c r="G417" t="s">
        <v>1224</v>
      </c>
      <c r="H417" t="s">
        <v>1193</v>
      </c>
      <c r="I417" t="s">
        <v>1052</v>
      </c>
      <c r="J417" t="s">
        <v>1052</v>
      </c>
      <c r="K417">
        <v>75</v>
      </c>
      <c r="L417">
        <v>215</v>
      </c>
    </row>
    <row r="418" spans="1:12" x14ac:dyDescent="0.25">
      <c r="A418">
        <v>350</v>
      </c>
      <c r="B418" t="s">
        <v>219</v>
      </c>
      <c r="C418" t="s">
        <v>83</v>
      </c>
      <c r="D418" t="s">
        <v>73</v>
      </c>
      <c r="E418">
        <v>27</v>
      </c>
      <c r="F418" s="1">
        <v>33830</v>
      </c>
      <c r="G418" t="s">
        <v>1222</v>
      </c>
      <c r="I418" t="s">
        <v>1063</v>
      </c>
      <c r="J418" t="s">
        <v>1063</v>
      </c>
      <c r="K418">
        <v>74</v>
      </c>
      <c r="L418">
        <v>190</v>
      </c>
    </row>
    <row r="419" spans="1:12" x14ac:dyDescent="0.25">
      <c r="A419">
        <v>252</v>
      </c>
      <c r="B419" t="s">
        <v>601</v>
      </c>
      <c r="C419" t="s">
        <v>46</v>
      </c>
      <c r="D419" t="s">
        <v>73</v>
      </c>
      <c r="E419">
        <v>29</v>
      </c>
      <c r="F419" s="1">
        <v>33196</v>
      </c>
      <c r="G419" t="s">
        <v>1393</v>
      </c>
      <c r="H419" t="s">
        <v>1193</v>
      </c>
      <c r="I419" t="s">
        <v>1052</v>
      </c>
      <c r="J419" t="s">
        <v>1052</v>
      </c>
      <c r="K419">
        <v>74</v>
      </c>
      <c r="L419">
        <v>210</v>
      </c>
    </row>
    <row r="420" spans="1:12" x14ac:dyDescent="0.25">
      <c r="A420">
        <v>640</v>
      </c>
      <c r="B420" t="s">
        <v>916</v>
      </c>
      <c r="C420" t="s">
        <v>186</v>
      </c>
      <c r="D420" t="s">
        <v>39</v>
      </c>
      <c r="E420">
        <v>23</v>
      </c>
      <c r="F420" s="1">
        <v>35171</v>
      </c>
      <c r="G420" t="s">
        <v>1085</v>
      </c>
      <c r="H420" t="s">
        <v>1086</v>
      </c>
      <c r="I420" t="s">
        <v>1047</v>
      </c>
      <c r="J420" t="s">
        <v>1047</v>
      </c>
      <c r="K420">
        <v>73</v>
      </c>
      <c r="L420">
        <v>195</v>
      </c>
    </row>
    <row r="421" spans="1:12" x14ac:dyDescent="0.25">
      <c r="A421">
        <v>238</v>
      </c>
      <c r="B421" t="s">
        <v>64</v>
      </c>
      <c r="C421" t="s">
        <v>56</v>
      </c>
      <c r="D421" t="s">
        <v>39</v>
      </c>
      <c r="E421">
        <v>29</v>
      </c>
      <c r="F421" s="1">
        <v>33136</v>
      </c>
      <c r="G421" t="s">
        <v>1233</v>
      </c>
      <c r="H421" t="s">
        <v>1049</v>
      </c>
      <c r="I421" t="s">
        <v>1047</v>
      </c>
      <c r="J421" t="s">
        <v>1047</v>
      </c>
      <c r="K421">
        <v>73</v>
      </c>
      <c r="L421">
        <v>215</v>
      </c>
    </row>
    <row r="422" spans="1:12" x14ac:dyDescent="0.25">
      <c r="A422">
        <v>23</v>
      </c>
      <c r="B422" t="s">
        <v>500</v>
      </c>
      <c r="C422" t="s">
        <v>135</v>
      </c>
      <c r="D422" t="s">
        <v>73</v>
      </c>
      <c r="E422">
        <v>35</v>
      </c>
      <c r="F422" s="1">
        <v>30700</v>
      </c>
      <c r="G422" t="s">
        <v>1085</v>
      </c>
      <c r="H422" t="s">
        <v>1086</v>
      </c>
      <c r="I422" t="s">
        <v>1047</v>
      </c>
      <c r="J422" t="s">
        <v>1047</v>
      </c>
      <c r="K422">
        <v>74</v>
      </c>
      <c r="L422">
        <v>227</v>
      </c>
    </row>
    <row r="423" spans="1:12" x14ac:dyDescent="0.25">
      <c r="A423">
        <v>371</v>
      </c>
      <c r="B423" t="s">
        <v>48</v>
      </c>
      <c r="C423" t="s">
        <v>49</v>
      </c>
      <c r="D423" t="s">
        <v>47</v>
      </c>
      <c r="E423">
        <v>26</v>
      </c>
      <c r="F423" s="1">
        <v>34194</v>
      </c>
      <c r="G423" t="s">
        <v>1394</v>
      </c>
      <c r="H423" t="s">
        <v>1153</v>
      </c>
      <c r="I423" t="s">
        <v>1052</v>
      </c>
      <c r="J423" t="s">
        <v>1052</v>
      </c>
      <c r="K423">
        <v>69</v>
      </c>
      <c r="L423">
        <v>165</v>
      </c>
    </row>
    <row r="424" spans="1:12" x14ac:dyDescent="0.25">
      <c r="A424">
        <v>309</v>
      </c>
      <c r="B424" t="s">
        <v>568</v>
      </c>
      <c r="C424" t="s">
        <v>147</v>
      </c>
      <c r="D424" t="s">
        <v>73</v>
      </c>
      <c r="E424">
        <v>27</v>
      </c>
      <c r="F424" s="1">
        <v>33637</v>
      </c>
      <c r="G424" t="s">
        <v>1395</v>
      </c>
      <c r="H424" t="s">
        <v>1396</v>
      </c>
      <c r="I424" t="s">
        <v>1052</v>
      </c>
      <c r="J424" t="s">
        <v>1052</v>
      </c>
      <c r="K424">
        <v>75</v>
      </c>
      <c r="L424">
        <v>195</v>
      </c>
    </row>
    <row r="425" spans="1:12" x14ac:dyDescent="0.25">
      <c r="A425">
        <v>416</v>
      </c>
      <c r="B425" t="s">
        <v>521</v>
      </c>
      <c r="C425" t="s">
        <v>137</v>
      </c>
      <c r="D425" t="s">
        <v>73</v>
      </c>
      <c r="E425">
        <v>26</v>
      </c>
      <c r="F425" s="1">
        <v>34162</v>
      </c>
      <c r="G425" t="s">
        <v>1389</v>
      </c>
      <c r="I425" t="s">
        <v>1063</v>
      </c>
      <c r="J425" t="s">
        <v>1063</v>
      </c>
      <c r="K425">
        <v>73</v>
      </c>
      <c r="L425">
        <v>194</v>
      </c>
    </row>
    <row r="426" spans="1:12" x14ac:dyDescent="0.25">
      <c r="A426">
        <v>689</v>
      </c>
      <c r="B426" t="s">
        <v>807</v>
      </c>
      <c r="C426" t="s">
        <v>63</v>
      </c>
      <c r="D426" t="s">
        <v>73</v>
      </c>
      <c r="E426">
        <v>22</v>
      </c>
      <c r="F426" s="1">
        <v>35556</v>
      </c>
      <c r="G426" t="s">
        <v>1397</v>
      </c>
      <c r="I426" t="s">
        <v>1278</v>
      </c>
      <c r="J426" t="s">
        <v>1278</v>
      </c>
      <c r="K426">
        <v>75</v>
      </c>
      <c r="L426">
        <v>210</v>
      </c>
    </row>
    <row r="427" spans="1:12" x14ac:dyDescent="0.25">
      <c r="A427">
        <v>574</v>
      </c>
      <c r="B427" t="s">
        <v>177</v>
      </c>
      <c r="C427" t="s">
        <v>113</v>
      </c>
      <c r="D427" t="s">
        <v>92</v>
      </c>
      <c r="E427">
        <v>24</v>
      </c>
      <c r="F427" s="1">
        <v>34786</v>
      </c>
      <c r="G427" t="s">
        <v>1398</v>
      </c>
      <c r="H427" t="s">
        <v>1046</v>
      </c>
      <c r="I427" t="s">
        <v>1047</v>
      </c>
      <c r="J427" t="s">
        <v>1047</v>
      </c>
      <c r="K427">
        <v>72</v>
      </c>
      <c r="L427">
        <v>197</v>
      </c>
    </row>
    <row r="428" spans="1:12" x14ac:dyDescent="0.25">
      <c r="A428">
        <v>26</v>
      </c>
      <c r="B428" t="s">
        <v>761</v>
      </c>
      <c r="C428" t="s">
        <v>106</v>
      </c>
      <c r="D428" t="s">
        <v>73</v>
      </c>
      <c r="E428">
        <v>35</v>
      </c>
      <c r="F428" s="1">
        <v>30743</v>
      </c>
      <c r="G428" t="s">
        <v>1399</v>
      </c>
      <c r="I428" t="s">
        <v>1063</v>
      </c>
      <c r="J428" t="s">
        <v>1063</v>
      </c>
      <c r="K428">
        <v>76</v>
      </c>
      <c r="L428">
        <v>218</v>
      </c>
    </row>
    <row r="429" spans="1:12" x14ac:dyDescent="0.25">
      <c r="A429">
        <v>409</v>
      </c>
      <c r="B429" t="s">
        <v>58</v>
      </c>
      <c r="C429" t="s">
        <v>54</v>
      </c>
      <c r="D429" t="s">
        <v>47</v>
      </c>
      <c r="E429">
        <v>26</v>
      </c>
      <c r="F429" s="1">
        <v>34124</v>
      </c>
      <c r="G429" t="s">
        <v>1400</v>
      </c>
      <c r="H429" t="s">
        <v>1046</v>
      </c>
      <c r="I429" t="s">
        <v>1047</v>
      </c>
      <c r="J429" t="s">
        <v>1047</v>
      </c>
      <c r="K429">
        <v>73</v>
      </c>
      <c r="L429">
        <v>202</v>
      </c>
    </row>
    <row r="430" spans="1:12" x14ac:dyDescent="0.25">
      <c r="A430">
        <v>432</v>
      </c>
      <c r="B430" t="s">
        <v>146</v>
      </c>
      <c r="C430" t="s">
        <v>147</v>
      </c>
      <c r="D430" t="s">
        <v>39</v>
      </c>
      <c r="E430">
        <v>28</v>
      </c>
      <c r="F430" s="1">
        <v>33234</v>
      </c>
      <c r="G430" t="s">
        <v>1401</v>
      </c>
      <c r="H430" t="s">
        <v>1046</v>
      </c>
      <c r="I430" t="s">
        <v>1047</v>
      </c>
      <c r="J430" t="s">
        <v>1047</v>
      </c>
      <c r="K430">
        <v>69</v>
      </c>
      <c r="L430">
        <v>180</v>
      </c>
    </row>
    <row r="431" spans="1:12" x14ac:dyDescent="0.25">
      <c r="A431">
        <v>131</v>
      </c>
      <c r="B431" t="s">
        <v>80</v>
      </c>
      <c r="C431" t="s">
        <v>41</v>
      </c>
      <c r="D431" t="s">
        <v>39</v>
      </c>
      <c r="E431">
        <v>31</v>
      </c>
      <c r="F431" s="1">
        <v>32262</v>
      </c>
      <c r="G431" t="s">
        <v>1094</v>
      </c>
      <c r="H431" t="s">
        <v>1095</v>
      </c>
      <c r="I431" t="s">
        <v>1047</v>
      </c>
      <c r="J431" t="s">
        <v>1047</v>
      </c>
      <c r="K431">
        <v>74</v>
      </c>
      <c r="L431">
        <v>201</v>
      </c>
    </row>
    <row r="432" spans="1:12" x14ac:dyDescent="0.25">
      <c r="A432">
        <v>532</v>
      </c>
      <c r="B432" t="s">
        <v>827</v>
      </c>
      <c r="C432" t="s">
        <v>141</v>
      </c>
      <c r="D432" t="s">
        <v>47</v>
      </c>
      <c r="E432">
        <v>26</v>
      </c>
      <c r="F432" s="1">
        <v>34139</v>
      </c>
      <c r="G432" t="s">
        <v>1402</v>
      </c>
      <c r="H432" t="s">
        <v>1061</v>
      </c>
      <c r="I432" t="s">
        <v>1052</v>
      </c>
      <c r="J432" t="s">
        <v>1052</v>
      </c>
      <c r="K432">
        <v>73</v>
      </c>
      <c r="L432">
        <v>215</v>
      </c>
    </row>
    <row r="433" spans="1:12" x14ac:dyDescent="0.25">
      <c r="A433">
        <v>338</v>
      </c>
      <c r="B433" t="s">
        <v>272</v>
      </c>
      <c r="C433" t="s">
        <v>72</v>
      </c>
      <c r="D433" t="s">
        <v>36</v>
      </c>
      <c r="E433">
        <v>27</v>
      </c>
      <c r="F433" s="1">
        <v>33707</v>
      </c>
      <c r="G433" t="s">
        <v>1403</v>
      </c>
      <c r="I433" t="s">
        <v>1074</v>
      </c>
      <c r="J433" t="s">
        <v>1074</v>
      </c>
      <c r="K433">
        <v>72</v>
      </c>
      <c r="L433">
        <v>190</v>
      </c>
    </row>
    <row r="434" spans="1:12" x14ac:dyDescent="0.25">
      <c r="A434">
        <v>196</v>
      </c>
      <c r="B434" t="s">
        <v>270</v>
      </c>
      <c r="C434" t="s">
        <v>135</v>
      </c>
      <c r="D434" t="s">
        <v>57</v>
      </c>
      <c r="E434">
        <v>29</v>
      </c>
      <c r="F434" s="1">
        <v>33008</v>
      </c>
      <c r="G434" t="s">
        <v>1218</v>
      </c>
      <c r="H434" t="s">
        <v>1054</v>
      </c>
      <c r="I434" t="s">
        <v>1047</v>
      </c>
      <c r="J434" t="s">
        <v>1047</v>
      </c>
      <c r="K434">
        <v>71</v>
      </c>
      <c r="L434">
        <v>187</v>
      </c>
    </row>
    <row r="435" spans="1:12" x14ac:dyDescent="0.25">
      <c r="A435">
        <v>697</v>
      </c>
      <c r="B435" t="s">
        <v>438</v>
      </c>
      <c r="C435" t="s">
        <v>137</v>
      </c>
      <c r="D435" t="s">
        <v>47</v>
      </c>
      <c r="E435">
        <v>22</v>
      </c>
      <c r="F435" s="1">
        <v>35477</v>
      </c>
      <c r="G435" t="s">
        <v>1404</v>
      </c>
      <c r="H435" t="s">
        <v>1051</v>
      </c>
      <c r="I435" t="s">
        <v>1052</v>
      </c>
      <c r="J435" t="s">
        <v>1052</v>
      </c>
      <c r="K435">
        <v>78</v>
      </c>
      <c r="L435">
        <v>225</v>
      </c>
    </row>
    <row r="436" spans="1:12" x14ac:dyDescent="0.25">
      <c r="A436">
        <v>800</v>
      </c>
      <c r="B436" t="s">
        <v>831</v>
      </c>
      <c r="C436" t="s">
        <v>87</v>
      </c>
      <c r="D436" t="s">
        <v>39</v>
      </c>
      <c r="E436">
        <v>21</v>
      </c>
      <c r="F436" s="1">
        <v>35920</v>
      </c>
      <c r="G436" t="s">
        <v>1068</v>
      </c>
      <c r="H436" t="s">
        <v>1049</v>
      </c>
      <c r="I436" t="s">
        <v>1047</v>
      </c>
      <c r="J436" t="s">
        <v>1047</v>
      </c>
      <c r="K436">
        <v>72</v>
      </c>
      <c r="L436">
        <v>175</v>
      </c>
    </row>
    <row r="437" spans="1:12" x14ac:dyDescent="0.25">
      <c r="A437">
        <v>481</v>
      </c>
      <c r="B437" t="s">
        <v>416</v>
      </c>
      <c r="C437" t="s">
        <v>75</v>
      </c>
      <c r="D437" t="s">
        <v>47</v>
      </c>
      <c r="E437">
        <v>27</v>
      </c>
      <c r="F437" s="1">
        <v>33810</v>
      </c>
      <c r="G437" t="s">
        <v>1388</v>
      </c>
      <c r="H437" t="s">
        <v>1095</v>
      </c>
      <c r="I437" t="s">
        <v>1047</v>
      </c>
      <c r="J437" t="s">
        <v>1047</v>
      </c>
      <c r="K437">
        <v>72</v>
      </c>
      <c r="L437">
        <v>196</v>
      </c>
    </row>
    <row r="438" spans="1:12" x14ac:dyDescent="0.25">
      <c r="A438">
        <v>282</v>
      </c>
      <c r="B438" t="s">
        <v>849</v>
      </c>
      <c r="C438" t="s">
        <v>87</v>
      </c>
      <c r="D438" t="s">
        <v>39</v>
      </c>
      <c r="E438">
        <v>30</v>
      </c>
      <c r="F438" s="1">
        <v>32682</v>
      </c>
      <c r="G438" t="s">
        <v>1405</v>
      </c>
      <c r="H438" t="s">
        <v>1049</v>
      </c>
      <c r="I438" t="s">
        <v>1047</v>
      </c>
      <c r="J438" t="s">
        <v>1047</v>
      </c>
      <c r="K438">
        <v>75</v>
      </c>
      <c r="L438">
        <v>219</v>
      </c>
    </row>
    <row r="439" spans="1:12" x14ac:dyDescent="0.25">
      <c r="A439">
        <v>604</v>
      </c>
      <c r="B439" t="s">
        <v>497</v>
      </c>
      <c r="C439" t="s">
        <v>209</v>
      </c>
      <c r="D439" t="s">
        <v>73</v>
      </c>
      <c r="E439">
        <v>27</v>
      </c>
      <c r="F439" s="1">
        <v>33780</v>
      </c>
      <c r="G439" t="s">
        <v>1406</v>
      </c>
      <c r="H439" t="s">
        <v>1072</v>
      </c>
      <c r="I439" t="s">
        <v>1052</v>
      </c>
      <c r="J439" t="s">
        <v>1052</v>
      </c>
      <c r="K439">
        <v>72</v>
      </c>
      <c r="L439">
        <v>182</v>
      </c>
    </row>
    <row r="440" spans="1:12" x14ac:dyDescent="0.25">
      <c r="A440">
        <v>457</v>
      </c>
      <c r="B440" t="s">
        <v>855</v>
      </c>
      <c r="C440" t="s">
        <v>87</v>
      </c>
      <c r="D440" t="s">
        <v>73</v>
      </c>
      <c r="E440">
        <v>26</v>
      </c>
      <c r="F440" s="1">
        <v>34250</v>
      </c>
      <c r="G440" t="s">
        <v>1254</v>
      </c>
      <c r="H440" t="s">
        <v>1079</v>
      </c>
      <c r="I440" t="s">
        <v>1052</v>
      </c>
      <c r="J440" t="s">
        <v>1052</v>
      </c>
      <c r="K440">
        <v>74</v>
      </c>
      <c r="L440">
        <v>196</v>
      </c>
    </row>
    <row r="441" spans="1:12" x14ac:dyDescent="0.25">
      <c r="A441">
        <v>120</v>
      </c>
      <c r="B441" t="s">
        <v>368</v>
      </c>
      <c r="C441" t="s">
        <v>75</v>
      </c>
      <c r="D441" t="s">
        <v>39</v>
      </c>
      <c r="E441">
        <v>31</v>
      </c>
      <c r="F441" s="1">
        <v>32396</v>
      </c>
      <c r="G441" t="s">
        <v>1310</v>
      </c>
      <c r="H441" t="s">
        <v>1049</v>
      </c>
      <c r="I441" t="s">
        <v>1047</v>
      </c>
      <c r="J441" t="s">
        <v>1047</v>
      </c>
      <c r="K441">
        <v>76</v>
      </c>
      <c r="L441">
        <v>220</v>
      </c>
    </row>
    <row r="442" spans="1:12" x14ac:dyDescent="0.25">
      <c r="A442">
        <v>305</v>
      </c>
      <c r="B442" t="s">
        <v>472</v>
      </c>
      <c r="C442" t="s">
        <v>473</v>
      </c>
      <c r="D442" t="s">
        <v>39</v>
      </c>
      <c r="E442">
        <v>27</v>
      </c>
      <c r="F442" s="1">
        <v>33709</v>
      </c>
      <c r="G442" t="s">
        <v>1241</v>
      </c>
      <c r="H442" t="s">
        <v>1091</v>
      </c>
      <c r="I442" t="s">
        <v>1047</v>
      </c>
      <c r="J442" t="s">
        <v>1047</v>
      </c>
      <c r="K442">
        <v>70</v>
      </c>
      <c r="L442">
        <v>180</v>
      </c>
    </row>
    <row r="443" spans="1:12" x14ac:dyDescent="0.25">
      <c r="A443">
        <v>226</v>
      </c>
      <c r="B443" t="s">
        <v>461</v>
      </c>
      <c r="C443" t="s">
        <v>113</v>
      </c>
      <c r="D443" t="s">
        <v>73</v>
      </c>
      <c r="E443">
        <v>32</v>
      </c>
      <c r="F443" s="1">
        <v>31984</v>
      </c>
      <c r="G443" t="s">
        <v>1372</v>
      </c>
      <c r="H443" t="s">
        <v>1091</v>
      </c>
      <c r="I443" t="s">
        <v>1047</v>
      </c>
      <c r="J443" t="s">
        <v>1047</v>
      </c>
      <c r="K443">
        <v>74</v>
      </c>
      <c r="L443">
        <v>199</v>
      </c>
    </row>
    <row r="444" spans="1:12" x14ac:dyDescent="0.25">
      <c r="A444">
        <v>207</v>
      </c>
      <c r="B444" t="s">
        <v>818</v>
      </c>
      <c r="C444" t="s">
        <v>69</v>
      </c>
      <c r="D444" t="s">
        <v>39</v>
      </c>
      <c r="E444">
        <v>31</v>
      </c>
      <c r="F444" s="1">
        <v>32134</v>
      </c>
      <c r="G444" t="s">
        <v>1340</v>
      </c>
      <c r="I444" t="s">
        <v>1074</v>
      </c>
      <c r="J444" t="s">
        <v>1074</v>
      </c>
      <c r="K444">
        <v>74</v>
      </c>
      <c r="L444">
        <v>212</v>
      </c>
    </row>
    <row r="445" spans="1:12" x14ac:dyDescent="0.25">
      <c r="A445">
        <v>506</v>
      </c>
      <c r="B445" t="s">
        <v>968</v>
      </c>
      <c r="C445" t="s">
        <v>424</v>
      </c>
      <c r="D445" t="s">
        <v>39</v>
      </c>
      <c r="E445">
        <v>25</v>
      </c>
      <c r="F445" s="1">
        <v>34533</v>
      </c>
      <c r="G445" t="s">
        <v>1407</v>
      </c>
      <c r="H445" t="s">
        <v>1049</v>
      </c>
      <c r="I445" t="s">
        <v>1047</v>
      </c>
      <c r="J445" t="s">
        <v>1047</v>
      </c>
      <c r="K445">
        <v>72</v>
      </c>
      <c r="L445">
        <v>187</v>
      </c>
    </row>
    <row r="446" spans="1:12" x14ac:dyDescent="0.25">
      <c r="A446">
        <v>834</v>
      </c>
      <c r="B446" t="s">
        <v>835</v>
      </c>
      <c r="C446" t="s">
        <v>38</v>
      </c>
      <c r="D446" t="s">
        <v>39</v>
      </c>
      <c r="E446">
        <v>26</v>
      </c>
      <c r="F446" s="1">
        <v>34304</v>
      </c>
      <c r="G446" t="s">
        <v>1408</v>
      </c>
      <c r="H446" t="s">
        <v>1051</v>
      </c>
      <c r="I446" t="s">
        <v>1052</v>
      </c>
      <c r="J446" t="s">
        <v>1052</v>
      </c>
      <c r="K446">
        <v>70</v>
      </c>
      <c r="L446">
        <v>196</v>
      </c>
    </row>
    <row r="447" spans="1:12" x14ac:dyDescent="0.25">
      <c r="A447">
        <v>500</v>
      </c>
      <c r="B447" t="s">
        <v>205</v>
      </c>
      <c r="C447" t="s">
        <v>67</v>
      </c>
      <c r="D447" t="s">
        <v>36</v>
      </c>
      <c r="E447">
        <v>25</v>
      </c>
      <c r="F447" s="1">
        <v>34461</v>
      </c>
      <c r="G447" t="s">
        <v>1253</v>
      </c>
      <c r="H447" t="s">
        <v>1049</v>
      </c>
      <c r="I447" t="s">
        <v>1047</v>
      </c>
      <c r="J447" t="s">
        <v>1047</v>
      </c>
      <c r="K447">
        <v>75</v>
      </c>
      <c r="L447">
        <v>222</v>
      </c>
    </row>
    <row r="448" spans="1:12" x14ac:dyDescent="0.25">
      <c r="A448">
        <v>368</v>
      </c>
      <c r="B448" t="s">
        <v>464</v>
      </c>
      <c r="C448" t="s">
        <v>209</v>
      </c>
      <c r="D448" t="s">
        <v>36</v>
      </c>
      <c r="E448">
        <v>27</v>
      </c>
      <c r="F448" s="1">
        <v>33883</v>
      </c>
      <c r="G448" t="s">
        <v>1218</v>
      </c>
      <c r="H448" t="s">
        <v>1054</v>
      </c>
      <c r="I448" t="s">
        <v>1047</v>
      </c>
      <c r="J448" t="s">
        <v>1047</v>
      </c>
      <c r="K448">
        <v>70</v>
      </c>
      <c r="L448">
        <v>176</v>
      </c>
    </row>
    <row r="449" spans="1:12" x14ac:dyDescent="0.25">
      <c r="A449">
        <v>190</v>
      </c>
      <c r="B449" t="s">
        <v>152</v>
      </c>
      <c r="C449" t="s">
        <v>135</v>
      </c>
      <c r="D449" t="s">
        <v>36</v>
      </c>
      <c r="E449">
        <v>30</v>
      </c>
      <c r="F449" s="1">
        <v>32783</v>
      </c>
      <c r="G449" t="s">
        <v>1409</v>
      </c>
      <c r="H449" t="s">
        <v>1049</v>
      </c>
      <c r="I449" t="s">
        <v>1047</v>
      </c>
      <c r="J449" t="s">
        <v>1047</v>
      </c>
      <c r="K449">
        <v>73</v>
      </c>
      <c r="L449">
        <v>200</v>
      </c>
    </row>
    <row r="450" spans="1:12" x14ac:dyDescent="0.25">
      <c r="A450">
        <v>533</v>
      </c>
      <c r="B450" t="s">
        <v>858</v>
      </c>
      <c r="C450" t="s">
        <v>54</v>
      </c>
      <c r="D450" t="s">
        <v>73</v>
      </c>
      <c r="E450">
        <v>25</v>
      </c>
      <c r="F450" s="1">
        <v>34355</v>
      </c>
      <c r="G450" t="s">
        <v>1104</v>
      </c>
      <c r="H450" t="s">
        <v>1049</v>
      </c>
      <c r="I450" t="s">
        <v>1047</v>
      </c>
      <c r="J450" t="s">
        <v>1047</v>
      </c>
      <c r="K450">
        <v>77</v>
      </c>
      <c r="L450">
        <v>217</v>
      </c>
    </row>
    <row r="451" spans="1:12" x14ac:dyDescent="0.25">
      <c r="A451">
        <v>598</v>
      </c>
      <c r="B451" t="s">
        <v>777</v>
      </c>
      <c r="C451" t="s">
        <v>38</v>
      </c>
      <c r="D451" t="s">
        <v>36</v>
      </c>
      <c r="E451">
        <v>27</v>
      </c>
      <c r="F451" s="1">
        <v>33906</v>
      </c>
      <c r="G451" t="s">
        <v>1066</v>
      </c>
      <c r="H451" t="s">
        <v>1067</v>
      </c>
      <c r="I451" t="s">
        <v>1047</v>
      </c>
      <c r="J451" t="s">
        <v>1047</v>
      </c>
      <c r="K451">
        <v>70</v>
      </c>
      <c r="L451">
        <v>172</v>
      </c>
    </row>
    <row r="452" spans="1:12" x14ac:dyDescent="0.25">
      <c r="A452">
        <v>646</v>
      </c>
      <c r="B452" t="s">
        <v>982</v>
      </c>
      <c r="C452" t="s">
        <v>186</v>
      </c>
      <c r="D452" t="s">
        <v>73</v>
      </c>
      <c r="E452">
        <v>23</v>
      </c>
      <c r="F452" s="1">
        <v>35110</v>
      </c>
      <c r="G452" t="s">
        <v>1410</v>
      </c>
      <c r="H452" t="s">
        <v>1072</v>
      </c>
      <c r="I452" t="s">
        <v>1052</v>
      </c>
      <c r="J452" t="s">
        <v>1052</v>
      </c>
      <c r="K452">
        <v>74</v>
      </c>
      <c r="L452">
        <v>200</v>
      </c>
    </row>
    <row r="453" spans="1:12" x14ac:dyDescent="0.25">
      <c r="A453">
        <v>385</v>
      </c>
      <c r="B453" t="s">
        <v>435</v>
      </c>
      <c r="C453" t="s">
        <v>436</v>
      </c>
      <c r="D453" t="s">
        <v>47</v>
      </c>
      <c r="E453">
        <v>26</v>
      </c>
      <c r="F453" s="1">
        <v>34115</v>
      </c>
      <c r="G453" t="s">
        <v>1411</v>
      </c>
      <c r="H453" t="s">
        <v>1049</v>
      </c>
      <c r="I453" t="s">
        <v>1047</v>
      </c>
      <c r="J453" t="s">
        <v>1047</v>
      </c>
      <c r="K453">
        <v>74</v>
      </c>
      <c r="L453">
        <v>192</v>
      </c>
    </row>
    <row r="454" spans="1:12" x14ac:dyDescent="0.25">
      <c r="A454">
        <v>798</v>
      </c>
      <c r="B454" t="s">
        <v>784</v>
      </c>
      <c r="C454" t="s">
        <v>193</v>
      </c>
      <c r="D454" t="s">
        <v>73</v>
      </c>
      <c r="E454">
        <v>21</v>
      </c>
      <c r="F454" s="1">
        <v>35920</v>
      </c>
      <c r="G454" t="s">
        <v>1239</v>
      </c>
      <c r="H454" t="s">
        <v>1086</v>
      </c>
      <c r="I454" t="s">
        <v>1047</v>
      </c>
      <c r="J454" t="s">
        <v>1047</v>
      </c>
      <c r="K454">
        <v>73</v>
      </c>
      <c r="L454">
        <v>186</v>
      </c>
    </row>
    <row r="455" spans="1:12" x14ac:dyDescent="0.25">
      <c r="A455">
        <v>366</v>
      </c>
      <c r="B455" t="s">
        <v>557</v>
      </c>
      <c r="C455" t="s">
        <v>193</v>
      </c>
      <c r="D455" t="s">
        <v>73</v>
      </c>
      <c r="E455">
        <v>28</v>
      </c>
      <c r="F455" s="1">
        <v>33518</v>
      </c>
      <c r="G455" t="s">
        <v>1412</v>
      </c>
      <c r="H455" t="s">
        <v>1193</v>
      </c>
      <c r="I455" t="s">
        <v>1052</v>
      </c>
      <c r="J455" t="s">
        <v>1047</v>
      </c>
      <c r="K455">
        <v>75</v>
      </c>
      <c r="L455">
        <v>224</v>
      </c>
    </row>
    <row r="456" spans="1:12" x14ac:dyDescent="0.25">
      <c r="A456">
        <v>584</v>
      </c>
      <c r="B456" t="s">
        <v>340</v>
      </c>
      <c r="C456" t="s">
        <v>61</v>
      </c>
      <c r="D456" t="s">
        <v>73</v>
      </c>
      <c r="E456">
        <v>24</v>
      </c>
      <c r="F456" s="1">
        <v>34786</v>
      </c>
      <c r="G456" t="s">
        <v>1092</v>
      </c>
      <c r="H456" t="s">
        <v>1086</v>
      </c>
      <c r="I456" t="s">
        <v>1047</v>
      </c>
      <c r="J456" t="s">
        <v>1047</v>
      </c>
      <c r="K456">
        <v>72</v>
      </c>
      <c r="L456">
        <v>195</v>
      </c>
    </row>
    <row r="457" spans="1:12" x14ac:dyDescent="0.25">
      <c r="A457">
        <v>899</v>
      </c>
      <c r="B457" t="s">
        <v>1030</v>
      </c>
      <c r="C457" t="s">
        <v>127</v>
      </c>
      <c r="D457" t="s">
        <v>73</v>
      </c>
      <c r="E457">
        <v>24</v>
      </c>
      <c r="F457" s="1">
        <v>34748</v>
      </c>
      <c r="G457" t="s">
        <v>1413</v>
      </c>
      <c r="H457" t="s">
        <v>1086</v>
      </c>
      <c r="I457" t="s">
        <v>1047</v>
      </c>
      <c r="J457" t="s">
        <v>1047</v>
      </c>
      <c r="K457">
        <v>72</v>
      </c>
      <c r="L457">
        <v>170</v>
      </c>
    </row>
    <row r="458" spans="1:12" x14ac:dyDescent="0.25">
      <c r="A458">
        <v>638</v>
      </c>
      <c r="B458" t="s">
        <v>861</v>
      </c>
      <c r="C458" t="s">
        <v>135</v>
      </c>
      <c r="D458" t="s">
        <v>36</v>
      </c>
      <c r="E458">
        <v>23</v>
      </c>
      <c r="F458" s="1">
        <v>35086</v>
      </c>
      <c r="G458" t="s">
        <v>1068</v>
      </c>
      <c r="H458" t="s">
        <v>1049</v>
      </c>
      <c r="I458" t="s">
        <v>1047</v>
      </c>
      <c r="J458" t="s">
        <v>1047</v>
      </c>
      <c r="K458">
        <v>72</v>
      </c>
      <c r="L458">
        <v>173</v>
      </c>
    </row>
    <row r="459" spans="1:12" x14ac:dyDescent="0.25">
      <c r="A459">
        <v>653</v>
      </c>
      <c r="B459" t="s">
        <v>751</v>
      </c>
      <c r="C459" t="s">
        <v>54</v>
      </c>
      <c r="D459" t="s">
        <v>36</v>
      </c>
      <c r="E459">
        <v>23</v>
      </c>
      <c r="F459" s="1">
        <v>35093</v>
      </c>
      <c r="G459" t="s">
        <v>1414</v>
      </c>
      <c r="I459" t="s">
        <v>1074</v>
      </c>
      <c r="J459" t="s">
        <v>1074</v>
      </c>
      <c r="K459">
        <v>74</v>
      </c>
      <c r="L459">
        <v>191</v>
      </c>
    </row>
    <row r="460" spans="1:12" x14ac:dyDescent="0.25">
      <c r="A460">
        <v>477</v>
      </c>
      <c r="B460" t="s">
        <v>524</v>
      </c>
      <c r="C460" t="s">
        <v>38</v>
      </c>
      <c r="D460" t="s">
        <v>47</v>
      </c>
      <c r="E460">
        <v>25</v>
      </c>
      <c r="F460" s="1">
        <v>34559</v>
      </c>
      <c r="G460" t="s">
        <v>1415</v>
      </c>
      <c r="H460" t="s">
        <v>1091</v>
      </c>
      <c r="I460" t="s">
        <v>1047</v>
      </c>
      <c r="J460" t="s">
        <v>1047</v>
      </c>
      <c r="K460">
        <v>76</v>
      </c>
      <c r="L460">
        <v>212</v>
      </c>
    </row>
    <row r="461" spans="1:12" x14ac:dyDescent="0.25">
      <c r="A461">
        <v>625</v>
      </c>
      <c r="B461" t="s">
        <v>804</v>
      </c>
      <c r="C461" t="s">
        <v>83</v>
      </c>
      <c r="D461" t="s">
        <v>73</v>
      </c>
      <c r="E461">
        <v>23</v>
      </c>
      <c r="F461" s="1">
        <v>35036</v>
      </c>
      <c r="G461" t="s">
        <v>1416</v>
      </c>
      <c r="I461" t="s">
        <v>1074</v>
      </c>
      <c r="J461" t="s">
        <v>1074</v>
      </c>
      <c r="K461">
        <v>71</v>
      </c>
      <c r="L461">
        <v>180</v>
      </c>
    </row>
    <row r="462" spans="1:12" x14ac:dyDescent="0.25">
      <c r="A462">
        <v>89</v>
      </c>
      <c r="B462" t="s">
        <v>502</v>
      </c>
      <c r="C462" t="s">
        <v>106</v>
      </c>
      <c r="D462" t="s">
        <v>47</v>
      </c>
      <c r="E462">
        <v>32</v>
      </c>
      <c r="F462" s="1">
        <v>31833</v>
      </c>
      <c r="G462" t="s">
        <v>1417</v>
      </c>
      <c r="H462" t="s">
        <v>1072</v>
      </c>
      <c r="I462" t="s">
        <v>1052</v>
      </c>
      <c r="J462" t="s">
        <v>1052</v>
      </c>
      <c r="K462">
        <v>74</v>
      </c>
      <c r="L462">
        <v>213</v>
      </c>
    </row>
    <row r="463" spans="1:12" x14ac:dyDescent="0.25">
      <c r="A463">
        <v>565</v>
      </c>
      <c r="B463" t="s">
        <v>910</v>
      </c>
      <c r="C463" t="s">
        <v>69</v>
      </c>
      <c r="D463" t="s">
        <v>36</v>
      </c>
      <c r="E463">
        <v>24</v>
      </c>
      <c r="F463" s="1">
        <v>34881</v>
      </c>
      <c r="G463" t="s">
        <v>1281</v>
      </c>
      <c r="H463" t="s">
        <v>1051</v>
      </c>
      <c r="I463" t="s">
        <v>1052</v>
      </c>
      <c r="J463" t="s">
        <v>1052</v>
      </c>
      <c r="K463">
        <v>76</v>
      </c>
      <c r="L463">
        <v>214</v>
      </c>
    </row>
    <row r="464" spans="1:12" x14ac:dyDescent="0.25">
      <c r="A464">
        <v>145</v>
      </c>
      <c r="B464" t="s">
        <v>554</v>
      </c>
      <c r="C464" t="s">
        <v>72</v>
      </c>
      <c r="D464" t="s">
        <v>73</v>
      </c>
      <c r="E464">
        <v>32</v>
      </c>
      <c r="F464" s="1">
        <v>31818</v>
      </c>
      <c r="G464" t="s">
        <v>1271</v>
      </c>
      <c r="H464" t="s">
        <v>1061</v>
      </c>
      <c r="I464" t="s">
        <v>1052</v>
      </c>
      <c r="J464" t="s">
        <v>1052</v>
      </c>
      <c r="K464">
        <v>74</v>
      </c>
      <c r="L464">
        <v>205</v>
      </c>
    </row>
    <row r="465" spans="1:12" x14ac:dyDescent="0.25">
      <c r="A465">
        <v>284</v>
      </c>
      <c r="B465" t="s">
        <v>889</v>
      </c>
      <c r="C465" t="s">
        <v>83</v>
      </c>
      <c r="D465" t="s">
        <v>39</v>
      </c>
      <c r="E465">
        <v>29</v>
      </c>
      <c r="F465" s="1">
        <v>33147</v>
      </c>
      <c r="G465" t="s">
        <v>1092</v>
      </c>
      <c r="H465" t="s">
        <v>1086</v>
      </c>
      <c r="I465" t="s">
        <v>1047</v>
      </c>
      <c r="J465" t="s">
        <v>1047</v>
      </c>
      <c r="K465">
        <v>70</v>
      </c>
      <c r="L465">
        <v>180</v>
      </c>
    </row>
    <row r="466" spans="1:12" x14ac:dyDescent="0.25">
      <c r="A466">
        <v>138</v>
      </c>
      <c r="B466" t="s">
        <v>948</v>
      </c>
      <c r="C466" t="s">
        <v>162</v>
      </c>
      <c r="D466" t="s">
        <v>73</v>
      </c>
      <c r="E466">
        <v>31</v>
      </c>
      <c r="F466" s="1">
        <v>32427</v>
      </c>
      <c r="G466" t="s">
        <v>1418</v>
      </c>
      <c r="H466" t="s">
        <v>1095</v>
      </c>
      <c r="I466" t="s">
        <v>1047</v>
      </c>
      <c r="J466" t="s">
        <v>1047</v>
      </c>
      <c r="K466">
        <v>77</v>
      </c>
      <c r="L466">
        <v>223</v>
      </c>
    </row>
    <row r="467" spans="1:12" x14ac:dyDescent="0.25">
      <c r="A467">
        <v>311</v>
      </c>
      <c r="B467" t="s">
        <v>290</v>
      </c>
      <c r="C467" t="s">
        <v>75</v>
      </c>
      <c r="D467" t="s">
        <v>73</v>
      </c>
      <c r="E467">
        <v>27</v>
      </c>
      <c r="F467" s="1">
        <v>33683</v>
      </c>
      <c r="G467" t="s">
        <v>1419</v>
      </c>
      <c r="H467" t="s">
        <v>1061</v>
      </c>
      <c r="I467" t="s">
        <v>1052</v>
      </c>
      <c r="J467" t="s">
        <v>1052</v>
      </c>
      <c r="K467">
        <v>72</v>
      </c>
      <c r="L467">
        <v>217</v>
      </c>
    </row>
    <row r="468" spans="1:12" x14ac:dyDescent="0.25">
      <c r="A468">
        <v>297</v>
      </c>
      <c r="B468" t="s">
        <v>890</v>
      </c>
      <c r="C468" t="s">
        <v>56</v>
      </c>
      <c r="D468" t="s">
        <v>73</v>
      </c>
      <c r="E468">
        <v>27</v>
      </c>
      <c r="F468" s="1">
        <v>33633</v>
      </c>
      <c r="G468" t="s">
        <v>1420</v>
      </c>
      <c r="H468" t="s">
        <v>1061</v>
      </c>
      <c r="I468" t="s">
        <v>1052</v>
      </c>
      <c r="J468" t="s">
        <v>1052</v>
      </c>
      <c r="K468">
        <v>75</v>
      </c>
      <c r="L468">
        <v>210</v>
      </c>
    </row>
    <row r="469" spans="1:12" x14ac:dyDescent="0.25">
      <c r="A469">
        <v>857</v>
      </c>
      <c r="B469" t="s">
        <v>1023</v>
      </c>
      <c r="C469" t="s">
        <v>193</v>
      </c>
      <c r="D469" t="s">
        <v>39</v>
      </c>
      <c r="E469">
        <v>26</v>
      </c>
      <c r="F469" s="1">
        <v>34303</v>
      </c>
      <c r="G469" t="s">
        <v>1159</v>
      </c>
      <c r="H469" t="s">
        <v>1061</v>
      </c>
      <c r="I469" t="s">
        <v>1052</v>
      </c>
      <c r="J469" t="s">
        <v>1052</v>
      </c>
      <c r="K469">
        <v>69</v>
      </c>
      <c r="L469">
        <v>175</v>
      </c>
    </row>
    <row r="470" spans="1:12" x14ac:dyDescent="0.25">
      <c r="A470">
        <v>201</v>
      </c>
      <c r="B470" t="s">
        <v>567</v>
      </c>
      <c r="C470" t="s">
        <v>44</v>
      </c>
      <c r="D470" t="s">
        <v>73</v>
      </c>
      <c r="E470">
        <v>29</v>
      </c>
      <c r="F470" s="1">
        <v>33060</v>
      </c>
      <c r="G470" t="s">
        <v>1421</v>
      </c>
      <c r="H470" t="s">
        <v>1091</v>
      </c>
      <c r="I470" t="s">
        <v>1047</v>
      </c>
      <c r="J470" t="s">
        <v>1047</v>
      </c>
      <c r="K470">
        <v>74</v>
      </c>
      <c r="L470">
        <v>193</v>
      </c>
    </row>
    <row r="471" spans="1:12" x14ac:dyDescent="0.25">
      <c r="A471">
        <v>8</v>
      </c>
      <c r="B471" t="s">
        <v>169</v>
      </c>
      <c r="C471" t="s">
        <v>75</v>
      </c>
      <c r="D471" t="s">
        <v>36</v>
      </c>
      <c r="E471">
        <v>38</v>
      </c>
      <c r="F471" s="1">
        <v>29863</v>
      </c>
      <c r="G471" t="s">
        <v>1422</v>
      </c>
      <c r="H471" t="s">
        <v>1049</v>
      </c>
      <c r="I471" t="s">
        <v>1047</v>
      </c>
      <c r="J471" t="s">
        <v>1047</v>
      </c>
      <c r="K471">
        <v>73</v>
      </c>
      <c r="L471">
        <v>184</v>
      </c>
    </row>
    <row r="472" spans="1:12" x14ac:dyDescent="0.25">
      <c r="A472">
        <v>891</v>
      </c>
      <c r="B472" t="s">
        <v>787</v>
      </c>
      <c r="C472" t="s">
        <v>44</v>
      </c>
      <c r="D472" t="s">
        <v>73</v>
      </c>
      <c r="E472">
        <v>26</v>
      </c>
      <c r="F472" s="1">
        <v>34282</v>
      </c>
      <c r="G472" t="s">
        <v>1423</v>
      </c>
      <c r="I472" t="s">
        <v>1074</v>
      </c>
      <c r="K472">
        <v>72</v>
      </c>
      <c r="L472">
        <v>189</v>
      </c>
    </row>
    <row r="473" spans="1:12" x14ac:dyDescent="0.25">
      <c r="A473">
        <v>836</v>
      </c>
      <c r="B473" t="s">
        <v>836</v>
      </c>
      <c r="C473" t="s">
        <v>49</v>
      </c>
      <c r="D473" t="s">
        <v>73</v>
      </c>
      <c r="E473">
        <v>21</v>
      </c>
      <c r="F473" s="1">
        <v>36074</v>
      </c>
      <c r="G473" t="s">
        <v>1073</v>
      </c>
      <c r="I473" t="s">
        <v>1074</v>
      </c>
      <c r="J473" t="s">
        <v>1074</v>
      </c>
      <c r="K473">
        <v>74</v>
      </c>
      <c r="L473">
        <v>212</v>
      </c>
    </row>
    <row r="474" spans="1:12" x14ac:dyDescent="0.25">
      <c r="A474">
        <v>837</v>
      </c>
      <c r="B474" t="s">
        <v>866</v>
      </c>
      <c r="C474" t="s">
        <v>38</v>
      </c>
      <c r="D474" t="s">
        <v>36</v>
      </c>
      <c r="E474">
        <v>21</v>
      </c>
      <c r="F474" s="1">
        <v>36067</v>
      </c>
      <c r="G474" t="s">
        <v>1283</v>
      </c>
      <c r="H474" t="s">
        <v>1284</v>
      </c>
      <c r="I474" t="s">
        <v>1052</v>
      </c>
      <c r="J474" t="s">
        <v>1052</v>
      </c>
      <c r="K474">
        <v>68</v>
      </c>
      <c r="L474">
        <v>153</v>
      </c>
    </row>
    <row r="475" spans="1:12" x14ac:dyDescent="0.25">
      <c r="A475">
        <v>771</v>
      </c>
      <c r="B475" t="s">
        <v>925</v>
      </c>
      <c r="C475" t="s">
        <v>193</v>
      </c>
      <c r="D475" t="s">
        <v>39</v>
      </c>
      <c r="E475">
        <v>26</v>
      </c>
      <c r="F475" s="1">
        <v>34073</v>
      </c>
      <c r="G475" t="s">
        <v>1424</v>
      </c>
      <c r="I475" t="s">
        <v>1074</v>
      </c>
      <c r="J475" t="s">
        <v>1074</v>
      </c>
      <c r="K475">
        <v>70</v>
      </c>
      <c r="L475">
        <v>182</v>
      </c>
    </row>
    <row r="476" spans="1:12" x14ac:dyDescent="0.25">
      <c r="A476">
        <v>137</v>
      </c>
      <c r="B476" t="s">
        <v>878</v>
      </c>
      <c r="C476" t="s">
        <v>113</v>
      </c>
      <c r="D476" t="s">
        <v>73</v>
      </c>
      <c r="E476">
        <v>31</v>
      </c>
      <c r="F476" s="1">
        <v>32410</v>
      </c>
      <c r="G476" t="s">
        <v>1425</v>
      </c>
      <c r="H476" t="s">
        <v>1091</v>
      </c>
      <c r="I476" t="s">
        <v>1047</v>
      </c>
      <c r="J476" t="s">
        <v>1047</v>
      </c>
      <c r="K476">
        <v>75</v>
      </c>
      <c r="L476">
        <v>213</v>
      </c>
    </row>
    <row r="477" spans="1:12" x14ac:dyDescent="0.25">
      <c r="A477">
        <v>887</v>
      </c>
      <c r="B477" t="s">
        <v>786</v>
      </c>
      <c r="C477" t="s">
        <v>46</v>
      </c>
      <c r="D477" t="s">
        <v>39</v>
      </c>
      <c r="E477">
        <v>24</v>
      </c>
      <c r="F477" s="1">
        <v>34968</v>
      </c>
      <c r="G477" t="s">
        <v>1426</v>
      </c>
      <c r="H477" t="s">
        <v>1061</v>
      </c>
      <c r="I477" t="s">
        <v>1052</v>
      </c>
      <c r="J477" t="s">
        <v>1052</v>
      </c>
      <c r="K477">
        <v>71</v>
      </c>
      <c r="L477">
        <v>185</v>
      </c>
    </row>
    <row r="478" spans="1:12" x14ac:dyDescent="0.25">
      <c r="A478">
        <v>633</v>
      </c>
      <c r="B478" t="s">
        <v>224</v>
      </c>
      <c r="C478" t="s">
        <v>56</v>
      </c>
      <c r="D478" t="s">
        <v>36</v>
      </c>
      <c r="E478">
        <v>23</v>
      </c>
      <c r="F478" s="1">
        <v>35269</v>
      </c>
      <c r="G478" t="s">
        <v>1427</v>
      </c>
      <c r="I478" t="s">
        <v>1074</v>
      </c>
      <c r="J478" t="s">
        <v>1074</v>
      </c>
      <c r="K478">
        <v>73</v>
      </c>
      <c r="L478">
        <v>194</v>
      </c>
    </row>
    <row r="479" spans="1:12" x14ac:dyDescent="0.25">
      <c r="A479">
        <v>93</v>
      </c>
      <c r="B479" t="s">
        <v>133</v>
      </c>
      <c r="C479" t="s">
        <v>54</v>
      </c>
      <c r="D479" t="s">
        <v>73</v>
      </c>
      <c r="E479">
        <v>33</v>
      </c>
      <c r="F479" s="1">
        <v>31664</v>
      </c>
      <c r="G479" t="s">
        <v>1237</v>
      </c>
      <c r="H479" t="s">
        <v>1058</v>
      </c>
      <c r="I479" t="s">
        <v>1052</v>
      </c>
      <c r="J479" t="s">
        <v>1052</v>
      </c>
      <c r="K479">
        <v>73</v>
      </c>
      <c r="L479">
        <v>192</v>
      </c>
    </row>
    <row r="480" spans="1:12" x14ac:dyDescent="0.25">
      <c r="A480">
        <v>343</v>
      </c>
      <c r="B480" t="s">
        <v>433</v>
      </c>
      <c r="C480" t="s">
        <v>434</v>
      </c>
      <c r="D480" t="s">
        <v>47</v>
      </c>
      <c r="E480">
        <v>27</v>
      </c>
      <c r="F480" s="1">
        <v>33724</v>
      </c>
      <c r="G480" t="s">
        <v>1428</v>
      </c>
      <c r="H480" t="s">
        <v>1153</v>
      </c>
      <c r="I480" t="s">
        <v>1052</v>
      </c>
      <c r="J480" t="s">
        <v>1052</v>
      </c>
      <c r="K480">
        <v>72</v>
      </c>
      <c r="L480">
        <v>204</v>
      </c>
    </row>
    <row r="481" spans="1:12" x14ac:dyDescent="0.25">
      <c r="A481">
        <v>590</v>
      </c>
      <c r="B481" t="s">
        <v>977</v>
      </c>
      <c r="C481" t="s">
        <v>49</v>
      </c>
      <c r="D481" t="s">
        <v>47</v>
      </c>
      <c r="E481">
        <v>25</v>
      </c>
      <c r="F481" s="1">
        <v>34614</v>
      </c>
      <c r="G481" t="s">
        <v>1429</v>
      </c>
      <c r="H481" t="s">
        <v>1139</v>
      </c>
      <c r="I481" t="s">
        <v>1052</v>
      </c>
      <c r="J481" t="s">
        <v>1047</v>
      </c>
      <c r="K481">
        <v>73</v>
      </c>
      <c r="L481">
        <v>213</v>
      </c>
    </row>
    <row r="482" spans="1:12" x14ac:dyDescent="0.25">
      <c r="A482">
        <v>357</v>
      </c>
      <c r="B482" t="s">
        <v>721</v>
      </c>
      <c r="C482" t="s">
        <v>46</v>
      </c>
      <c r="D482" t="s">
        <v>73</v>
      </c>
      <c r="E482">
        <v>32</v>
      </c>
      <c r="F482" s="1">
        <v>32096</v>
      </c>
      <c r="G482" t="s">
        <v>1430</v>
      </c>
      <c r="H482" t="s">
        <v>1139</v>
      </c>
      <c r="I482" t="s">
        <v>1052</v>
      </c>
      <c r="J482" t="s">
        <v>1052</v>
      </c>
      <c r="K482">
        <v>74</v>
      </c>
      <c r="L482">
        <v>210</v>
      </c>
    </row>
    <row r="483" spans="1:12" x14ac:dyDescent="0.25">
      <c r="A483">
        <v>271</v>
      </c>
      <c r="B483" t="s">
        <v>694</v>
      </c>
      <c r="C483" t="s">
        <v>209</v>
      </c>
      <c r="D483" t="s">
        <v>73</v>
      </c>
      <c r="E483">
        <v>29</v>
      </c>
      <c r="F483" s="1">
        <v>32927</v>
      </c>
      <c r="G483" t="s">
        <v>1085</v>
      </c>
      <c r="H483" t="s">
        <v>1086</v>
      </c>
      <c r="I483" t="s">
        <v>1047</v>
      </c>
      <c r="J483" t="s">
        <v>1047</v>
      </c>
      <c r="K483">
        <v>74</v>
      </c>
      <c r="L483">
        <v>205</v>
      </c>
    </row>
    <row r="484" spans="1:12" x14ac:dyDescent="0.25">
      <c r="A484">
        <v>622</v>
      </c>
      <c r="B484" t="s">
        <v>256</v>
      </c>
      <c r="C484" t="s">
        <v>167</v>
      </c>
      <c r="D484" t="s">
        <v>47</v>
      </c>
      <c r="E484">
        <v>23</v>
      </c>
      <c r="F484" s="1">
        <v>35268</v>
      </c>
      <c r="G484" t="s">
        <v>1431</v>
      </c>
      <c r="I484" t="s">
        <v>1278</v>
      </c>
      <c r="J484" t="s">
        <v>1278</v>
      </c>
      <c r="K484">
        <v>70</v>
      </c>
      <c r="L484">
        <v>193</v>
      </c>
    </row>
    <row r="485" spans="1:12" x14ac:dyDescent="0.25">
      <c r="A485">
        <v>346</v>
      </c>
      <c r="B485" t="s">
        <v>820</v>
      </c>
      <c r="C485" t="s">
        <v>38</v>
      </c>
      <c r="D485" t="s">
        <v>73</v>
      </c>
      <c r="E485">
        <v>27</v>
      </c>
      <c r="F485" s="1">
        <v>33669</v>
      </c>
      <c r="G485" t="s">
        <v>1432</v>
      </c>
      <c r="H485" t="s">
        <v>1072</v>
      </c>
      <c r="I485" t="s">
        <v>1052</v>
      </c>
      <c r="J485" t="s">
        <v>1052</v>
      </c>
      <c r="K485">
        <v>76</v>
      </c>
      <c r="L485">
        <v>205</v>
      </c>
    </row>
    <row r="486" spans="1:12" x14ac:dyDescent="0.25">
      <c r="A486">
        <v>317</v>
      </c>
      <c r="B486" t="s">
        <v>159</v>
      </c>
      <c r="C486" t="s">
        <v>160</v>
      </c>
      <c r="D486" t="s">
        <v>57</v>
      </c>
      <c r="E486">
        <v>27</v>
      </c>
      <c r="F486" s="1">
        <v>33732</v>
      </c>
      <c r="G486" t="s">
        <v>1155</v>
      </c>
      <c r="H486" t="s">
        <v>1058</v>
      </c>
      <c r="I486" t="s">
        <v>1052</v>
      </c>
      <c r="J486" t="s">
        <v>1052</v>
      </c>
      <c r="K486">
        <v>77</v>
      </c>
      <c r="L486">
        <v>216</v>
      </c>
    </row>
    <row r="487" spans="1:12" x14ac:dyDescent="0.25">
      <c r="A487">
        <v>673</v>
      </c>
      <c r="B487" t="s">
        <v>157</v>
      </c>
      <c r="C487" t="s">
        <v>72</v>
      </c>
      <c r="D487" t="s">
        <v>36</v>
      </c>
      <c r="E487">
        <v>23</v>
      </c>
      <c r="F487" s="1">
        <v>35045</v>
      </c>
      <c r="G487" t="s">
        <v>1433</v>
      </c>
      <c r="H487" t="s">
        <v>1051</v>
      </c>
      <c r="I487" t="s">
        <v>1052</v>
      </c>
      <c r="J487" t="s">
        <v>1052</v>
      </c>
      <c r="K487">
        <v>71</v>
      </c>
      <c r="L487">
        <v>185</v>
      </c>
    </row>
    <row r="488" spans="1:12" x14ac:dyDescent="0.25">
      <c r="A488">
        <v>772</v>
      </c>
      <c r="B488" t="s">
        <v>670</v>
      </c>
      <c r="C488" t="s">
        <v>186</v>
      </c>
      <c r="D488" t="s">
        <v>39</v>
      </c>
      <c r="E488">
        <v>26</v>
      </c>
      <c r="F488" s="1">
        <v>34110</v>
      </c>
      <c r="G488" t="s">
        <v>1404</v>
      </c>
      <c r="H488" t="s">
        <v>1058</v>
      </c>
      <c r="I488" t="s">
        <v>1052</v>
      </c>
      <c r="J488" t="s">
        <v>1052</v>
      </c>
      <c r="K488">
        <v>74</v>
      </c>
      <c r="L488">
        <v>190</v>
      </c>
    </row>
    <row r="489" spans="1:12" x14ac:dyDescent="0.25">
      <c r="A489">
        <v>497</v>
      </c>
      <c r="B489" t="s">
        <v>966</v>
      </c>
      <c r="C489" t="s">
        <v>193</v>
      </c>
      <c r="D489" t="s">
        <v>47</v>
      </c>
      <c r="E489">
        <v>26</v>
      </c>
      <c r="F489" s="1">
        <v>34109</v>
      </c>
      <c r="G489" t="s">
        <v>1434</v>
      </c>
      <c r="H489" t="s">
        <v>1046</v>
      </c>
      <c r="I489" t="s">
        <v>1047</v>
      </c>
      <c r="J489" t="s">
        <v>1047</v>
      </c>
      <c r="K489">
        <v>69</v>
      </c>
      <c r="L489">
        <v>170</v>
      </c>
    </row>
    <row r="490" spans="1:12" x14ac:dyDescent="0.25">
      <c r="A490">
        <v>146</v>
      </c>
      <c r="B490" t="s">
        <v>369</v>
      </c>
      <c r="C490" t="s">
        <v>100</v>
      </c>
      <c r="D490" t="s">
        <v>73</v>
      </c>
      <c r="E490">
        <v>30</v>
      </c>
      <c r="F490" s="1">
        <v>32537</v>
      </c>
      <c r="G490" t="s">
        <v>1435</v>
      </c>
      <c r="H490" t="s">
        <v>1051</v>
      </c>
      <c r="I490" t="s">
        <v>1052</v>
      </c>
      <c r="J490" t="s">
        <v>1052</v>
      </c>
      <c r="K490">
        <v>72</v>
      </c>
      <c r="L490">
        <v>203</v>
      </c>
    </row>
    <row r="491" spans="1:12" x14ac:dyDescent="0.25">
      <c r="A491">
        <v>748</v>
      </c>
      <c r="B491" t="s">
        <v>1001</v>
      </c>
      <c r="C491" t="s">
        <v>67</v>
      </c>
      <c r="D491" t="s">
        <v>39</v>
      </c>
      <c r="E491">
        <v>23</v>
      </c>
      <c r="F491" s="1">
        <v>35328</v>
      </c>
      <c r="G491" t="s">
        <v>1436</v>
      </c>
      <c r="I491" t="s">
        <v>1063</v>
      </c>
      <c r="J491" t="s">
        <v>1063</v>
      </c>
      <c r="K491">
        <v>76</v>
      </c>
      <c r="L491">
        <v>210</v>
      </c>
    </row>
    <row r="492" spans="1:12" x14ac:dyDescent="0.25">
      <c r="A492">
        <v>873</v>
      </c>
      <c r="B492" t="s">
        <v>632</v>
      </c>
      <c r="C492" t="s">
        <v>193</v>
      </c>
      <c r="D492" t="s">
        <v>36</v>
      </c>
      <c r="E492">
        <v>24</v>
      </c>
      <c r="F492" s="1">
        <v>34789</v>
      </c>
      <c r="G492" t="s">
        <v>1349</v>
      </c>
      <c r="H492" t="s">
        <v>1247</v>
      </c>
      <c r="I492" t="s">
        <v>1052</v>
      </c>
      <c r="J492" t="s">
        <v>1052</v>
      </c>
      <c r="K492">
        <v>72</v>
      </c>
      <c r="L492">
        <v>194</v>
      </c>
    </row>
    <row r="493" spans="1:12" x14ac:dyDescent="0.25">
      <c r="A493">
        <v>765</v>
      </c>
      <c r="B493" t="s">
        <v>1004</v>
      </c>
      <c r="C493" t="s">
        <v>67</v>
      </c>
      <c r="D493" t="s">
        <v>36</v>
      </c>
      <c r="E493">
        <v>22</v>
      </c>
      <c r="F493" s="1">
        <v>35452</v>
      </c>
      <c r="G493" t="s">
        <v>1349</v>
      </c>
      <c r="H493" t="s">
        <v>1247</v>
      </c>
      <c r="I493" t="s">
        <v>1052</v>
      </c>
      <c r="J493" t="s">
        <v>1052</v>
      </c>
      <c r="K493">
        <v>73</v>
      </c>
      <c r="L493">
        <v>212</v>
      </c>
    </row>
    <row r="494" spans="1:12" x14ac:dyDescent="0.25">
      <c r="A494">
        <v>125</v>
      </c>
      <c r="B494" t="s">
        <v>790</v>
      </c>
      <c r="C494" t="s">
        <v>193</v>
      </c>
      <c r="D494" t="s">
        <v>73</v>
      </c>
      <c r="E494">
        <v>31</v>
      </c>
      <c r="F494" s="1">
        <v>32189</v>
      </c>
      <c r="G494" t="s">
        <v>1437</v>
      </c>
      <c r="I494" t="s">
        <v>1267</v>
      </c>
      <c r="J494" t="s">
        <v>1267</v>
      </c>
      <c r="K494">
        <v>75</v>
      </c>
      <c r="L494">
        <v>213</v>
      </c>
    </row>
    <row r="495" spans="1:12" x14ac:dyDescent="0.25">
      <c r="A495">
        <v>91</v>
      </c>
      <c r="B495" t="s">
        <v>151</v>
      </c>
      <c r="C495" t="s">
        <v>44</v>
      </c>
      <c r="D495" t="s">
        <v>73</v>
      </c>
      <c r="E495">
        <v>32</v>
      </c>
      <c r="F495" s="1">
        <v>31891</v>
      </c>
      <c r="G495" t="s">
        <v>1075</v>
      </c>
      <c r="H495" t="s">
        <v>1046</v>
      </c>
      <c r="I495" t="s">
        <v>1047</v>
      </c>
      <c r="J495" t="s">
        <v>1047</v>
      </c>
      <c r="K495">
        <v>72</v>
      </c>
      <c r="L495">
        <v>201</v>
      </c>
    </row>
    <row r="496" spans="1:12" x14ac:dyDescent="0.25">
      <c r="A496">
        <v>92</v>
      </c>
      <c r="B496" t="s">
        <v>550</v>
      </c>
      <c r="C496" t="s">
        <v>38</v>
      </c>
      <c r="D496" t="s">
        <v>73</v>
      </c>
      <c r="E496">
        <v>32</v>
      </c>
      <c r="F496" s="1">
        <v>31899</v>
      </c>
      <c r="G496" t="s">
        <v>1438</v>
      </c>
      <c r="H496" t="s">
        <v>1086</v>
      </c>
      <c r="I496" t="s">
        <v>1047</v>
      </c>
      <c r="J496" t="s">
        <v>1047</v>
      </c>
      <c r="K496">
        <v>70</v>
      </c>
      <c r="L496">
        <v>170</v>
      </c>
    </row>
    <row r="497" spans="1:12" x14ac:dyDescent="0.25">
      <c r="A497">
        <v>843</v>
      </c>
      <c r="B497" t="s">
        <v>932</v>
      </c>
      <c r="C497" t="s">
        <v>61</v>
      </c>
      <c r="D497" t="s">
        <v>47</v>
      </c>
      <c r="E497">
        <v>20</v>
      </c>
      <c r="F497" s="1">
        <v>36312</v>
      </c>
      <c r="G497" t="s">
        <v>1340</v>
      </c>
      <c r="I497" t="s">
        <v>1074</v>
      </c>
      <c r="J497" t="s">
        <v>1074</v>
      </c>
      <c r="K497">
        <v>75</v>
      </c>
      <c r="L497">
        <v>207</v>
      </c>
    </row>
    <row r="498" spans="1:12" x14ac:dyDescent="0.25">
      <c r="A498">
        <v>433</v>
      </c>
      <c r="B498" t="s">
        <v>796</v>
      </c>
      <c r="C498" t="s">
        <v>186</v>
      </c>
      <c r="D498" t="s">
        <v>36</v>
      </c>
      <c r="E498">
        <v>26</v>
      </c>
      <c r="F498" s="1">
        <v>34079</v>
      </c>
      <c r="G498" t="s">
        <v>1269</v>
      </c>
      <c r="H498" t="s">
        <v>1049</v>
      </c>
      <c r="I498" t="s">
        <v>1047</v>
      </c>
      <c r="J498" t="s">
        <v>1047</v>
      </c>
      <c r="K498">
        <v>76</v>
      </c>
      <c r="L498">
        <v>200</v>
      </c>
    </row>
    <row r="499" spans="1:12" x14ac:dyDescent="0.25">
      <c r="A499">
        <v>513</v>
      </c>
      <c r="B499" t="s">
        <v>904</v>
      </c>
      <c r="C499" t="s">
        <v>141</v>
      </c>
      <c r="D499" t="s">
        <v>73</v>
      </c>
      <c r="E499">
        <v>25</v>
      </c>
      <c r="F499" s="1">
        <v>34418</v>
      </c>
      <c r="G499" t="s">
        <v>1439</v>
      </c>
      <c r="H499" t="s">
        <v>1049</v>
      </c>
      <c r="I499" t="s">
        <v>1047</v>
      </c>
      <c r="J499" t="s">
        <v>1047</v>
      </c>
      <c r="K499">
        <v>77</v>
      </c>
      <c r="L499">
        <v>233</v>
      </c>
    </row>
    <row r="500" spans="1:12" x14ac:dyDescent="0.25">
      <c r="A500">
        <v>53</v>
      </c>
      <c r="B500" t="s">
        <v>673</v>
      </c>
      <c r="C500" t="s">
        <v>38</v>
      </c>
      <c r="D500" t="s">
        <v>39</v>
      </c>
      <c r="E500">
        <v>35</v>
      </c>
      <c r="F500" s="1">
        <v>30827</v>
      </c>
      <c r="G500" t="s">
        <v>1440</v>
      </c>
      <c r="H500" t="s">
        <v>1086</v>
      </c>
      <c r="I500" t="s">
        <v>1047</v>
      </c>
      <c r="J500" t="s">
        <v>1047</v>
      </c>
      <c r="K500">
        <v>74</v>
      </c>
      <c r="L500">
        <v>205</v>
      </c>
    </row>
    <row r="501" spans="1:12" x14ac:dyDescent="0.25">
      <c r="A501">
        <v>728</v>
      </c>
      <c r="B501" t="s">
        <v>998</v>
      </c>
      <c r="C501" t="s">
        <v>209</v>
      </c>
      <c r="D501" t="s">
        <v>73</v>
      </c>
      <c r="E501">
        <v>22</v>
      </c>
      <c r="F501" s="1">
        <v>35655</v>
      </c>
      <c r="G501" t="s">
        <v>1233</v>
      </c>
      <c r="H501" t="s">
        <v>1049</v>
      </c>
      <c r="I501" t="s">
        <v>1047</v>
      </c>
      <c r="J501" t="s">
        <v>1047</v>
      </c>
      <c r="K501">
        <v>73</v>
      </c>
      <c r="L501">
        <v>196</v>
      </c>
    </row>
    <row r="502" spans="1:12" x14ac:dyDescent="0.25">
      <c r="A502">
        <v>235</v>
      </c>
      <c r="B502" t="s">
        <v>471</v>
      </c>
      <c r="C502" t="s">
        <v>141</v>
      </c>
      <c r="D502" t="s">
        <v>47</v>
      </c>
      <c r="E502">
        <v>28</v>
      </c>
      <c r="F502" s="1">
        <v>33251</v>
      </c>
      <c r="G502" t="s">
        <v>1441</v>
      </c>
      <c r="H502" t="s">
        <v>1049</v>
      </c>
      <c r="I502" t="s">
        <v>1047</v>
      </c>
      <c r="J502" t="s">
        <v>1047</v>
      </c>
      <c r="K502">
        <v>74</v>
      </c>
      <c r="L502">
        <v>211</v>
      </c>
    </row>
    <row r="503" spans="1:12" x14ac:dyDescent="0.25">
      <c r="A503">
        <v>688</v>
      </c>
      <c r="B503" t="s">
        <v>124</v>
      </c>
      <c r="C503" t="s">
        <v>61</v>
      </c>
      <c r="D503" t="s">
        <v>47</v>
      </c>
      <c r="E503">
        <v>22</v>
      </c>
      <c r="F503" s="1">
        <v>35408</v>
      </c>
      <c r="G503" t="s">
        <v>1442</v>
      </c>
      <c r="H503" t="s">
        <v>1072</v>
      </c>
      <c r="I503" t="s">
        <v>1052</v>
      </c>
      <c r="J503" t="s">
        <v>1052</v>
      </c>
      <c r="K503">
        <v>73</v>
      </c>
      <c r="L503">
        <v>182</v>
      </c>
    </row>
    <row r="504" spans="1:12" x14ac:dyDescent="0.25">
      <c r="A504">
        <v>110</v>
      </c>
      <c r="B504" t="s">
        <v>357</v>
      </c>
      <c r="C504" t="s">
        <v>79</v>
      </c>
      <c r="D504" t="s">
        <v>36</v>
      </c>
      <c r="E504">
        <v>31</v>
      </c>
      <c r="F504" s="1">
        <v>32249</v>
      </c>
      <c r="G504" t="s">
        <v>1440</v>
      </c>
      <c r="H504" t="s">
        <v>1061</v>
      </c>
      <c r="I504" t="s">
        <v>1052</v>
      </c>
      <c r="J504" t="s">
        <v>1052</v>
      </c>
      <c r="K504">
        <v>72</v>
      </c>
      <c r="L504">
        <v>216</v>
      </c>
    </row>
    <row r="505" spans="1:12" x14ac:dyDescent="0.25">
      <c r="A505">
        <v>233</v>
      </c>
      <c r="B505" t="s">
        <v>185</v>
      </c>
      <c r="C505" t="s">
        <v>186</v>
      </c>
      <c r="D505" t="s">
        <v>36</v>
      </c>
      <c r="E505">
        <v>28</v>
      </c>
      <c r="F505" s="1">
        <v>33270</v>
      </c>
      <c r="G505" t="s">
        <v>1443</v>
      </c>
      <c r="H505" t="s">
        <v>1051</v>
      </c>
      <c r="I505" t="s">
        <v>1052</v>
      </c>
      <c r="J505" t="s">
        <v>1052</v>
      </c>
      <c r="K505">
        <v>71</v>
      </c>
      <c r="L505">
        <v>185</v>
      </c>
    </row>
    <row r="506" spans="1:12" x14ac:dyDescent="0.25">
      <c r="A506">
        <v>386</v>
      </c>
      <c r="B506" t="s">
        <v>897</v>
      </c>
      <c r="C506" t="s">
        <v>137</v>
      </c>
      <c r="D506" t="s">
        <v>39</v>
      </c>
      <c r="E506">
        <v>27</v>
      </c>
      <c r="F506" s="1">
        <v>33901</v>
      </c>
      <c r="G506" t="s">
        <v>1444</v>
      </c>
      <c r="H506" t="s">
        <v>1061</v>
      </c>
      <c r="I506" t="s">
        <v>1052</v>
      </c>
      <c r="J506" t="s">
        <v>1052</v>
      </c>
      <c r="K506">
        <v>68</v>
      </c>
      <c r="L506">
        <v>176</v>
      </c>
    </row>
    <row r="507" spans="1:12" x14ac:dyDescent="0.25">
      <c r="A507">
        <v>156</v>
      </c>
      <c r="B507" t="s">
        <v>445</v>
      </c>
      <c r="C507" t="s">
        <v>131</v>
      </c>
      <c r="D507" t="s">
        <v>39</v>
      </c>
      <c r="E507">
        <v>30</v>
      </c>
      <c r="F507" s="1">
        <v>32734</v>
      </c>
      <c r="G507" t="s">
        <v>1180</v>
      </c>
      <c r="H507" t="s">
        <v>1091</v>
      </c>
      <c r="I507" t="s">
        <v>1047</v>
      </c>
      <c r="J507" t="s">
        <v>1047</v>
      </c>
      <c r="K507">
        <v>73</v>
      </c>
      <c r="L507">
        <v>190</v>
      </c>
    </row>
    <row r="508" spans="1:12" x14ac:dyDescent="0.25">
      <c r="A508">
        <v>175</v>
      </c>
      <c r="B508" t="s">
        <v>281</v>
      </c>
      <c r="C508" t="s">
        <v>63</v>
      </c>
      <c r="D508" t="s">
        <v>39</v>
      </c>
      <c r="E508">
        <v>30</v>
      </c>
      <c r="F508" s="1">
        <v>32636</v>
      </c>
      <c r="G508" t="s">
        <v>1445</v>
      </c>
      <c r="I508" t="s">
        <v>1327</v>
      </c>
      <c r="J508" t="s">
        <v>1327</v>
      </c>
      <c r="K508">
        <v>74</v>
      </c>
      <c r="L508">
        <v>205</v>
      </c>
    </row>
    <row r="509" spans="1:12" x14ac:dyDescent="0.25">
      <c r="A509">
        <v>558</v>
      </c>
      <c r="B509" t="s">
        <v>974</v>
      </c>
      <c r="C509" t="s">
        <v>209</v>
      </c>
      <c r="D509" t="s">
        <v>39</v>
      </c>
      <c r="E509">
        <v>24</v>
      </c>
      <c r="F509" s="1">
        <v>34785</v>
      </c>
      <c r="G509" t="s">
        <v>1167</v>
      </c>
      <c r="H509" t="s">
        <v>1046</v>
      </c>
      <c r="I509" t="s">
        <v>1047</v>
      </c>
      <c r="J509" t="s">
        <v>1047</v>
      </c>
      <c r="K509">
        <v>73</v>
      </c>
      <c r="L509">
        <v>180</v>
      </c>
    </row>
    <row r="510" spans="1:12" x14ac:dyDescent="0.25">
      <c r="A510">
        <v>888</v>
      </c>
      <c r="B510" t="s">
        <v>759</v>
      </c>
      <c r="C510" t="s">
        <v>79</v>
      </c>
      <c r="D510" t="s">
        <v>73</v>
      </c>
      <c r="E510">
        <v>23</v>
      </c>
      <c r="F510" s="1">
        <v>35063</v>
      </c>
      <c r="G510" t="s">
        <v>1446</v>
      </c>
      <c r="I510" t="s">
        <v>1063</v>
      </c>
      <c r="J510" t="s">
        <v>1063</v>
      </c>
      <c r="K510">
        <v>71</v>
      </c>
      <c r="L510">
        <v>194</v>
      </c>
    </row>
    <row r="511" spans="1:12" x14ac:dyDescent="0.25">
      <c r="A511">
        <v>727</v>
      </c>
      <c r="B511" t="s">
        <v>427</v>
      </c>
      <c r="C511" t="s">
        <v>209</v>
      </c>
      <c r="D511" t="s">
        <v>47</v>
      </c>
      <c r="E511">
        <v>22</v>
      </c>
      <c r="F511" s="1">
        <v>35604</v>
      </c>
      <c r="G511" t="s">
        <v>1447</v>
      </c>
      <c r="H511" t="s">
        <v>1049</v>
      </c>
      <c r="I511" t="s">
        <v>1047</v>
      </c>
      <c r="J511" t="s">
        <v>1047</v>
      </c>
      <c r="K511">
        <v>76</v>
      </c>
      <c r="L511">
        <v>220</v>
      </c>
    </row>
    <row r="512" spans="1:12" x14ac:dyDescent="0.25">
      <c r="A512">
        <v>48</v>
      </c>
      <c r="B512" t="s">
        <v>942</v>
      </c>
      <c r="C512" t="s">
        <v>46</v>
      </c>
      <c r="D512" t="s">
        <v>36</v>
      </c>
      <c r="E512">
        <v>36</v>
      </c>
      <c r="F512" s="1">
        <v>30351</v>
      </c>
      <c r="G512" t="s">
        <v>1448</v>
      </c>
      <c r="H512" t="s">
        <v>1051</v>
      </c>
      <c r="I512" t="s">
        <v>1052</v>
      </c>
      <c r="J512" t="s">
        <v>1052</v>
      </c>
      <c r="K512">
        <v>71</v>
      </c>
      <c r="L512">
        <v>195</v>
      </c>
    </row>
    <row r="513" spans="1:12" x14ac:dyDescent="0.25">
      <c r="A513">
        <v>112</v>
      </c>
      <c r="B513" t="s">
        <v>395</v>
      </c>
      <c r="C513" t="s">
        <v>135</v>
      </c>
      <c r="D513" t="s">
        <v>57</v>
      </c>
      <c r="E513">
        <v>32</v>
      </c>
      <c r="F513" s="1">
        <v>31800</v>
      </c>
      <c r="G513" t="s">
        <v>1449</v>
      </c>
      <c r="I513" t="s">
        <v>1450</v>
      </c>
      <c r="J513" t="s">
        <v>1074</v>
      </c>
      <c r="K513">
        <v>71</v>
      </c>
      <c r="L513">
        <v>209</v>
      </c>
    </row>
    <row r="514" spans="1:12" x14ac:dyDescent="0.25">
      <c r="A514">
        <v>614</v>
      </c>
      <c r="B514" t="s">
        <v>42</v>
      </c>
      <c r="C514" t="s">
        <v>38</v>
      </c>
      <c r="D514" t="s">
        <v>39</v>
      </c>
      <c r="E514">
        <v>24</v>
      </c>
      <c r="F514" s="1">
        <v>34999</v>
      </c>
      <c r="G514" t="s">
        <v>1451</v>
      </c>
      <c r="I514" t="s">
        <v>1267</v>
      </c>
      <c r="J514" t="s">
        <v>1267</v>
      </c>
      <c r="K514">
        <v>74</v>
      </c>
      <c r="L514">
        <v>208</v>
      </c>
    </row>
    <row r="515" spans="1:12" x14ac:dyDescent="0.25">
      <c r="A515">
        <v>853</v>
      </c>
      <c r="B515" t="s">
        <v>757</v>
      </c>
      <c r="C515" t="s">
        <v>100</v>
      </c>
      <c r="D515" t="s">
        <v>39</v>
      </c>
      <c r="E515">
        <v>21</v>
      </c>
      <c r="F515" s="1">
        <v>36081</v>
      </c>
      <c r="G515" t="s">
        <v>1452</v>
      </c>
      <c r="I515" t="s">
        <v>1063</v>
      </c>
      <c r="J515" t="s">
        <v>1063</v>
      </c>
      <c r="K515">
        <v>72</v>
      </c>
      <c r="L515">
        <v>190</v>
      </c>
    </row>
    <row r="516" spans="1:12" x14ac:dyDescent="0.25">
      <c r="A516">
        <v>782</v>
      </c>
      <c r="B516" t="s">
        <v>926</v>
      </c>
      <c r="C516" t="s">
        <v>100</v>
      </c>
      <c r="D516" t="s">
        <v>73</v>
      </c>
      <c r="E516">
        <v>21</v>
      </c>
      <c r="F516" s="1">
        <v>35830</v>
      </c>
      <c r="G516" t="s">
        <v>1453</v>
      </c>
      <c r="I516" t="s">
        <v>1112</v>
      </c>
      <c r="J516" t="s">
        <v>1112</v>
      </c>
      <c r="K516">
        <v>74</v>
      </c>
      <c r="L516">
        <v>203</v>
      </c>
    </row>
    <row r="517" spans="1:12" x14ac:dyDescent="0.25">
      <c r="A517">
        <v>866</v>
      </c>
      <c r="B517" t="s">
        <v>1025</v>
      </c>
      <c r="C517" t="s">
        <v>106</v>
      </c>
      <c r="D517" t="s">
        <v>73</v>
      </c>
      <c r="E517">
        <v>25</v>
      </c>
      <c r="F517" s="1">
        <v>34397</v>
      </c>
      <c r="G517" t="s">
        <v>1454</v>
      </c>
      <c r="I517" t="s">
        <v>1112</v>
      </c>
      <c r="J517" t="s">
        <v>1112</v>
      </c>
      <c r="K517">
        <v>74</v>
      </c>
      <c r="L517">
        <v>207</v>
      </c>
    </row>
    <row r="518" spans="1:12" x14ac:dyDescent="0.25">
      <c r="A518">
        <v>794</v>
      </c>
      <c r="B518" t="s">
        <v>1011</v>
      </c>
      <c r="C518" t="s">
        <v>162</v>
      </c>
      <c r="D518" t="s">
        <v>39</v>
      </c>
      <c r="E518">
        <v>21</v>
      </c>
      <c r="F518" s="1">
        <v>35859</v>
      </c>
      <c r="G518" t="s">
        <v>1455</v>
      </c>
      <c r="H518" t="s">
        <v>1456</v>
      </c>
      <c r="I518" t="s">
        <v>1052</v>
      </c>
      <c r="J518" t="s">
        <v>1052</v>
      </c>
      <c r="K518">
        <v>78</v>
      </c>
      <c r="L518">
        <v>220</v>
      </c>
    </row>
    <row r="519" spans="1:12" x14ac:dyDescent="0.25">
      <c r="A519">
        <v>151</v>
      </c>
      <c r="B519" t="s">
        <v>114</v>
      </c>
      <c r="C519" t="s">
        <v>72</v>
      </c>
      <c r="D519" t="s">
        <v>39</v>
      </c>
      <c r="E519">
        <v>30</v>
      </c>
      <c r="F519" s="1">
        <v>32595</v>
      </c>
      <c r="G519" t="s">
        <v>1457</v>
      </c>
      <c r="H519" t="s">
        <v>1049</v>
      </c>
      <c r="I519" t="s">
        <v>1047</v>
      </c>
      <c r="J519" t="s">
        <v>1047</v>
      </c>
      <c r="K519">
        <v>73</v>
      </c>
      <c r="L519">
        <v>200</v>
      </c>
    </row>
    <row r="520" spans="1:12" x14ac:dyDescent="0.25">
      <c r="A520">
        <v>898</v>
      </c>
      <c r="B520" t="s">
        <v>1029</v>
      </c>
      <c r="C520" t="s">
        <v>51</v>
      </c>
      <c r="D520" t="s">
        <v>36</v>
      </c>
      <c r="E520">
        <v>23</v>
      </c>
      <c r="F520" s="1">
        <v>35291</v>
      </c>
      <c r="G520" t="s">
        <v>1458</v>
      </c>
      <c r="H520" t="s">
        <v>1147</v>
      </c>
      <c r="I520" t="s">
        <v>1052</v>
      </c>
      <c r="J520" t="s">
        <v>1052</v>
      </c>
      <c r="K520">
        <v>72</v>
      </c>
      <c r="L520">
        <v>175</v>
      </c>
    </row>
    <row r="521" spans="1:12" x14ac:dyDescent="0.25">
      <c r="A521">
        <v>44</v>
      </c>
      <c r="B521" t="s">
        <v>356</v>
      </c>
      <c r="C521" t="s">
        <v>127</v>
      </c>
      <c r="D521" t="s">
        <v>47</v>
      </c>
      <c r="E521">
        <v>34</v>
      </c>
      <c r="F521" s="1">
        <v>31245</v>
      </c>
      <c r="G521" t="s">
        <v>1222</v>
      </c>
      <c r="I521" t="s">
        <v>1063</v>
      </c>
      <c r="J521" t="s">
        <v>1063</v>
      </c>
      <c r="K521">
        <v>74</v>
      </c>
      <c r="L521">
        <v>179</v>
      </c>
    </row>
    <row r="522" spans="1:12" x14ac:dyDescent="0.25">
      <c r="A522">
        <v>656</v>
      </c>
      <c r="B522" t="s">
        <v>985</v>
      </c>
      <c r="C522" t="s">
        <v>137</v>
      </c>
      <c r="D522" t="s">
        <v>73</v>
      </c>
      <c r="E522">
        <v>23</v>
      </c>
      <c r="F522" s="1">
        <v>35199</v>
      </c>
      <c r="G522" t="s">
        <v>1459</v>
      </c>
      <c r="H522" t="s">
        <v>1193</v>
      </c>
      <c r="I522" t="s">
        <v>1052</v>
      </c>
      <c r="J522" t="s">
        <v>1052</v>
      </c>
      <c r="K522">
        <v>71</v>
      </c>
      <c r="L522">
        <v>196</v>
      </c>
    </row>
    <row r="523" spans="1:12" x14ac:dyDescent="0.25">
      <c r="A523">
        <v>193</v>
      </c>
      <c r="B523" t="s">
        <v>881</v>
      </c>
      <c r="C523" t="s">
        <v>135</v>
      </c>
      <c r="D523" t="s">
        <v>73</v>
      </c>
      <c r="E523">
        <v>29</v>
      </c>
      <c r="F523" s="1">
        <v>32903</v>
      </c>
      <c r="G523" t="s">
        <v>1460</v>
      </c>
      <c r="I523" t="s">
        <v>1461</v>
      </c>
      <c r="J523" t="s">
        <v>1278</v>
      </c>
      <c r="K523">
        <v>74</v>
      </c>
      <c r="L523">
        <v>206</v>
      </c>
    </row>
    <row r="524" spans="1:12" x14ac:dyDescent="0.25">
      <c r="A524">
        <v>659</v>
      </c>
      <c r="B524" t="s">
        <v>376</v>
      </c>
      <c r="C524" t="s">
        <v>75</v>
      </c>
      <c r="D524" t="s">
        <v>39</v>
      </c>
      <c r="E524">
        <v>24</v>
      </c>
      <c r="F524" s="1">
        <v>34947</v>
      </c>
      <c r="G524" t="s">
        <v>1205</v>
      </c>
      <c r="I524" t="s">
        <v>1063</v>
      </c>
      <c r="J524" t="s">
        <v>1063</v>
      </c>
      <c r="K524">
        <v>72</v>
      </c>
      <c r="L524">
        <v>178</v>
      </c>
    </row>
    <row r="525" spans="1:12" x14ac:dyDescent="0.25">
      <c r="A525">
        <v>878</v>
      </c>
      <c r="B525" t="s">
        <v>649</v>
      </c>
      <c r="C525" t="s">
        <v>72</v>
      </c>
      <c r="D525" t="s">
        <v>39</v>
      </c>
      <c r="E525">
        <v>29</v>
      </c>
      <c r="F525" s="1">
        <v>33090</v>
      </c>
      <c r="G525" t="s">
        <v>1462</v>
      </c>
      <c r="I525" t="s">
        <v>1112</v>
      </c>
      <c r="J525" t="s">
        <v>1112</v>
      </c>
      <c r="K525">
        <v>74</v>
      </c>
      <c r="L525">
        <v>205</v>
      </c>
    </row>
    <row r="526" spans="1:12" x14ac:dyDescent="0.25">
      <c r="A526">
        <v>365</v>
      </c>
      <c r="B526" t="s">
        <v>740</v>
      </c>
      <c r="C526" t="s">
        <v>67</v>
      </c>
      <c r="D526" t="s">
        <v>39</v>
      </c>
      <c r="E526">
        <v>26</v>
      </c>
      <c r="F526" s="1">
        <v>34025</v>
      </c>
      <c r="G526" t="s">
        <v>1463</v>
      </c>
      <c r="I526" t="s">
        <v>1112</v>
      </c>
      <c r="J526" t="s">
        <v>1112</v>
      </c>
      <c r="K526">
        <v>72</v>
      </c>
      <c r="L526">
        <v>205</v>
      </c>
    </row>
    <row r="527" spans="1:12" x14ac:dyDescent="0.25">
      <c r="A527">
        <v>441</v>
      </c>
      <c r="B527" t="s">
        <v>451</v>
      </c>
      <c r="C527" t="s">
        <v>106</v>
      </c>
      <c r="D527" t="s">
        <v>39</v>
      </c>
      <c r="E527">
        <v>30</v>
      </c>
      <c r="F527" s="1">
        <v>32626</v>
      </c>
      <c r="G527" t="s">
        <v>1060</v>
      </c>
      <c r="H527" t="s">
        <v>1072</v>
      </c>
      <c r="I527" t="s">
        <v>1052</v>
      </c>
      <c r="J527" t="s">
        <v>1052</v>
      </c>
      <c r="K527">
        <v>71</v>
      </c>
      <c r="L527">
        <v>191</v>
      </c>
    </row>
    <row r="528" spans="1:12" x14ac:dyDescent="0.25">
      <c r="A528">
        <v>531</v>
      </c>
      <c r="B528" t="s">
        <v>907</v>
      </c>
      <c r="C528" t="s">
        <v>41</v>
      </c>
      <c r="D528" t="s">
        <v>39</v>
      </c>
      <c r="E528">
        <v>25</v>
      </c>
      <c r="F528" s="1">
        <v>34596</v>
      </c>
      <c r="G528" t="s">
        <v>1464</v>
      </c>
      <c r="H528" t="s">
        <v>1465</v>
      </c>
      <c r="I528" t="s">
        <v>1052</v>
      </c>
      <c r="J528" t="s">
        <v>1052</v>
      </c>
      <c r="K528">
        <v>71</v>
      </c>
      <c r="L528">
        <v>179</v>
      </c>
    </row>
    <row r="529" spans="1:12" x14ac:dyDescent="0.25">
      <c r="A529">
        <v>776</v>
      </c>
      <c r="B529" t="s">
        <v>548</v>
      </c>
      <c r="C529" t="s">
        <v>137</v>
      </c>
      <c r="D529" t="s">
        <v>39</v>
      </c>
      <c r="E529">
        <v>21</v>
      </c>
      <c r="F529" s="1">
        <v>35768</v>
      </c>
      <c r="G529" t="s">
        <v>1231</v>
      </c>
      <c r="H529" t="s">
        <v>1065</v>
      </c>
      <c r="I529" t="s">
        <v>1052</v>
      </c>
      <c r="J529" t="s">
        <v>1052</v>
      </c>
      <c r="K529">
        <v>72</v>
      </c>
      <c r="L529">
        <v>197</v>
      </c>
    </row>
    <row r="530" spans="1:12" x14ac:dyDescent="0.25">
      <c r="A530">
        <v>187</v>
      </c>
      <c r="B530" t="s">
        <v>845</v>
      </c>
      <c r="C530" t="s">
        <v>846</v>
      </c>
      <c r="D530" t="s">
        <v>73</v>
      </c>
      <c r="E530">
        <v>30</v>
      </c>
      <c r="F530" s="1">
        <v>32814</v>
      </c>
      <c r="G530" t="s">
        <v>1173</v>
      </c>
      <c r="H530" t="s">
        <v>1054</v>
      </c>
      <c r="I530" t="s">
        <v>1047</v>
      </c>
      <c r="J530" t="s">
        <v>1047</v>
      </c>
      <c r="K530">
        <v>74</v>
      </c>
      <c r="L530">
        <v>227</v>
      </c>
    </row>
    <row r="531" spans="1:12" x14ac:dyDescent="0.25">
      <c r="A531">
        <v>222</v>
      </c>
      <c r="B531" t="s">
        <v>847</v>
      </c>
      <c r="C531" t="s">
        <v>106</v>
      </c>
      <c r="D531" t="s">
        <v>36</v>
      </c>
      <c r="E531">
        <v>29</v>
      </c>
      <c r="F531" s="1">
        <v>32977</v>
      </c>
      <c r="G531" t="s">
        <v>1466</v>
      </c>
      <c r="H531" t="s">
        <v>1072</v>
      </c>
      <c r="I531" t="s">
        <v>1052</v>
      </c>
      <c r="J531" t="s">
        <v>1052</v>
      </c>
      <c r="K531">
        <v>74</v>
      </c>
      <c r="L531">
        <v>217</v>
      </c>
    </row>
    <row r="532" spans="1:12" x14ac:dyDescent="0.25">
      <c r="A532">
        <v>475</v>
      </c>
      <c r="B532" t="s">
        <v>769</v>
      </c>
      <c r="C532" t="s">
        <v>87</v>
      </c>
      <c r="D532" t="s">
        <v>47</v>
      </c>
      <c r="E532">
        <v>25</v>
      </c>
      <c r="F532" s="1">
        <v>34402</v>
      </c>
      <c r="G532" t="s">
        <v>1358</v>
      </c>
      <c r="H532" t="s">
        <v>1072</v>
      </c>
      <c r="I532" t="s">
        <v>1052</v>
      </c>
      <c r="J532" t="s">
        <v>1052</v>
      </c>
      <c r="K532">
        <v>74</v>
      </c>
      <c r="L532">
        <v>190</v>
      </c>
    </row>
    <row r="533" spans="1:12" x14ac:dyDescent="0.25">
      <c r="A533">
        <v>526</v>
      </c>
      <c r="B533" t="s">
        <v>569</v>
      </c>
      <c r="C533" t="s">
        <v>54</v>
      </c>
      <c r="D533" t="s">
        <v>73</v>
      </c>
      <c r="E533">
        <v>25</v>
      </c>
      <c r="F533" s="1">
        <v>34341</v>
      </c>
      <c r="G533" t="s">
        <v>1232</v>
      </c>
      <c r="H533" t="s">
        <v>1049</v>
      </c>
      <c r="I533" t="s">
        <v>1047</v>
      </c>
      <c r="J533" t="s">
        <v>1047</v>
      </c>
      <c r="K533">
        <v>72</v>
      </c>
      <c r="L533">
        <v>200</v>
      </c>
    </row>
    <row r="534" spans="1:12" x14ac:dyDescent="0.25">
      <c r="A534">
        <v>566</v>
      </c>
      <c r="B534" t="s">
        <v>664</v>
      </c>
      <c r="C534" t="s">
        <v>485</v>
      </c>
      <c r="D534" t="s">
        <v>73</v>
      </c>
      <c r="E534">
        <v>24</v>
      </c>
      <c r="F534" s="1">
        <v>34811</v>
      </c>
      <c r="G534" t="s">
        <v>1094</v>
      </c>
      <c r="H534" t="s">
        <v>1095</v>
      </c>
      <c r="I534" t="s">
        <v>1047</v>
      </c>
      <c r="J534" t="s">
        <v>1047</v>
      </c>
      <c r="K534">
        <v>74</v>
      </c>
      <c r="L534">
        <v>202</v>
      </c>
    </row>
    <row r="535" spans="1:12" x14ac:dyDescent="0.25">
      <c r="A535">
        <v>245</v>
      </c>
      <c r="B535" t="s">
        <v>507</v>
      </c>
      <c r="C535" t="s">
        <v>162</v>
      </c>
      <c r="D535" t="s">
        <v>47</v>
      </c>
      <c r="E535">
        <v>28</v>
      </c>
      <c r="F535" s="1">
        <v>33340</v>
      </c>
      <c r="G535" t="s">
        <v>1467</v>
      </c>
      <c r="I535" t="s">
        <v>1063</v>
      </c>
      <c r="J535" t="s">
        <v>1063</v>
      </c>
      <c r="K535">
        <v>75</v>
      </c>
      <c r="L535">
        <v>206</v>
      </c>
    </row>
    <row r="536" spans="1:12" x14ac:dyDescent="0.25">
      <c r="A536">
        <v>50</v>
      </c>
      <c r="B536" t="s">
        <v>943</v>
      </c>
      <c r="C536" t="s">
        <v>83</v>
      </c>
      <c r="D536" t="s">
        <v>73</v>
      </c>
      <c r="E536">
        <v>34</v>
      </c>
      <c r="F536" s="1">
        <v>31219</v>
      </c>
      <c r="G536" t="s">
        <v>1232</v>
      </c>
      <c r="H536" t="s">
        <v>1049</v>
      </c>
      <c r="I536" t="s">
        <v>1047</v>
      </c>
      <c r="J536" t="s">
        <v>1047</v>
      </c>
      <c r="K536">
        <v>76</v>
      </c>
      <c r="L536">
        <v>230</v>
      </c>
    </row>
    <row r="537" spans="1:12" x14ac:dyDescent="0.25">
      <c r="A537">
        <v>82</v>
      </c>
      <c r="B537" t="s">
        <v>594</v>
      </c>
      <c r="C537" t="s">
        <v>100</v>
      </c>
      <c r="D537" t="s">
        <v>73</v>
      </c>
      <c r="E537">
        <v>32</v>
      </c>
      <c r="F537" s="1">
        <v>31790</v>
      </c>
      <c r="G537" t="s">
        <v>1310</v>
      </c>
      <c r="H537" t="s">
        <v>1049</v>
      </c>
      <c r="I537" t="s">
        <v>1047</v>
      </c>
      <c r="J537" t="s">
        <v>1047</v>
      </c>
      <c r="K537">
        <v>76</v>
      </c>
      <c r="L537">
        <v>209</v>
      </c>
    </row>
    <row r="538" spans="1:12" x14ac:dyDescent="0.25">
      <c r="A538">
        <v>88</v>
      </c>
      <c r="B538" t="s">
        <v>410</v>
      </c>
      <c r="C538" t="s">
        <v>72</v>
      </c>
      <c r="D538" t="s">
        <v>73</v>
      </c>
      <c r="E538">
        <v>32</v>
      </c>
      <c r="F538" s="1">
        <v>31866</v>
      </c>
      <c r="G538" t="s">
        <v>1075</v>
      </c>
      <c r="H538" t="s">
        <v>1046</v>
      </c>
      <c r="I538" t="s">
        <v>1047</v>
      </c>
      <c r="J538" t="s">
        <v>1047</v>
      </c>
      <c r="K538">
        <v>73</v>
      </c>
      <c r="L538">
        <v>205</v>
      </c>
    </row>
    <row r="539" spans="1:12" x14ac:dyDescent="0.25">
      <c r="A539">
        <v>206</v>
      </c>
      <c r="B539" t="s">
        <v>600</v>
      </c>
      <c r="C539" t="s">
        <v>79</v>
      </c>
      <c r="D539" t="s">
        <v>73</v>
      </c>
      <c r="E539">
        <v>29</v>
      </c>
      <c r="F539" s="1">
        <v>32927</v>
      </c>
      <c r="G539" t="s">
        <v>1075</v>
      </c>
      <c r="H539" t="s">
        <v>1046</v>
      </c>
      <c r="I539" t="s">
        <v>1047</v>
      </c>
      <c r="J539" t="s">
        <v>1047</v>
      </c>
      <c r="K539">
        <v>75</v>
      </c>
      <c r="L539">
        <v>212</v>
      </c>
    </row>
    <row r="540" spans="1:12" x14ac:dyDescent="0.25">
      <c r="A540">
        <v>263</v>
      </c>
      <c r="B540" t="s">
        <v>508</v>
      </c>
      <c r="C540" t="s">
        <v>137</v>
      </c>
      <c r="D540" t="s">
        <v>47</v>
      </c>
      <c r="E540">
        <v>28</v>
      </c>
      <c r="F540" s="1">
        <v>33460</v>
      </c>
      <c r="G540" t="s">
        <v>1281</v>
      </c>
      <c r="H540" t="s">
        <v>1051</v>
      </c>
      <c r="I540" t="s">
        <v>1052</v>
      </c>
      <c r="J540" t="s">
        <v>1047</v>
      </c>
      <c r="K540">
        <v>75</v>
      </c>
      <c r="L540">
        <v>224</v>
      </c>
    </row>
    <row r="541" spans="1:12" x14ac:dyDescent="0.25">
      <c r="A541">
        <v>232</v>
      </c>
      <c r="B541" t="s">
        <v>347</v>
      </c>
      <c r="C541" t="s">
        <v>348</v>
      </c>
      <c r="D541" t="s">
        <v>47</v>
      </c>
      <c r="E541">
        <v>29</v>
      </c>
      <c r="F541" s="1">
        <v>33152</v>
      </c>
      <c r="G541" t="s">
        <v>1468</v>
      </c>
      <c r="I541" t="s">
        <v>1063</v>
      </c>
      <c r="J541" t="s">
        <v>1063</v>
      </c>
      <c r="K541">
        <v>73</v>
      </c>
      <c r="L541">
        <v>205</v>
      </c>
    </row>
    <row r="542" spans="1:12" x14ac:dyDescent="0.25">
      <c r="A542">
        <v>280</v>
      </c>
      <c r="B542" t="s">
        <v>615</v>
      </c>
      <c r="C542" t="s">
        <v>41</v>
      </c>
      <c r="D542" t="s">
        <v>39</v>
      </c>
      <c r="E542">
        <v>29</v>
      </c>
      <c r="F542" s="1">
        <v>33020</v>
      </c>
      <c r="G542" t="s">
        <v>1096</v>
      </c>
      <c r="I542" t="s">
        <v>1063</v>
      </c>
      <c r="J542" t="s">
        <v>1063</v>
      </c>
      <c r="K542">
        <v>72</v>
      </c>
      <c r="L542">
        <v>186</v>
      </c>
    </row>
    <row r="543" spans="1:12" x14ac:dyDescent="0.25">
      <c r="A543">
        <v>644</v>
      </c>
      <c r="B543" t="s">
        <v>423</v>
      </c>
      <c r="C543" t="s">
        <v>424</v>
      </c>
      <c r="D543" t="s">
        <v>73</v>
      </c>
      <c r="E543">
        <v>23</v>
      </c>
      <c r="F543" s="1">
        <v>35193</v>
      </c>
      <c r="G543" t="s">
        <v>1062</v>
      </c>
      <c r="I543" t="s">
        <v>1063</v>
      </c>
      <c r="J543" t="s">
        <v>1063</v>
      </c>
      <c r="K543">
        <v>76</v>
      </c>
      <c r="L543">
        <v>177</v>
      </c>
    </row>
    <row r="544" spans="1:12" x14ac:dyDescent="0.25">
      <c r="A544">
        <v>340</v>
      </c>
      <c r="B544" t="s">
        <v>349</v>
      </c>
      <c r="C544" t="s">
        <v>72</v>
      </c>
      <c r="D544" t="s">
        <v>47</v>
      </c>
      <c r="E544">
        <v>27</v>
      </c>
      <c r="F544" s="1">
        <v>33701</v>
      </c>
      <c r="G544" t="s">
        <v>1207</v>
      </c>
      <c r="I544" t="s">
        <v>1063</v>
      </c>
      <c r="J544" t="s">
        <v>1063</v>
      </c>
      <c r="K544">
        <v>71</v>
      </c>
      <c r="L544">
        <v>175</v>
      </c>
    </row>
    <row r="545" spans="1:12" x14ac:dyDescent="0.25">
      <c r="A545">
        <v>163</v>
      </c>
      <c r="B545" t="s">
        <v>677</v>
      </c>
      <c r="C545" t="s">
        <v>209</v>
      </c>
      <c r="D545" t="s">
        <v>36</v>
      </c>
      <c r="E545">
        <v>31</v>
      </c>
      <c r="F545" s="1">
        <v>32405</v>
      </c>
      <c r="G545" t="s">
        <v>1069</v>
      </c>
      <c r="I545" t="s">
        <v>1063</v>
      </c>
      <c r="J545" t="s">
        <v>1063</v>
      </c>
      <c r="K545">
        <v>72</v>
      </c>
      <c r="L545">
        <v>185</v>
      </c>
    </row>
    <row r="546" spans="1:12" x14ac:dyDescent="0.25">
      <c r="A546">
        <v>302</v>
      </c>
      <c r="B546" t="s">
        <v>956</v>
      </c>
      <c r="C546" t="s">
        <v>51</v>
      </c>
      <c r="D546" t="s">
        <v>73</v>
      </c>
      <c r="E546">
        <v>28</v>
      </c>
      <c r="F546" s="1">
        <v>33529</v>
      </c>
      <c r="G546" t="s">
        <v>1469</v>
      </c>
      <c r="H546" t="s">
        <v>1065</v>
      </c>
      <c r="I546" t="s">
        <v>1052</v>
      </c>
      <c r="J546" t="s">
        <v>1052</v>
      </c>
      <c r="K546">
        <v>76</v>
      </c>
      <c r="L546">
        <v>201</v>
      </c>
    </row>
    <row r="547" spans="1:12" x14ac:dyDescent="0.25">
      <c r="A547">
        <v>221</v>
      </c>
      <c r="B547" t="s">
        <v>884</v>
      </c>
      <c r="C547" t="s">
        <v>51</v>
      </c>
      <c r="D547" t="s">
        <v>73</v>
      </c>
      <c r="E547">
        <v>29</v>
      </c>
      <c r="F547" s="1">
        <v>32955</v>
      </c>
      <c r="G547" t="s">
        <v>1075</v>
      </c>
      <c r="H547" t="s">
        <v>1046</v>
      </c>
      <c r="I547" t="s">
        <v>1047</v>
      </c>
      <c r="J547" t="s">
        <v>1047</v>
      </c>
      <c r="K547">
        <v>73</v>
      </c>
      <c r="L547">
        <v>200</v>
      </c>
    </row>
    <row r="548" spans="1:12" x14ac:dyDescent="0.25">
      <c r="A548">
        <v>217</v>
      </c>
      <c r="B548" t="s">
        <v>763</v>
      </c>
      <c r="C548" t="s">
        <v>162</v>
      </c>
      <c r="D548" t="s">
        <v>73</v>
      </c>
      <c r="E548">
        <v>30</v>
      </c>
      <c r="F548" s="1">
        <v>32701</v>
      </c>
      <c r="G548" t="s">
        <v>1232</v>
      </c>
      <c r="H548" t="s">
        <v>1049</v>
      </c>
      <c r="I548" t="s">
        <v>1047</v>
      </c>
      <c r="J548" t="s">
        <v>1047</v>
      </c>
      <c r="K548">
        <v>73</v>
      </c>
      <c r="L548">
        <v>204</v>
      </c>
    </row>
    <row r="549" spans="1:12" x14ac:dyDescent="0.25">
      <c r="A549">
        <v>657</v>
      </c>
      <c r="B549" t="s">
        <v>986</v>
      </c>
      <c r="C549" t="s">
        <v>69</v>
      </c>
      <c r="D549" t="s">
        <v>73</v>
      </c>
      <c r="E549">
        <v>23</v>
      </c>
      <c r="F549" s="1">
        <v>35058</v>
      </c>
      <c r="G549" t="s">
        <v>1068</v>
      </c>
      <c r="H549" t="s">
        <v>1049</v>
      </c>
      <c r="I549" t="s">
        <v>1047</v>
      </c>
      <c r="J549" t="s">
        <v>1047</v>
      </c>
      <c r="K549">
        <v>71</v>
      </c>
      <c r="L549">
        <v>185</v>
      </c>
    </row>
    <row r="550" spans="1:12" x14ac:dyDescent="0.25">
      <c r="A550">
        <v>55</v>
      </c>
      <c r="B550" t="s">
        <v>96</v>
      </c>
      <c r="C550" t="s">
        <v>49</v>
      </c>
      <c r="D550" t="s">
        <v>73</v>
      </c>
      <c r="E550">
        <v>36</v>
      </c>
      <c r="F550" s="1">
        <v>30592</v>
      </c>
      <c r="G550" t="s">
        <v>1068</v>
      </c>
      <c r="H550" t="s">
        <v>1049</v>
      </c>
      <c r="I550" t="s">
        <v>1047</v>
      </c>
      <c r="J550" t="s">
        <v>1047</v>
      </c>
      <c r="K550">
        <v>72</v>
      </c>
      <c r="L550">
        <v>200</v>
      </c>
    </row>
    <row r="551" spans="1:12" x14ac:dyDescent="0.25">
      <c r="A551">
        <v>454</v>
      </c>
      <c r="B551" t="s">
        <v>325</v>
      </c>
      <c r="C551" t="s">
        <v>49</v>
      </c>
      <c r="D551" t="s">
        <v>39</v>
      </c>
      <c r="E551">
        <v>25</v>
      </c>
      <c r="F551" s="1">
        <v>34590</v>
      </c>
      <c r="G551" t="s">
        <v>1140</v>
      </c>
      <c r="H551" t="s">
        <v>1049</v>
      </c>
      <c r="I551" t="s">
        <v>1047</v>
      </c>
      <c r="J551" t="s">
        <v>1047</v>
      </c>
      <c r="K551">
        <v>76</v>
      </c>
      <c r="L551">
        <v>212</v>
      </c>
    </row>
    <row r="552" spans="1:12" x14ac:dyDescent="0.25">
      <c r="A552">
        <v>134</v>
      </c>
      <c r="B552" t="s">
        <v>947</v>
      </c>
      <c r="C552" t="s">
        <v>67</v>
      </c>
      <c r="D552" t="s">
        <v>39</v>
      </c>
      <c r="E552">
        <v>34</v>
      </c>
      <c r="F552" s="1">
        <v>31082</v>
      </c>
      <c r="G552" t="s">
        <v>1470</v>
      </c>
      <c r="H552" t="s">
        <v>1086</v>
      </c>
      <c r="I552" t="s">
        <v>1047</v>
      </c>
      <c r="J552" t="s">
        <v>1047</v>
      </c>
      <c r="K552">
        <v>70</v>
      </c>
      <c r="L552">
        <v>195</v>
      </c>
    </row>
    <row r="553" spans="1:12" x14ac:dyDescent="0.25">
      <c r="A553">
        <v>332</v>
      </c>
      <c r="B553" t="s">
        <v>637</v>
      </c>
      <c r="C553" t="s">
        <v>54</v>
      </c>
      <c r="D553" t="s">
        <v>73</v>
      </c>
      <c r="E553">
        <v>27</v>
      </c>
      <c r="F553" s="1">
        <v>33614</v>
      </c>
      <c r="G553" t="s">
        <v>1263</v>
      </c>
      <c r="H553" t="s">
        <v>1086</v>
      </c>
      <c r="I553" t="s">
        <v>1047</v>
      </c>
      <c r="J553" t="s">
        <v>1047</v>
      </c>
      <c r="K553">
        <v>73</v>
      </c>
      <c r="L553">
        <v>196</v>
      </c>
    </row>
    <row r="554" spans="1:12" x14ac:dyDescent="0.25">
      <c r="A554">
        <v>413</v>
      </c>
      <c r="B554" t="s">
        <v>70</v>
      </c>
      <c r="C554" t="s">
        <v>61</v>
      </c>
      <c r="D554" t="s">
        <v>39</v>
      </c>
      <c r="E554">
        <v>26</v>
      </c>
      <c r="F554" s="1">
        <v>34043</v>
      </c>
      <c r="G554" t="s">
        <v>1471</v>
      </c>
      <c r="H554" t="s">
        <v>1049</v>
      </c>
      <c r="I554" t="s">
        <v>1047</v>
      </c>
      <c r="J554" t="s">
        <v>1047</v>
      </c>
      <c r="K554">
        <v>75</v>
      </c>
      <c r="L554">
        <v>207</v>
      </c>
    </row>
    <row r="555" spans="1:12" x14ac:dyDescent="0.25">
      <c r="A555">
        <v>352</v>
      </c>
      <c r="B555" t="s">
        <v>103</v>
      </c>
      <c r="C555" t="s">
        <v>104</v>
      </c>
      <c r="D555" t="s">
        <v>36</v>
      </c>
      <c r="E555">
        <v>27</v>
      </c>
      <c r="F555" s="1">
        <v>33737</v>
      </c>
      <c r="G555" t="s">
        <v>1094</v>
      </c>
      <c r="H555" t="s">
        <v>1095</v>
      </c>
      <c r="I555" t="s">
        <v>1047</v>
      </c>
      <c r="J555" t="s">
        <v>1047</v>
      </c>
      <c r="K555">
        <v>75</v>
      </c>
      <c r="L555">
        <v>202</v>
      </c>
    </row>
    <row r="556" spans="1:12" x14ac:dyDescent="0.25">
      <c r="A556">
        <v>550</v>
      </c>
      <c r="B556" t="s">
        <v>973</v>
      </c>
      <c r="C556" t="s">
        <v>51</v>
      </c>
      <c r="D556" t="s">
        <v>39</v>
      </c>
      <c r="E556">
        <v>25</v>
      </c>
      <c r="F556" s="1">
        <v>34668</v>
      </c>
      <c r="G556" t="s">
        <v>1472</v>
      </c>
      <c r="I556" t="s">
        <v>1103</v>
      </c>
      <c r="J556" t="s">
        <v>1110</v>
      </c>
      <c r="K556">
        <v>71</v>
      </c>
      <c r="L556">
        <v>201</v>
      </c>
    </row>
    <row r="557" spans="1:12" x14ac:dyDescent="0.25">
      <c r="A557">
        <v>399</v>
      </c>
      <c r="B557" t="s">
        <v>466</v>
      </c>
      <c r="C557" t="s">
        <v>127</v>
      </c>
      <c r="D557" t="s">
        <v>39</v>
      </c>
      <c r="E557">
        <v>26</v>
      </c>
      <c r="F557" s="1">
        <v>34075</v>
      </c>
      <c r="G557" t="s">
        <v>1339</v>
      </c>
      <c r="I557" t="s">
        <v>1074</v>
      </c>
      <c r="J557" t="s">
        <v>1074</v>
      </c>
      <c r="K557">
        <v>72</v>
      </c>
      <c r="L557">
        <v>180</v>
      </c>
    </row>
    <row r="558" spans="1:12" x14ac:dyDescent="0.25">
      <c r="A558">
        <v>741</v>
      </c>
      <c r="B558" t="s">
        <v>728</v>
      </c>
      <c r="C558" t="s">
        <v>67</v>
      </c>
      <c r="D558" t="s">
        <v>47</v>
      </c>
      <c r="E558">
        <v>26</v>
      </c>
      <c r="F558" s="1">
        <v>34054</v>
      </c>
      <c r="G558" t="s">
        <v>1340</v>
      </c>
      <c r="I558" t="s">
        <v>1074</v>
      </c>
      <c r="J558" t="s">
        <v>1074</v>
      </c>
      <c r="K558">
        <v>73</v>
      </c>
      <c r="L558">
        <v>200</v>
      </c>
    </row>
    <row r="559" spans="1:12" x14ac:dyDescent="0.25">
      <c r="A559">
        <v>762</v>
      </c>
      <c r="B559" t="s">
        <v>478</v>
      </c>
      <c r="C559" t="s">
        <v>67</v>
      </c>
      <c r="D559" t="s">
        <v>73</v>
      </c>
      <c r="E559">
        <v>25</v>
      </c>
      <c r="F559" s="1">
        <v>34491</v>
      </c>
      <c r="G559" t="s">
        <v>1339</v>
      </c>
      <c r="I559" t="s">
        <v>1074</v>
      </c>
      <c r="J559" t="s">
        <v>1074</v>
      </c>
      <c r="K559">
        <v>73</v>
      </c>
      <c r="L559">
        <v>187</v>
      </c>
    </row>
    <row r="560" spans="1:12" x14ac:dyDescent="0.25">
      <c r="A560">
        <v>484</v>
      </c>
      <c r="B560" t="s">
        <v>744</v>
      </c>
      <c r="C560" t="s">
        <v>106</v>
      </c>
      <c r="D560" t="s">
        <v>36</v>
      </c>
      <c r="E560">
        <v>26</v>
      </c>
      <c r="F560" s="1">
        <v>34247</v>
      </c>
      <c r="G560" t="s">
        <v>1454</v>
      </c>
      <c r="I560" t="s">
        <v>1112</v>
      </c>
      <c r="J560" t="s">
        <v>1112</v>
      </c>
      <c r="K560">
        <v>73</v>
      </c>
      <c r="L560">
        <v>205</v>
      </c>
    </row>
    <row r="561" spans="1:12" x14ac:dyDescent="0.25">
      <c r="A561">
        <v>83</v>
      </c>
      <c r="B561" t="s">
        <v>841</v>
      </c>
      <c r="C561" t="s">
        <v>83</v>
      </c>
      <c r="D561" t="s">
        <v>39</v>
      </c>
      <c r="E561">
        <v>32</v>
      </c>
      <c r="F561" s="1">
        <v>31828</v>
      </c>
      <c r="G561" t="s">
        <v>1473</v>
      </c>
      <c r="I561" t="s">
        <v>1112</v>
      </c>
      <c r="J561" t="s">
        <v>1112</v>
      </c>
      <c r="K561">
        <v>78</v>
      </c>
      <c r="L561">
        <v>230</v>
      </c>
    </row>
    <row r="562" spans="1:12" x14ac:dyDescent="0.25">
      <c r="A562">
        <v>296</v>
      </c>
      <c r="B562" t="s">
        <v>765</v>
      </c>
      <c r="C562" t="s">
        <v>56</v>
      </c>
      <c r="D562" t="s">
        <v>73</v>
      </c>
      <c r="E562">
        <v>27</v>
      </c>
      <c r="F562" s="1">
        <v>33652</v>
      </c>
      <c r="G562" t="s">
        <v>1225</v>
      </c>
      <c r="I562" t="s">
        <v>1110</v>
      </c>
      <c r="J562" t="s">
        <v>1110</v>
      </c>
      <c r="K562">
        <v>77</v>
      </c>
      <c r="L562">
        <v>217</v>
      </c>
    </row>
    <row r="563" spans="1:12" x14ac:dyDescent="0.25">
      <c r="A563">
        <v>851</v>
      </c>
      <c r="B563" t="s">
        <v>868</v>
      </c>
      <c r="C563" t="s">
        <v>75</v>
      </c>
      <c r="D563" t="s">
        <v>39</v>
      </c>
      <c r="E563">
        <v>20</v>
      </c>
      <c r="F563" s="1">
        <v>36175</v>
      </c>
      <c r="G563" t="s">
        <v>1474</v>
      </c>
      <c r="I563" t="s">
        <v>1112</v>
      </c>
      <c r="J563" t="s">
        <v>1112</v>
      </c>
      <c r="K563">
        <v>73</v>
      </c>
      <c r="L563">
        <v>189</v>
      </c>
    </row>
    <row r="564" spans="1:12" x14ac:dyDescent="0.25">
      <c r="A564">
        <v>761</v>
      </c>
      <c r="B564" t="s">
        <v>669</v>
      </c>
      <c r="C564" t="s">
        <v>61</v>
      </c>
      <c r="D564" t="s">
        <v>39</v>
      </c>
      <c r="E564">
        <v>23</v>
      </c>
      <c r="F564" s="1">
        <v>35079</v>
      </c>
      <c r="G564" t="s">
        <v>1475</v>
      </c>
      <c r="H564" t="s">
        <v>1079</v>
      </c>
      <c r="I564" t="s">
        <v>1052</v>
      </c>
      <c r="J564" t="s">
        <v>1052</v>
      </c>
      <c r="K564">
        <v>74</v>
      </c>
      <c r="L564">
        <v>193</v>
      </c>
    </row>
    <row r="565" spans="1:12" x14ac:dyDescent="0.25">
      <c r="A565">
        <v>713</v>
      </c>
      <c r="B565" t="s">
        <v>134</v>
      </c>
      <c r="C565" t="s">
        <v>135</v>
      </c>
      <c r="D565" t="s">
        <v>39</v>
      </c>
      <c r="E565">
        <v>22</v>
      </c>
      <c r="F565" s="1">
        <v>35576</v>
      </c>
      <c r="G565" t="s">
        <v>1145</v>
      </c>
      <c r="H565" t="s">
        <v>1091</v>
      </c>
      <c r="I565" t="s">
        <v>1047</v>
      </c>
      <c r="J565" t="s">
        <v>1047</v>
      </c>
      <c r="K565">
        <v>72</v>
      </c>
      <c r="L565">
        <v>187</v>
      </c>
    </row>
    <row r="566" spans="1:12" x14ac:dyDescent="0.25">
      <c r="A566">
        <v>726</v>
      </c>
      <c r="B566" t="s">
        <v>405</v>
      </c>
      <c r="C566" t="s">
        <v>35</v>
      </c>
      <c r="D566" t="s">
        <v>36</v>
      </c>
      <c r="E566">
        <v>22</v>
      </c>
      <c r="F566" s="1">
        <v>35470</v>
      </c>
      <c r="G566" t="s">
        <v>1329</v>
      </c>
      <c r="H566" t="s">
        <v>1046</v>
      </c>
      <c r="I566" t="s">
        <v>1047</v>
      </c>
      <c r="J566" t="s">
        <v>1047</v>
      </c>
      <c r="K566">
        <v>73</v>
      </c>
      <c r="L566">
        <v>190</v>
      </c>
    </row>
    <row r="567" spans="1:12" x14ac:dyDescent="0.25">
      <c r="A567">
        <v>132</v>
      </c>
      <c r="B567" t="s">
        <v>343</v>
      </c>
      <c r="C567" t="s">
        <v>61</v>
      </c>
      <c r="D567" t="s">
        <v>92</v>
      </c>
      <c r="E567">
        <v>31</v>
      </c>
      <c r="F567" s="1">
        <v>32147</v>
      </c>
      <c r="G567" t="s">
        <v>1260</v>
      </c>
      <c r="H567" t="s">
        <v>1046</v>
      </c>
      <c r="I567" t="s">
        <v>1047</v>
      </c>
      <c r="J567" t="s">
        <v>1047</v>
      </c>
      <c r="K567">
        <v>70</v>
      </c>
      <c r="L567">
        <v>188</v>
      </c>
    </row>
    <row r="568" spans="1:12" x14ac:dyDescent="0.25">
      <c r="A568">
        <v>293</v>
      </c>
      <c r="B568" t="s">
        <v>249</v>
      </c>
      <c r="C568" t="s">
        <v>250</v>
      </c>
      <c r="D568" t="s">
        <v>57</v>
      </c>
      <c r="E568">
        <v>32</v>
      </c>
      <c r="F568" s="1">
        <v>32021</v>
      </c>
      <c r="G568" t="s">
        <v>1476</v>
      </c>
      <c r="I568" t="s">
        <v>1107</v>
      </c>
      <c r="J568" t="s">
        <v>1107</v>
      </c>
      <c r="K568">
        <v>68</v>
      </c>
      <c r="L568">
        <v>178</v>
      </c>
    </row>
    <row r="569" spans="1:12" x14ac:dyDescent="0.25">
      <c r="A569">
        <v>224</v>
      </c>
      <c r="B569" t="s">
        <v>885</v>
      </c>
      <c r="C569" t="s">
        <v>137</v>
      </c>
      <c r="D569" t="s">
        <v>73</v>
      </c>
      <c r="E569">
        <v>31</v>
      </c>
      <c r="F569" s="1">
        <v>32298</v>
      </c>
      <c r="G569" t="s">
        <v>1169</v>
      </c>
      <c r="H569" t="s">
        <v>1170</v>
      </c>
      <c r="I569" t="s">
        <v>1052</v>
      </c>
      <c r="J569" t="s">
        <v>1052</v>
      </c>
      <c r="K569">
        <v>73</v>
      </c>
      <c r="L569">
        <v>198</v>
      </c>
    </row>
    <row r="570" spans="1:12" x14ac:dyDescent="0.25">
      <c r="A570">
        <v>116</v>
      </c>
      <c r="B570" t="s">
        <v>876</v>
      </c>
      <c r="C570" t="s">
        <v>100</v>
      </c>
      <c r="D570" t="s">
        <v>47</v>
      </c>
      <c r="E570">
        <v>31</v>
      </c>
      <c r="F570" s="1">
        <v>32301</v>
      </c>
      <c r="G570" t="s">
        <v>1048</v>
      </c>
      <c r="H570" t="s">
        <v>1049</v>
      </c>
      <c r="I570" t="s">
        <v>1047</v>
      </c>
      <c r="J570" t="s">
        <v>1047</v>
      </c>
      <c r="K570">
        <v>72</v>
      </c>
      <c r="L570">
        <v>207</v>
      </c>
    </row>
    <row r="571" spans="1:12" x14ac:dyDescent="0.25">
      <c r="A571">
        <v>215</v>
      </c>
      <c r="B571" t="s">
        <v>396</v>
      </c>
      <c r="C571" t="s">
        <v>51</v>
      </c>
      <c r="D571" t="s">
        <v>47</v>
      </c>
      <c r="E571">
        <v>29</v>
      </c>
      <c r="F571" s="1">
        <v>32866</v>
      </c>
      <c r="G571" t="s">
        <v>1388</v>
      </c>
      <c r="H571" t="s">
        <v>1095</v>
      </c>
      <c r="I571" t="s">
        <v>1047</v>
      </c>
      <c r="J571" t="s">
        <v>1047</v>
      </c>
      <c r="K571">
        <v>71</v>
      </c>
      <c r="L571">
        <v>186</v>
      </c>
    </row>
    <row r="572" spans="1:12" x14ac:dyDescent="0.25">
      <c r="A572">
        <v>1</v>
      </c>
      <c r="B572" t="s">
        <v>479</v>
      </c>
      <c r="C572" t="s">
        <v>44</v>
      </c>
      <c r="D572" t="s">
        <v>39</v>
      </c>
      <c r="E572">
        <v>43</v>
      </c>
      <c r="F572" s="1">
        <v>28066</v>
      </c>
      <c r="G572" t="s">
        <v>1477</v>
      </c>
      <c r="H572" t="s">
        <v>1061</v>
      </c>
      <c r="I572" t="s">
        <v>1052</v>
      </c>
      <c r="J572" t="s">
        <v>1052</v>
      </c>
      <c r="K572">
        <v>73</v>
      </c>
      <c r="L572">
        <v>202</v>
      </c>
    </row>
    <row r="573" spans="1:12" x14ac:dyDescent="0.25">
      <c r="A573">
        <v>210</v>
      </c>
      <c r="B573" t="s">
        <v>883</v>
      </c>
      <c r="C573" t="s">
        <v>131</v>
      </c>
      <c r="D573" t="s">
        <v>73</v>
      </c>
      <c r="E573">
        <v>29</v>
      </c>
      <c r="F573" s="1">
        <v>33002</v>
      </c>
      <c r="G573" t="s">
        <v>1478</v>
      </c>
      <c r="H573" t="s">
        <v>1396</v>
      </c>
      <c r="I573" t="s">
        <v>1052</v>
      </c>
      <c r="J573" t="s">
        <v>1052</v>
      </c>
      <c r="K573">
        <v>73</v>
      </c>
      <c r="L573">
        <v>205</v>
      </c>
    </row>
    <row r="574" spans="1:12" x14ac:dyDescent="0.25">
      <c r="A574">
        <v>240</v>
      </c>
      <c r="B574" t="s">
        <v>118</v>
      </c>
      <c r="C574" t="s">
        <v>119</v>
      </c>
      <c r="D574" t="s">
        <v>39</v>
      </c>
      <c r="E574">
        <v>28</v>
      </c>
      <c r="F574" s="1">
        <v>33254</v>
      </c>
      <c r="G574" t="s">
        <v>1479</v>
      </c>
      <c r="H574" t="s">
        <v>1049</v>
      </c>
      <c r="I574" t="s">
        <v>1047</v>
      </c>
      <c r="J574" t="s">
        <v>1047</v>
      </c>
      <c r="K574">
        <v>71</v>
      </c>
      <c r="L574">
        <v>195</v>
      </c>
    </row>
    <row r="575" spans="1:12" x14ac:dyDescent="0.25">
      <c r="A575">
        <v>447</v>
      </c>
      <c r="B575" t="s">
        <v>467</v>
      </c>
      <c r="C575" t="s">
        <v>137</v>
      </c>
      <c r="D575" t="s">
        <v>73</v>
      </c>
      <c r="E575">
        <v>25</v>
      </c>
      <c r="F575" s="1">
        <v>34540</v>
      </c>
      <c r="G575" t="s">
        <v>1218</v>
      </c>
      <c r="H575" t="s">
        <v>1054</v>
      </c>
      <c r="I575" t="s">
        <v>1047</v>
      </c>
      <c r="J575" t="s">
        <v>1047</v>
      </c>
      <c r="K575">
        <v>72</v>
      </c>
      <c r="L575">
        <v>180</v>
      </c>
    </row>
    <row r="576" spans="1:12" x14ac:dyDescent="0.25">
      <c r="A576">
        <v>468</v>
      </c>
      <c r="B576" t="s">
        <v>523</v>
      </c>
      <c r="C576" t="s">
        <v>46</v>
      </c>
      <c r="D576" t="s">
        <v>73</v>
      </c>
      <c r="E576">
        <v>25</v>
      </c>
      <c r="F576" s="1">
        <v>34339</v>
      </c>
      <c r="G576" t="s">
        <v>1480</v>
      </c>
      <c r="H576" t="s">
        <v>1058</v>
      </c>
      <c r="I576" t="s">
        <v>1052</v>
      </c>
      <c r="J576" t="s">
        <v>1052</v>
      </c>
      <c r="K576">
        <v>69</v>
      </c>
      <c r="L576">
        <v>174</v>
      </c>
    </row>
    <row r="577" spans="1:12" x14ac:dyDescent="0.25">
      <c r="A577">
        <v>10</v>
      </c>
      <c r="B577" t="s">
        <v>816</v>
      </c>
      <c r="C577" t="s">
        <v>817</v>
      </c>
      <c r="D577" t="s">
        <v>39</v>
      </c>
      <c r="E577">
        <v>38</v>
      </c>
      <c r="F577" s="1">
        <v>29754</v>
      </c>
      <c r="G577" t="s">
        <v>1481</v>
      </c>
      <c r="H577" t="s">
        <v>1061</v>
      </c>
      <c r="I577" t="s">
        <v>1052</v>
      </c>
      <c r="J577" t="s">
        <v>1052</v>
      </c>
      <c r="K577">
        <v>72</v>
      </c>
      <c r="L577">
        <v>211</v>
      </c>
    </row>
    <row r="578" spans="1:12" x14ac:dyDescent="0.25">
      <c r="A578">
        <v>74</v>
      </c>
      <c r="B578" t="s">
        <v>840</v>
      </c>
      <c r="C578" t="s">
        <v>79</v>
      </c>
      <c r="D578" t="s">
        <v>73</v>
      </c>
      <c r="E578">
        <v>34</v>
      </c>
      <c r="F578" s="1">
        <v>31188</v>
      </c>
      <c r="G578" t="s">
        <v>1482</v>
      </c>
      <c r="H578" t="s">
        <v>1072</v>
      </c>
      <c r="I578" t="s">
        <v>1052</v>
      </c>
      <c r="J578" t="s">
        <v>1052</v>
      </c>
      <c r="K578">
        <v>71</v>
      </c>
      <c r="L578">
        <v>194</v>
      </c>
    </row>
    <row r="579" spans="1:12" x14ac:dyDescent="0.25">
      <c r="A579">
        <v>291</v>
      </c>
      <c r="B579" t="s">
        <v>720</v>
      </c>
      <c r="C579" t="s">
        <v>131</v>
      </c>
      <c r="D579" t="s">
        <v>73</v>
      </c>
      <c r="E579">
        <v>32</v>
      </c>
      <c r="F579" s="1">
        <v>32110</v>
      </c>
      <c r="G579" t="s">
        <v>1372</v>
      </c>
      <c r="H579" t="s">
        <v>1091</v>
      </c>
      <c r="I579" t="s">
        <v>1047</v>
      </c>
      <c r="J579" t="s">
        <v>1047</v>
      </c>
      <c r="K579">
        <v>73</v>
      </c>
      <c r="L579">
        <v>207</v>
      </c>
    </row>
    <row r="580" spans="1:12" x14ac:dyDescent="0.25">
      <c r="A580">
        <v>827</v>
      </c>
      <c r="B580" t="s">
        <v>648</v>
      </c>
      <c r="C580" t="s">
        <v>141</v>
      </c>
      <c r="D580" t="s">
        <v>36</v>
      </c>
      <c r="E580">
        <v>22</v>
      </c>
      <c r="F580" s="1">
        <v>35555</v>
      </c>
      <c r="G580" t="s">
        <v>1319</v>
      </c>
      <c r="H580" t="s">
        <v>1049</v>
      </c>
      <c r="I580" t="s">
        <v>1047</v>
      </c>
      <c r="J580" t="s">
        <v>1047</v>
      </c>
      <c r="K580">
        <v>74</v>
      </c>
      <c r="L580">
        <v>196</v>
      </c>
    </row>
    <row r="581" spans="1:12" x14ac:dyDescent="0.25">
      <c r="A581">
        <v>218</v>
      </c>
      <c r="B581" t="s">
        <v>576</v>
      </c>
      <c r="C581" t="s">
        <v>135</v>
      </c>
      <c r="D581" t="s">
        <v>47</v>
      </c>
      <c r="E581">
        <v>30</v>
      </c>
      <c r="F581" s="1">
        <v>32636</v>
      </c>
      <c r="G581" t="s">
        <v>1048</v>
      </c>
      <c r="H581" t="s">
        <v>1049</v>
      </c>
      <c r="I581" t="s">
        <v>1047</v>
      </c>
      <c r="J581" t="s">
        <v>1047</v>
      </c>
      <c r="K581">
        <v>75</v>
      </c>
      <c r="L581">
        <v>220</v>
      </c>
    </row>
    <row r="582" spans="1:12" x14ac:dyDescent="0.25">
      <c r="A582">
        <v>401</v>
      </c>
      <c r="B582" t="s">
        <v>449</v>
      </c>
      <c r="C582" t="s">
        <v>51</v>
      </c>
      <c r="D582" t="s">
        <v>47</v>
      </c>
      <c r="E582">
        <v>27</v>
      </c>
      <c r="F582" s="1">
        <v>33913</v>
      </c>
      <c r="G582" t="s">
        <v>1215</v>
      </c>
      <c r="H582" t="s">
        <v>1139</v>
      </c>
      <c r="I582" t="s">
        <v>1052</v>
      </c>
      <c r="J582" t="s">
        <v>1052</v>
      </c>
      <c r="K582">
        <v>71</v>
      </c>
      <c r="L582">
        <v>185</v>
      </c>
    </row>
    <row r="583" spans="1:12" x14ac:dyDescent="0.25">
      <c r="A583">
        <v>86</v>
      </c>
      <c r="B583" t="s">
        <v>409</v>
      </c>
      <c r="C583" t="s">
        <v>63</v>
      </c>
      <c r="D583" t="s">
        <v>73</v>
      </c>
      <c r="E583">
        <v>32</v>
      </c>
      <c r="F583" s="1">
        <v>31752</v>
      </c>
      <c r="G583" t="s">
        <v>1477</v>
      </c>
      <c r="H583" t="s">
        <v>1061</v>
      </c>
      <c r="I583" t="s">
        <v>1052</v>
      </c>
      <c r="J583" t="s">
        <v>1052</v>
      </c>
      <c r="K583">
        <v>73</v>
      </c>
      <c r="L583">
        <v>203</v>
      </c>
    </row>
    <row r="584" spans="1:12" x14ac:dyDescent="0.25">
      <c r="A584">
        <v>427</v>
      </c>
      <c r="B584" t="s">
        <v>900</v>
      </c>
      <c r="C584" t="s">
        <v>106</v>
      </c>
      <c r="D584" t="s">
        <v>47</v>
      </c>
      <c r="E584">
        <v>26</v>
      </c>
      <c r="F584" s="1">
        <v>33993</v>
      </c>
      <c r="G584" t="s">
        <v>1048</v>
      </c>
      <c r="H584" t="s">
        <v>1049</v>
      </c>
      <c r="I584" t="s">
        <v>1047</v>
      </c>
      <c r="J584" t="s">
        <v>1047</v>
      </c>
      <c r="K584">
        <v>73</v>
      </c>
      <c r="L584">
        <v>205</v>
      </c>
    </row>
    <row r="585" spans="1:12" x14ac:dyDescent="0.25">
      <c r="A585">
        <v>356</v>
      </c>
      <c r="B585" t="s">
        <v>894</v>
      </c>
      <c r="C585" t="s">
        <v>137</v>
      </c>
      <c r="D585" t="s">
        <v>36</v>
      </c>
      <c r="E585">
        <v>33</v>
      </c>
      <c r="F585" s="1">
        <v>31577</v>
      </c>
      <c r="G585" t="s">
        <v>1483</v>
      </c>
      <c r="H585" t="s">
        <v>1049</v>
      </c>
      <c r="I585" t="s">
        <v>1047</v>
      </c>
      <c r="J585" t="s">
        <v>1047</v>
      </c>
      <c r="K585">
        <v>70</v>
      </c>
      <c r="L585">
        <v>188</v>
      </c>
    </row>
    <row r="586" spans="1:12" x14ac:dyDescent="0.25">
      <c r="A586">
        <v>763</v>
      </c>
      <c r="B586" t="s">
        <v>753</v>
      </c>
      <c r="C586" t="s">
        <v>141</v>
      </c>
      <c r="D586" t="s">
        <v>73</v>
      </c>
      <c r="E586">
        <v>24</v>
      </c>
      <c r="F586" s="1">
        <v>34759</v>
      </c>
      <c r="G586" t="s">
        <v>1137</v>
      </c>
      <c r="H586" t="s">
        <v>1072</v>
      </c>
      <c r="I586" t="s">
        <v>1052</v>
      </c>
      <c r="J586" t="s">
        <v>1052</v>
      </c>
      <c r="K586">
        <v>73</v>
      </c>
      <c r="L586">
        <v>200</v>
      </c>
    </row>
    <row r="587" spans="1:12" x14ac:dyDescent="0.25">
      <c r="A587">
        <v>440</v>
      </c>
      <c r="B587" t="s">
        <v>964</v>
      </c>
      <c r="C587" t="s">
        <v>79</v>
      </c>
      <c r="D587" t="s">
        <v>73</v>
      </c>
      <c r="E587">
        <v>29</v>
      </c>
      <c r="F587" s="1">
        <v>32986</v>
      </c>
      <c r="G587" t="s">
        <v>1271</v>
      </c>
      <c r="H587" t="s">
        <v>1061</v>
      </c>
      <c r="I587" t="s">
        <v>1052</v>
      </c>
      <c r="J587" t="s">
        <v>1052</v>
      </c>
      <c r="K587">
        <v>74</v>
      </c>
      <c r="L587">
        <v>205</v>
      </c>
    </row>
    <row r="588" spans="1:12" x14ac:dyDescent="0.25">
      <c r="A588">
        <v>503</v>
      </c>
      <c r="B588" t="s">
        <v>543</v>
      </c>
      <c r="C588" t="s">
        <v>38</v>
      </c>
      <c r="D588" t="s">
        <v>73</v>
      </c>
      <c r="E588">
        <v>25</v>
      </c>
      <c r="F588" s="1">
        <v>34479</v>
      </c>
      <c r="G588" t="s">
        <v>1085</v>
      </c>
      <c r="H588" t="s">
        <v>1086</v>
      </c>
      <c r="I588" t="s">
        <v>1047</v>
      </c>
      <c r="J588" t="s">
        <v>1047</v>
      </c>
      <c r="K588">
        <v>73</v>
      </c>
      <c r="L588">
        <v>203</v>
      </c>
    </row>
    <row r="589" spans="1:12" x14ac:dyDescent="0.25">
      <c r="A589">
        <v>361</v>
      </c>
      <c r="B589" t="s">
        <v>659</v>
      </c>
      <c r="C589" t="s">
        <v>113</v>
      </c>
      <c r="D589" t="s">
        <v>39</v>
      </c>
      <c r="E589">
        <v>26</v>
      </c>
      <c r="F589" s="1">
        <v>34086</v>
      </c>
      <c r="G589" t="s">
        <v>1484</v>
      </c>
      <c r="H589" t="s">
        <v>1049</v>
      </c>
      <c r="I589" t="s">
        <v>1047</v>
      </c>
      <c r="J589" t="s">
        <v>1047</v>
      </c>
      <c r="K589">
        <v>68</v>
      </c>
      <c r="L589">
        <v>182</v>
      </c>
    </row>
    <row r="590" spans="1:12" x14ac:dyDescent="0.25">
      <c r="A590">
        <v>774</v>
      </c>
      <c r="B590" t="s">
        <v>88</v>
      </c>
      <c r="C590" t="s">
        <v>49</v>
      </c>
      <c r="D590" t="s">
        <v>47</v>
      </c>
      <c r="E590">
        <v>21</v>
      </c>
      <c r="F590" s="1">
        <v>35775</v>
      </c>
      <c r="G590" t="s">
        <v>1160</v>
      </c>
      <c r="H590" t="s">
        <v>1161</v>
      </c>
      <c r="I590" t="s">
        <v>1052</v>
      </c>
      <c r="J590" t="s">
        <v>1052</v>
      </c>
      <c r="K590">
        <v>74</v>
      </c>
      <c r="L590">
        <v>202</v>
      </c>
    </row>
    <row r="591" spans="1:12" x14ac:dyDescent="0.25">
      <c r="A591">
        <v>262</v>
      </c>
      <c r="B591" t="s">
        <v>223</v>
      </c>
      <c r="C591" t="s">
        <v>131</v>
      </c>
      <c r="D591" t="s">
        <v>73</v>
      </c>
      <c r="E591">
        <v>29</v>
      </c>
      <c r="F591" s="1">
        <v>33017</v>
      </c>
      <c r="G591" t="s">
        <v>1485</v>
      </c>
      <c r="I591" t="s">
        <v>1063</v>
      </c>
      <c r="J591" t="s">
        <v>1063</v>
      </c>
      <c r="K591">
        <v>76</v>
      </c>
      <c r="L591">
        <v>215</v>
      </c>
    </row>
    <row r="592" spans="1:12" x14ac:dyDescent="0.25">
      <c r="A592">
        <v>538</v>
      </c>
      <c r="B592" t="s">
        <v>417</v>
      </c>
      <c r="C592" t="s">
        <v>83</v>
      </c>
      <c r="D592" t="s">
        <v>39</v>
      </c>
      <c r="E592">
        <v>26</v>
      </c>
      <c r="F592" s="1">
        <v>33946</v>
      </c>
      <c r="G592" t="s">
        <v>1096</v>
      </c>
      <c r="I592" t="s">
        <v>1063</v>
      </c>
      <c r="J592" t="s">
        <v>1063</v>
      </c>
      <c r="K592">
        <v>73</v>
      </c>
      <c r="L592">
        <v>195</v>
      </c>
    </row>
    <row r="593" spans="1:12" x14ac:dyDescent="0.25">
      <c r="A593">
        <v>848</v>
      </c>
      <c r="B593" t="s">
        <v>730</v>
      </c>
      <c r="C593" t="s">
        <v>193</v>
      </c>
      <c r="D593" t="s">
        <v>47</v>
      </c>
      <c r="E593">
        <v>20</v>
      </c>
      <c r="F593" s="1">
        <v>36168</v>
      </c>
      <c r="G593" t="s">
        <v>1124</v>
      </c>
      <c r="H593" t="s">
        <v>1046</v>
      </c>
      <c r="I593" t="s">
        <v>1047</v>
      </c>
      <c r="J593" t="s">
        <v>1047</v>
      </c>
      <c r="K593">
        <v>74</v>
      </c>
      <c r="L593">
        <v>215</v>
      </c>
    </row>
    <row r="594" spans="1:12" x14ac:dyDescent="0.25">
      <c r="A594">
        <v>583</v>
      </c>
      <c r="B594" t="s">
        <v>112</v>
      </c>
      <c r="C594" t="s">
        <v>113</v>
      </c>
      <c r="D594" t="s">
        <v>92</v>
      </c>
      <c r="E594">
        <v>24</v>
      </c>
      <c r="F594" s="1">
        <v>34760</v>
      </c>
      <c r="G594" t="s">
        <v>1094</v>
      </c>
      <c r="H594" t="s">
        <v>1095</v>
      </c>
      <c r="I594" t="s">
        <v>1047</v>
      </c>
      <c r="J594" t="s">
        <v>1047</v>
      </c>
      <c r="K594">
        <v>70</v>
      </c>
      <c r="L594">
        <v>192</v>
      </c>
    </row>
    <row r="595" spans="1:12" x14ac:dyDescent="0.25">
      <c r="A595">
        <v>795</v>
      </c>
      <c r="B595" t="s">
        <v>783</v>
      </c>
      <c r="C595" t="s">
        <v>193</v>
      </c>
      <c r="D595" t="s">
        <v>47</v>
      </c>
      <c r="E595">
        <v>21</v>
      </c>
      <c r="F595" s="1">
        <v>35843</v>
      </c>
      <c r="G595" t="s">
        <v>1356</v>
      </c>
      <c r="H595" t="s">
        <v>1072</v>
      </c>
      <c r="I595" t="s">
        <v>1052</v>
      </c>
      <c r="J595" t="s">
        <v>1052</v>
      </c>
      <c r="K595">
        <v>75</v>
      </c>
      <c r="L595">
        <v>220</v>
      </c>
    </row>
    <row r="596" spans="1:12" x14ac:dyDescent="0.25">
      <c r="A596">
        <v>367</v>
      </c>
      <c r="B596" t="s">
        <v>895</v>
      </c>
      <c r="C596" t="s">
        <v>162</v>
      </c>
      <c r="D596" t="s">
        <v>47</v>
      </c>
      <c r="E596">
        <v>27</v>
      </c>
      <c r="F596" s="1">
        <v>33725</v>
      </c>
      <c r="G596" t="s">
        <v>1486</v>
      </c>
      <c r="H596" t="s">
        <v>1079</v>
      </c>
      <c r="I596" t="s">
        <v>1052</v>
      </c>
      <c r="J596" t="s">
        <v>1052</v>
      </c>
      <c r="K596">
        <v>71</v>
      </c>
      <c r="L596">
        <v>188</v>
      </c>
    </row>
    <row r="597" spans="1:12" x14ac:dyDescent="0.25">
      <c r="A597">
        <v>170</v>
      </c>
      <c r="B597" t="s">
        <v>248</v>
      </c>
      <c r="C597" t="s">
        <v>147</v>
      </c>
      <c r="D597" t="s">
        <v>47</v>
      </c>
      <c r="E597">
        <v>31</v>
      </c>
      <c r="F597" s="1">
        <v>32467</v>
      </c>
      <c r="G597" t="s">
        <v>1487</v>
      </c>
      <c r="H597" t="s">
        <v>1056</v>
      </c>
      <c r="I597" t="s">
        <v>1052</v>
      </c>
      <c r="J597" t="s">
        <v>1052</v>
      </c>
      <c r="K597">
        <v>74</v>
      </c>
      <c r="L597">
        <v>215</v>
      </c>
    </row>
    <row r="598" spans="1:12" x14ac:dyDescent="0.25">
      <c r="A598">
        <v>869</v>
      </c>
      <c r="B598" t="s">
        <v>814</v>
      </c>
      <c r="C598" t="s">
        <v>162</v>
      </c>
      <c r="D598" t="s">
        <v>36</v>
      </c>
      <c r="E598">
        <v>23</v>
      </c>
      <c r="F598" s="1">
        <v>35045</v>
      </c>
      <c r="G598" t="s">
        <v>1232</v>
      </c>
      <c r="H598" t="s">
        <v>1049</v>
      </c>
      <c r="I598" t="s">
        <v>1047</v>
      </c>
      <c r="J598" t="s">
        <v>1047</v>
      </c>
      <c r="K598">
        <v>72</v>
      </c>
      <c r="L598">
        <v>193</v>
      </c>
    </row>
    <row r="599" spans="1:12" x14ac:dyDescent="0.25">
      <c r="A599">
        <v>825</v>
      </c>
      <c r="B599" t="s">
        <v>1019</v>
      </c>
      <c r="C599" t="s">
        <v>54</v>
      </c>
      <c r="D599" t="s">
        <v>39</v>
      </c>
      <c r="E599">
        <v>24</v>
      </c>
      <c r="F599" s="1">
        <v>34712</v>
      </c>
      <c r="G599" t="s">
        <v>1083</v>
      </c>
      <c r="I599" t="s">
        <v>1084</v>
      </c>
      <c r="J599" t="s">
        <v>1084</v>
      </c>
      <c r="K599">
        <v>74</v>
      </c>
      <c r="L599">
        <v>206</v>
      </c>
    </row>
    <row r="600" spans="1:12" x14ac:dyDescent="0.25">
      <c r="A600">
        <v>778</v>
      </c>
      <c r="B600" t="s">
        <v>572</v>
      </c>
      <c r="C600" t="s">
        <v>162</v>
      </c>
      <c r="D600" t="s">
        <v>73</v>
      </c>
      <c r="E600">
        <v>22</v>
      </c>
      <c r="F600" s="1">
        <v>35739</v>
      </c>
      <c r="G600" t="s">
        <v>1226</v>
      </c>
      <c r="H600" t="s">
        <v>1046</v>
      </c>
      <c r="I600" t="s">
        <v>1047</v>
      </c>
      <c r="J600" t="s">
        <v>1047</v>
      </c>
      <c r="K600">
        <v>73</v>
      </c>
      <c r="L600">
        <v>196</v>
      </c>
    </row>
    <row r="601" spans="1:12" x14ac:dyDescent="0.25">
      <c r="A601">
        <v>609</v>
      </c>
      <c r="B601" t="s">
        <v>559</v>
      </c>
      <c r="C601" t="s">
        <v>72</v>
      </c>
      <c r="D601" t="s">
        <v>39</v>
      </c>
      <c r="E601">
        <v>29</v>
      </c>
      <c r="F601" s="1">
        <v>33072</v>
      </c>
      <c r="G601" t="s">
        <v>1488</v>
      </c>
      <c r="I601" t="s">
        <v>1063</v>
      </c>
      <c r="J601" t="s">
        <v>1063</v>
      </c>
      <c r="K601">
        <v>72</v>
      </c>
      <c r="L601">
        <v>180</v>
      </c>
    </row>
    <row r="602" spans="1:12" x14ac:dyDescent="0.25">
      <c r="A602">
        <v>658</v>
      </c>
      <c r="B602" t="s">
        <v>605</v>
      </c>
      <c r="C602" t="s">
        <v>141</v>
      </c>
      <c r="D602" t="s">
        <v>39</v>
      </c>
      <c r="E602">
        <v>23</v>
      </c>
      <c r="F602" s="1">
        <v>35198</v>
      </c>
      <c r="G602" t="s">
        <v>1219</v>
      </c>
      <c r="H602" t="s">
        <v>1049</v>
      </c>
      <c r="I602" t="s">
        <v>1047</v>
      </c>
      <c r="J602" t="s">
        <v>1047</v>
      </c>
      <c r="K602">
        <v>73</v>
      </c>
      <c r="L602">
        <v>204</v>
      </c>
    </row>
    <row r="603" spans="1:12" x14ac:dyDescent="0.25">
      <c r="A603">
        <v>666</v>
      </c>
      <c r="B603" t="s">
        <v>917</v>
      </c>
      <c r="C603" t="s">
        <v>209</v>
      </c>
      <c r="D603" t="s">
        <v>47</v>
      </c>
      <c r="E603">
        <v>24</v>
      </c>
      <c r="F603" s="1">
        <v>34959</v>
      </c>
      <c r="G603" t="s">
        <v>1288</v>
      </c>
      <c r="H603" t="s">
        <v>1049</v>
      </c>
      <c r="I603" t="s">
        <v>1047</v>
      </c>
      <c r="J603" t="s">
        <v>1047</v>
      </c>
      <c r="K603">
        <v>71</v>
      </c>
      <c r="L603">
        <v>197</v>
      </c>
    </row>
    <row r="604" spans="1:12" x14ac:dyDescent="0.25">
      <c r="A604">
        <v>336</v>
      </c>
      <c r="B604" t="s">
        <v>766</v>
      </c>
      <c r="C604" t="s">
        <v>113</v>
      </c>
      <c r="D604" t="s">
        <v>39</v>
      </c>
      <c r="E604">
        <v>27</v>
      </c>
      <c r="F604" s="1">
        <v>33703</v>
      </c>
      <c r="G604" t="s">
        <v>1489</v>
      </c>
      <c r="H604" t="s">
        <v>1046</v>
      </c>
      <c r="I604" t="s">
        <v>1047</v>
      </c>
      <c r="J604" t="s">
        <v>1047</v>
      </c>
      <c r="K604">
        <v>74</v>
      </c>
      <c r="L604">
        <v>199</v>
      </c>
    </row>
    <row r="605" spans="1:12" x14ac:dyDescent="0.25">
      <c r="A605">
        <v>616</v>
      </c>
      <c r="B605" t="s">
        <v>726</v>
      </c>
      <c r="C605" t="s">
        <v>135</v>
      </c>
      <c r="D605" t="s">
        <v>47</v>
      </c>
      <c r="E605">
        <v>23</v>
      </c>
      <c r="F605" s="1">
        <v>35236</v>
      </c>
      <c r="G605" t="s">
        <v>1245</v>
      </c>
      <c r="H605" t="s">
        <v>1049</v>
      </c>
      <c r="I605" t="s">
        <v>1047</v>
      </c>
      <c r="J605" t="s">
        <v>1047</v>
      </c>
      <c r="K605">
        <v>75</v>
      </c>
      <c r="L605">
        <v>204</v>
      </c>
    </row>
    <row r="606" spans="1:12" x14ac:dyDescent="0.25">
      <c r="A606">
        <v>195</v>
      </c>
      <c r="B606" t="s">
        <v>654</v>
      </c>
      <c r="C606" t="s">
        <v>655</v>
      </c>
      <c r="D606" t="s">
        <v>73</v>
      </c>
      <c r="E606">
        <v>29</v>
      </c>
      <c r="F606" s="1">
        <v>33048</v>
      </c>
      <c r="G606" t="s">
        <v>1490</v>
      </c>
      <c r="H606" t="s">
        <v>1049</v>
      </c>
      <c r="I606" t="s">
        <v>1047</v>
      </c>
      <c r="J606" t="s">
        <v>1047</v>
      </c>
      <c r="K606">
        <v>72</v>
      </c>
      <c r="L606">
        <v>195</v>
      </c>
    </row>
    <row r="607" spans="1:12" x14ac:dyDescent="0.25">
      <c r="A607">
        <v>127</v>
      </c>
      <c r="B607" t="s">
        <v>303</v>
      </c>
      <c r="C607" t="s">
        <v>49</v>
      </c>
      <c r="D607" t="s">
        <v>36</v>
      </c>
      <c r="E607">
        <v>31</v>
      </c>
      <c r="F607" s="1">
        <v>32190</v>
      </c>
      <c r="G607" t="s">
        <v>1368</v>
      </c>
      <c r="I607" t="s">
        <v>1112</v>
      </c>
      <c r="J607" t="s">
        <v>1112</v>
      </c>
      <c r="K607">
        <v>73</v>
      </c>
      <c r="L607">
        <v>190</v>
      </c>
    </row>
    <row r="608" spans="1:12" x14ac:dyDescent="0.25">
      <c r="A608">
        <v>123</v>
      </c>
      <c r="B608" t="s">
        <v>553</v>
      </c>
      <c r="C608" t="s">
        <v>209</v>
      </c>
      <c r="D608" t="s">
        <v>36</v>
      </c>
      <c r="E608">
        <v>32</v>
      </c>
      <c r="F608" s="1">
        <v>32055</v>
      </c>
      <c r="G608" t="s">
        <v>1491</v>
      </c>
      <c r="I608" t="s">
        <v>1103</v>
      </c>
      <c r="J608" t="s">
        <v>1103</v>
      </c>
      <c r="K608">
        <v>73</v>
      </c>
      <c r="L608">
        <v>188</v>
      </c>
    </row>
    <row r="609" spans="1:12" x14ac:dyDescent="0.25">
      <c r="A609">
        <v>811</v>
      </c>
      <c r="B609" t="s">
        <v>833</v>
      </c>
      <c r="C609" t="s">
        <v>186</v>
      </c>
      <c r="D609" t="s">
        <v>39</v>
      </c>
      <c r="E609">
        <v>21</v>
      </c>
      <c r="F609" s="1">
        <v>35829</v>
      </c>
      <c r="G609" t="s">
        <v>1233</v>
      </c>
      <c r="H609" t="s">
        <v>1049</v>
      </c>
      <c r="I609" t="s">
        <v>1047</v>
      </c>
      <c r="J609" t="s">
        <v>1047</v>
      </c>
      <c r="K609">
        <v>74</v>
      </c>
      <c r="L609">
        <v>188</v>
      </c>
    </row>
    <row r="610" spans="1:12" x14ac:dyDescent="0.25">
      <c r="A610">
        <v>521</v>
      </c>
      <c r="B610" t="s">
        <v>525</v>
      </c>
      <c r="C610" t="s">
        <v>69</v>
      </c>
      <c r="D610" t="s">
        <v>47</v>
      </c>
      <c r="E610">
        <v>31</v>
      </c>
      <c r="F610" s="1">
        <v>32478</v>
      </c>
      <c r="G610" t="s">
        <v>1491</v>
      </c>
      <c r="I610" t="s">
        <v>1103</v>
      </c>
      <c r="J610" t="s">
        <v>1103</v>
      </c>
      <c r="K610">
        <v>72</v>
      </c>
      <c r="L610">
        <v>200</v>
      </c>
    </row>
    <row r="611" spans="1:12" x14ac:dyDescent="0.25">
      <c r="A611">
        <v>838</v>
      </c>
      <c r="B611" t="s">
        <v>532</v>
      </c>
      <c r="C611" t="s">
        <v>106</v>
      </c>
      <c r="D611" t="s">
        <v>39</v>
      </c>
      <c r="E611">
        <v>20</v>
      </c>
      <c r="F611" s="1">
        <v>36267</v>
      </c>
      <c r="G611" t="s">
        <v>1090</v>
      </c>
      <c r="H611" t="s">
        <v>1091</v>
      </c>
      <c r="I611" t="s">
        <v>1047</v>
      </c>
      <c r="J611" t="s">
        <v>1047</v>
      </c>
      <c r="K611">
        <v>78</v>
      </c>
      <c r="L611">
        <v>221</v>
      </c>
    </row>
    <row r="612" spans="1:12" x14ac:dyDescent="0.25">
      <c r="A612">
        <v>208</v>
      </c>
      <c r="B612" t="s">
        <v>762</v>
      </c>
      <c r="C612" t="s">
        <v>49</v>
      </c>
      <c r="D612" t="s">
        <v>73</v>
      </c>
      <c r="E612">
        <v>29</v>
      </c>
      <c r="F612" s="1">
        <v>33031</v>
      </c>
      <c r="G612" t="s">
        <v>1094</v>
      </c>
      <c r="H612" t="s">
        <v>1095</v>
      </c>
      <c r="I612" t="s">
        <v>1047</v>
      </c>
      <c r="J612" t="s">
        <v>1047</v>
      </c>
      <c r="K612">
        <v>75</v>
      </c>
      <c r="L612">
        <v>210</v>
      </c>
    </row>
    <row r="613" spans="1:12" x14ac:dyDescent="0.25">
      <c r="A613">
        <v>822</v>
      </c>
      <c r="B613" t="s">
        <v>428</v>
      </c>
      <c r="C613" t="s">
        <v>63</v>
      </c>
      <c r="D613" t="s">
        <v>73</v>
      </c>
      <c r="E613">
        <v>29</v>
      </c>
      <c r="F613" s="1">
        <v>33124</v>
      </c>
      <c r="G613" t="s">
        <v>1492</v>
      </c>
      <c r="I613" t="s">
        <v>1112</v>
      </c>
      <c r="J613" t="s">
        <v>1112</v>
      </c>
      <c r="K613">
        <v>72</v>
      </c>
      <c r="L613">
        <v>195</v>
      </c>
    </row>
    <row r="614" spans="1:12" x14ac:dyDescent="0.25">
      <c r="A614">
        <v>351</v>
      </c>
      <c r="B614" t="s">
        <v>251</v>
      </c>
      <c r="C614" t="s">
        <v>75</v>
      </c>
      <c r="D614" t="s">
        <v>47</v>
      </c>
      <c r="E614">
        <v>27</v>
      </c>
      <c r="F614" s="1">
        <v>33714</v>
      </c>
      <c r="G614" t="s">
        <v>1493</v>
      </c>
      <c r="H614" t="s">
        <v>1095</v>
      </c>
      <c r="I614" t="s">
        <v>1047</v>
      </c>
      <c r="J614" t="s">
        <v>1047</v>
      </c>
      <c r="K614">
        <v>74</v>
      </c>
      <c r="L614">
        <v>217</v>
      </c>
    </row>
    <row r="615" spans="1:12" x14ac:dyDescent="0.25">
      <c r="A615">
        <v>179</v>
      </c>
      <c r="B615" t="s">
        <v>737</v>
      </c>
      <c r="C615" t="s">
        <v>738</v>
      </c>
      <c r="D615" t="s">
        <v>39</v>
      </c>
      <c r="E615">
        <v>33</v>
      </c>
      <c r="F615" s="1">
        <v>31501</v>
      </c>
      <c r="G615" t="s">
        <v>1457</v>
      </c>
      <c r="H615" t="s">
        <v>1049</v>
      </c>
      <c r="I615" t="s">
        <v>1047</v>
      </c>
      <c r="J615" t="s">
        <v>1047</v>
      </c>
      <c r="K615">
        <v>71</v>
      </c>
      <c r="L615">
        <v>202</v>
      </c>
    </row>
    <row r="616" spans="1:12" x14ac:dyDescent="0.25">
      <c r="A616">
        <v>403</v>
      </c>
      <c r="B616" t="s">
        <v>723</v>
      </c>
      <c r="C616" t="s">
        <v>131</v>
      </c>
      <c r="D616" t="s">
        <v>36</v>
      </c>
      <c r="E616">
        <v>26</v>
      </c>
      <c r="F616" s="1">
        <v>34037</v>
      </c>
      <c r="G616" t="s">
        <v>1403</v>
      </c>
      <c r="I616" t="s">
        <v>1074</v>
      </c>
      <c r="J616" t="s">
        <v>1074</v>
      </c>
      <c r="K616">
        <v>71</v>
      </c>
      <c r="L616">
        <v>203</v>
      </c>
    </row>
    <row r="617" spans="1:12" x14ac:dyDescent="0.25">
      <c r="A617">
        <v>412</v>
      </c>
      <c r="B617" t="s">
        <v>99</v>
      </c>
      <c r="C617" t="s">
        <v>100</v>
      </c>
      <c r="D617" t="s">
        <v>39</v>
      </c>
      <c r="E617">
        <v>26</v>
      </c>
      <c r="F617" s="1">
        <v>34077</v>
      </c>
      <c r="G617" t="s">
        <v>1436</v>
      </c>
      <c r="I617" t="s">
        <v>1063</v>
      </c>
      <c r="J617" t="s">
        <v>1063</v>
      </c>
      <c r="K617">
        <v>74</v>
      </c>
      <c r="L617">
        <v>208</v>
      </c>
    </row>
    <row r="618" spans="1:12" x14ac:dyDescent="0.25">
      <c r="A618">
        <v>168</v>
      </c>
      <c r="B618" t="s">
        <v>200</v>
      </c>
      <c r="C618" t="s">
        <v>49</v>
      </c>
      <c r="D618" t="s">
        <v>39</v>
      </c>
      <c r="E618">
        <v>30</v>
      </c>
      <c r="F618" s="1">
        <v>32584</v>
      </c>
      <c r="G618" t="s">
        <v>1494</v>
      </c>
      <c r="I618" t="s">
        <v>1063</v>
      </c>
      <c r="J618" t="s">
        <v>1063</v>
      </c>
      <c r="K618">
        <v>73</v>
      </c>
      <c r="L618">
        <v>200</v>
      </c>
    </row>
    <row r="619" spans="1:12" x14ac:dyDescent="0.25">
      <c r="A619">
        <v>333</v>
      </c>
      <c r="B619" t="s">
        <v>166</v>
      </c>
      <c r="C619" t="s">
        <v>167</v>
      </c>
      <c r="D619" t="s">
        <v>57</v>
      </c>
      <c r="E619">
        <v>27</v>
      </c>
      <c r="F619" s="1">
        <v>33660</v>
      </c>
      <c r="G619" t="s">
        <v>1339</v>
      </c>
      <c r="I619" t="s">
        <v>1074</v>
      </c>
      <c r="J619" t="s">
        <v>1074</v>
      </c>
      <c r="K619">
        <v>70</v>
      </c>
      <c r="L619">
        <v>185</v>
      </c>
    </row>
    <row r="620" spans="1:12" x14ac:dyDescent="0.25">
      <c r="A620">
        <v>63</v>
      </c>
      <c r="B620" t="s">
        <v>394</v>
      </c>
      <c r="C620" t="s">
        <v>106</v>
      </c>
      <c r="D620" t="s">
        <v>73</v>
      </c>
      <c r="E620">
        <v>34</v>
      </c>
      <c r="F620" s="1">
        <v>31332</v>
      </c>
      <c r="G620" t="s">
        <v>1092</v>
      </c>
      <c r="H620" t="s">
        <v>1086</v>
      </c>
      <c r="I620" t="s">
        <v>1047</v>
      </c>
      <c r="J620" t="s">
        <v>1047</v>
      </c>
      <c r="K620">
        <v>73</v>
      </c>
      <c r="L620">
        <v>210</v>
      </c>
    </row>
    <row r="621" spans="1:12" x14ac:dyDescent="0.25">
      <c r="A621">
        <v>230</v>
      </c>
      <c r="B621" t="s">
        <v>117</v>
      </c>
      <c r="C621" t="s">
        <v>54</v>
      </c>
      <c r="D621" t="s">
        <v>47</v>
      </c>
      <c r="E621">
        <v>30</v>
      </c>
      <c r="F621" s="1">
        <v>32836</v>
      </c>
      <c r="G621" t="s">
        <v>1471</v>
      </c>
      <c r="H621" t="s">
        <v>1049</v>
      </c>
      <c r="I621" t="s">
        <v>1047</v>
      </c>
      <c r="J621" t="s">
        <v>1047</v>
      </c>
      <c r="K621">
        <v>72</v>
      </c>
      <c r="L621">
        <v>182</v>
      </c>
    </row>
    <row r="622" spans="1:12" x14ac:dyDescent="0.25">
      <c r="A622">
        <v>456</v>
      </c>
      <c r="B622" t="s">
        <v>389</v>
      </c>
      <c r="C622" t="s">
        <v>54</v>
      </c>
      <c r="D622" t="s">
        <v>73</v>
      </c>
      <c r="E622">
        <v>25</v>
      </c>
      <c r="F622" s="1">
        <v>34392</v>
      </c>
      <c r="G622" t="s">
        <v>1122</v>
      </c>
      <c r="H622" t="s">
        <v>1046</v>
      </c>
      <c r="I622" t="s">
        <v>1047</v>
      </c>
      <c r="J622" t="s">
        <v>1047</v>
      </c>
      <c r="K622">
        <v>74</v>
      </c>
      <c r="L622">
        <v>188</v>
      </c>
    </row>
    <row r="623" spans="1:12" x14ac:dyDescent="0.25">
      <c r="A623">
        <v>388</v>
      </c>
      <c r="B623" t="s">
        <v>640</v>
      </c>
      <c r="C623" t="s">
        <v>113</v>
      </c>
      <c r="D623" t="s">
        <v>73</v>
      </c>
      <c r="E623">
        <v>26</v>
      </c>
      <c r="F623" s="1">
        <v>34163</v>
      </c>
      <c r="G623" t="s">
        <v>1224</v>
      </c>
      <c r="H623" t="s">
        <v>1193</v>
      </c>
      <c r="I623" t="s">
        <v>1052</v>
      </c>
      <c r="J623" t="s">
        <v>1052</v>
      </c>
      <c r="K623">
        <v>74</v>
      </c>
      <c r="L623">
        <v>200</v>
      </c>
    </row>
    <row r="624" spans="1:12" x14ac:dyDescent="0.25">
      <c r="A624">
        <v>808</v>
      </c>
      <c r="B624" t="s">
        <v>328</v>
      </c>
      <c r="C624" t="s">
        <v>35</v>
      </c>
      <c r="D624" t="s">
        <v>73</v>
      </c>
      <c r="E624">
        <v>21</v>
      </c>
      <c r="F624" s="1">
        <v>35971</v>
      </c>
      <c r="G624" t="s">
        <v>1495</v>
      </c>
      <c r="I624" t="s">
        <v>1084</v>
      </c>
      <c r="J624" t="s">
        <v>1084</v>
      </c>
      <c r="K624">
        <v>75</v>
      </c>
      <c r="L624">
        <v>217</v>
      </c>
    </row>
    <row r="625" spans="1:12" x14ac:dyDescent="0.25">
      <c r="A625">
        <v>752</v>
      </c>
      <c r="B625" t="s">
        <v>864</v>
      </c>
      <c r="C625" t="s">
        <v>69</v>
      </c>
      <c r="D625" t="s">
        <v>39</v>
      </c>
      <c r="E625">
        <v>22</v>
      </c>
      <c r="F625" s="1">
        <v>35435</v>
      </c>
      <c r="G625" t="s">
        <v>1496</v>
      </c>
      <c r="I625" t="s">
        <v>1084</v>
      </c>
      <c r="J625" t="s">
        <v>1084</v>
      </c>
      <c r="K625">
        <v>74</v>
      </c>
      <c r="L625">
        <v>194</v>
      </c>
    </row>
    <row r="626" spans="1:12" x14ac:dyDescent="0.25">
      <c r="A626">
        <v>189</v>
      </c>
      <c r="B626" t="s">
        <v>288</v>
      </c>
      <c r="C626" t="s">
        <v>162</v>
      </c>
      <c r="D626" t="s">
        <v>47</v>
      </c>
      <c r="E626">
        <v>29</v>
      </c>
      <c r="F626" s="1">
        <v>32858</v>
      </c>
      <c r="G626" t="s">
        <v>1497</v>
      </c>
      <c r="I626" t="s">
        <v>1327</v>
      </c>
      <c r="J626" t="s">
        <v>1327</v>
      </c>
      <c r="K626">
        <v>72</v>
      </c>
      <c r="L626">
        <v>207</v>
      </c>
    </row>
    <row r="627" spans="1:12" x14ac:dyDescent="0.25">
      <c r="A627">
        <v>14</v>
      </c>
      <c r="B627" t="s">
        <v>355</v>
      </c>
      <c r="C627" t="s">
        <v>137</v>
      </c>
      <c r="D627" t="s">
        <v>39</v>
      </c>
      <c r="E627">
        <v>36</v>
      </c>
      <c r="F627" s="1">
        <v>30387</v>
      </c>
      <c r="G627" t="s">
        <v>1498</v>
      </c>
      <c r="I627" t="s">
        <v>1074</v>
      </c>
      <c r="J627" t="s">
        <v>1074</v>
      </c>
      <c r="K627">
        <v>75</v>
      </c>
      <c r="L627">
        <v>213</v>
      </c>
    </row>
    <row r="628" spans="1:12" x14ac:dyDescent="0.25">
      <c r="A628">
        <v>702</v>
      </c>
      <c r="B628" t="s">
        <v>65</v>
      </c>
      <c r="C628" t="s">
        <v>51</v>
      </c>
      <c r="D628" t="s">
        <v>36</v>
      </c>
      <c r="E628">
        <v>23</v>
      </c>
      <c r="F628" s="1">
        <v>35367</v>
      </c>
      <c r="G628" t="s">
        <v>1499</v>
      </c>
      <c r="I628" t="s">
        <v>1074</v>
      </c>
      <c r="J628" t="s">
        <v>1074</v>
      </c>
      <c r="K628">
        <v>76</v>
      </c>
      <c r="L628">
        <v>215</v>
      </c>
    </row>
    <row r="629" spans="1:12" x14ac:dyDescent="0.25">
      <c r="A629">
        <v>115</v>
      </c>
      <c r="B629" t="s">
        <v>482</v>
      </c>
      <c r="C629" t="s">
        <v>38</v>
      </c>
      <c r="D629" t="s">
        <v>47</v>
      </c>
      <c r="E629">
        <v>31</v>
      </c>
      <c r="F629" s="1">
        <v>32301</v>
      </c>
      <c r="G629" t="s">
        <v>1090</v>
      </c>
      <c r="H629" t="s">
        <v>1091</v>
      </c>
      <c r="I629" t="s">
        <v>1047</v>
      </c>
      <c r="J629" t="s">
        <v>1047</v>
      </c>
      <c r="K629">
        <v>75</v>
      </c>
      <c r="L629">
        <v>231</v>
      </c>
    </row>
    <row r="630" spans="1:12" x14ac:dyDescent="0.25">
      <c r="A630">
        <v>543</v>
      </c>
      <c r="B630" t="s">
        <v>437</v>
      </c>
      <c r="C630" t="s">
        <v>186</v>
      </c>
      <c r="D630" t="s">
        <v>47</v>
      </c>
      <c r="E630">
        <v>24</v>
      </c>
      <c r="F630" s="1">
        <v>34955</v>
      </c>
      <c r="G630" t="s">
        <v>1281</v>
      </c>
      <c r="H630" t="s">
        <v>1051</v>
      </c>
      <c r="I630" t="s">
        <v>1052</v>
      </c>
      <c r="J630" t="s">
        <v>1052</v>
      </c>
      <c r="K630">
        <v>74</v>
      </c>
      <c r="L630">
        <v>195</v>
      </c>
    </row>
    <row r="631" spans="1:12" x14ac:dyDescent="0.25">
      <c r="A631">
        <v>589</v>
      </c>
      <c r="B631" t="s">
        <v>646</v>
      </c>
      <c r="C631" t="s">
        <v>186</v>
      </c>
      <c r="D631" t="s">
        <v>73</v>
      </c>
      <c r="E631">
        <v>24</v>
      </c>
      <c r="F631" s="1">
        <v>34779</v>
      </c>
      <c r="G631" t="s">
        <v>1500</v>
      </c>
      <c r="I631" t="s">
        <v>1278</v>
      </c>
      <c r="J631" t="s">
        <v>1278</v>
      </c>
      <c r="K631">
        <v>75</v>
      </c>
      <c r="L631">
        <v>210</v>
      </c>
    </row>
    <row r="632" spans="1:12" x14ac:dyDescent="0.25">
      <c r="A632">
        <v>850</v>
      </c>
      <c r="B632" t="s">
        <v>322</v>
      </c>
      <c r="C632" t="s">
        <v>83</v>
      </c>
      <c r="D632" t="s">
        <v>73</v>
      </c>
      <c r="E632">
        <v>20</v>
      </c>
      <c r="F632" s="1">
        <v>36359</v>
      </c>
      <c r="G632" t="s">
        <v>1130</v>
      </c>
      <c r="I632" t="s">
        <v>1074</v>
      </c>
      <c r="J632" t="s">
        <v>1074</v>
      </c>
      <c r="K632">
        <v>73</v>
      </c>
      <c r="L632">
        <v>190</v>
      </c>
    </row>
    <row r="633" spans="1:12" x14ac:dyDescent="0.25">
      <c r="A633">
        <v>729</v>
      </c>
      <c r="B633" t="s">
        <v>55</v>
      </c>
      <c r="C633" t="s">
        <v>56</v>
      </c>
      <c r="D633" t="s">
        <v>57</v>
      </c>
      <c r="E633">
        <v>22</v>
      </c>
      <c r="F633" s="1">
        <v>35555</v>
      </c>
      <c r="G633" t="s">
        <v>1407</v>
      </c>
      <c r="H633" t="s">
        <v>1049</v>
      </c>
      <c r="I633" t="s">
        <v>1047</v>
      </c>
      <c r="J633" t="s">
        <v>1047</v>
      </c>
      <c r="K633">
        <v>72</v>
      </c>
      <c r="L633">
        <v>175</v>
      </c>
    </row>
    <row r="634" spans="1:12" x14ac:dyDescent="0.25">
      <c r="A634">
        <v>445</v>
      </c>
      <c r="B634" t="s">
        <v>111</v>
      </c>
      <c r="C634" t="s">
        <v>56</v>
      </c>
      <c r="D634" t="s">
        <v>73</v>
      </c>
      <c r="E634">
        <v>25</v>
      </c>
      <c r="F634" s="1">
        <v>34402</v>
      </c>
      <c r="G634" t="s">
        <v>1090</v>
      </c>
      <c r="H634" t="s">
        <v>1091</v>
      </c>
      <c r="I634" t="s">
        <v>1047</v>
      </c>
      <c r="J634" t="s">
        <v>1047</v>
      </c>
      <c r="K634">
        <v>73</v>
      </c>
      <c r="L634">
        <v>219</v>
      </c>
    </row>
    <row r="635" spans="1:12" x14ac:dyDescent="0.25">
      <c r="A635">
        <v>290</v>
      </c>
      <c r="B635" t="s">
        <v>955</v>
      </c>
      <c r="C635" t="s">
        <v>137</v>
      </c>
      <c r="D635" t="s">
        <v>73</v>
      </c>
      <c r="E635">
        <v>33</v>
      </c>
      <c r="F635" s="1">
        <v>31539</v>
      </c>
      <c r="G635" t="s">
        <v>1501</v>
      </c>
      <c r="H635" t="s">
        <v>1061</v>
      </c>
      <c r="I635" t="s">
        <v>1052</v>
      </c>
      <c r="J635" t="s">
        <v>1052</v>
      </c>
      <c r="K635">
        <v>74</v>
      </c>
      <c r="L635">
        <v>201</v>
      </c>
    </row>
    <row r="636" spans="1:12" x14ac:dyDescent="0.25">
      <c r="A636">
        <v>518</v>
      </c>
      <c r="B636" t="s">
        <v>352</v>
      </c>
      <c r="C636" t="s">
        <v>147</v>
      </c>
      <c r="D636" t="s">
        <v>73</v>
      </c>
      <c r="E636">
        <v>28</v>
      </c>
      <c r="F636" s="1">
        <v>33435</v>
      </c>
      <c r="G636" t="s">
        <v>1502</v>
      </c>
      <c r="H636" t="s">
        <v>1061</v>
      </c>
      <c r="I636" t="s">
        <v>1052</v>
      </c>
      <c r="J636" t="s">
        <v>1052</v>
      </c>
      <c r="K636">
        <v>73</v>
      </c>
      <c r="L636">
        <v>194</v>
      </c>
    </row>
    <row r="637" spans="1:12" x14ac:dyDescent="0.25">
      <c r="A637">
        <v>51</v>
      </c>
      <c r="B637" t="s">
        <v>590</v>
      </c>
      <c r="C637" t="s">
        <v>591</v>
      </c>
      <c r="D637" t="s">
        <v>39</v>
      </c>
      <c r="E637">
        <v>35</v>
      </c>
      <c r="F637" s="1">
        <v>30960</v>
      </c>
      <c r="G637" t="s">
        <v>1165</v>
      </c>
      <c r="H637" t="s">
        <v>1166</v>
      </c>
      <c r="I637" t="s">
        <v>1052</v>
      </c>
      <c r="J637" t="s">
        <v>1052</v>
      </c>
      <c r="K637">
        <v>72</v>
      </c>
      <c r="L637">
        <v>205</v>
      </c>
    </row>
    <row r="638" spans="1:12" x14ac:dyDescent="0.25">
      <c r="A638">
        <v>810</v>
      </c>
      <c r="B638" t="s">
        <v>832</v>
      </c>
      <c r="C638" t="s">
        <v>186</v>
      </c>
      <c r="D638" t="s">
        <v>36</v>
      </c>
      <c r="E638">
        <v>21</v>
      </c>
      <c r="F638" s="1">
        <v>35770</v>
      </c>
      <c r="G638" t="s">
        <v>1471</v>
      </c>
      <c r="H638" t="s">
        <v>1049</v>
      </c>
      <c r="I638" t="s">
        <v>1047</v>
      </c>
      <c r="J638" t="s">
        <v>1047</v>
      </c>
      <c r="K638">
        <v>76</v>
      </c>
      <c r="L638">
        <v>205</v>
      </c>
    </row>
    <row r="639" spans="1:12" x14ac:dyDescent="0.25">
      <c r="A639">
        <v>422</v>
      </c>
      <c r="B639" t="s">
        <v>622</v>
      </c>
      <c r="C639" t="s">
        <v>623</v>
      </c>
      <c r="D639" t="s">
        <v>73</v>
      </c>
      <c r="E639">
        <v>26</v>
      </c>
      <c r="F639" s="1">
        <v>33943</v>
      </c>
      <c r="G639" t="s">
        <v>1503</v>
      </c>
      <c r="H639" t="s">
        <v>1049</v>
      </c>
      <c r="I639" t="s">
        <v>1047</v>
      </c>
      <c r="J639" t="s">
        <v>1047</v>
      </c>
      <c r="K639">
        <v>74</v>
      </c>
      <c r="L639">
        <v>200</v>
      </c>
    </row>
    <row r="640" spans="1:12" x14ac:dyDescent="0.25">
      <c r="A640">
        <v>572</v>
      </c>
      <c r="B640" t="s">
        <v>50</v>
      </c>
      <c r="C640" t="s">
        <v>51</v>
      </c>
      <c r="D640" t="s">
        <v>39</v>
      </c>
      <c r="E640">
        <v>24</v>
      </c>
      <c r="F640" s="1">
        <v>34943</v>
      </c>
      <c r="G640" t="s">
        <v>1081</v>
      </c>
      <c r="H640" t="s">
        <v>1082</v>
      </c>
      <c r="I640" t="s">
        <v>1047</v>
      </c>
      <c r="J640" t="s">
        <v>1047</v>
      </c>
      <c r="K640">
        <v>72</v>
      </c>
      <c r="L640">
        <v>200</v>
      </c>
    </row>
    <row r="641" spans="1:12" x14ac:dyDescent="0.25">
      <c r="A641">
        <v>597</v>
      </c>
      <c r="B641" t="s">
        <v>911</v>
      </c>
      <c r="C641" t="s">
        <v>63</v>
      </c>
      <c r="D641" t="s">
        <v>47</v>
      </c>
      <c r="E641">
        <v>25</v>
      </c>
      <c r="F641" s="1">
        <v>34372</v>
      </c>
      <c r="G641" t="s">
        <v>1504</v>
      </c>
      <c r="I641" t="s">
        <v>1178</v>
      </c>
      <c r="J641" t="s">
        <v>1505</v>
      </c>
      <c r="K641">
        <v>69</v>
      </c>
      <c r="L641">
        <v>186</v>
      </c>
    </row>
    <row r="642" spans="1:12" x14ac:dyDescent="0.25">
      <c r="A642">
        <v>244</v>
      </c>
      <c r="B642" t="s">
        <v>222</v>
      </c>
      <c r="C642" t="s">
        <v>56</v>
      </c>
      <c r="D642" t="s">
        <v>39</v>
      </c>
      <c r="E642">
        <v>29</v>
      </c>
      <c r="F642" s="1">
        <v>33152</v>
      </c>
      <c r="G642" t="s">
        <v>1104</v>
      </c>
      <c r="H642" t="s">
        <v>1049</v>
      </c>
      <c r="I642" t="s">
        <v>1047</v>
      </c>
      <c r="J642" t="s">
        <v>1047</v>
      </c>
      <c r="K642">
        <v>72</v>
      </c>
      <c r="L642">
        <v>192</v>
      </c>
    </row>
    <row r="643" spans="1:12" x14ac:dyDescent="0.25">
      <c r="A643">
        <v>862</v>
      </c>
      <c r="B643" t="s">
        <v>408</v>
      </c>
      <c r="C643" t="s">
        <v>100</v>
      </c>
      <c r="D643" t="s">
        <v>73</v>
      </c>
      <c r="E643">
        <v>24</v>
      </c>
      <c r="F643" s="1">
        <v>34909</v>
      </c>
      <c r="G643" t="s">
        <v>1506</v>
      </c>
      <c r="H643" t="s">
        <v>1061</v>
      </c>
      <c r="I643" t="s">
        <v>1052</v>
      </c>
      <c r="J643" t="s">
        <v>1052</v>
      </c>
      <c r="K643">
        <v>72</v>
      </c>
      <c r="L643">
        <v>186</v>
      </c>
    </row>
    <row r="644" spans="1:12" x14ac:dyDescent="0.25">
      <c r="A644">
        <v>661</v>
      </c>
      <c r="B644" t="s">
        <v>988</v>
      </c>
      <c r="C644" t="s">
        <v>61</v>
      </c>
      <c r="D644" t="s">
        <v>73</v>
      </c>
      <c r="E644">
        <v>23</v>
      </c>
      <c r="F644" s="1">
        <v>35212</v>
      </c>
      <c r="G644" t="s">
        <v>1173</v>
      </c>
      <c r="H644" t="s">
        <v>1054</v>
      </c>
      <c r="I644" t="s">
        <v>1047</v>
      </c>
      <c r="J644" t="s">
        <v>1047</v>
      </c>
      <c r="K644">
        <v>74</v>
      </c>
      <c r="L644">
        <v>191</v>
      </c>
    </row>
    <row r="645" spans="1:12" x14ac:dyDescent="0.25">
      <c r="A645">
        <v>283</v>
      </c>
      <c r="B645" t="s">
        <v>462</v>
      </c>
      <c r="C645" t="s">
        <v>63</v>
      </c>
      <c r="D645" t="s">
        <v>39</v>
      </c>
      <c r="E645">
        <v>29</v>
      </c>
      <c r="F645" s="1">
        <v>33020</v>
      </c>
      <c r="G645" t="s">
        <v>1507</v>
      </c>
      <c r="H645" t="s">
        <v>1508</v>
      </c>
      <c r="I645" t="s">
        <v>1052</v>
      </c>
      <c r="J645" t="s">
        <v>1052</v>
      </c>
      <c r="K645">
        <v>74</v>
      </c>
      <c r="L645">
        <v>195</v>
      </c>
    </row>
    <row r="646" spans="1:12" x14ac:dyDescent="0.25">
      <c r="A646">
        <v>562</v>
      </c>
      <c r="B646" t="s">
        <v>828</v>
      </c>
      <c r="C646" t="s">
        <v>611</v>
      </c>
      <c r="D646" t="s">
        <v>92</v>
      </c>
      <c r="E646">
        <v>24</v>
      </c>
      <c r="F646" s="1">
        <v>34780</v>
      </c>
      <c r="G646" t="s">
        <v>1509</v>
      </c>
      <c r="H646" t="s">
        <v>1091</v>
      </c>
      <c r="I646" t="s">
        <v>1047</v>
      </c>
      <c r="J646" t="s">
        <v>1047</v>
      </c>
      <c r="K646">
        <v>69</v>
      </c>
      <c r="L646">
        <v>175</v>
      </c>
    </row>
    <row r="647" spans="1:12" x14ac:dyDescent="0.25">
      <c r="A647">
        <v>315</v>
      </c>
      <c r="B647" t="s">
        <v>400</v>
      </c>
      <c r="C647" t="s">
        <v>297</v>
      </c>
      <c r="D647" t="s">
        <v>39</v>
      </c>
      <c r="E647">
        <v>27</v>
      </c>
      <c r="F647" s="1">
        <v>33802</v>
      </c>
      <c r="G647" t="s">
        <v>1271</v>
      </c>
      <c r="H647" t="s">
        <v>1061</v>
      </c>
      <c r="I647" t="s">
        <v>1052</v>
      </c>
      <c r="J647" t="s">
        <v>1052</v>
      </c>
      <c r="K647">
        <v>78</v>
      </c>
      <c r="L647">
        <v>215</v>
      </c>
    </row>
    <row r="648" spans="1:12" x14ac:dyDescent="0.25">
      <c r="A648">
        <v>142</v>
      </c>
      <c r="B648" t="s">
        <v>287</v>
      </c>
      <c r="C648" t="s">
        <v>131</v>
      </c>
      <c r="D648" t="s">
        <v>39</v>
      </c>
      <c r="E648">
        <v>31</v>
      </c>
      <c r="F648" s="1">
        <v>32253</v>
      </c>
      <c r="G648" t="s">
        <v>1510</v>
      </c>
      <c r="H648" t="s">
        <v>1056</v>
      </c>
      <c r="I648" t="s">
        <v>1052</v>
      </c>
      <c r="J648" t="s">
        <v>1052</v>
      </c>
      <c r="K648">
        <v>73</v>
      </c>
      <c r="L648">
        <v>196</v>
      </c>
    </row>
    <row r="649" spans="1:12" x14ac:dyDescent="0.25">
      <c r="A649">
        <v>380</v>
      </c>
      <c r="B649" t="s">
        <v>386</v>
      </c>
      <c r="C649" t="s">
        <v>209</v>
      </c>
      <c r="D649" t="s">
        <v>39</v>
      </c>
      <c r="E649">
        <v>26</v>
      </c>
      <c r="F649" s="1">
        <v>34170</v>
      </c>
      <c r="G649" t="s">
        <v>1070</v>
      </c>
      <c r="H649" t="s">
        <v>1049</v>
      </c>
      <c r="I649" t="s">
        <v>1047</v>
      </c>
      <c r="J649" t="s">
        <v>1047</v>
      </c>
      <c r="K649">
        <v>71</v>
      </c>
      <c r="L649">
        <v>183</v>
      </c>
    </row>
    <row r="650" spans="1:12" x14ac:dyDescent="0.25">
      <c r="A650">
        <v>108</v>
      </c>
      <c r="B650" t="s">
        <v>286</v>
      </c>
      <c r="C650" t="s">
        <v>67</v>
      </c>
      <c r="D650" t="s">
        <v>47</v>
      </c>
      <c r="E650">
        <v>32</v>
      </c>
      <c r="F650" s="1">
        <v>32081</v>
      </c>
      <c r="G650" t="s">
        <v>1281</v>
      </c>
      <c r="H650" t="s">
        <v>1051</v>
      </c>
      <c r="I650" t="s">
        <v>1052</v>
      </c>
      <c r="J650" t="s">
        <v>1052</v>
      </c>
      <c r="K650">
        <v>72</v>
      </c>
      <c r="L650">
        <v>208</v>
      </c>
    </row>
    <row r="651" spans="1:12" x14ac:dyDescent="0.25">
      <c r="A651">
        <v>177</v>
      </c>
      <c r="B651" t="s">
        <v>566</v>
      </c>
      <c r="C651" t="s">
        <v>147</v>
      </c>
      <c r="D651" t="s">
        <v>73</v>
      </c>
      <c r="E651">
        <v>32</v>
      </c>
      <c r="F651" s="1">
        <v>31912</v>
      </c>
      <c r="G651" t="s">
        <v>1239</v>
      </c>
      <c r="H651" t="s">
        <v>1086</v>
      </c>
      <c r="I651" t="s">
        <v>1047</v>
      </c>
      <c r="J651" t="s">
        <v>1047</v>
      </c>
      <c r="K651">
        <v>76</v>
      </c>
      <c r="L651">
        <v>212</v>
      </c>
    </row>
    <row r="652" spans="1:12" x14ac:dyDescent="0.25">
      <c r="A652">
        <v>281</v>
      </c>
      <c r="B652" t="s">
        <v>484</v>
      </c>
      <c r="C652" t="s">
        <v>485</v>
      </c>
      <c r="D652" t="s">
        <v>73</v>
      </c>
      <c r="E652">
        <v>29</v>
      </c>
      <c r="F652" s="1">
        <v>33137</v>
      </c>
      <c r="G652" t="s">
        <v>1440</v>
      </c>
      <c r="H652" t="s">
        <v>1061</v>
      </c>
      <c r="I652" t="s">
        <v>1052</v>
      </c>
      <c r="J652" t="s">
        <v>1052</v>
      </c>
      <c r="K652">
        <v>72</v>
      </c>
      <c r="L652">
        <v>196</v>
      </c>
    </row>
    <row r="653" spans="1:12" x14ac:dyDescent="0.25">
      <c r="A653">
        <v>769</v>
      </c>
      <c r="B653" t="s">
        <v>1006</v>
      </c>
      <c r="C653" t="s">
        <v>186</v>
      </c>
      <c r="D653" t="s">
        <v>36</v>
      </c>
      <c r="E653">
        <v>27</v>
      </c>
      <c r="F653" s="1">
        <v>33909</v>
      </c>
      <c r="G653" t="s">
        <v>1511</v>
      </c>
      <c r="H653" t="s">
        <v>1193</v>
      </c>
      <c r="I653" t="s">
        <v>1052</v>
      </c>
      <c r="J653" t="s">
        <v>1052</v>
      </c>
      <c r="K653">
        <v>73</v>
      </c>
      <c r="L653">
        <v>175</v>
      </c>
    </row>
    <row r="654" spans="1:12" x14ac:dyDescent="0.25">
      <c r="A654">
        <v>250</v>
      </c>
      <c r="B654" t="s">
        <v>398</v>
      </c>
      <c r="C654" t="s">
        <v>135</v>
      </c>
      <c r="D654" t="s">
        <v>73</v>
      </c>
      <c r="E654">
        <v>28</v>
      </c>
      <c r="F654" s="1">
        <v>33317</v>
      </c>
      <c r="G654" t="s">
        <v>1444</v>
      </c>
      <c r="H654" t="s">
        <v>1061</v>
      </c>
      <c r="I654" t="s">
        <v>1052</v>
      </c>
      <c r="J654" t="s">
        <v>1052</v>
      </c>
      <c r="K654">
        <v>72</v>
      </c>
      <c r="L654">
        <v>207</v>
      </c>
    </row>
    <row r="655" spans="1:12" x14ac:dyDescent="0.25">
      <c r="A655">
        <v>544</v>
      </c>
      <c r="B655" t="s">
        <v>859</v>
      </c>
      <c r="C655" t="s">
        <v>162</v>
      </c>
      <c r="D655" t="s">
        <v>47</v>
      </c>
      <c r="E655">
        <v>24</v>
      </c>
      <c r="F655" s="1">
        <v>34778</v>
      </c>
      <c r="G655" t="s">
        <v>1233</v>
      </c>
      <c r="H655" t="s">
        <v>1049</v>
      </c>
      <c r="I655" t="s">
        <v>1047</v>
      </c>
      <c r="J655" t="s">
        <v>1047</v>
      </c>
      <c r="K655">
        <v>76</v>
      </c>
      <c r="L655">
        <v>219</v>
      </c>
    </row>
    <row r="656" spans="1:12" x14ac:dyDescent="0.25">
      <c r="A656">
        <v>621</v>
      </c>
      <c r="B656" t="s">
        <v>341</v>
      </c>
      <c r="C656" t="s">
        <v>193</v>
      </c>
      <c r="D656" t="s">
        <v>47</v>
      </c>
      <c r="E656">
        <v>23</v>
      </c>
      <c r="F656" s="1">
        <v>35038</v>
      </c>
      <c r="G656" t="s">
        <v>1184</v>
      </c>
      <c r="H656" t="s">
        <v>1049</v>
      </c>
      <c r="I656" t="s">
        <v>1047</v>
      </c>
      <c r="J656" t="s">
        <v>1047</v>
      </c>
      <c r="K656">
        <v>74</v>
      </c>
      <c r="L656">
        <v>230</v>
      </c>
    </row>
    <row r="657" spans="1:12" x14ac:dyDescent="0.25">
      <c r="A657">
        <v>631</v>
      </c>
      <c r="B657" t="s">
        <v>422</v>
      </c>
      <c r="C657" t="s">
        <v>150</v>
      </c>
      <c r="D657" t="s">
        <v>39</v>
      </c>
      <c r="E657">
        <v>23</v>
      </c>
      <c r="F657" s="1">
        <v>35118</v>
      </c>
      <c r="G657" t="s">
        <v>1254</v>
      </c>
      <c r="H657" t="s">
        <v>1079</v>
      </c>
      <c r="I657" t="s">
        <v>1052</v>
      </c>
      <c r="J657" t="s">
        <v>1052</v>
      </c>
      <c r="K657">
        <v>72</v>
      </c>
      <c r="L657">
        <v>177</v>
      </c>
    </row>
    <row r="658" spans="1:12" x14ac:dyDescent="0.25">
      <c r="A658">
        <v>375</v>
      </c>
      <c r="B658" t="s">
        <v>722</v>
      </c>
      <c r="C658" t="s">
        <v>137</v>
      </c>
      <c r="D658" t="s">
        <v>73</v>
      </c>
      <c r="E658">
        <v>26</v>
      </c>
      <c r="F658" s="1">
        <v>34123</v>
      </c>
      <c r="G658" t="s">
        <v>1444</v>
      </c>
      <c r="H658" t="s">
        <v>1061</v>
      </c>
      <c r="I658" t="s">
        <v>1052</v>
      </c>
      <c r="J658" t="s">
        <v>1052</v>
      </c>
      <c r="K658">
        <v>74</v>
      </c>
      <c r="L658">
        <v>201</v>
      </c>
    </row>
    <row r="659" spans="1:12" x14ac:dyDescent="0.25">
      <c r="A659">
        <v>126</v>
      </c>
      <c r="B659" t="s">
        <v>98</v>
      </c>
      <c r="C659" t="s">
        <v>63</v>
      </c>
      <c r="D659" t="s">
        <v>39</v>
      </c>
      <c r="E659">
        <v>32</v>
      </c>
      <c r="F659" s="1">
        <v>32104</v>
      </c>
      <c r="G659" t="s">
        <v>1105</v>
      </c>
      <c r="I659" t="s">
        <v>1063</v>
      </c>
      <c r="J659" t="s">
        <v>1063</v>
      </c>
      <c r="K659">
        <v>73</v>
      </c>
      <c r="L659">
        <v>206</v>
      </c>
    </row>
    <row r="660" spans="1:12" x14ac:dyDescent="0.25">
      <c r="A660">
        <v>842</v>
      </c>
      <c r="B660" t="s">
        <v>210</v>
      </c>
      <c r="C660" t="s">
        <v>186</v>
      </c>
      <c r="D660" t="s">
        <v>39</v>
      </c>
      <c r="E660">
        <v>20</v>
      </c>
      <c r="F660" s="1">
        <v>36164</v>
      </c>
      <c r="G660" t="s">
        <v>1512</v>
      </c>
      <c r="I660" t="s">
        <v>1278</v>
      </c>
      <c r="J660" t="s">
        <v>1278</v>
      </c>
      <c r="K660">
        <v>73</v>
      </c>
      <c r="L660">
        <v>175</v>
      </c>
    </row>
    <row r="661" spans="1:12" x14ac:dyDescent="0.25">
      <c r="A661">
        <v>903</v>
      </c>
      <c r="B661" t="s">
        <v>1033</v>
      </c>
      <c r="C661" t="s">
        <v>137</v>
      </c>
      <c r="D661" t="s">
        <v>39</v>
      </c>
      <c r="E661">
        <v>24</v>
      </c>
      <c r="F661" s="1">
        <v>34822</v>
      </c>
      <c r="G661" t="s">
        <v>1513</v>
      </c>
      <c r="I661" t="s">
        <v>1267</v>
      </c>
      <c r="J661" t="s">
        <v>1267</v>
      </c>
      <c r="K661">
        <v>75</v>
      </c>
      <c r="L661">
        <v>207</v>
      </c>
    </row>
    <row r="662" spans="1:12" x14ac:dyDescent="0.25">
      <c r="A662">
        <v>648</v>
      </c>
      <c r="B662" t="s">
        <v>983</v>
      </c>
      <c r="C662" t="s">
        <v>69</v>
      </c>
      <c r="D662" t="s">
        <v>36</v>
      </c>
      <c r="E662">
        <v>23</v>
      </c>
      <c r="F662" s="1">
        <v>35195</v>
      </c>
      <c r="G662" t="s">
        <v>1514</v>
      </c>
      <c r="H662" t="s">
        <v>1086</v>
      </c>
      <c r="I662" t="s">
        <v>1047</v>
      </c>
      <c r="J662" t="s">
        <v>1047</v>
      </c>
      <c r="K662">
        <v>71</v>
      </c>
      <c r="L662">
        <v>187</v>
      </c>
    </row>
    <row r="663" spans="1:12" x14ac:dyDescent="0.25">
      <c r="A663">
        <v>269</v>
      </c>
      <c r="B663" t="s">
        <v>764</v>
      </c>
      <c r="C663" t="s">
        <v>113</v>
      </c>
      <c r="D663" t="s">
        <v>47</v>
      </c>
      <c r="E663">
        <v>28</v>
      </c>
      <c r="F663" s="1">
        <v>33291</v>
      </c>
      <c r="G663" t="s">
        <v>1515</v>
      </c>
      <c r="H663" t="s">
        <v>1046</v>
      </c>
      <c r="I663" t="s">
        <v>1047</v>
      </c>
      <c r="J663" t="s">
        <v>1047</v>
      </c>
      <c r="K663">
        <v>73</v>
      </c>
      <c r="L663">
        <v>219</v>
      </c>
    </row>
    <row r="664" spans="1:12" x14ac:dyDescent="0.25">
      <c r="A664">
        <v>720</v>
      </c>
      <c r="B664" t="s">
        <v>996</v>
      </c>
      <c r="C664" t="s">
        <v>75</v>
      </c>
      <c r="D664" t="s">
        <v>39</v>
      </c>
      <c r="E664">
        <v>22</v>
      </c>
      <c r="F664" s="1">
        <v>35466</v>
      </c>
      <c r="G664" t="s">
        <v>1516</v>
      </c>
      <c r="H664" t="s">
        <v>1046</v>
      </c>
      <c r="I664" t="s">
        <v>1047</v>
      </c>
      <c r="J664" t="s">
        <v>1047</v>
      </c>
      <c r="K664">
        <v>76</v>
      </c>
      <c r="L664">
        <v>200</v>
      </c>
    </row>
    <row r="665" spans="1:12" x14ac:dyDescent="0.25">
      <c r="A665">
        <v>406</v>
      </c>
      <c r="B665" t="s">
        <v>34</v>
      </c>
      <c r="C665" t="s">
        <v>35</v>
      </c>
      <c r="D665" t="s">
        <v>36</v>
      </c>
      <c r="E665">
        <v>26</v>
      </c>
      <c r="F665" s="1">
        <v>34137</v>
      </c>
      <c r="G665" t="s">
        <v>1517</v>
      </c>
      <c r="I665" t="s">
        <v>1084</v>
      </c>
      <c r="J665" t="s">
        <v>1084</v>
      </c>
      <c r="K665">
        <v>71</v>
      </c>
      <c r="L665">
        <v>180</v>
      </c>
    </row>
    <row r="666" spans="1:12" x14ac:dyDescent="0.25">
      <c r="A666">
        <v>636</v>
      </c>
      <c r="B666" t="s">
        <v>915</v>
      </c>
      <c r="C666" t="s">
        <v>141</v>
      </c>
      <c r="D666" t="s">
        <v>36</v>
      </c>
      <c r="E666">
        <v>23</v>
      </c>
      <c r="F666" s="1">
        <v>35063</v>
      </c>
      <c r="G666" t="s">
        <v>1083</v>
      </c>
      <c r="I666" t="s">
        <v>1084</v>
      </c>
      <c r="J666" t="s">
        <v>1084</v>
      </c>
      <c r="K666">
        <v>74</v>
      </c>
      <c r="L666">
        <v>192</v>
      </c>
    </row>
    <row r="667" spans="1:12" x14ac:dyDescent="0.25">
      <c r="A667">
        <v>685</v>
      </c>
      <c r="B667" t="s">
        <v>992</v>
      </c>
      <c r="C667" t="s">
        <v>87</v>
      </c>
      <c r="D667" t="s">
        <v>36</v>
      </c>
      <c r="E667">
        <v>26</v>
      </c>
      <c r="F667" s="1">
        <v>34256</v>
      </c>
      <c r="G667" t="s">
        <v>1093</v>
      </c>
      <c r="I667" t="s">
        <v>1084</v>
      </c>
      <c r="J667" t="s">
        <v>1084</v>
      </c>
      <c r="K667">
        <v>71</v>
      </c>
      <c r="L667">
        <v>185</v>
      </c>
    </row>
    <row r="668" spans="1:12" x14ac:dyDescent="0.25">
      <c r="A668">
        <v>587</v>
      </c>
      <c r="B668" t="s">
        <v>583</v>
      </c>
      <c r="C668" t="s">
        <v>51</v>
      </c>
      <c r="D668" t="s">
        <v>73</v>
      </c>
      <c r="E668">
        <v>24</v>
      </c>
      <c r="F668" s="1">
        <v>34805</v>
      </c>
      <c r="G668" t="s">
        <v>1083</v>
      </c>
      <c r="I668" t="s">
        <v>1084</v>
      </c>
      <c r="J668" t="s">
        <v>1084</v>
      </c>
      <c r="K668">
        <v>77</v>
      </c>
      <c r="L668">
        <v>235</v>
      </c>
    </row>
    <row r="669" spans="1:12" x14ac:dyDescent="0.25">
      <c r="A669">
        <v>819</v>
      </c>
      <c r="B669" t="s">
        <v>589</v>
      </c>
      <c r="C669" t="s">
        <v>56</v>
      </c>
      <c r="D669" t="s">
        <v>73</v>
      </c>
      <c r="E669">
        <v>28</v>
      </c>
      <c r="F669" s="1">
        <v>33540</v>
      </c>
      <c r="G669" t="s">
        <v>1083</v>
      </c>
      <c r="I669" t="s">
        <v>1084</v>
      </c>
      <c r="J669" t="s">
        <v>1084</v>
      </c>
      <c r="K669">
        <v>74</v>
      </c>
      <c r="L669">
        <v>188</v>
      </c>
    </row>
    <row r="670" spans="1:12" x14ac:dyDescent="0.25">
      <c r="A670">
        <v>97</v>
      </c>
      <c r="B670" t="s">
        <v>652</v>
      </c>
      <c r="C670" t="s">
        <v>209</v>
      </c>
      <c r="D670" t="s">
        <v>73</v>
      </c>
      <c r="E670">
        <v>32</v>
      </c>
      <c r="F670" s="1">
        <v>31934</v>
      </c>
      <c r="G670" t="s">
        <v>1312</v>
      </c>
      <c r="I670" t="s">
        <v>1063</v>
      </c>
      <c r="J670" t="s">
        <v>1063</v>
      </c>
      <c r="K670">
        <v>75</v>
      </c>
      <c r="L670">
        <v>197</v>
      </c>
    </row>
    <row r="671" spans="1:12" x14ac:dyDescent="0.25">
      <c r="A671">
        <v>9</v>
      </c>
      <c r="B671" t="s">
        <v>380</v>
      </c>
      <c r="C671" t="s">
        <v>106</v>
      </c>
      <c r="D671" t="s">
        <v>73</v>
      </c>
      <c r="E671">
        <v>38</v>
      </c>
      <c r="F671" s="1">
        <v>29598</v>
      </c>
      <c r="G671" t="s">
        <v>1096</v>
      </c>
      <c r="I671" t="s">
        <v>1063</v>
      </c>
      <c r="J671" t="s">
        <v>1063</v>
      </c>
      <c r="K671">
        <v>72</v>
      </c>
      <c r="L671">
        <v>194</v>
      </c>
    </row>
    <row r="672" spans="1:12" x14ac:dyDescent="0.25">
      <c r="A672">
        <v>620</v>
      </c>
      <c r="B672" t="s">
        <v>277</v>
      </c>
      <c r="C672" t="s">
        <v>61</v>
      </c>
      <c r="D672" t="s">
        <v>47</v>
      </c>
      <c r="E672">
        <v>23</v>
      </c>
      <c r="F672" s="1">
        <v>35109</v>
      </c>
      <c r="G672" t="s">
        <v>1518</v>
      </c>
      <c r="I672" t="s">
        <v>1327</v>
      </c>
      <c r="J672" t="s">
        <v>1327</v>
      </c>
      <c r="K672">
        <v>72</v>
      </c>
      <c r="L672">
        <v>172</v>
      </c>
    </row>
    <row r="673" spans="1:12" x14ac:dyDescent="0.25">
      <c r="A673">
        <v>637</v>
      </c>
      <c r="B673" t="s">
        <v>392</v>
      </c>
      <c r="C673" t="s">
        <v>127</v>
      </c>
      <c r="D673" t="s">
        <v>36</v>
      </c>
      <c r="E673">
        <v>24</v>
      </c>
      <c r="F673" s="1">
        <v>34979</v>
      </c>
      <c r="G673" t="s">
        <v>1083</v>
      </c>
      <c r="I673" t="s">
        <v>1084</v>
      </c>
      <c r="J673" t="s">
        <v>1084</v>
      </c>
      <c r="K673">
        <v>71</v>
      </c>
      <c r="L673">
        <v>196</v>
      </c>
    </row>
    <row r="674" spans="1:12" x14ac:dyDescent="0.25">
      <c r="A674">
        <v>334</v>
      </c>
      <c r="B674" t="s">
        <v>173</v>
      </c>
      <c r="C674" t="s">
        <v>174</v>
      </c>
      <c r="D674" t="s">
        <v>36</v>
      </c>
      <c r="E674">
        <v>27</v>
      </c>
      <c r="F674" s="1">
        <v>33855</v>
      </c>
      <c r="G674" t="s">
        <v>1519</v>
      </c>
      <c r="I674" t="s">
        <v>1278</v>
      </c>
      <c r="J674" t="s">
        <v>1278</v>
      </c>
      <c r="K674">
        <v>74</v>
      </c>
      <c r="L674">
        <v>218</v>
      </c>
    </row>
    <row r="675" spans="1:12" x14ac:dyDescent="0.25">
      <c r="A675">
        <v>686</v>
      </c>
      <c r="B675" t="s">
        <v>319</v>
      </c>
      <c r="C675" t="s">
        <v>49</v>
      </c>
      <c r="D675" t="s">
        <v>73</v>
      </c>
      <c r="E675">
        <v>22</v>
      </c>
      <c r="F675" s="1">
        <v>35455</v>
      </c>
      <c r="G675" t="s">
        <v>1237</v>
      </c>
      <c r="H675" t="s">
        <v>1058</v>
      </c>
      <c r="I675" t="s">
        <v>1052</v>
      </c>
      <c r="J675" t="s">
        <v>1052</v>
      </c>
      <c r="K675">
        <v>75</v>
      </c>
      <c r="L675">
        <v>215</v>
      </c>
    </row>
    <row r="676" spans="1:12" x14ac:dyDescent="0.25">
      <c r="A676">
        <v>716</v>
      </c>
      <c r="B676" t="s">
        <v>779</v>
      </c>
      <c r="C676" t="s">
        <v>113</v>
      </c>
      <c r="D676" t="s">
        <v>73</v>
      </c>
      <c r="E676">
        <v>22</v>
      </c>
      <c r="F676" s="1">
        <v>35522</v>
      </c>
      <c r="G676" t="s">
        <v>1415</v>
      </c>
      <c r="H676" t="s">
        <v>1091</v>
      </c>
      <c r="I676" t="s">
        <v>1047</v>
      </c>
      <c r="J676" t="s">
        <v>1047</v>
      </c>
      <c r="K676">
        <v>74</v>
      </c>
      <c r="L676">
        <v>193</v>
      </c>
    </row>
    <row r="677" spans="1:12" x14ac:dyDescent="0.25">
      <c r="A677">
        <v>746</v>
      </c>
      <c r="B677" t="s">
        <v>587</v>
      </c>
      <c r="C677" t="s">
        <v>46</v>
      </c>
      <c r="D677" t="s">
        <v>39</v>
      </c>
      <c r="E677">
        <v>28</v>
      </c>
      <c r="F677" s="1">
        <v>33573</v>
      </c>
      <c r="G677" t="s">
        <v>1520</v>
      </c>
      <c r="H677" t="s">
        <v>1521</v>
      </c>
      <c r="I677" t="s">
        <v>1052</v>
      </c>
      <c r="J677" t="s">
        <v>1052</v>
      </c>
      <c r="K677">
        <v>70</v>
      </c>
      <c r="L677">
        <v>203</v>
      </c>
    </row>
    <row r="678" spans="1:12" x14ac:dyDescent="0.25">
      <c r="A678">
        <v>835</v>
      </c>
      <c r="B678" t="s">
        <v>342</v>
      </c>
      <c r="C678" t="s">
        <v>69</v>
      </c>
      <c r="D678" t="s">
        <v>39</v>
      </c>
      <c r="E678">
        <v>21</v>
      </c>
      <c r="F678" s="1">
        <v>36057</v>
      </c>
      <c r="G678" t="s">
        <v>1094</v>
      </c>
      <c r="H678" t="s">
        <v>1095</v>
      </c>
      <c r="I678" t="s">
        <v>1047</v>
      </c>
      <c r="J678" t="s">
        <v>1047</v>
      </c>
      <c r="K678">
        <v>74</v>
      </c>
      <c r="L678">
        <v>198</v>
      </c>
    </row>
    <row r="679" spans="1:12" x14ac:dyDescent="0.25">
      <c r="A679">
        <v>541</v>
      </c>
      <c r="B679" t="s">
        <v>284</v>
      </c>
      <c r="C679" t="s">
        <v>67</v>
      </c>
      <c r="D679" t="s">
        <v>36</v>
      </c>
      <c r="E679">
        <v>24</v>
      </c>
      <c r="F679" s="1">
        <v>34799</v>
      </c>
      <c r="G679" t="s">
        <v>1326</v>
      </c>
      <c r="I679" t="s">
        <v>1327</v>
      </c>
      <c r="J679" t="s">
        <v>1327</v>
      </c>
      <c r="K679">
        <v>72</v>
      </c>
      <c r="L679">
        <v>177</v>
      </c>
    </row>
    <row r="680" spans="1:12" x14ac:dyDescent="0.25">
      <c r="A680">
        <v>243</v>
      </c>
      <c r="B680" t="s">
        <v>221</v>
      </c>
      <c r="C680" t="s">
        <v>209</v>
      </c>
      <c r="D680" t="s">
        <v>73</v>
      </c>
      <c r="E680">
        <v>28</v>
      </c>
      <c r="F680" s="1">
        <v>33436</v>
      </c>
      <c r="G680" t="s">
        <v>1399</v>
      </c>
      <c r="I680" t="s">
        <v>1063</v>
      </c>
      <c r="J680" t="s">
        <v>1063</v>
      </c>
      <c r="K680">
        <v>74</v>
      </c>
      <c r="L680">
        <v>200</v>
      </c>
    </row>
    <row r="681" spans="1:12" x14ac:dyDescent="0.25">
      <c r="A681">
        <v>706</v>
      </c>
      <c r="B681" t="s">
        <v>705</v>
      </c>
      <c r="C681" t="s">
        <v>49</v>
      </c>
      <c r="D681" t="s">
        <v>73</v>
      </c>
      <c r="E681">
        <v>22</v>
      </c>
      <c r="F681" s="1">
        <v>35569</v>
      </c>
      <c r="G681" t="s">
        <v>1096</v>
      </c>
      <c r="I681" t="s">
        <v>1063</v>
      </c>
      <c r="J681" t="s">
        <v>1063</v>
      </c>
      <c r="K681">
        <v>72</v>
      </c>
      <c r="L681">
        <v>183</v>
      </c>
    </row>
    <row r="682" spans="1:12" x14ac:dyDescent="0.25">
      <c r="A682">
        <v>455</v>
      </c>
      <c r="B682" t="s">
        <v>581</v>
      </c>
      <c r="C682" t="s">
        <v>44</v>
      </c>
      <c r="D682" t="s">
        <v>73</v>
      </c>
      <c r="E682">
        <v>25</v>
      </c>
      <c r="F682" s="1">
        <v>34568</v>
      </c>
      <c r="G682" t="s">
        <v>1416</v>
      </c>
      <c r="I682" t="s">
        <v>1074</v>
      </c>
      <c r="J682" t="s">
        <v>1074</v>
      </c>
      <c r="K682">
        <v>74</v>
      </c>
      <c r="L682">
        <v>206</v>
      </c>
    </row>
    <row r="683" spans="1:12" x14ac:dyDescent="0.25">
      <c r="A683">
        <v>677</v>
      </c>
      <c r="B683" t="s">
        <v>498</v>
      </c>
      <c r="C683" t="s">
        <v>193</v>
      </c>
      <c r="D683" t="s">
        <v>36</v>
      </c>
      <c r="E683">
        <v>24</v>
      </c>
      <c r="F683" s="1">
        <v>35011</v>
      </c>
      <c r="G683" t="s">
        <v>1522</v>
      </c>
      <c r="I683" t="s">
        <v>1112</v>
      </c>
      <c r="J683" t="s">
        <v>1112</v>
      </c>
      <c r="K683">
        <v>72</v>
      </c>
      <c r="L683">
        <v>190</v>
      </c>
    </row>
    <row r="684" spans="1:12" x14ac:dyDescent="0.25">
      <c r="A684">
        <v>363</v>
      </c>
      <c r="B684" t="s">
        <v>308</v>
      </c>
      <c r="C684" t="s">
        <v>35</v>
      </c>
      <c r="D684" t="s">
        <v>47</v>
      </c>
      <c r="E684">
        <v>28</v>
      </c>
      <c r="F684" s="1">
        <v>33325</v>
      </c>
      <c r="G684" t="s">
        <v>1523</v>
      </c>
      <c r="I684" t="s">
        <v>1112</v>
      </c>
      <c r="J684" t="s">
        <v>1112</v>
      </c>
      <c r="K684">
        <v>72</v>
      </c>
      <c r="L684">
        <v>194</v>
      </c>
    </row>
    <row r="685" spans="1:12" x14ac:dyDescent="0.25">
      <c r="A685">
        <v>863</v>
      </c>
      <c r="B685" t="s">
        <v>812</v>
      </c>
      <c r="C685" t="s">
        <v>813</v>
      </c>
      <c r="D685" t="s">
        <v>73</v>
      </c>
      <c r="E685">
        <v>28</v>
      </c>
      <c r="F685" s="1">
        <v>33518</v>
      </c>
      <c r="G685" t="s">
        <v>1524</v>
      </c>
      <c r="I685" t="s">
        <v>1063</v>
      </c>
      <c r="J685" t="s">
        <v>1063</v>
      </c>
      <c r="K685">
        <v>72</v>
      </c>
      <c r="L685">
        <v>206</v>
      </c>
    </row>
    <row r="686" spans="1:12" x14ac:dyDescent="0.25">
      <c r="A686">
        <v>423</v>
      </c>
      <c r="B686" t="s">
        <v>372</v>
      </c>
      <c r="C686" t="s">
        <v>38</v>
      </c>
      <c r="D686" t="s">
        <v>73</v>
      </c>
      <c r="E686">
        <v>26</v>
      </c>
      <c r="F686" s="1">
        <v>34170</v>
      </c>
      <c r="G686" t="s">
        <v>1389</v>
      </c>
      <c r="I686" t="s">
        <v>1063</v>
      </c>
      <c r="J686" t="s">
        <v>1063</v>
      </c>
      <c r="K686">
        <v>75</v>
      </c>
      <c r="L686">
        <v>216</v>
      </c>
    </row>
    <row r="687" spans="1:12" x14ac:dyDescent="0.25">
      <c r="A687">
        <v>295</v>
      </c>
      <c r="B687" t="s">
        <v>487</v>
      </c>
      <c r="C687" t="s">
        <v>104</v>
      </c>
      <c r="D687" t="s">
        <v>92</v>
      </c>
      <c r="E687">
        <v>28</v>
      </c>
      <c r="F687" s="1">
        <v>33540</v>
      </c>
      <c r="G687" t="s">
        <v>1062</v>
      </c>
      <c r="I687" t="s">
        <v>1063</v>
      </c>
      <c r="J687" t="s">
        <v>1063</v>
      </c>
      <c r="K687">
        <v>73</v>
      </c>
      <c r="L687">
        <v>202</v>
      </c>
    </row>
    <row r="688" spans="1:12" x14ac:dyDescent="0.25">
      <c r="A688">
        <v>669</v>
      </c>
      <c r="B688" t="s">
        <v>318</v>
      </c>
      <c r="C688" t="s">
        <v>69</v>
      </c>
      <c r="D688" t="s">
        <v>47</v>
      </c>
      <c r="E688">
        <v>23</v>
      </c>
      <c r="F688" s="1">
        <v>35292</v>
      </c>
      <c r="G688" t="s">
        <v>1105</v>
      </c>
      <c r="I688" t="s">
        <v>1063</v>
      </c>
      <c r="J688" t="s">
        <v>1063</v>
      </c>
      <c r="K688">
        <v>73</v>
      </c>
      <c r="L688">
        <v>191</v>
      </c>
    </row>
    <row r="689" spans="1:12" x14ac:dyDescent="0.25">
      <c r="A689">
        <v>471</v>
      </c>
      <c r="B689" t="s">
        <v>337</v>
      </c>
      <c r="C689" t="s">
        <v>87</v>
      </c>
      <c r="D689" t="s">
        <v>39</v>
      </c>
      <c r="E689">
        <v>25</v>
      </c>
      <c r="F689" s="1">
        <v>34416</v>
      </c>
      <c r="G689" t="s">
        <v>1306</v>
      </c>
      <c r="I689" t="s">
        <v>1063</v>
      </c>
      <c r="J689" t="s">
        <v>1063</v>
      </c>
      <c r="K689">
        <v>75</v>
      </c>
      <c r="L689">
        <v>209</v>
      </c>
    </row>
    <row r="690" spans="1:12" x14ac:dyDescent="0.25">
      <c r="A690">
        <v>152</v>
      </c>
      <c r="B690" t="s">
        <v>333</v>
      </c>
      <c r="C690" t="s">
        <v>131</v>
      </c>
      <c r="D690" t="s">
        <v>73</v>
      </c>
      <c r="E690">
        <v>30</v>
      </c>
      <c r="F690" s="1">
        <v>32641</v>
      </c>
      <c r="G690" t="s">
        <v>1068</v>
      </c>
      <c r="H690" t="s">
        <v>1049</v>
      </c>
      <c r="I690" t="s">
        <v>1047</v>
      </c>
      <c r="J690" t="s">
        <v>1047</v>
      </c>
      <c r="K690">
        <v>72</v>
      </c>
      <c r="L690">
        <v>210</v>
      </c>
    </row>
    <row r="691" spans="1:12" x14ac:dyDescent="0.25">
      <c r="A691">
        <v>890</v>
      </c>
      <c r="B691" t="s">
        <v>610</v>
      </c>
      <c r="C691" t="s">
        <v>611</v>
      </c>
      <c r="D691" t="s">
        <v>39</v>
      </c>
      <c r="E691">
        <v>28</v>
      </c>
      <c r="F691" s="1">
        <v>33516</v>
      </c>
      <c r="G691" t="s">
        <v>1525</v>
      </c>
      <c r="I691" t="s">
        <v>1063</v>
      </c>
      <c r="J691" t="s">
        <v>1063</v>
      </c>
      <c r="K691">
        <v>72</v>
      </c>
      <c r="L691">
        <v>183</v>
      </c>
    </row>
    <row r="692" spans="1:12" x14ac:dyDescent="0.25">
      <c r="A692">
        <v>147</v>
      </c>
      <c r="B692" t="s">
        <v>370</v>
      </c>
      <c r="C692" t="s">
        <v>87</v>
      </c>
      <c r="D692" t="s">
        <v>47</v>
      </c>
      <c r="E692">
        <v>31</v>
      </c>
      <c r="F692" s="1">
        <v>32256</v>
      </c>
      <c r="G692" t="s">
        <v>1064</v>
      </c>
      <c r="H692" t="s">
        <v>1065</v>
      </c>
      <c r="I692" t="s">
        <v>1052</v>
      </c>
      <c r="J692" t="s">
        <v>1052</v>
      </c>
      <c r="K692">
        <v>75</v>
      </c>
      <c r="L692">
        <v>236</v>
      </c>
    </row>
    <row r="693" spans="1:12" x14ac:dyDescent="0.25">
      <c r="A693">
        <v>101</v>
      </c>
      <c r="B693" t="s">
        <v>266</v>
      </c>
      <c r="C693" t="s">
        <v>44</v>
      </c>
      <c r="D693" t="s">
        <v>36</v>
      </c>
      <c r="E693">
        <v>32</v>
      </c>
      <c r="F693" s="1">
        <v>31778</v>
      </c>
      <c r="G693" t="s">
        <v>1526</v>
      </c>
      <c r="I693" t="s">
        <v>1063</v>
      </c>
      <c r="J693" t="s">
        <v>1063</v>
      </c>
      <c r="K693">
        <v>71</v>
      </c>
      <c r="L693">
        <v>189</v>
      </c>
    </row>
    <row r="694" spans="1:12" x14ac:dyDescent="0.25">
      <c r="A694">
        <v>45</v>
      </c>
      <c r="B694" t="s">
        <v>84</v>
      </c>
      <c r="C694" t="s">
        <v>46</v>
      </c>
      <c r="D694" t="s">
        <v>39</v>
      </c>
      <c r="E694">
        <v>34</v>
      </c>
      <c r="F694" s="1">
        <v>31252</v>
      </c>
      <c r="G694" t="s">
        <v>1527</v>
      </c>
      <c r="H694" t="s">
        <v>1046</v>
      </c>
      <c r="I694" t="s">
        <v>1047</v>
      </c>
      <c r="J694" t="s">
        <v>1047</v>
      </c>
      <c r="K694">
        <v>73</v>
      </c>
      <c r="L694">
        <v>195</v>
      </c>
    </row>
    <row r="695" spans="1:12" x14ac:dyDescent="0.25">
      <c r="A695">
        <v>43</v>
      </c>
      <c r="B695" t="s">
        <v>941</v>
      </c>
      <c r="C695" t="s">
        <v>193</v>
      </c>
      <c r="D695" t="s">
        <v>36</v>
      </c>
      <c r="E695">
        <v>35</v>
      </c>
      <c r="F695" s="1">
        <v>30803</v>
      </c>
      <c r="G695" t="s">
        <v>1092</v>
      </c>
      <c r="H695" t="s">
        <v>1086</v>
      </c>
      <c r="I695" t="s">
        <v>1047</v>
      </c>
      <c r="J695" t="s">
        <v>1052</v>
      </c>
      <c r="K695">
        <v>70</v>
      </c>
      <c r="L695">
        <v>203</v>
      </c>
    </row>
    <row r="696" spans="1:12" x14ac:dyDescent="0.25">
      <c r="A696">
        <v>165</v>
      </c>
      <c r="B696" t="s">
        <v>40</v>
      </c>
      <c r="C696" t="s">
        <v>41</v>
      </c>
      <c r="D696" t="s">
        <v>36</v>
      </c>
      <c r="E696">
        <v>31</v>
      </c>
      <c r="F696" s="1">
        <v>32466</v>
      </c>
      <c r="G696" t="s">
        <v>1281</v>
      </c>
      <c r="H696" t="s">
        <v>1051</v>
      </c>
      <c r="I696" t="s">
        <v>1052</v>
      </c>
      <c r="J696" t="s">
        <v>1052</v>
      </c>
      <c r="K696">
        <v>71</v>
      </c>
      <c r="L696">
        <v>177</v>
      </c>
    </row>
    <row r="697" spans="1:12" x14ac:dyDescent="0.25">
      <c r="A697">
        <v>4</v>
      </c>
      <c r="B697" t="s">
        <v>265</v>
      </c>
      <c r="C697" t="s">
        <v>56</v>
      </c>
      <c r="D697" t="s">
        <v>39</v>
      </c>
      <c r="E697">
        <v>40</v>
      </c>
      <c r="F697" s="1">
        <v>29113</v>
      </c>
      <c r="G697" t="s">
        <v>1528</v>
      </c>
      <c r="H697" t="s">
        <v>1054</v>
      </c>
      <c r="I697" t="s">
        <v>1047</v>
      </c>
      <c r="J697" t="s">
        <v>1047</v>
      </c>
      <c r="K697">
        <v>74</v>
      </c>
      <c r="L697">
        <v>215</v>
      </c>
    </row>
    <row r="698" spans="1:12" x14ac:dyDescent="0.25">
      <c r="A698">
        <v>821</v>
      </c>
      <c r="B698" t="s">
        <v>1016</v>
      </c>
      <c r="C698" t="s">
        <v>38</v>
      </c>
      <c r="D698" t="s">
        <v>36</v>
      </c>
      <c r="E698">
        <v>26</v>
      </c>
      <c r="F698" s="1">
        <v>33973</v>
      </c>
      <c r="G698" t="s">
        <v>1529</v>
      </c>
      <c r="I698" t="s">
        <v>1327</v>
      </c>
      <c r="J698" t="s">
        <v>1327</v>
      </c>
      <c r="K698">
        <v>73</v>
      </c>
      <c r="L698">
        <v>203</v>
      </c>
    </row>
    <row r="699" spans="1:12" x14ac:dyDescent="0.25">
      <c r="A699">
        <v>121</v>
      </c>
      <c r="B699" t="s">
        <v>789</v>
      </c>
      <c r="C699" t="s">
        <v>79</v>
      </c>
      <c r="D699" t="s">
        <v>39</v>
      </c>
      <c r="E699">
        <v>31</v>
      </c>
      <c r="F699" s="1">
        <v>32296</v>
      </c>
      <c r="G699" t="s">
        <v>1530</v>
      </c>
      <c r="I699" t="s">
        <v>1063</v>
      </c>
      <c r="J699" t="s">
        <v>1063</v>
      </c>
      <c r="K699">
        <v>76</v>
      </c>
      <c r="L699">
        <v>215</v>
      </c>
    </row>
    <row r="700" spans="1:12" x14ac:dyDescent="0.25">
      <c r="A700">
        <v>785</v>
      </c>
      <c r="B700" t="s">
        <v>189</v>
      </c>
      <c r="C700" t="s">
        <v>61</v>
      </c>
      <c r="D700" t="s">
        <v>36</v>
      </c>
      <c r="E700">
        <v>21</v>
      </c>
      <c r="F700" s="1">
        <v>35904</v>
      </c>
      <c r="G700" t="s">
        <v>1073</v>
      </c>
      <c r="I700" t="s">
        <v>1074</v>
      </c>
      <c r="J700" t="s">
        <v>1074</v>
      </c>
      <c r="K700">
        <v>77</v>
      </c>
      <c r="L700">
        <v>206</v>
      </c>
    </row>
    <row r="701" spans="1:12" x14ac:dyDescent="0.25">
      <c r="A701">
        <v>308</v>
      </c>
      <c r="B701" t="s">
        <v>656</v>
      </c>
      <c r="C701" t="s">
        <v>51</v>
      </c>
      <c r="D701" t="s">
        <v>73</v>
      </c>
      <c r="E701">
        <v>27</v>
      </c>
      <c r="F701" s="1">
        <v>33642</v>
      </c>
      <c r="G701" t="s">
        <v>1096</v>
      </c>
      <c r="I701" t="s">
        <v>1063</v>
      </c>
      <c r="J701" t="s">
        <v>1063</v>
      </c>
      <c r="K701">
        <v>75</v>
      </c>
      <c r="L701">
        <v>228</v>
      </c>
    </row>
    <row r="702" spans="1:12" x14ac:dyDescent="0.25">
      <c r="A702">
        <v>149</v>
      </c>
      <c r="B702" t="s">
        <v>332</v>
      </c>
      <c r="C702" t="s">
        <v>113</v>
      </c>
      <c r="D702" t="s">
        <v>47</v>
      </c>
      <c r="E702">
        <v>30</v>
      </c>
      <c r="F702" s="1">
        <v>32625</v>
      </c>
      <c r="G702" t="s">
        <v>1232</v>
      </c>
      <c r="H702" t="s">
        <v>1049</v>
      </c>
      <c r="I702" t="s">
        <v>1047</v>
      </c>
      <c r="J702" t="s">
        <v>1047</v>
      </c>
      <c r="K702">
        <v>69</v>
      </c>
      <c r="L702">
        <v>158</v>
      </c>
    </row>
    <row r="703" spans="1:12" x14ac:dyDescent="0.25">
      <c r="A703">
        <v>141</v>
      </c>
      <c r="B703" t="s">
        <v>949</v>
      </c>
      <c r="C703" t="s">
        <v>950</v>
      </c>
      <c r="D703" t="s">
        <v>39</v>
      </c>
      <c r="E703">
        <v>31</v>
      </c>
      <c r="F703" s="1">
        <v>32410</v>
      </c>
      <c r="G703" t="s">
        <v>1237</v>
      </c>
      <c r="H703" t="s">
        <v>1058</v>
      </c>
      <c r="I703" t="s">
        <v>1052</v>
      </c>
      <c r="J703" t="s">
        <v>1052</v>
      </c>
      <c r="K703">
        <v>73</v>
      </c>
      <c r="L703">
        <v>200</v>
      </c>
    </row>
    <row r="704" spans="1:12" x14ac:dyDescent="0.25">
      <c r="A704">
        <v>502</v>
      </c>
      <c r="B704" t="s">
        <v>771</v>
      </c>
      <c r="C704" t="s">
        <v>141</v>
      </c>
      <c r="D704" t="s">
        <v>73</v>
      </c>
      <c r="E704">
        <v>27</v>
      </c>
      <c r="F704" s="1">
        <v>33853</v>
      </c>
      <c r="G704" t="s">
        <v>1464</v>
      </c>
      <c r="H704" t="s">
        <v>1465</v>
      </c>
      <c r="I704" t="s">
        <v>1052</v>
      </c>
      <c r="J704" t="s">
        <v>1052</v>
      </c>
      <c r="K704">
        <v>74</v>
      </c>
      <c r="L704">
        <v>200</v>
      </c>
    </row>
    <row r="705" spans="1:12" x14ac:dyDescent="0.25">
      <c r="A705">
        <v>77</v>
      </c>
      <c r="B705" t="s">
        <v>232</v>
      </c>
      <c r="C705" t="s">
        <v>147</v>
      </c>
      <c r="D705" t="s">
        <v>39</v>
      </c>
      <c r="E705">
        <v>33</v>
      </c>
      <c r="F705" s="1">
        <v>31408</v>
      </c>
      <c r="G705" t="s">
        <v>1226</v>
      </c>
      <c r="H705" t="s">
        <v>1046</v>
      </c>
      <c r="I705" t="s">
        <v>1047</v>
      </c>
      <c r="J705" t="s">
        <v>1052</v>
      </c>
      <c r="K705">
        <v>72</v>
      </c>
      <c r="L705">
        <v>193</v>
      </c>
    </row>
    <row r="706" spans="1:12" x14ac:dyDescent="0.25">
      <c r="A706">
        <v>536</v>
      </c>
      <c r="B706" t="s">
        <v>263</v>
      </c>
      <c r="C706" t="s">
        <v>100</v>
      </c>
      <c r="D706" t="s">
        <v>36</v>
      </c>
      <c r="E706">
        <v>24</v>
      </c>
      <c r="F706" s="1">
        <v>34806</v>
      </c>
      <c r="G706" t="s">
        <v>1154</v>
      </c>
      <c r="I706" t="s">
        <v>1084</v>
      </c>
      <c r="J706" t="s">
        <v>1084</v>
      </c>
      <c r="K706">
        <v>74</v>
      </c>
      <c r="L706">
        <v>197</v>
      </c>
    </row>
    <row r="707" spans="1:12" x14ac:dyDescent="0.25">
      <c r="A707">
        <v>691</v>
      </c>
      <c r="B707" t="s">
        <v>426</v>
      </c>
      <c r="C707" t="s">
        <v>186</v>
      </c>
      <c r="D707" t="s">
        <v>39</v>
      </c>
      <c r="E707">
        <v>22</v>
      </c>
      <c r="F707" s="1">
        <v>35526</v>
      </c>
      <c r="G707" t="s">
        <v>1369</v>
      </c>
      <c r="I707" t="s">
        <v>1112</v>
      </c>
      <c r="J707" t="s">
        <v>1112</v>
      </c>
      <c r="K707">
        <v>75</v>
      </c>
      <c r="L707">
        <v>210</v>
      </c>
    </row>
    <row r="708" spans="1:12" x14ac:dyDescent="0.25">
      <c r="A708">
        <v>542</v>
      </c>
      <c r="B708" t="s">
        <v>745</v>
      </c>
      <c r="C708" t="s">
        <v>46</v>
      </c>
      <c r="D708" t="s">
        <v>47</v>
      </c>
      <c r="E708">
        <v>24</v>
      </c>
      <c r="F708" s="1">
        <v>34913</v>
      </c>
      <c r="G708" t="s">
        <v>1531</v>
      </c>
      <c r="I708" t="s">
        <v>1110</v>
      </c>
      <c r="J708" t="s">
        <v>1110</v>
      </c>
      <c r="K708">
        <v>74</v>
      </c>
      <c r="L708">
        <v>202</v>
      </c>
    </row>
    <row r="709" spans="1:12" x14ac:dyDescent="0.25">
      <c r="A709">
        <v>124</v>
      </c>
      <c r="B709" t="s">
        <v>76</v>
      </c>
      <c r="C709" t="s">
        <v>44</v>
      </c>
      <c r="D709" t="s">
        <v>36</v>
      </c>
      <c r="E709">
        <v>32</v>
      </c>
      <c r="F709" s="1">
        <v>32052</v>
      </c>
      <c r="G709" t="s">
        <v>1254</v>
      </c>
      <c r="H709" t="s">
        <v>1079</v>
      </c>
      <c r="I709" t="s">
        <v>1052</v>
      </c>
      <c r="J709" t="s">
        <v>1052</v>
      </c>
      <c r="K709">
        <v>72</v>
      </c>
      <c r="L709">
        <v>202</v>
      </c>
    </row>
    <row r="710" spans="1:12" x14ac:dyDescent="0.25">
      <c r="A710">
        <v>279</v>
      </c>
      <c r="B710" t="s">
        <v>719</v>
      </c>
      <c r="C710" t="s">
        <v>69</v>
      </c>
      <c r="D710" t="s">
        <v>39</v>
      </c>
      <c r="E710">
        <v>28</v>
      </c>
      <c r="F710" s="1">
        <v>33211</v>
      </c>
      <c r="G710" t="s">
        <v>1532</v>
      </c>
      <c r="H710" t="s">
        <v>1049</v>
      </c>
      <c r="I710" t="s">
        <v>1047</v>
      </c>
      <c r="J710" t="s">
        <v>1047</v>
      </c>
      <c r="K710">
        <v>70</v>
      </c>
      <c r="L710">
        <v>193</v>
      </c>
    </row>
    <row r="711" spans="1:12" x14ac:dyDescent="0.25">
      <c r="A711">
        <v>766</v>
      </c>
      <c r="B711" t="s">
        <v>865</v>
      </c>
      <c r="C711" t="s">
        <v>69</v>
      </c>
      <c r="D711" t="s">
        <v>73</v>
      </c>
      <c r="E711">
        <v>22</v>
      </c>
      <c r="F711" s="1">
        <v>35455</v>
      </c>
      <c r="G711" t="s">
        <v>1533</v>
      </c>
      <c r="H711" t="s">
        <v>1157</v>
      </c>
      <c r="I711" t="s">
        <v>1047</v>
      </c>
      <c r="J711" t="s">
        <v>1047</v>
      </c>
      <c r="K711">
        <v>77</v>
      </c>
      <c r="L711">
        <v>210</v>
      </c>
    </row>
    <row r="712" spans="1:12" x14ac:dyDescent="0.25">
      <c r="A712">
        <v>428</v>
      </c>
      <c r="B712" t="s">
        <v>175</v>
      </c>
      <c r="C712" t="s">
        <v>113</v>
      </c>
      <c r="D712" t="s">
        <v>39</v>
      </c>
      <c r="E712">
        <v>26</v>
      </c>
      <c r="F712" s="1">
        <v>34024</v>
      </c>
      <c r="G712" t="s">
        <v>1534</v>
      </c>
      <c r="H712" t="s">
        <v>1046</v>
      </c>
      <c r="I712" t="s">
        <v>1047</v>
      </c>
      <c r="J712" t="s">
        <v>1047</v>
      </c>
      <c r="K712">
        <v>73</v>
      </c>
      <c r="L712">
        <v>201</v>
      </c>
    </row>
    <row r="713" spans="1:12" x14ac:dyDescent="0.25">
      <c r="A713">
        <v>449</v>
      </c>
      <c r="B713" t="s">
        <v>798</v>
      </c>
      <c r="C713" t="s">
        <v>799</v>
      </c>
      <c r="D713" t="s">
        <v>47</v>
      </c>
      <c r="E713">
        <v>26</v>
      </c>
      <c r="F713" s="1">
        <v>34251</v>
      </c>
      <c r="G713" t="s">
        <v>1068</v>
      </c>
      <c r="H713" t="s">
        <v>1049</v>
      </c>
      <c r="I713" t="s">
        <v>1047</v>
      </c>
      <c r="J713" t="s">
        <v>1047</v>
      </c>
      <c r="K713">
        <v>72</v>
      </c>
      <c r="L713">
        <v>193</v>
      </c>
    </row>
    <row r="714" spans="1:12" x14ac:dyDescent="0.25">
      <c r="A714">
        <v>610</v>
      </c>
      <c r="B714" t="s">
        <v>570</v>
      </c>
      <c r="C714" t="s">
        <v>147</v>
      </c>
      <c r="D714" t="s">
        <v>92</v>
      </c>
      <c r="E714">
        <v>34</v>
      </c>
      <c r="F714" s="1">
        <v>31112</v>
      </c>
      <c r="G714" t="s">
        <v>1535</v>
      </c>
      <c r="I714" t="s">
        <v>1099</v>
      </c>
      <c r="J714" t="s">
        <v>1099</v>
      </c>
      <c r="K714">
        <v>72</v>
      </c>
      <c r="L714">
        <v>198</v>
      </c>
    </row>
    <row r="715" spans="1:12" x14ac:dyDescent="0.25">
      <c r="A715">
        <v>804</v>
      </c>
      <c r="B715" t="s">
        <v>139</v>
      </c>
      <c r="C715" t="s">
        <v>67</v>
      </c>
      <c r="D715" t="s">
        <v>39</v>
      </c>
      <c r="E715">
        <v>21</v>
      </c>
      <c r="F715" s="1">
        <v>35970</v>
      </c>
      <c r="G715" t="s">
        <v>1536</v>
      </c>
      <c r="H715" t="s">
        <v>1046</v>
      </c>
      <c r="I715" t="s">
        <v>1047</v>
      </c>
      <c r="J715" t="s">
        <v>1047</v>
      </c>
      <c r="K715">
        <v>75</v>
      </c>
      <c r="L715">
        <v>218</v>
      </c>
    </row>
    <row r="716" spans="1:12" x14ac:dyDescent="0.25">
      <c r="A716">
        <v>448</v>
      </c>
      <c r="B716" t="s">
        <v>413</v>
      </c>
      <c r="C716" t="s">
        <v>414</v>
      </c>
      <c r="D716" t="s">
        <v>47</v>
      </c>
      <c r="E716">
        <v>26</v>
      </c>
      <c r="F716" s="1">
        <v>34235</v>
      </c>
      <c r="G716" t="s">
        <v>1096</v>
      </c>
      <c r="I716" t="s">
        <v>1063</v>
      </c>
      <c r="J716" t="s">
        <v>1063</v>
      </c>
      <c r="K716">
        <v>71</v>
      </c>
      <c r="L716">
        <v>194</v>
      </c>
    </row>
    <row r="717" spans="1:12" x14ac:dyDescent="0.25">
      <c r="A717">
        <v>879</v>
      </c>
      <c r="B717" t="s">
        <v>838</v>
      </c>
      <c r="C717" t="s">
        <v>127</v>
      </c>
      <c r="D717" t="s">
        <v>73</v>
      </c>
      <c r="E717">
        <v>20</v>
      </c>
      <c r="F717" s="1">
        <v>36447</v>
      </c>
      <c r="G717" t="s">
        <v>1537</v>
      </c>
      <c r="H717" t="s">
        <v>1366</v>
      </c>
      <c r="I717" t="s">
        <v>1052</v>
      </c>
      <c r="J717" t="s">
        <v>1052</v>
      </c>
      <c r="K717">
        <v>70</v>
      </c>
      <c r="L717">
        <v>170</v>
      </c>
    </row>
    <row r="718" spans="1:12" x14ac:dyDescent="0.25">
      <c r="A718">
        <v>467</v>
      </c>
      <c r="B718" t="s">
        <v>350</v>
      </c>
      <c r="C718" t="s">
        <v>83</v>
      </c>
      <c r="D718" t="s">
        <v>39</v>
      </c>
      <c r="E718">
        <v>25</v>
      </c>
      <c r="F718" s="1">
        <v>34343</v>
      </c>
      <c r="G718" t="s">
        <v>1538</v>
      </c>
      <c r="I718" t="s">
        <v>1112</v>
      </c>
      <c r="J718" t="s">
        <v>1112</v>
      </c>
      <c r="K718">
        <v>75</v>
      </c>
      <c r="L718">
        <v>220</v>
      </c>
    </row>
    <row r="719" spans="1:12" x14ac:dyDescent="0.25">
      <c r="A719">
        <v>865</v>
      </c>
      <c r="B719" t="s">
        <v>688</v>
      </c>
      <c r="C719" t="s">
        <v>72</v>
      </c>
      <c r="D719" t="s">
        <v>73</v>
      </c>
      <c r="E719">
        <v>27</v>
      </c>
      <c r="F719" s="1">
        <v>33867</v>
      </c>
      <c r="G719" t="s">
        <v>1539</v>
      </c>
      <c r="I719" t="s">
        <v>1112</v>
      </c>
      <c r="J719" t="s">
        <v>1112</v>
      </c>
      <c r="K719">
        <v>71</v>
      </c>
      <c r="L719">
        <v>200</v>
      </c>
    </row>
    <row r="720" spans="1:12" x14ac:dyDescent="0.25">
      <c r="A720">
        <v>289</v>
      </c>
      <c r="B720" t="s">
        <v>486</v>
      </c>
      <c r="C720" t="s">
        <v>69</v>
      </c>
      <c r="D720" t="s">
        <v>73</v>
      </c>
      <c r="E720">
        <v>29</v>
      </c>
      <c r="F720" s="1">
        <v>33029</v>
      </c>
      <c r="G720" t="s">
        <v>1295</v>
      </c>
      <c r="I720" t="s">
        <v>1112</v>
      </c>
      <c r="J720" t="s">
        <v>1112</v>
      </c>
      <c r="K720">
        <v>72</v>
      </c>
      <c r="L720">
        <v>205</v>
      </c>
    </row>
    <row r="721" spans="1:12" x14ac:dyDescent="0.25">
      <c r="A721">
        <v>687</v>
      </c>
      <c r="B721" t="s">
        <v>515</v>
      </c>
      <c r="C721" t="s">
        <v>49</v>
      </c>
      <c r="D721" t="s">
        <v>73</v>
      </c>
      <c r="E721">
        <v>23</v>
      </c>
      <c r="F721" s="1">
        <v>35365</v>
      </c>
      <c r="G721" t="s">
        <v>1208</v>
      </c>
      <c r="I721" t="s">
        <v>1063</v>
      </c>
      <c r="J721" t="s">
        <v>1063</v>
      </c>
      <c r="K721">
        <v>73</v>
      </c>
      <c r="L721">
        <v>214</v>
      </c>
    </row>
    <row r="722" spans="1:12" x14ac:dyDescent="0.25">
      <c r="A722">
        <v>886</v>
      </c>
      <c r="B722" t="s">
        <v>226</v>
      </c>
      <c r="C722" t="s">
        <v>79</v>
      </c>
      <c r="D722" t="s">
        <v>73</v>
      </c>
      <c r="E722">
        <v>19</v>
      </c>
      <c r="F722" s="1">
        <v>36629</v>
      </c>
      <c r="G722" t="s">
        <v>1540</v>
      </c>
      <c r="I722" t="s">
        <v>1063</v>
      </c>
      <c r="J722" t="s">
        <v>1063</v>
      </c>
      <c r="K722">
        <v>75</v>
      </c>
      <c r="L722">
        <v>193</v>
      </c>
    </row>
    <row r="723" spans="1:12" x14ac:dyDescent="0.25">
      <c r="A723">
        <v>579</v>
      </c>
      <c r="B723" t="s">
        <v>231</v>
      </c>
      <c r="C723" t="s">
        <v>79</v>
      </c>
      <c r="D723" t="s">
        <v>73</v>
      </c>
      <c r="E723">
        <v>25</v>
      </c>
      <c r="F723" s="1">
        <v>34634</v>
      </c>
      <c r="G723" t="s">
        <v>1498</v>
      </c>
      <c r="I723" t="s">
        <v>1074</v>
      </c>
      <c r="J723" t="s">
        <v>1074</v>
      </c>
      <c r="K723">
        <v>76</v>
      </c>
      <c r="L723">
        <v>220</v>
      </c>
    </row>
    <row r="724" spans="1:12" x14ac:dyDescent="0.25">
      <c r="A724">
        <v>389</v>
      </c>
      <c r="B724" t="s">
        <v>962</v>
      </c>
      <c r="C724" t="s">
        <v>127</v>
      </c>
      <c r="D724" t="s">
        <v>39</v>
      </c>
      <c r="E724">
        <v>26</v>
      </c>
      <c r="F724" s="1">
        <v>34220</v>
      </c>
      <c r="G724" t="s">
        <v>1541</v>
      </c>
      <c r="H724" t="s">
        <v>1072</v>
      </c>
      <c r="I724" t="s">
        <v>1052</v>
      </c>
      <c r="J724" t="s">
        <v>1052</v>
      </c>
      <c r="K724">
        <v>70</v>
      </c>
      <c r="L724">
        <v>195</v>
      </c>
    </row>
    <row r="725" spans="1:12" x14ac:dyDescent="0.25">
      <c r="A725">
        <v>254</v>
      </c>
      <c r="B725" t="s">
        <v>171</v>
      </c>
      <c r="C725" t="s">
        <v>147</v>
      </c>
      <c r="D725" t="s">
        <v>36</v>
      </c>
      <c r="E725">
        <v>28</v>
      </c>
      <c r="F725" s="1">
        <v>33329</v>
      </c>
      <c r="G725" t="s">
        <v>1068</v>
      </c>
      <c r="H725" t="s">
        <v>1049</v>
      </c>
      <c r="I725" t="s">
        <v>1047</v>
      </c>
      <c r="J725" t="s">
        <v>1047</v>
      </c>
      <c r="K725">
        <v>72</v>
      </c>
      <c r="L725">
        <v>183</v>
      </c>
    </row>
    <row r="726" spans="1:12" x14ac:dyDescent="0.25">
      <c r="A726">
        <v>824</v>
      </c>
      <c r="B726" t="s">
        <v>1018</v>
      </c>
      <c r="C726" t="s">
        <v>131</v>
      </c>
      <c r="D726" t="s">
        <v>39</v>
      </c>
      <c r="E726">
        <v>22</v>
      </c>
      <c r="F726" s="1">
        <v>35522</v>
      </c>
      <c r="G726" t="s">
        <v>1232</v>
      </c>
      <c r="H726" t="s">
        <v>1049</v>
      </c>
      <c r="I726" t="s">
        <v>1047</v>
      </c>
      <c r="J726" t="s">
        <v>1047</v>
      </c>
      <c r="K726">
        <v>69</v>
      </c>
      <c r="L726">
        <v>196</v>
      </c>
    </row>
    <row r="727" spans="1:12" x14ac:dyDescent="0.25">
      <c r="A727">
        <v>559</v>
      </c>
      <c r="B727" t="s">
        <v>908</v>
      </c>
      <c r="C727" t="s">
        <v>79</v>
      </c>
      <c r="D727" t="s">
        <v>47</v>
      </c>
      <c r="E727">
        <v>24</v>
      </c>
      <c r="F727" s="1">
        <v>34805</v>
      </c>
      <c r="G727" t="s">
        <v>1542</v>
      </c>
      <c r="H727" t="s">
        <v>1049</v>
      </c>
      <c r="I727" t="s">
        <v>1047</v>
      </c>
      <c r="J727" t="s">
        <v>1047</v>
      </c>
      <c r="K727">
        <v>73</v>
      </c>
      <c r="L727">
        <v>215</v>
      </c>
    </row>
    <row r="728" spans="1:12" x14ac:dyDescent="0.25">
      <c r="A728">
        <v>261</v>
      </c>
      <c r="B728" t="s">
        <v>315</v>
      </c>
      <c r="C728" t="s">
        <v>209</v>
      </c>
      <c r="D728" t="s">
        <v>36</v>
      </c>
      <c r="E728">
        <v>28</v>
      </c>
      <c r="F728" s="1">
        <v>33276</v>
      </c>
      <c r="G728" t="s">
        <v>1543</v>
      </c>
      <c r="I728" t="s">
        <v>1110</v>
      </c>
      <c r="J728" t="s">
        <v>1110</v>
      </c>
      <c r="K728">
        <v>73</v>
      </c>
      <c r="L728">
        <v>202</v>
      </c>
    </row>
    <row r="729" spans="1:12" x14ac:dyDescent="0.25">
      <c r="A729">
        <v>430</v>
      </c>
      <c r="B729" t="s">
        <v>229</v>
      </c>
      <c r="C729" t="s">
        <v>193</v>
      </c>
      <c r="D729" t="s">
        <v>92</v>
      </c>
      <c r="E729">
        <v>26</v>
      </c>
      <c r="F729" s="1">
        <v>34094</v>
      </c>
      <c r="G729" t="s">
        <v>1544</v>
      </c>
      <c r="I729" t="s">
        <v>1063</v>
      </c>
      <c r="J729" t="s">
        <v>1063</v>
      </c>
      <c r="K729">
        <v>74</v>
      </c>
      <c r="L729">
        <v>196</v>
      </c>
    </row>
    <row r="730" spans="1:12" x14ac:dyDescent="0.25">
      <c r="A730">
        <v>154</v>
      </c>
      <c r="B730" t="s">
        <v>614</v>
      </c>
      <c r="C730" t="s">
        <v>67</v>
      </c>
      <c r="D730" t="s">
        <v>39</v>
      </c>
      <c r="E730">
        <v>30</v>
      </c>
      <c r="F730" s="1">
        <v>32637</v>
      </c>
      <c r="G730" t="s">
        <v>1545</v>
      </c>
      <c r="H730" t="s">
        <v>1086</v>
      </c>
      <c r="I730" t="s">
        <v>1047</v>
      </c>
      <c r="J730" t="s">
        <v>1047</v>
      </c>
      <c r="K730">
        <v>73</v>
      </c>
      <c r="L730">
        <v>185</v>
      </c>
    </row>
    <row r="731" spans="1:12" x14ac:dyDescent="0.25">
      <c r="A731">
        <v>322</v>
      </c>
      <c r="B731" t="s">
        <v>509</v>
      </c>
      <c r="C731" t="s">
        <v>297</v>
      </c>
      <c r="D731" t="s">
        <v>39</v>
      </c>
      <c r="E731">
        <v>27</v>
      </c>
      <c r="F731" s="1">
        <v>33579</v>
      </c>
      <c r="G731" t="s">
        <v>1546</v>
      </c>
      <c r="H731" t="s">
        <v>1049</v>
      </c>
      <c r="I731" t="s">
        <v>1047</v>
      </c>
      <c r="J731" t="s">
        <v>1047</v>
      </c>
      <c r="K731">
        <v>75</v>
      </c>
      <c r="L731">
        <v>214</v>
      </c>
    </row>
    <row r="732" spans="1:12" x14ac:dyDescent="0.25">
      <c r="A732">
        <v>801</v>
      </c>
      <c r="B732" t="s">
        <v>1012</v>
      </c>
      <c r="C732" t="s">
        <v>54</v>
      </c>
      <c r="D732" t="s">
        <v>73</v>
      </c>
      <c r="E732">
        <v>21</v>
      </c>
      <c r="F732" s="1">
        <v>35863</v>
      </c>
      <c r="G732" t="s">
        <v>1252</v>
      </c>
      <c r="H732" t="s">
        <v>1049</v>
      </c>
      <c r="I732" t="s">
        <v>1047</v>
      </c>
      <c r="J732" t="s">
        <v>1047</v>
      </c>
      <c r="K732">
        <v>73</v>
      </c>
      <c r="L732">
        <v>196</v>
      </c>
    </row>
    <row r="733" spans="1:12" x14ac:dyDescent="0.25">
      <c r="A733">
        <v>632</v>
      </c>
      <c r="B733" t="s">
        <v>750</v>
      </c>
      <c r="C733" t="s">
        <v>87</v>
      </c>
      <c r="D733" t="s">
        <v>39</v>
      </c>
      <c r="E733">
        <v>23</v>
      </c>
      <c r="F733" s="1">
        <v>35086</v>
      </c>
      <c r="G733" t="s">
        <v>1233</v>
      </c>
      <c r="H733" t="s">
        <v>1049</v>
      </c>
      <c r="I733" t="s">
        <v>1047</v>
      </c>
      <c r="J733" t="s">
        <v>1047</v>
      </c>
      <c r="K733">
        <v>70</v>
      </c>
      <c r="L733">
        <v>190</v>
      </c>
    </row>
    <row r="734" spans="1:12" x14ac:dyDescent="0.25">
      <c r="A734">
        <v>166</v>
      </c>
      <c r="B734" t="s">
        <v>653</v>
      </c>
      <c r="C734" t="s">
        <v>87</v>
      </c>
      <c r="D734" t="s">
        <v>73</v>
      </c>
      <c r="E734">
        <v>30</v>
      </c>
      <c r="F734" s="1">
        <v>32585</v>
      </c>
      <c r="G734" t="s">
        <v>1310</v>
      </c>
      <c r="H734" t="s">
        <v>1049</v>
      </c>
      <c r="I734" t="s">
        <v>1047</v>
      </c>
      <c r="J734" t="s">
        <v>1047</v>
      </c>
      <c r="K734">
        <v>76</v>
      </c>
      <c r="L734">
        <v>216</v>
      </c>
    </row>
    <row r="735" spans="1:12" x14ac:dyDescent="0.25">
      <c r="A735">
        <v>560</v>
      </c>
      <c r="B735" t="s">
        <v>495</v>
      </c>
      <c r="C735" t="s">
        <v>69</v>
      </c>
      <c r="D735" t="s">
        <v>73</v>
      </c>
      <c r="E735">
        <v>24</v>
      </c>
      <c r="F735" s="1">
        <v>34738</v>
      </c>
      <c r="G735" t="s">
        <v>1547</v>
      </c>
      <c r="I735" t="s">
        <v>1063</v>
      </c>
      <c r="J735" t="s">
        <v>1063</v>
      </c>
      <c r="K735">
        <v>74</v>
      </c>
      <c r="L735">
        <v>204</v>
      </c>
    </row>
    <row r="736" spans="1:12" x14ac:dyDescent="0.25">
      <c r="A736">
        <v>846</v>
      </c>
      <c r="B736" t="s">
        <v>321</v>
      </c>
      <c r="C736" t="s">
        <v>87</v>
      </c>
      <c r="D736" t="s">
        <v>39</v>
      </c>
      <c r="E736">
        <v>20</v>
      </c>
      <c r="F736" s="1">
        <v>36343</v>
      </c>
      <c r="G736" t="s">
        <v>1303</v>
      </c>
      <c r="H736" t="s">
        <v>1049</v>
      </c>
      <c r="I736" t="s">
        <v>1047</v>
      </c>
      <c r="J736" t="s">
        <v>1047</v>
      </c>
      <c r="K736">
        <v>72</v>
      </c>
      <c r="L736">
        <v>188</v>
      </c>
    </row>
    <row r="737" spans="1:12" x14ac:dyDescent="0.25">
      <c r="A737">
        <v>391</v>
      </c>
      <c r="B737" t="s">
        <v>603</v>
      </c>
      <c r="C737" t="s">
        <v>131</v>
      </c>
      <c r="D737" t="s">
        <v>39</v>
      </c>
      <c r="E737">
        <v>26</v>
      </c>
      <c r="F737" s="1">
        <v>34008</v>
      </c>
      <c r="G737" t="s">
        <v>1341</v>
      </c>
      <c r="H737" t="s">
        <v>1139</v>
      </c>
      <c r="I737" t="s">
        <v>1052</v>
      </c>
      <c r="J737" t="s">
        <v>1052</v>
      </c>
      <c r="K737">
        <v>66</v>
      </c>
      <c r="L737">
        <v>180</v>
      </c>
    </row>
    <row r="738" spans="1:12" x14ac:dyDescent="0.25">
      <c r="A738">
        <v>200</v>
      </c>
      <c r="B738" t="s">
        <v>153</v>
      </c>
      <c r="C738" t="s">
        <v>131</v>
      </c>
      <c r="D738" t="s">
        <v>73</v>
      </c>
      <c r="E738">
        <v>29</v>
      </c>
      <c r="F738" s="1">
        <v>33025</v>
      </c>
      <c r="G738" t="s">
        <v>1548</v>
      </c>
      <c r="I738" t="s">
        <v>1278</v>
      </c>
      <c r="J738" t="s">
        <v>1278</v>
      </c>
      <c r="K738">
        <v>73</v>
      </c>
      <c r="L738">
        <v>201</v>
      </c>
    </row>
    <row r="739" spans="1:12" x14ac:dyDescent="0.25">
      <c r="A739">
        <v>72</v>
      </c>
      <c r="B739" t="s">
        <v>674</v>
      </c>
      <c r="C739" t="s">
        <v>83</v>
      </c>
      <c r="D739" t="s">
        <v>73</v>
      </c>
      <c r="E739">
        <v>33</v>
      </c>
      <c r="F739" s="1">
        <v>31530</v>
      </c>
      <c r="G739" t="s">
        <v>1549</v>
      </c>
      <c r="I739" t="s">
        <v>1112</v>
      </c>
      <c r="J739" t="s">
        <v>1112</v>
      </c>
      <c r="K739">
        <v>74</v>
      </c>
      <c r="L739">
        <v>240</v>
      </c>
    </row>
    <row r="740" spans="1:12" x14ac:dyDescent="0.25">
      <c r="A740">
        <v>6</v>
      </c>
      <c r="B740" t="s">
        <v>440</v>
      </c>
      <c r="C740" t="s">
        <v>56</v>
      </c>
      <c r="D740" t="s">
        <v>73</v>
      </c>
      <c r="E740">
        <v>38</v>
      </c>
      <c r="F740" s="1">
        <v>29669</v>
      </c>
      <c r="G740" t="s">
        <v>1550</v>
      </c>
      <c r="H740" t="s">
        <v>1056</v>
      </c>
      <c r="I740" t="s">
        <v>1052</v>
      </c>
      <c r="J740" t="s">
        <v>1052</v>
      </c>
      <c r="K740">
        <v>75</v>
      </c>
      <c r="L740">
        <v>201</v>
      </c>
    </row>
    <row r="741" spans="1:12" x14ac:dyDescent="0.25">
      <c r="A741">
        <v>714</v>
      </c>
      <c r="B741" t="s">
        <v>469</v>
      </c>
      <c r="C741" t="s">
        <v>83</v>
      </c>
      <c r="D741" t="s">
        <v>47</v>
      </c>
      <c r="E741">
        <v>23</v>
      </c>
      <c r="F741" s="1">
        <v>35386</v>
      </c>
      <c r="G741" t="s">
        <v>1073</v>
      </c>
      <c r="I741" t="s">
        <v>1074</v>
      </c>
      <c r="J741" t="s">
        <v>1074</v>
      </c>
      <c r="K741">
        <v>75</v>
      </c>
      <c r="L741">
        <v>220</v>
      </c>
    </row>
    <row r="742" spans="1:12" x14ac:dyDescent="0.25">
      <c r="A742">
        <v>594</v>
      </c>
      <c r="B742" t="s">
        <v>802</v>
      </c>
      <c r="C742" t="s">
        <v>135</v>
      </c>
      <c r="D742" t="s">
        <v>47</v>
      </c>
      <c r="E742">
        <v>25</v>
      </c>
      <c r="F742" s="1">
        <v>34383</v>
      </c>
      <c r="G742" t="s">
        <v>1066</v>
      </c>
      <c r="H742" t="s">
        <v>1067</v>
      </c>
      <c r="I742" t="s">
        <v>1047</v>
      </c>
      <c r="J742" t="s">
        <v>1047</v>
      </c>
      <c r="K742">
        <v>77</v>
      </c>
      <c r="L742">
        <v>235</v>
      </c>
    </row>
    <row r="743" spans="1:12" x14ac:dyDescent="0.25">
      <c r="A743">
        <v>672</v>
      </c>
      <c r="B743" t="s">
        <v>918</v>
      </c>
      <c r="C743" t="s">
        <v>72</v>
      </c>
      <c r="D743" t="s">
        <v>39</v>
      </c>
      <c r="E743">
        <v>23</v>
      </c>
      <c r="F743" s="1">
        <v>35158</v>
      </c>
      <c r="G743" t="s">
        <v>1173</v>
      </c>
      <c r="H743" t="s">
        <v>1054</v>
      </c>
      <c r="I743" t="s">
        <v>1047</v>
      </c>
      <c r="J743" t="s">
        <v>1047</v>
      </c>
      <c r="K743">
        <v>71</v>
      </c>
      <c r="L743">
        <v>190</v>
      </c>
    </row>
    <row r="744" spans="1:12" x14ac:dyDescent="0.25">
      <c r="A744">
        <v>757</v>
      </c>
      <c r="B744" t="s">
        <v>588</v>
      </c>
      <c r="C744" t="s">
        <v>162</v>
      </c>
      <c r="D744" t="s">
        <v>47</v>
      </c>
      <c r="E744">
        <v>22</v>
      </c>
      <c r="F744" s="1">
        <v>35528</v>
      </c>
      <c r="G744" t="s">
        <v>1551</v>
      </c>
      <c r="I744" t="s">
        <v>1552</v>
      </c>
      <c r="J744" t="s">
        <v>1552</v>
      </c>
      <c r="K744">
        <v>71</v>
      </c>
      <c r="L744">
        <v>180</v>
      </c>
    </row>
    <row r="745" spans="1:12" x14ac:dyDescent="0.25">
      <c r="A745">
        <v>71</v>
      </c>
      <c r="B745" t="s">
        <v>534</v>
      </c>
      <c r="C745" t="s">
        <v>35</v>
      </c>
      <c r="D745" t="s">
        <v>36</v>
      </c>
      <c r="E745">
        <v>34</v>
      </c>
      <c r="F745" s="1">
        <v>31127</v>
      </c>
      <c r="G745" t="s">
        <v>1356</v>
      </c>
      <c r="H745" t="s">
        <v>1051</v>
      </c>
      <c r="I745" t="s">
        <v>1052</v>
      </c>
      <c r="J745" t="s">
        <v>1052</v>
      </c>
      <c r="K745">
        <v>70</v>
      </c>
      <c r="L745">
        <v>187</v>
      </c>
    </row>
    <row r="746" spans="1:12" x14ac:dyDescent="0.25">
      <c r="A746">
        <v>602</v>
      </c>
      <c r="B746" t="s">
        <v>526</v>
      </c>
      <c r="C746" t="s">
        <v>147</v>
      </c>
      <c r="D746" t="s">
        <v>39</v>
      </c>
      <c r="E746">
        <v>28</v>
      </c>
      <c r="F746" s="1">
        <v>33256</v>
      </c>
      <c r="G746" t="s">
        <v>1553</v>
      </c>
      <c r="H746" t="s">
        <v>1366</v>
      </c>
      <c r="I746" t="s">
        <v>1052</v>
      </c>
      <c r="J746" t="s">
        <v>1052</v>
      </c>
      <c r="K746">
        <v>72</v>
      </c>
      <c r="L746">
        <v>200</v>
      </c>
    </row>
    <row r="747" spans="1:12" x14ac:dyDescent="0.25">
      <c r="A747">
        <v>650</v>
      </c>
      <c r="B747" t="s">
        <v>425</v>
      </c>
      <c r="C747" t="s">
        <v>307</v>
      </c>
      <c r="D747" t="s">
        <v>39</v>
      </c>
      <c r="E747">
        <v>23</v>
      </c>
      <c r="F747" s="1">
        <v>35164</v>
      </c>
      <c r="G747" t="s">
        <v>1237</v>
      </c>
      <c r="H747" t="s">
        <v>1058</v>
      </c>
      <c r="I747" t="s">
        <v>1052</v>
      </c>
      <c r="J747" t="s">
        <v>1052</v>
      </c>
      <c r="K747">
        <v>72</v>
      </c>
      <c r="L747">
        <v>192</v>
      </c>
    </row>
    <row r="748" spans="1:12" x14ac:dyDescent="0.25">
      <c r="A748">
        <v>362</v>
      </c>
      <c r="B748" t="s">
        <v>155</v>
      </c>
      <c r="C748" t="s">
        <v>119</v>
      </c>
      <c r="D748" t="s">
        <v>92</v>
      </c>
      <c r="E748">
        <v>27</v>
      </c>
      <c r="F748" s="1">
        <v>33672</v>
      </c>
      <c r="G748" t="s">
        <v>1554</v>
      </c>
      <c r="H748" t="s">
        <v>1193</v>
      </c>
      <c r="I748" t="s">
        <v>1052</v>
      </c>
      <c r="J748" t="s">
        <v>1052</v>
      </c>
      <c r="K748">
        <v>72</v>
      </c>
      <c r="L748">
        <v>190</v>
      </c>
    </row>
    <row r="749" spans="1:12" x14ac:dyDescent="0.25">
      <c r="A749">
        <v>246</v>
      </c>
      <c r="B749" t="s">
        <v>240</v>
      </c>
      <c r="C749" t="s">
        <v>131</v>
      </c>
      <c r="D749" t="s">
        <v>73</v>
      </c>
      <c r="E749">
        <v>28</v>
      </c>
      <c r="F749" s="1">
        <v>33241</v>
      </c>
      <c r="G749" t="s">
        <v>1140</v>
      </c>
      <c r="H749" t="s">
        <v>1049</v>
      </c>
      <c r="I749" t="s">
        <v>1047</v>
      </c>
      <c r="J749" t="s">
        <v>1047</v>
      </c>
      <c r="K749">
        <v>70</v>
      </c>
      <c r="L749">
        <v>180</v>
      </c>
    </row>
    <row r="750" spans="1:12" x14ac:dyDescent="0.25">
      <c r="A750">
        <v>38</v>
      </c>
      <c r="B750" t="s">
        <v>192</v>
      </c>
      <c r="C750" t="s">
        <v>193</v>
      </c>
      <c r="D750" t="s">
        <v>39</v>
      </c>
      <c r="E750">
        <v>34</v>
      </c>
      <c r="F750" s="1">
        <v>31177</v>
      </c>
      <c r="G750" t="s">
        <v>1218</v>
      </c>
      <c r="H750" t="s">
        <v>1054</v>
      </c>
      <c r="I750" t="s">
        <v>1047</v>
      </c>
      <c r="J750" t="s">
        <v>1047</v>
      </c>
      <c r="K750">
        <v>76</v>
      </c>
      <c r="L750">
        <v>228</v>
      </c>
    </row>
    <row r="751" spans="1:12" x14ac:dyDescent="0.25">
      <c r="A751">
        <v>547</v>
      </c>
      <c r="B751" t="s">
        <v>774</v>
      </c>
      <c r="C751" t="s">
        <v>51</v>
      </c>
      <c r="D751" t="s">
        <v>73</v>
      </c>
      <c r="E751">
        <v>24</v>
      </c>
      <c r="F751" s="1">
        <v>34840</v>
      </c>
      <c r="G751" t="s">
        <v>1555</v>
      </c>
      <c r="H751" t="s">
        <v>1082</v>
      </c>
      <c r="I751" t="s">
        <v>1047</v>
      </c>
      <c r="J751" t="s">
        <v>1047</v>
      </c>
      <c r="K751">
        <v>77</v>
      </c>
      <c r="L751">
        <v>220</v>
      </c>
    </row>
    <row r="752" spans="1:12" x14ac:dyDescent="0.25">
      <c r="A752">
        <v>552</v>
      </c>
      <c r="B752" t="s">
        <v>403</v>
      </c>
      <c r="C752" t="s">
        <v>345</v>
      </c>
      <c r="D752" t="s">
        <v>36</v>
      </c>
      <c r="E752">
        <v>25</v>
      </c>
      <c r="F752" s="1">
        <v>34597</v>
      </c>
      <c r="G752" t="s">
        <v>1556</v>
      </c>
      <c r="H752" t="s">
        <v>1557</v>
      </c>
      <c r="I752" t="s">
        <v>1052</v>
      </c>
      <c r="J752" t="s">
        <v>1052</v>
      </c>
      <c r="K752">
        <v>72</v>
      </c>
      <c r="L752">
        <v>189</v>
      </c>
    </row>
    <row r="753" spans="1:12" x14ac:dyDescent="0.25">
      <c r="A753">
        <v>329</v>
      </c>
      <c r="B753" t="s">
        <v>130</v>
      </c>
      <c r="C753" t="s">
        <v>131</v>
      </c>
      <c r="D753" t="s">
        <v>39</v>
      </c>
      <c r="E753">
        <v>27</v>
      </c>
      <c r="F753" s="1">
        <v>33816</v>
      </c>
      <c r="G753" t="s">
        <v>1090</v>
      </c>
      <c r="H753" t="s">
        <v>1091</v>
      </c>
      <c r="I753" t="s">
        <v>1047</v>
      </c>
      <c r="J753" t="s">
        <v>1047</v>
      </c>
      <c r="K753">
        <v>75</v>
      </c>
      <c r="L753">
        <v>218</v>
      </c>
    </row>
    <row r="754" spans="1:12" x14ac:dyDescent="0.25">
      <c r="A754">
        <v>40</v>
      </c>
      <c r="B754" t="s">
        <v>691</v>
      </c>
      <c r="C754" t="s">
        <v>193</v>
      </c>
      <c r="D754" t="s">
        <v>39</v>
      </c>
      <c r="E754">
        <v>35</v>
      </c>
      <c r="F754" s="1">
        <v>30925</v>
      </c>
      <c r="G754" t="s">
        <v>1558</v>
      </c>
      <c r="H754" t="s">
        <v>1072</v>
      </c>
      <c r="I754" t="s">
        <v>1052</v>
      </c>
      <c r="J754" t="s">
        <v>1052</v>
      </c>
      <c r="K754">
        <v>74</v>
      </c>
      <c r="L754">
        <v>206</v>
      </c>
    </row>
    <row r="755" spans="1:12" x14ac:dyDescent="0.25">
      <c r="A755">
        <v>900</v>
      </c>
      <c r="B755" t="s">
        <v>1031</v>
      </c>
      <c r="C755" t="s">
        <v>106</v>
      </c>
      <c r="D755" t="s">
        <v>47</v>
      </c>
      <c r="E755">
        <v>23</v>
      </c>
      <c r="F755" s="1">
        <v>35228</v>
      </c>
      <c r="G755" t="s">
        <v>1559</v>
      </c>
      <c r="H755" t="s">
        <v>1049</v>
      </c>
      <c r="I755" t="s">
        <v>1047</v>
      </c>
      <c r="J755" t="s">
        <v>1047</v>
      </c>
      <c r="K755">
        <v>72</v>
      </c>
      <c r="L755">
        <v>186</v>
      </c>
    </row>
    <row r="756" spans="1:12" x14ac:dyDescent="0.25">
      <c r="A756">
        <v>779</v>
      </c>
      <c r="B756" t="s">
        <v>1007</v>
      </c>
      <c r="C756" t="s">
        <v>100</v>
      </c>
      <c r="D756" t="s">
        <v>73</v>
      </c>
      <c r="E756">
        <v>21</v>
      </c>
      <c r="F756" s="1">
        <v>35837</v>
      </c>
      <c r="G756" t="s">
        <v>1189</v>
      </c>
      <c r="H756" t="s">
        <v>1061</v>
      </c>
      <c r="I756" t="s">
        <v>1052</v>
      </c>
      <c r="J756" t="s">
        <v>1052</v>
      </c>
      <c r="K756">
        <v>72</v>
      </c>
      <c r="L756">
        <v>191</v>
      </c>
    </row>
    <row r="757" spans="1:12" x14ac:dyDescent="0.25">
      <c r="A757">
        <v>767</v>
      </c>
      <c r="B757" t="s">
        <v>1005</v>
      </c>
      <c r="C757" t="s">
        <v>49</v>
      </c>
      <c r="D757" t="s">
        <v>47</v>
      </c>
      <c r="E757">
        <v>25</v>
      </c>
      <c r="F757" s="1">
        <v>34589</v>
      </c>
      <c r="G757" t="s">
        <v>1245</v>
      </c>
      <c r="H757" t="s">
        <v>1049</v>
      </c>
      <c r="I757" t="s">
        <v>1047</v>
      </c>
      <c r="J757" t="s">
        <v>1047</v>
      </c>
      <c r="K757">
        <v>69</v>
      </c>
      <c r="L757">
        <v>187</v>
      </c>
    </row>
    <row r="758" spans="1:12" x14ac:dyDescent="0.25">
      <c r="A758">
        <v>169</v>
      </c>
      <c r="B758" t="s">
        <v>214</v>
      </c>
      <c r="C758" t="s">
        <v>35</v>
      </c>
      <c r="D758" t="s">
        <v>73</v>
      </c>
      <c r="E758">
        <v>30</v>
      </c>
      <c r="F758" s="1">
        <v>32672</v>
      </c>
      <c r="G758" t="s">
        <v>1440</v>
      </c>
      <c r="H758" t="s">
        <v>1061</v>
      </c>
      <c r="I758" t="s">
        <v>1052</v>
      </c>
      <c r="J758" t="s">
        <v>1052</v>
      </c>
      <c r="K758">
        <v>73</v>
      </c>
      <c r="L758">
        <v>214</v>
      </c>
    </row>
    <row r="759" spans="1:12" x14ac:dyDescent="0.25">
      <c r="A759">
        <v>417</v>
      </c>
      <c r="B759" t="s">
        <v>898</v>
      </c>
      <c r="C759" t="s">
        <v>899</v>
      </c>
      <c r="D759" t="s">
        <v>73</v>
      </c>
      <c r="E759">
        <v>26</v>
      </c>
      <c r="F759" s="1">
        <v>34059</v>
      </c>
      <c r="G759" t="s">
        <v>1303</v>
      </c>
      <c r="H759" t="s">
        <v>1049</v>
      </c>
      <c r="I759" t="s">
        <v>1047</v>
      </c>
      <c r="J759" t="s">
        <v>1047</v>
      </c>
      <c r="K759">
        <v>71</v>
      </c>
      <c r="L759">
        <v>181</v>
      </c>
    </row>
    <row r="760" spans="1:12" x14ac:dyDescent="0.25">
      <c r="A760">
        <v>443</v>
      </c>
      <c r="B760" t="s">
        <v>360</v>
      </c>
      <c r="C760" t="s">
        <v>67</v>
      </c>
      <c r="D760" t="s">
        <v>73</v>
      </c>
      <c r="E760">
        <v>26</v>
      </c>
      <c r="F760" s="1">
        <v>34239</v>
      </c>
      <c r="G760" t="s">
        <v>1218</v>
      </c>
      <c r="H760" t="s">
        <v>1054</v>
      </c>
      <c r="I760" t="s">
        <v>1047</v>
      </c>
      <c r="J760" t="s">
        <v>1047</v>
      </c>
      <c r="K760">
        <v>73</v>
      </c>
      <c r="L760">
        <v>206</v>
      </c>
    </row>
    <row r="761" spans="1:12" x14ac:dyDescent="0.25">
      <c r="A761">
        <v>407</v>
      </c>
      <c r="B761" t="s">
        <v>121</v>
      </c>
      <c r="C761" t="s">
        <v>38</v>
      </c>
      <c r="D761" t="s">
        <v>39</v>
      </c>
      <c r="E761">
        <v>26</v>
      </c>
      <c r="F761" s="1">
        <v>34071</v>
      </c>
      <c r="G761" t="s">
        <v>1425</v>
      </c>
      <c r="H761" t="s">
        <v>1091</v>
      </c>
      <c r="I761" t="s">
        <v>1047</v>
      </c>
      <c r="J761" t="s">
        <v>1047</v>
      </c>
      <c r="K761">
        <v>72</v>
      </c>
      <c r="L761">
        <v>184</v>
      </c>
    </row>
    <row r="762" spans="1:12" x14ac:dyDescent="0.25">
      <c r="A762">
        <v>234</v>
      </c>
      <c r="B762" t="s">
        <v>86</v>
      </c>
      <c r="C762" t="s">
        <v>87</v>
      </c>
      <c r="D762" t="s">
        <v>39</v>
      </c>
      <c r="E762">
        <v>28</v>
      </c>
      <c r="F762" s="1">
        <v>33276</v>
      </c>
      <c r="G762" t="s">
        <v>1560</v>
      </c>
      <c r="H762" t="s">
        <v>1049</v>
      </c>
      <c r="I762" t="s">
        <v>1047</v>
      </c>
      <c r="J762" t="s">
        <v>1047</v>
      </c>
      <c r="K762">
        <v>73</v>
      </c>
      <c r="L762">
        <v>216</v>
      </c>
    </row>
    <row r="763" spans="1:12" x14ac:dyDescent="0.25">
      <c r="A763">
        <v>852</v>
      </c>
      <c r="B763" t="s">
        <v>837</v>
      </c>
      <c r="C763" t="s">
        <v>113</v>
      </c>
      <c r="D763" t="s">
        <v>39</v>
      </c>
      <c r="E763">
        <v>20</v>
      </c>
      <c r="F763" s="1">
        <v>36163</v>
      </c>
      <c r="G763" t="s">
        <v>1159</v>
      </c>
      <c r="H763" t="s">
        <v>1061</v>
      </c>
      <c r="I763" t="s">
        <v>1052</v>
      </c>
      <c r="J763" t="s">
        <v>1052</v>
      </c>
      <c r="K763">
        <v>74</v>
      </c>
      <c r="L763">
        <v>204</v>
      </c>
    </row>
    <row r="764" spans="1:12" x14ac:dyDescent="0.25">
      <c r="A764">
        <v>586</v>
      </c>
      <c r="B764" t="s">
        <v>275</v>
      </c>
      <c r="C764" t="s">
        <v>135</v>
      </c>
      <c r="D764" t="s">
        <v>73</v>
      </c>
      <c r="E764">
        <v>25</v>
      </c>
      <c r="F764" s="1">
        <v>34613</v>
      </c>
      <c r="G764" t="s">
        <v>1561</v>
      </c>
      <c r="H764" t="s">
        <v>1095</v>
      </c>
      <c r="I764" t="s">
        <v>1047</v>
      </c>
      <c r="J764" t="s">
        <v>1047</v>
      </c>
      <c r="K764">
        <v>74</v>
      </c>
      <c r="L764">
        <v>217</v>
      </c>
    </row>
    <row r="765" spans="1:12" x14ac:dyDescent="0.25">
      <c r="A765">
        <v>99</v>
      </c>
      <c r="B765" t="s">
        <v>481</v>
      </c>
      <c r="C765" t="s">
        <v>147</v>
      </c>
      <c r="D765" t="s">
        <v>36</v>
      </c>
      <c r="E765">
        <v>32</v>
      </c>
      <c r="F765" s="1">
        <v>31797</v>
      </c>
      <c r="G765" t="s">
        <v>1094</v>
      </c>
      <c r="H765" t="s">
        <v>1095</v>
      </c>
      <c r="I765" t="s">
        <v>1047</v>
      </c>
      <c r="J765" t="s">
        <v>1047</v>
      </c>
      <c r="K765">
        <v>73</v>
      </c>
      <c r="L765">
        <v>225</v>
      </c>
    </row>
    <row r="766" spans="1:12" x14ac:dyDescent="0.25">
      <c r="A766">
        <v>300</v>
      </c>
      <c r="B766" t="s">
        <v>678</v>
      </c>
      <c r="C766" t="s">
        <v>679</v>
      </c>
      <c r="D766" t="s">
        <v>39</v>
      </c>
      <c r="E766">
        <v>27</v>
      </c>
      <c r="F766" s="1">
        <v>33633</v>
      </c>
      <c r="G766" t="s">
        <v>1232</v>
      </c>
      <c r="H766" t="s">
        <v>1049</v>
      </c>
      <c r="I766" t="s">
        <v>1047</v>
      </c>
      <c r="J766" t="s">
        <v>1047</v>
      </c>
      <c r="K766">
        <v>70</v>
      </c>
      <c r="L766">
        <v>191</v>
      </c>
    </row>
    <row r="767" spans="1:12" x14ac:dyDescent="0.25">
      <c r="A767">
        <v>411</v>
      </c>
      <c r="B767" t="s">
        <v>292</v>
      </c>
      <c r="C767" t="s">
        <v>293</v>
      </c>
      <c r="D767" t="s">
        <v>39</v>
      </c>
      <c r="E767">
        <v>26</v>
      </c>
      <c r="F767" s="1">
        <v>34161</v>
      </c>
      <c r="G767" t="s">
        <v>1233</v>
      </c>
      <c r="H767" t="s">
        <v>1049</v>
      </c>
      <c r="I767" t="s">
        <v>1047</v>
      </c>
      <c r="J767" t="s">
        <v>1047</v>
      </c>
      <c r="K767">
        <v>73</v>
      </c>
      <c r="L767">
        <v>193</v>
      </c>
    </row>
    <row r="768" spans="1:12" x14ac:dyDescent="0.25">
      <c r="A768">
        <v>30</v>
      </c>
      <c r="B768" t="s">
        <v>199</v>
      </c>
      <c r="C768" t="s">
        <v>137</v>
      </c>
      <c r="D768" t="s">
        <v>73</v>
      </c>
      <c r="E768">
        <v>34</v>
      </c>
      <c r="F768" s="1">
        <v>31068</v>
      </c>
      <c r="G768" t="s">
        <v>1254</v>
      </c>
      <c r="H768" t="s">
        <v>1079</v>
      </c>
      <c r="I768" t="s">
        <v>1052</v>
      </c>
      <c r="J768" t="s">
        <v>1052</v>
      </c>
      <c r="K768">
        <v>74</v>
      </c>
      <c r="L768">
        <v>206</v>
      </c>
    </row>
    <row r="769" spans="1:12" x14ac:dyDescent="0.25">
      <c r="A769">
        <v>529</v>
      </c>
      <c r="B769" t="s">
        <v>701</v>
      </c>
      <c r="C769" t="s">
        <v>75</v>
      </c>
      <c r="D769" t="s">
        <v>36</v>
      </c>
      <c r="E769">
        <v>25</v>
      </c>
      <c r="F769" s="1">
        <v>34483</v>
      </c>
      <c r="G769" t="s">
        <v>1562</v>
      </c>
      <c r="I769" t="s">
        <v>1074</v>
      </c>
      <c r="J769" t="s">
        <v>1074</v>
      </c>
      <c r="K769">
        <v>75</v>
      </c>
      <c r="L769">
        <v>207</v>
      </c>
    </row>
    <row r="770" spans="1:12" x14ac:dyDescent="0.25">
      <c r="A770">
        <v>615</v>
      </c>
      <c r="B770" t="s">
        <v>390</v>
      </c>
      <c r="C770" t="s">
        <v>49</v>
      </c>
      <c r="D770" t="s">
        <v>39</v>
      </c>
      <c r="E770">
        <v>23</v>
      </c>
      <c r="F770" s="1">
        <v>35236</v>
      </c>
      <c r="G770" t="s">
        <v>1563</v>
      </c>
      <c r="H770" t="s">
        <v>1049</v>
      </c>
      <c r="I770" t="s">
        <v>1047</v>
      </c>
      <c r="J770" t="s">
        <v>1047</v>
      </c>
      <c r="K770">
        <v>73</v>
      </c>
      <c r="L770">
        <v>195</v>
      </c>
    </row>
    <row r="771" spans="1:12" x14ac:dyDescent="0.25">
      <c r="A771">
        <v>342</v>
      </c>
      <c r="B771" t="s">
        <v>891</v>
      </c>
      <c r="C771" t="s">
        <v>193</v>
      </c>
      <c r="D771" t="s">
        <v>39</v>
      </c>
      <c r="E771">
        <v>27</v>
      </c>
      <c r="F771" s="1">
        <v>33638</v>
      </c>
      <c r="G771" t="s">
        <v>1407</v>
      </c>
      <c r="H771" t="s">
        <v>1049</v>
      </c>
      <c r="I771" t="s">
        <v>1047</v>
      </c>
      <c r="J771" t="s">
        <v>1047</v>
      </c>
      <c r="K771">
        <v>72</v>
      </c>
      <c r="L771">
        <v>205</v>
      </c>
    </row>
    <row r="772" spans="1:12" x14ac:dyDescent="0.25">
      <c r="A772">
        <v>150</v>
      </c>
      <c r="B772" t="s">
        <v>596</v>
      </c>
      <c r="C772" t="s">
        <v>597</v>
      </c>
      <c r="D772" t="s">
        <v>39</v>
      </c>
      <c r="E772">
        <v>30</v>
      </c>
      <c r="F772" s="1">
        <v>32730</v>
      </c>
      <c r="G772" t="s">
        <v>1104</v>
      </c>
      <c r="H772" t="s">
        <v>1049</v>
      </c>
      <c r="I772" t="s">
        <v>1047</v>
      </c>
      <c r="J772" t="s">
        <v>1047</v>
      </c>
      <c r="K772">
        <v>71</v>
      </c>
      <c r="L772">
        <v>200</v>
      </c>
    </row>
    <row r="773" spans="1:12" x14ac:dyDescent="0.25">
      <c r="A773">
        <v>613</v>
      </c>
      <c r="B773" t="s">
        <v>128</v>
      </c>
      <c r="C773" t="s">
        <v>79</v>
      </c>
      <c r="D773" t="s">
        <v>39</v>
      </c>
      <c r="E773">
        <v>24</v>
      </c>
      <c r="F773" s="1">
        <v>35009</v>
      </c>
      <c r="G773" t="s">
        <v>1564</v>
      </c>
      <c r="H773" t="s">
        <v>1091</v>
      </c>
      <c r="I773" t="s">
        <v>1047</v>
      </c>
      <c r="J773" t="s">
        <v>1047</v>
      </c>
      <c r="K773">
        <v>73</v>
      </c>
      <c r="L773">
        <v>194</v>
      </c>
    </row>
    <row r="774" spans="1:12" x14ac:dyDescent="0.25">
      <c r="A774">
        <v>790</v>
      </c>
      <c r="B774" t="s">
        <v>647</v>
      </c>
      <c r="C774" t="s">
        <v>193</v>
      </c>
      <c r="D774" t="s">
        <v>39</v>
      </c>
      <c r="E774">
        <v>21</v>
      </c>
      <c r="F774" s="1">
        <v>35829</v>
      </c>
      <c r="G774" t="s">
        <v>1565</v>
      </c>
      <c r="H774" t="s">
        <v>1086</v>
      </c>
      <c r="I774" t="s">
        <v>1047</v>
      </c>
      <c r="J774" t="s">
        <v>1047</v>
      </c>
      <c r="K774">
        <v>71</v>
      </c>
      <c r="L774">
        <v>189</v>
      </c>
    </row>
    <row r="775" spans="1:12" x14ac:dyDescent="0.25">
      <c r="A775">
        <v>764</v>
      </c>
      <c r="B775" t="s">
        <v>810</v>
      </c>
      <c r="C775" t="s">
        <v>61</v>
      </c>
      <c r="D775" t="s">
        <v>73</v>
      </c>
      <c r="E775">
        <v>23</v>
      </c>
      <c r="F775" s="1">
        <v>35348</v>
      </c>
      <c r="G775" t="s">
        <v>1566</v>
      </c>
      <c r="I775" t="s">
        <v>1074</v>
      </c>
      <c r="J775" t="s">
        <v>1074</v>
      </c>
      <c r="K775">
        <v>73</v>
      </c>
      <c r="L775">
        <v>176</v>
      </c>
    </row>
    <row r="776" spans="1:12" x14ac:dyDescent="0.25">
      <c r="A776">
        <v>264</v>
      </c>
      <c r="B776" t="s">
        <v>538</v>
      </c>
      <c r="C776" t="s">
        <v>186</v>
      </c>
      <c r="D776" t="s">
        <v>73</v>
      </c>
      <c r="E776">
        <v>28</v>
      </c>
      <c r="F776" s="1">
        <v>33392</v>
      </c>
      <c r="G776" t="s">
        <v>1416</v>
      </c>
      <c r="I776" t="s">
        <v>1074</v>
      </c>
      <c r="J776" t="s">
        <v>1074</v>
      </c>
      <c r="K776">
        <v>70</v>
      </c>
      <c r="L776">
        <v>185</v>
      </c>
    </row>
    <row r="777" spans="1:12" x14ac:dyDescent="0.25">
      <c r="A777">
        <v>674</v>
      </c>
      <c r="B777" t="s">
        <v>805</v>
      </c>
      <c r="C777" t="s">
        <v>87</v>
      </c>
      <c r="D777" t="s">
        <v>47</v>
      </c>
      <c r="E777">
        <v>23</v>
      </c>
      <c r="F777" s="1">
        <v>35233</v>
      </c>
      <c r="G777" t="s">
        <v>1567</v>
      </c>
      <c r="H777" t="s">
        <v>1046</v>
      </c>
      <c r="I777" t="s">
        <v>1047</v>
      </c>
      <c r="J777" t="s">
        <v>1047</v>
      </c>
      <c r="K777">
        <v>74</v>
      </c>
      <c r="L777">
        <v>205</v>
      </c>
    </row>
    <row r="778" spans="1:12" x14ac:dyDescent="0.25">
      <c r="A778">
        <v>803</v>
      </c>
      <c r="B778" t="s">
        <v>393</v>
      </c>
      <c r="C778" t="s">
        <v>51</v>
      </c>
      <c r="D778" t="s">
        <v>73</v>
      </c>
      <c r="E778">
        <v>21</v>
      </c>
      <c r="F778" s="1">
        <v>35927</v>
      </c>
      <c r="G778" t="s">
        <v>1568</v>
      </c>
      <c r="H778" t="s">
        <v>1046</v>
      </c>
      <c r="I778" t="s">
        <v>1047</v>
      </c>
      <c r="J778" t="s">
        <v>1047</v>
      </c>
      <c r="K778">
        <v>70</v>
      </c>
      <c r="L778">
        <v>170</v>
      </c>
    </row>
    <row r="779" spans="1:12" x14ac:dyDescent="0.25">
      <c r="A779">
        <v>582</v>
      </c>
      <c r="B779" t="s">
        <v>975</v>
      </c>
      <c r="C779" t="s">
        <v>69</v>
      </c>
      <c r="D779" t="s">
        <v>73</v>
      </c>
      <c r="E779">
        <v>24</v>
      </c>
      <c r="F779" s="1">
        <v>34892</v>
      </c>
      <c r="G779" t="s">
        <v>1569</v>
      </c>
      <c r="H779" t="s">
        <v>1046</v>
      </c>
      <c r="I779" t="s">
        <v>1047</v>
      </c>
      <c r="J779" t="s">
        <v>1047</v>
      </c>
      <c r="K779">
        <v>78</v>
      </c>
      <c r="L779">
        <v>202</v>
      </c>
    </row>
    <row r="780" spans="1:12" x14ac:dyDescent="0.25">
      <c r="A780">
        <v>405</v>
      </c>
      <c r="B780" t="s">
        <v>539</v>
      </c>
      <c r="C780" t="s">
        <v>67</v>
      </c>
      <c r="D780" t="s">
        <v>73</v>
      </c>
      <c r="E780">
        <v>26</v>
      </c>
      <c r="F780" s="1">
        <v>34038</v>
      </c>
      <c r="G780" t="s">
        <v>1570</v>
      </c>
      <c r="H780" t="s">
        <v>1049</v>
      </c>
      <c r="I780" t="s">
        <v>1047</v>
      </c>
      <c r="J780" t="s">
        <v>1047</v>
      </c>
      <c r="K780">
        <v>74</v>
      </c>
      <c r="L780">
        <v>204</v>
      </c>
    </row>
    <row r="781" spans="1:12" x14ac:dyDescent="0.25">
      <c r="A781">
        <v>453</v>
      </c>
      <c r="B781" t="s">
        <v>324</v>
      </c>
      <c r="C781" t="s">
        <v>69</v>
      </c>
      <c r="D781" t="s">
        <v>39</v>
      </c>
      <c r="E781">
        <v>25</v>
      </c>
      <c r="F781" s="1">
        <v>34484</v>
      </c>
      <c r="G781" t="s">
        <v>1319</v>
      </c>
      <c r="H781" t="s">
        <v>1049</v>
      </c>
      <c r="I781" t="s">
        <v>1047</v>
      </c>
      <c r="J781" t="s">
        <v>1047</v>
      </c>
      <c r="K781">
        <v>73</v>
      </c>
      <c r="L781">
        <v>190</v>
      </c>
    </row>
    <row r="782" spans="1:12" x14ac:dyDescent="0.25">
      <c r="A782">
        <v>392</v>
      </c>
      <c r="B782" t="s">
        <v>513</v>
      </c>
      <c r="C782" t="s">
        <v>135</v>
      </c>
      <c r="D782" t="s">
        <v>73</v>
      </c>
      <c r="E782">
        <v>27</v>
      </c>
      <c r="F782" s="1">
        <v>33891</v>
      </c>
      <c r="G782" t="s">
        <v>1064</v>
      </c>
      <c r="H782" t="s">
        <v>1065</v>
      </c>
      <c r="I782" t="s">
        <v>1052</v>
      </c>
      <c r="J782" t="s">
        <v>1052</v>
      </c>
      <c r="K782">
        <v>76</v>
      </c>
      <c r="L782">
        <v>223</v>
      </c>
    </row>
    <row r="783" spans="1:12" x14ac:dyDescent="0.25">
      <c r="A783">
        <v>364</v>
      </c>
      <c r="B783" t="s">
        <v>822</v>
      </c>
      <c r="C783" t="s">
        <v>79</v>
      </c>
      <c r="D783" t="s">
        <v>47</v>
      </c>
      <c r="E783">
        <v>27</v>
      </c>
      <c r="F783" s="1">
        <v>33718</v>
      </c>
      <c r="G783" t="s">
        <v>1319</v>
      </c>
      <c r="H783" t="s">
        <v>1049</v>
      </c>
      <c r="I783" t="s">
        <v>1047</v>
      </c>
      <c r="J783" t="s">
        <v>1047</v>
      </c>
      <c r="K783">
        <v>71</v>
      </c>
      <c r="L783">
        <v>186</v>
      </c>
    </row>
    <row r="784" spans="1:12" x14ac:dyDescent="0.25">
      <c r="A784">
        <v>414</v>
      </c>
      <c r="B784" t="s">
        <v>89</v>
      </c>
      <c r="C784" t="s">
        <v>69</v>
      </c>
      <c r="D784" t="s">
        <v>39</v>
      </c>
      <c r="E784">
        <v>26</v>
      </c>
      <c r="F784" s="1">
        <v>33945</v>
      </c>
      <c r="G784" t="s">
        <v>1571</v>
      </c>
      <c r="H784" t="s">
        <v>1161</v>
      </c>
      <c r="I784" t="s">
        <v>1052</v>
      </c>
      <c r="J784" t="s">
        <v>1047</v>
      </c>
      <c r="K784">
        <v>75</v>
      </c>
      <c r="L784">
        <v>211</v>
      </c>
    </row>
    <row r="785" spans="1:12" x14ac:dyDescent="0.25">
      <c r="A785">
        <v>376</v>
      </c>
      <c r="B785" t="s">
        <v>474</v>
      </c>
      <c r="C785" t="s">
        <v>46</v>
      </c>
      <c r="D785" t="s">
        <v>39</v>
      </c>
      <c r="E785">
        <v>26</v>
      </c>
      <c r="F785" s="1">
        <v>33989</v>
      </c>
      <c r="G785" t="s">
        <v>1246</v>
      </c>
      <c r="H785" t="s">
        <v>1247</v>
      </c>
      <c r="I785" t="s">
        <v>1052</v>
      </c>
      <c r="J785" t="s">
        <v>1052</v>
      </c>
      <c r="K785">
        <v>74</v>
      </c>
      <c r="L785">
        <v>213</v>
      </c>
    </row>
    <row r="786" spans="1:12" x14ac:dyDescent="0.25">
      <c r="A786">
        <v>577</v>
      </c>
      <c r="B786" t="s">
        <v>77</v>
      </c>
      <c r="C786" t="s">
        <v>49</v>
      </c>
      <c r="D786" t="s">
        <v>39</v>
      </c>
      <c r="E786">
        <v>25</v>
      </c>
      <c r="F786" s="1">
        <v>34619</v>
      </c>
      <c r="G786" t="s">
        <v>1572</v>
      </c>
      <c r="H786" t="s">
        <v>1049</v>
      </c>
      <c r="I786" t="s">
        <v>1047</v>
      </c>
      <c r="J786" t="s">
        <v>1047</v>
      </c>
      <c r="K786">
        <v>75</v>
      </c>
      <c r="L786">
        <v>200</v>
      </c>
    </row>
    <row r="787" spans="1:12" x14ac:dyDescent="0.25">
      <c r="A787">
        <v>871</v>
      </c>
      <c r="B787" t="s">
        <v>671</v>
      </c>
      <c r="C787" t="s">
        <v>141</v>
      </c>
      <c r="D787" t="s">
        <v>73</v>
      </c>
      <c r="E787">
        <v>25</v>
      </c>
      <c r="F787" s="1">
        <v>34651</v>
      </c>
      <c r="G787" t="s">
        <v>1220</v>
      </c>
      <c r="H787" t="s">
        <v>1049</v>
      </c>
      <c r="I787" t="s">
        <v>1047</v>
      </c>
      <c r="J787" t="s">
        <v>1047</v>
      </c>
      <c r="K787">
        <v>71</v>
      </c>
      <c r="L787">
        <v>196</v>
      </c>
    </row>
    <row r="788" spans="1:12" x14ac:dyDescent="0.25">
      <c r="A788">
        <v>705</v>
      </c>
      <c r="B788" t="s">
        <v>74</v>
      </c>
      <c r="C788" t="s">
        <v>75</v>
      </c>
      <c r="D788" t="s">
        <v>57</v>
      </c>
      <c r="E788">
        <v>22</v>
      </c>
      <c r="F788" s="1">
        <v>35637</v>
      </c>
      <c r="G788" t="s">
        <v>1573</v>
      </c>
      <c r="I788" t="s">
        <v>1074</v>
      </c>
      <c r="J788" t="s">
        <v>1074</v>
      </c>
      <c r="K788">
        <v>71</v>
      </c>
      <c r="L788">
        <v>176</v>
      </c>
    </row>
    <row r="789" spans="1:12" x14ac:dyDescent="0.25">
      <c r="A789">
        <v>575</v>
      </c>
      <c r="B789" t="s">
        <v>216</v>
      </c>
      <c r="C789" t="s">
        <v>67</v>
      </c>
      <c r="D789" t="s">
        <v>73</v>
      </c>
      <c r="E789">
        <v>25</v>
      </c>
      <c r="F789" s="1">
        <v>34610</v>
      </c>
      <c r="G789" t="s">
        <v>1199</v>
      </c>
      <c r="H789" t="s">
        <v>1147</v>
      </c>
      <c r="I789" t="s">
        <v>1052</v>
      </c>
      <c r="J789" t="s">
        <v>1052</v>
      </c>
      <c r="K789">
        <v>76</v>
      </c>
      <c r="L789">
        <v>209</v>
      </c>
    </row>
    <row r="790" spans="1:12" x14ac:dyDescent="0.25">
      <c r="A790">
        <v>474</v>
      </c>
      <c r="B790" t="s">
        <v>273</v>
      </c>
      <c r="C790" t="s">
        <v>69</v>
      </c>
      <c r="D790" t="s">
        <v>73</v>
      </c>
      <c r="E790">
        <v>26</v>
      </c>
      <c r="F790" s="1">
        <v>34079</v>
      </c>
      <c r="G790" t="s">
        <v>1574</v>
      </c>
      <c r="H790" t="s">
        <v>1366</v>
      </c>
      <c r="I790" t="s">
        <v>1052</v>
      </c>
      <c r="J790" t="s">
        <v>1052</v>
      </c>
      <c r="K790">
        <v>71</v>
      </c>
      <c r="L790">
        <v>180</v>
      </c>
    </row>
    <row r="791" spans="1:12" x14ac:dyDescent="0.25">
      <c r="A791">
        <v>549</v>
      </c>
      <c r="B791" t="s">
        <v>274</v>
      </c>
      <c r="C791" t="s">
        <v>147</v>
      </c>
      <c r="D791" t="s">
        <v>73</v>
      </c>
      <c r="E791">
        <v>24</v>
      </c>
      <c r="F791" s="1">
        <v>34914</v>
      </c>
      <c r="G791" t="s">
        <v>1268</v>
      </c>
      <c r="H791" t="s">
        <v>1091</v>
      </c>
      <c r="I791" t="s">
        <v>1047</v>
      </c>
      <c r="J791" t="s">
        <v>1047</v>
      </c>
      <c r="K791">
        <v>74</v>
      </c>
      <c r="L791">
        <v>195</v>
      </c>
    </row>
    <row r="792" spans="1:12" x14ac:dyDescent="0.25">
      <c r="A792">
        <v>46</v>
      </c>
      <c r="B792" t="s">
        <v>314</v>
      </c>
      <c r="C792" t="s">
        <v>113</v>
      </c>
      <c r="D792" t="s">
        <v>73</v>
      </c>
      <c r="E792">
        <v>34</v>
      </c>
      <c r="F792" s="1">
        <v>31273</v>
      </c>
      <c r="G792" t="s">
        <v>1575</v>
      </c>
      <c r="H792" t="s">
        <v>1091</v>
      </c>
      <c r="I792" t="s">
        <v>1047</v>
      </c>
      <c r="J792" t="s">
        <v>1047</v>
      </c>
      <c r="K792">
        <v>76</v>
      </c>
      <c r="L792">
        <v>230</v>
      </c>
    </row>
    <row r="793" spans="1:12" x14ac:dyDescent="0.25">
      <c r="A793">
        <v>870</v>
      </c>
      <c r="B793" t="s">
        <v>758</v>
      </c>
      <c r="C793" t="s">
        <v>51</v>
      </c>
      <c r="D793" t="s">
        <v>39</v>
      </c>
      <c r="E793">
        <v>25</v>
      </c>
      <c r="F793" s="1">
        <v>34447</v>
      </c>
      <c r="G793" t="s">
        <v>1576</v>
      </c>
      <c r="H793" t="s">
        <v>1079</v>
      </c>
      <c r="I793" t="s">
        <v>1052</v>
      </c>
      <c r="J793" t="s">
        <v>1052</v>
      </c>
      <c r="K793">
        <v>69</v>
      </c>
      <c r="L793">
        <v>180</v>
      </c>
    </row>
    <row r="794" spans="1:12" x14ac:dyDescent="0.25">
      <c r="A794">
        <v>877</v>
      </c>
      <c r="B794" t="s">
        <v>1027</v>
      </c>
      <c r="C794" t="s">
        <v>141</v>
      </c>
      <c r="D794" t="s">
        <v>36</v>
      </c>
      <c r="E794">
        <v>24</v>
      </c>
      <c r="F794" s="1">
        <v>34918</v>
      </c>
      <c r="G794" t="s">
        <v>1092</v>
      </c>
      <c r="H794" t="s">
        <v>1086</v>
      </c>
      <c r="I794" t="s">
        <v>1047</v>
      </c>
      <c r="J794" t="s">
        <v>1047</v>
      </c>
      <c r="K794">
        <v>70</v>
      </c>
      <c r="L794">
        <v>165</v>
      </c>
    </row>
    <row r="795" spans="1:12" x14ac:dyDescent="0.25">
      <c r="A795">
        <v>78</v>
      </c>
      <c r="B795" t="s">
        <v>43</v>
      </c>
      <c r="C795" t="s">
        <v>44</v>
      </c>
      <c r="D795" t="s">
        <v>39</v>
      </c>
      <c r="E795">
        <v>32</v>
      </c>
      <c r="F795" s="1">
        <v>31996</v>
      </c>
      <c r="G795" t="s">
        <v>1577</v>
      </c>
      <c r="H795" t="s">
        <v>1082</v>
      </c>
      <c r="I795" t="s">
        <v>1047</v>
      </c>
      <c r="J795" t="s">
        <v>1047</v>
      </c>
      <c r="K795">
        <v>71</v>
      </c>
      <c r="L795">
        <v>200</v>
      </c>
    </row>
    <row r="796" spans="1:12" x14ac:dyDescent="0.25">
      <c r="A796">
        <v>465</v>
      </c>
      <c r="B796" t="s">
        <v>743</v>
      </c>
      <c r="C796" t="s">
        <v>708</v>
      </c>
      <c r="D796" t="s">
        <v>73</v>
      </c>
      <c r="E796">
        <v>25</v>
      </c>
      <c r="F796" s="1">
        <v>34383</v>
      </c>
      <c r="G796" t="s">
        <v>1249</v>
      </c>
      <c r="H796" t="s">
        <v>1049</v>
      </c>
      <c r="I796" t="s">
        <v>1047</v>
      </c>
      <c r="J796" t="s">
        <v>1047</v>
      </c>
      <c r="K796">
        <v>74</v>
      </c>
      <c r="L796">
        <v>193</v>
      </c>
    </row>
    <row r="797" spans="1:12" x14ac:dyDescent="0.25">
      <c r="A797">
        <v>627</v>
      </c>
      <c r="B797" t="s">
        <v>914</v>
      </c>
      <c r="C797" t="s">
        <v>67</v>
      </c>
      <c r="D797" t="s">
        <v>47</v>
      </c>
      <c r="E797">
        <v>23</v>
      </c>
      <c r="F797" s="1">
        <v>35197</v>
      </c>
      <c r="G797" t="s">
        <v>1578</v>
      </c>
      <c r="H797" t="s">
        <v>1051</v>
      </c>
      <c r="I797" t="s">
        <v>1052</v>
      </c>
      <c r="J797" t="s">
        <v>1052</v>
      </c>
      <c r="K797">
        <v>72</v>
      </c>
      <c r="L797">
        <v>194</v>
      </c>
    </row>
    <row r="798" spans="1:12" x14ac:dyDescent="0.25">
      <c r="A798">
        <v>259</v>
      </c>
      <c r="B798" t="s">
        <v>887</v>
      </c>
      <c r="C798" t="s">
        <v>162</v>
      </c>
      <c r="D798" t="s">
        <v>73</v>
      </c>
      <c r="E798">
        <v>28</v>
      </c>
      <c r="F798" s="1">
        <v>33268</v>
      </c>
      <c r="G798" t="s">
        <v>1090</v>
      </c>
      <c r="H798" t="s">
        <v>1091</v>
      </c>
      <c r="I798" t="s">
        <v>1047</v>
      </c>
      <c r="J798" t="s">
        <v>1047</v>
      </c>
      <c r="K798">
        <v>73</v>
      </c>
      <c r="L798">
        <v>190</v>
      </c>
    </row>
    <row r="799" spans="1:12" x14ac:dyDescent="0.25">
      <c r="A799">
        <v>425</v>
      </c>
      <c r="B799" t="s">
        <v>699</v>
      </c>
      <c r="C799" t="s">
        <v>186</v>
      </c>
      <c r="D799" t="s">
        <v>36</v>
      </c>
      <c r="E799">
        <v>26</v>
      </c>
      <c r="F799" s="1">
        <v>34012</v>
      </c>
      <c r="G799" t="s">
        <v>1146</v>
      </c>
      <c r="H799" t="s">
        <v>1147</v>
      </c>
      <c r="I799" t="s">
        <v>1052</v>
      </c>
      <c r="J799" t="s">
        <v>1052</v>
      </c>
      <c r="K799">
        <v>73</v>
      </c>
      <c r="L799">
        <v>205</v>
      </c>
    </row>
    <row r="800" spans="1:12" x14ac:dyDescent="0.25">
      <c r="A800">
        <v>104</v>
      </c>
      <c r="B800" t="s">
        <v>945</v>
      </c>
      <c r="C800" t="s">
        <v>135</v>
      </c>
      <c r="D800" t="s">
        <v>57</v>
      </c>
      <c r="E800">
        <v>36</v>
      </c>
      <c r="F800" s="1">
        <v>30598</v>
      </c>
      <c r="G800" t="s">
        <v>1356</v>
      </c>
      <c r="H800" t="s">
        <v>1051</v>
      </c>
      <c r="I800" t="s">
        <v>1052</v>
      </c>
      <c r="J800" t="s">
        <v>1052</v>
      </c>
      <c r="K800">
        <v>67</v>
      </c>
      <c r="L800">
        <v>177</v>
      </c>
    </row>
    <row r="801" spans="1:12" x14ac:dyDescent="0.25">
      <c r="A801">
        <v>381</v>
      </c>
      <c r="B801" t="s">
        <v>961</v>
      </c>
      <c r="C801" t="s">
        <v>100</v>
      </c>
      <c r="D801" t="s">
        <v>39</v>
      </c>
      <c r="E801">
        <v>26</v>
      </c>
      <c r="F801" s="1">
        <v>34078</v>
      </c>
      <c r="G801" t="s">
        <v>1579</v>
      </c>
      <c r="H801" t="s">
        <v>1170</v>
      </c>
      <c r="I801" t="s">
        <v>1052</v>
      </c>
      <c r="J801" t="s">
        <v>1052</v>
      </c>
      <c r="K801">
        <v>75</v>
      </c>
      <c r="L801">
        <v>208</v>
      </c>
    </row>
    <row r="802" spans="1:12" x14ac:dyDescent="0.25">
      <c r="A802">
        <v>140</v>
      </c>
      <c r="B802" t="s">
        <v>735</v>
      </c>
      <c r="C802" t="s">
        <v>46</v>
      </c>
      <c r="D802" t="s">
        <v>73</v>
      </c>
      <c r="E802">
        <v>31</v>
      </c>
      <c r="F802" s="1">
        <v>32410</v>
      </c>
      <c r="G802" t="s">
        <v>1114</v>
      </c>
      <c r="H802" t="s">
        <v>1072</v>
      </c>
      <c r="I802" t="s">
        <v>1052</v>
      </c>
      <c r="J802" t="s">
        <v>1052</v>
      </c>
      <c r="K802">
        <v>71</v>
      </c>
      <c r="L802">
        <v>198</v>
      </c>
    </row>
    <row r="803" spans="1:12" x14ac:dyDescent="0.25">
      <c r="A803">
        <v>561</v>
      </c>
      <c r="B803" t="s">
        <v>801</v>
      </c>
      <c r="C803" t="s">
        <v>186</v>
      </c>
      <c r="D803" t="s">
        <v>73</v>
      </c>
      <c r="E803">
        <v>24</v>
      </c>
      <c r="F803" s="1">
        <v>34765</v>
      </c>
      <c r="G803" t="s">
        <v>1580</v>
      </c>
      <c r="H803" t="s">
        <v>1051</v>
      </c>
      <c r="I803" t="s">
        <v>1052</v>
      </c>
      <c r="J803" t="s">
        <v>1052</v>
      </c>
      <c r="K803">
        <v>74</v>
      </c>
      <c r="L803">
        <v>205</v>
      </c>
    </row>
    <row r="804" spans="1:12" x14ac:dyDescent="0.25">
      <c r="A804">
        <v>184</v>
      </c>
      <c r="B804" t="s">
        <v>52</v>
      </c>
      <c r="C804" t="s">
        <v>35</v>
      </c>
      <c r="D804" t="s">
        <v>39</v>
      </c>
      <c r="E804">
        <v>29</v>
      </c>
      <c r="F804" s="1">
        <v>32911</v>
      </c>
      <c r="G804" t="s">
        <v>1407</v>
      </c>
      <c r="H804" t="s">
        <v>1049</v>
      </c>
      <c r="I804" t="s">
        <v>1047</v>
      </c>
      <c r="J804" t="s">
        <v>1047</v>
      </c>
      <c r="K804">
        <v>73</v>
      </c>
      <c r="L804">
        <v>194</v>
      </c>
    </row>
    <row r="805" spans="1:12" x14ac:dyDescent="0.25">
      <c r="A805">
        <v>540</v>
      </c>
      <c r="B805" t="s">
        <v>544</v>
      </c>
      <c r="C805" t="s">
        <v>51</v>
      </c>
      <c r="D805" t="s">
        <v>36</v>
      </c>
      <c r="E805">
        <v>26</v>
      </c>
      <c r="F805" s="1">
        <v>34049</v>
      </c>
      <c r="G805" t="s">
        <v>1397</v>
      </c>
      <c r="I805" t="s">
        <v>1278</v>
      </c>
      <c r="J805" t="s">
        <v>1278</v>
      </c>
      <c r="K805">
        <v>70</v>
      </c>
      <c r="L805">
        <v>188</v>
      </c>
    </row>
    <row r="806" spans="1:12" x14ac:dyDescent="0.25">
      <c r="A806">
        <v>418</v>
      </c>
      <c r="B806" t="s">
        <v>580</v>
      </c>
      <c r="C806" t="s">
        <v>127</v>
      </c>
      <c r="D806" t="s">
        <v>47</v>
      </c>
      <c r="E806">
        <v>27</v>
      </c>
      <c r="F806" s="1">
        <v>33882</v>
      </c>
      <c r="G806" t="s">
        <v>1548</v>
      </c>
      <c r="I806" t="s">
        <v>1278</v>
      </c>
      <c r="J806" t="s">
        <v>1278</v>
      </c>
      <c r="K806">
        <v>71</v>
      </c>
      <c r="L806">
        <v>190</v>
      </c>
    </row>
    <row r="807" spans="1:12" x14ac:dyDescent="0.25">
      <c r="A807">
        <v>84</v>
      </c>
      <c r="B807" t="s">
        <v>163</v>
      </c>
      <c r="C807" t="s">
        <v>63</v>
      </c>
      <c r="D807" t="s">
        <v>36</v>
      </c>
      <c r="E807">
        <v>32</v>
      </c>
      <c r="F807" s="1">
        <v>31769</v>
      </c>
      <c r="G807" t="s">
        <v>1242</v>
      </c>
      <c r="H807" t="s">
        <v>1284</v>
      </c>
      <c r="I807" t="s">
        <v>1052</v>
      </c>
      <c r="J807" t="s">
        <v>1052</v>
      </c>
      <c r="K807">
        <v>71</v>
      </c>
      <c r="L807">
        <v>195</v>
      </c>
    </row>
    <row r="808" spans="1:12" x14ac:dyDescent="0.25">
      <c r="A808">
        <v>813</v>
      </c>
      <c r="B808" t="s">
        <v>630</v>
      </c>
      <c r="C808" t="s">
        <v>79</v>
      </c>
      <c r="D808" t="s">
        <v>57</v>
      </c>
      <c r="E808">
        <v>22</v>
      </c>
      <c r="F808" s="1">
        <v>35733</v>
      </c>
      <c r="G808" t="s">
        <v>1571</v>
      </c>
      <c r="H808" t="s">
        <v>1161</v>
      </c>
      <c r="I808" t="s">
        <v>1052</v>
      </c>
      <c r="J808" t="s">
        <v>1052</v>
      </c>
      <c r="K808">
        <v>77</v>
      </c>
      <c r="L808">
        <v>215</v>
      </c>
    </row>
    <row r="809" spans="1:12" x14ac:dyDescent="0.25">
      <c r="A809">
        <v>768</v>
      </c>
      <c r="B809" t="s">
        <v>924</v>
      </c>
      <c r="C809" t="s">
        <v>135</v>
      </c>
      <c r="D809" t="s">
        <v>39</v>
      </c>
      <c r="E809">
        <v>28</v>
      </c>
      <c r="F809" s="1">
        <v>33470</v>
      </c>
      <c r="G809" t="s">
        <v>1581</v>
      </c>
      <c r="H809" t="s">
        <v>1086</v>
      </c>
      <c r="I809" t="s">
        <v>1047</v>
      </c>
      <c r="J809" t="s">
        <v>1047</v>
      </c>
      <c r="K809">
        <v>71</v>
      </c>
      <c r="L809">
        <v>192</v>
      </c>
    </row>
    <row r="810" spans="1:12" x14ac:dyDescent="0.25">
      <c r="A810">
        <v>452</v>
      </c>
      <c r="B810" t="s">
        <v>387</v>
      </c>
      <c r="C810" t="s">
        <v>388</v>
      </c>
      <c r="D810" t="s">
        <v>47</v>
      </c>
      <c r="E810">
        <v>27</v>
      </c>
      <c r="F810" s="1">
        <v>33826</v>
      </c>
      <c r="G810" t="s">
        <v>1471</v>
      </c>
      <c r="H810" t="s">
        <v>1049</v>
      </c>
      <c r="I810" t="s">
        <v>1047</v>
      </c>
      <c r="J810" t="s">
        <v>1047</v>
      </c>
      <c r="K810">
        <v>73</v>
      </c>
      <c r="L810">
        <v>201</v>
      </c>
    </row>
    <row r="811" spans="1:12" x14ac:dyDescent="0.25">
      <c r="A811">
        <v>901</v>
      </c>
      <c r="B811" t="s">
        <v>733</v>
      </c>
      <c r="C811" t="s">
        <v>106</v>
      </c>
      <c r="D811" t="s">
        <v>47</v>
      </c>
      <c r="E811">
        <v>23</v>
      </c>
      <c r="F811" s="1">
        <v>35246</v>
      </c>
      <c r="G811" t="s">
        <v>1092</v>
      </c>
      <c r="H811" t="s">
        <v>1086</v>
      </c>
      <c r="I811" t="s">
        <v>1047</v>
      </c>
      <c r="J811" t="s">
        <v>1047</v>
      </c>
      <c r="K811">
        <v>70</v>
      </c>
      <c r="L811">
        <v>162</v>
      </c>
    </row>
    <row r="812" spans="1:12" x14ac:dyDescent="0.25">
      <c r="A812">
        <v>355</v>
      </c>
      <c r="B812" t="s">
        <v>638</v>
      </c>
      <c r="C812" t="s">
        <v>83</v>
      </c>
      <c r="D812" t="s">
        <v>73</v>
      </c>
      <c r="E812">
        <v>31</v>
      </c>
      <c r="F812" s="1">
        <v>32298</v>
      </c>
      <c r="G812" t="s">
        <v>1085</v>
      </c>
      <c r="H812" t="s">
        <v>1086</v>
      </c>
      <c r="I812" t="s">
        <v>1047</v>
      </c>
      <c r="J812" t="s">
        <v>1047</v>
      </c>
      <c r="K812">
        <v>73</v>
      </c>
      <c r="L812">
        <v>200</v>
      </c>
    </row>
    <row r="813" spans="1:12" x14ac:dyDescent="0.25">
      <c r="A813">
        <v>327</v>
      </c>
      <c r="B813" t="s">
        <v>271</v>
      </c>
      <c r="C813" t="s">
        <v>186</v>
      </c>
      <c r="D813" t="s">
        <v>47</v>
      </c>
      <c r="E813">
        <v>28</v>
      </c>
      <c r="F813" s="1">
        <v>33556</v>
      </c>
      <c r="G813" t="s">
        <v>1092</v>
      </c>
      <c r="H813" t="s">
        <v>1086</v>
      </c>
      <c r="I813" t="s">
        <v>1047</v>
      </c>
      <c r="J813" t="s">
        <v>1047</v>
      </c>
      <c r="K813">
        <v>73</v>
      </c>
      <c r="L813">
        <v>205</v>
      </c>
    </row>
    <row r="814" spans="1:12" x14ac:dyDescent="0.25">
      <c r="A814">
        <v>486</v>
      </c>
      <c r="B814" t="s">
        <v>661</v>
      </c>
      <c r="C814" t="s">
        <v>44</v>
      </c>
      <c r="D814" t="s">
        <v>39</v>
      </c>
      <c r="E814">
        <v>25</v>
      </c>
      <c r="F814" s="1">
        <v>34561</v>
      </c>
      <c r="G814" t="s">
        <v>1582</v>
      </c>
      <c r="I814" t="s">
        <v>1552</v>
      </c>
      <c r="J814" t="s">
        <v>1552</v>
      </c>
      <c r="K814">
        <v>72</v>
      </c>
      <c r="L814">
        <v>185</v>
      </c>
    </row>
    <row r="815" spans="1:12" x14ac:dyDescent="0.25">
      <c r="A815">
        <v>462</v>
      </c>
      <c r="B815" t="s">
        <v>90</v>
      </c>
      <c r="C815" t="s">
        <v>75</v>
      </c>
      <c r="D815" t="s">
        <v>47</v>
      </c>
      <c r="E815">
        <v>25</v>
      </c>
      <c r="F815" s="1">
        <v>34588</v>
      </c>
      <c r="G815" t="s">
        <v>1340</v>
      </c>
      <c r="I815" t="s">
        <v>1074</v>
      </c>
      <c r="J815" t="s">
        <v>1074</v>
      </c>
      <c r="K815">
        <v>71</v>
      </c>
      <c r="L815">
        <v>191</v>
      </c>
    </row>
    <row r="816" spans="1:12" x14ac:dyDescent="0.25">
      <c r="A816">
        <v>725</v>
      </c>
      <c r="B816" t="s">
        <v>161</v>
      </c>
      <c r="C816" t="s">
        <v>162</v>
      </c>
      <c r="D816" t="s">
        <v>73</v>
      </c>
      <c r="E816">
        <v>22</v>
      </c>
      <c r="F816" s="1">
        <v>35460</v>
      </c>
      <c r="G816" t="s">
        <v>1583</v>
      </c>
      <c r="H816" t="s">
        <v>1046</v>
      </c>
      <c r="I816" t="s">
        <v>1047</v>
      </c>
      <c r="J816" t="s">
        <v>1047</v>
      </c>
      <c r="K816">
        <v>74</v>
      </c>
      <c r="L816">
        <v>190</v>
      </c>
    </row>
    <row r="817" spans="1:12" x14ac:dyDescent="0.25">
      <c r="A817">
        <v>155</v>
      </c>
      <c r="B817" t="s">
        <v>791</v>
      </c>
      <c r="C817" t="s">
        <v>135</v>
      </c>
      <c r="D817" t="s">
        <v>73</v>
      </c>
      <c r="E817">
        <v>30</v>
      </c>
      <c r="F817" s="1">
        <v>32547</v>
      </c>
      <c r="G817" t="s">
        <v>1092</v>
      </c>
      <c r="H817" t="s">
        <v>1086</v>
      </c>
      <c r="I817" t="s">
        <v>1047</v>
      </c>
      <c r="J817" t="s">
        <v>1047</v>
      </c>
      <c r="K817">
        <v>72</v>
      </c>
      <c r="L817">
        <v>183</v>
      </c>
    </row>
    <row r="818" spans="1:12" x14ac:dyDescent="0.25">
      <c r="A818">
        <v>29</v>
      </c>
      <c r="B818" t="s">
        <v>280</v>
      </c>
      <c r="C818" t="s">
        <v>106</v>
      </c>
      <c r="D818" t="s">
        <v>47</v>
      </c>
      <c r="E818">
        <v>35</v>
      </c>
      <c r="F818" s="1">
        <v>30700</v>
      </c>
      <c r="G818" t="s">
        <v>1584</v>
      </c>
      <c r="I818" t="s">
        <v>1103</v>
      </c>
      <c r="J818" t="s">
        <v>1103</v>
      </c>
      <c r="K818">
        <v>74</v>
      </c>
      <c r="L818">
        <v>214</v>
      </c>
    </row>
    <row r="819" spans="1:12" x14ac:dyDescent="0.25">
      <c r="A819">
        <v>341</v>
      </c>
      <c r="B819" t="s">
        <v>602</v>
      </c>
      <c r="C819" t="s">
        <v>72</v>
      </c>
      <c r="D819" t="s">
        <v>73</v>
      </c>
      <c r="E819">
        <v>28</v>
      </c>
      <c r="F819" s="1">
        <v>33265</v>
      </c>
      <c r="G819" t="s">
        <v>1222</v>
      </c>
      <c r="I819" t="s">
        <v>1063</v>
      </c>
      <c r="J819" t="s">
        <v>1063</v>
      </c>
      <c r="K819">
        <v>72</v>
      </c>
      <c r="L819">
        <v>180</v>
      </c>
    </row>
    <row r="820" spans="1:12" x14ac:dyDescent="0.25">
      <c r="A820">
        <v>516</v>
      </c>
      <c r="B820" t="s">
        <v>663</v>
      </c>
      <c r="C820" t="s">
        <v>127</v>
      </c>
      <c r="D820" t="s">
        <v>39</v>
      </c>
      <c r="E820">
        <v>29</v>
      </c>
      <c r="F820" s="1">
        <v>33193</v>
      </c>
      <c r="G820" t="s">
        <v>1585</v>
      </c>
      <c r="H820" t="s">
        <v>1144</v>
      </c>
      <c r="I820" t="s">
        <v>1052</v>
      </c>
      <c r="J820" t="s">
        <v>1052</v>
      </c>
      <c r="K820">
        <v>74</v>
      </c>
      <c r="L820">
        <v>204</v>
      </c>
    </row>
    <row r="821" spans="1:12" x14ac:dyDescent="0.25">
      <c r="A821">
        <v>698</v>
      </c>
      <c r="B821" t="s">
        <v>125</v>
      </c>
      <c r="C821" t="s">
        <v>72</v>
      </c>
      <c r="D821" t="s">
        <v>36</v>
      </c>
      <c r="E821">
        <v>23</v>
      </c>
      <c r="F821" s="1">
        <v>35346</v>
      </c>
      <c r="G821" t="s">
        <v>1586</v>
      </c>
      <c r="I821" t="s">
        <v>1278</v>
      </c>
      <c r="J821" t="s">
        <v>1278</v>
      </c>
      <c r="K821">
        <v>72</v>
      </c>
      <c r="L821">
        <v>210</v>
      </c>
    </row>
    <row r="822" spans="1:12" x14ac:dyDescent="0.25">
      <c r="A822">
        <v>792</v>
      </c>
      <c r="B822" t="s">
        <v>1009</v>
      </c>
      <c r="C822" t="s">
        <v>100</v>
      </c>
      <c r="D822" t="s">
        <v>47</v>
      </c>
      <c r="E822">
        <v>21</v>
      </c>
      <c r="F822" s="1">
        <v>35899</v>
      </c>
      <c r="G822" t="s">
        <v>1587</v>
      </c>
      <c r="H822" t="s">
        <v>1247</v>
      </c>
      <c r="I822" t="s">
        <v>1052</v>
      </c>
      <c r="J822" t="s">
        <v>1052</v>
      </c>
      <c r="K822">
        <v>78</v>
      </c>
      <c r="L822">
        <v>218</v>
      </c>
    </row>
    <row r="823" spans="1:12" x14ac:dyDescent="0.25">
      <c r="A823">
        <v>212</v>
      </c>
      <c r="B823" t="s">
        <v>304</v>
      </c>
      <c r="C823" t="s">
        <v>49</v>
      </c>
      <c r="D823" t="s">
        <v>73</v>
      </c>
      <c r="E823">
        <v>29</v>
      </c>
      <c r="F823" s="1">
        <v>33031</v>
      </c>
      <c r="G823" t="s">
        <v>1588</v>
      </c>
      <c r="H823" t="s">
        <v>1049</v>
      </c>
      <c r="I823" t="s">
        <v>1047</v>
      </c>
      <c r="J823" t="s">
        <v>1047</v>
      </c>
      <c r="K823">
        <v>73</v>
      </c>
      <c r="L823">
        <v>185</v>
      </c>
    </row>
    <row r="824" spans="1:12" x14ac:dyDescent="0.25">
      <c r="A824">
        <v>372</v>
      </c>
      <c r="B824" t="s">
        <v>639</v>
      </c>
      <c r="C824" t="s">
        <v>38</v>
      </c>
      <c r="D824" t="s">
        <v>36</v>
      </c>
      <c r="E824">
        <v>26</v>
      </c>
      <c r="F824" s="1">
        <v>33979</v>
      </c>
      <c r="G824" t="s">
        <v>1589</v>
      </c>
      <c r="I824" t="s">
        <v>1267</v>
      </c>
      <c r="J824" t="s">
        <v>1267</v>
      </c>
      <c r="K824">
        <v>71</v>
      </c>
      <c r="L824">
        <v>186</v>
      </c>
    </row>
    <row r="825" spans="1:12" x14ac:dyDescent="0.25">
      <c r="A825">
        <v>339</v>
      </c>
      <c r="B825" t="s">
        <v>680</v>
      </c>
      <c r="C825" t="s">
        <v>135</v>
      </c>
      <c r="D825" t="s">
        <v>36</v>
      </c>
      <c r="E825">
        <v>27</v>
      </c>
      <c r="F825" s="1">
        <v>33624</v>
      </c>
      <c r="G825" t="s">
        <v>1589</v>
      </c>
      <c r="I825" t="s">
        <v>1267</v>
      </c>
      <c r="J825" t="s">
        <v>1267</v>
      </c>
      <c r="K825">
        <v>74</v>
      </c>
      <c r="L825">
        <v>196</v>
      </c>
    </row>
    <row r="826" spans="1:12" x14ac:dyDescent="0.25">
      <c r="A826">
        <v>96</v>
      </c>
      <c r="B826" t="s">
        <v>843</v>
      </c>
      <c r="C826" t="s">
        <v>162</v>
      </c>
      <c r="D826" t="s">
        <v>47</v>
      </c>
      <c r="E826">
        <v>32</v>
      </c>
      <c r="F826" s="1">
        <v>31822</v>
      </c>
      <c r="G826" t="s">
        <v>1310</v>
      </c>
      <c r="H826" t="s">
        <v>1049</v>
      </c>
      <c r="I826" t="s">
        <v>1047</v>
      </c>
      <c r="J826" t="s">
        <v>1047</v>
      </c>
      <c r="K826">
        <v>71</v>
      </c>
      <c r="L826">
        <v>185</v>
      </c>
    </row>
    <row r="827" spans="1:12" x14ac:dyDescent="0.25">
      <c r="A827">
        <v>460</v>
      </c>
      <c r="B827" t="s">
        <v>252</v>
      </c>
      <c r="C827" t="s">
        <v>63</v>
      </c>
      <c r="D827" t="s">
        <v>36</v>
      </c>
      <c r="E827">
        <v>25</v>
      </c>
      <c r="F827" s="1">
        <v>34422</v>
      </c>
      <c r="G827" t="s">
        <v>1068</v>
      </c>
      <c r="H827" t="s">
        <v>1049</v>
      </c>
      <c r="I827" t="s">
        <v>1047</v>
      </c>
      <c r="J827" t="s">
        <v>1047</v>
      </c>
      <c r="K827">
        <v>76</v>
      </c>
      <c r="L827">
        <v>220</v>
      </c>
    </row>
    <row r="828" spans="1:12" x14ac:dyDescent="0.25">
      <c r="A828">
        <v>461</v>
      </c>
      <c r="B828" t="s">
        <v>101</v>
      </c>
      <c r="C828" t="s">
        <v>72</v>
      </c>
      <c r="D828" t="s">
        <v>39</v>
      </c>
      <c r="E828">
        <v>26</v>
      </c>
      <c r="F828" s="1">
        <v>34285</v>
      </c>
      <c r="G828" t="s">
        <v>1590</v>
      </c>
      <c r="I828" t="s">
        <v>1112</v>
      </c>
      <c r="J828" t="s">
        <v>1112</v>
      </c>
      <c r="K828">
        <v>74</v>
      </c>
      <c r="L828">
        <v>215</v>
      </c>
    </row>
    <row r="829" spans="1:12" x14ac:dyDescent="0.25">
      <c r="A829">
        <v>434</v>
      </c>
      <c r="B829" t="s">
        <v>797</v>
      </c>
      <c r="C829" t="s">
        <v>147</v>
      </c>
      <c r="D829" t="s">
        <v>36</v>
      </c>
      <c r="E829">
        <v>26</v>
      </c>
      <c r="F829" s="1">
        <v>34051</v>
      </c>
      <c r="G829" t="s">
        <v>1539</v>
      </c>
      <c r="I829" t="s">
        <v>1112</v>
      </c>
      <c r="J829" t="s">
        <v>1112</v>
      </c>
      <c r="K829">
        <v>71</v>
      </c>
      <c r="L829">
        <v>160</v>
      </c>
    </row>
    <row r="830" spans="1:12" x14ac:dyDescent="0.25">
      <c r="A830">
        <v>611</v>
      </c>
      <c r="B830" t="s">
        <v>545</v>
      </c>
      <c r="C830" t="s">
        <v>147</v>
      </c>
      <c r="D830" t="s">
        <v>47</v>
      </c>
      <c r="E830">
        <v>27</v>
      </c>
      <c r="F830" s="1">
        <v>33848</v>
      </c>
      <c r="G830" t="s">
        <v>1324</v>
      </c>
      <c r="I830" t="s">
        <v>1112</v>
      </c>
      <c r="J830" t="s">
        <v>1112</v>
      </c>
      <c r="K830">
        <v>75</v>
      </c>
      <c r="L830">
        <v>205</v>
      </c>
    </row>
    <row r="831" spans="1:12" x14ac:dyDescent="0.25">
      <c r="A831">
        <v>18</v>
      </c>
      <c r="B831" t="s">
        <v>873</v>
      </c>
      <c r="C831" t="s">
        <v>113</v>
      </c>
      <c r="D831" t="s">
        <v>39</v>
      </c>
      <c r="E831">
        <v>37</v>
      </c>
      <c r="F831" s="1">
        <v>30255</v>
      </c>
      <c r="G831" t="s">
        <v>1368</v>
      </c>
      <c r="I831" t="s">
        <v>1112</v>
      </c>
      <c r="J831" t="s">
        <v>1112</v>
      </c>
      <c r="K831">
        <v>71</v>
      </c>
      <c r="L831">
        <v>190</v>
      </c>
    </row>
    <row r="832" spans="1:12" x14ac:dyDescent="0.25">
      <c r="A832">
        <v>255</v>
      </c>
      <c r="B832" t="s">
        <v>148</v>
      </c>
      <c r="C832" t="s">
        <v>113</v>
      </c>
      <c r="D832" t="s">
        <v>47</v>
      </c>
      <c r="E832">
        <v>29</v>
      </c>
      <c r="F832" s="1">
        <v>33208</v>
      </c>
      <c r="G832" t="s">
        <v>1591</v>
      </c>
      <c r="I832" t="s">
        <v>1110</v>
      </c>
      <c r="J832" t="s">
        <v>1110</v>
      </c>
      <c r="K832">
        <v>70</v>
      </c>
      <c r="L832">
        <v>183</v>
      </c>
    </row>
    <row r="833" spans="1:12" x14ac:dyDescent="0.25">
      <c r="A833">
        <v>630</v>
      </c>
      <c r="B833" t="s">
        <v>354</v>
      </c>
      <c r="C833" t="s">
        <v>100</v>
      </c>
      <c r="D833" t="s">
        <v>73</v>
      </c>
      <c r="E833">
        <v>24</v>
      </c>
      <c r="F833" s="1">
        <v>34996</v>
      </c>
      <c r="G833" t="s">
        <v>1592</v>
      </c>
      <c r="H833" t="s">
        <v>1153</v>
      </c>
      <c r="I833" t="s">
        <v>1052</v>
      </c>
      <c r="J833" t="s">
        <v>1052</v>
      </c>
      <c r="K833">
        <v>71</v>
      </c>
      <c r="L833">
        <v>180</v>
      </c>
    </row>
    <row r="834" spans="1:12" x14ac:dyDescent="0.25">
      <c r="A834">
        <v>437</v>
      </c>
      <c r="B834" t="s">
        <v>176</v>
      </c>
      <c r="C834" t="s">
        <v>46</v>
      </c>
      <c r="D834" t="s">
        <v>73</v>
      </c>
      <c r="E834">
        <v>28</v>
      </c>
      <c r="F834" s="1">
        <v>33340</v>
      </c>
      <c r="G834" t="s">
        <v>1558</v>
      </c>
      <c r="H834" t="s">
        <v>1072</v>
      </c>
      <c r="I834" t="s">
        <v>1052</v>
      </c>
      <c r="J834" t="s">
        <v>1052</v>
      </c>
      <c r="K834">
        <v>69</v>
      </c>
      <c r="L834">
        <v>186</v>
      </c>
    </row>
    <row r="835" spans="1:12" x14ac:dyDescent="0.25">
      <c r="A835">
        <v>369</v>
      </c>
      <c r="B835" t="s">
        <v>489</v>
      </c>
      <c r="C835" t="s">
        <v>63</v>
      </c>
      <c r="D835" t="s">
        <v>39</v>
      </c>
      <c r="E835">
        <v>26</v>
      </c>
      <c r="F835" s="1">
        <v>34226</v>
      </c>
      <c r="G835" t="s">
        <v>1593</v>
      </c>
      <c r="H835" t="s">
        <v>1061</v>
      </c>
      <c r="I835" t="s">
        <v>1052</v>
      </c>
      <c r="J835" t="s">
        <v>1052</v>
      </c>
      <c r="K835">
        <v>71</v>
      </c>
      <c r="L835">
        <v>190</v>
      </c>
    </row>
    <row r="836" spans="1:12" x14ac:dyDescent="0.25">
      <c r="A836">
        <v>695</v>
      </c>
      <c r="B836" t="s">
        <v>547</v>
      </c>
      <c r="C836" t="s">
        <v>56</v>
      </c>
      <c r="D836" t="s">
        <v>73</v>
      </c>
      <c r="E836">
        <v>22</v>
      </c>
      <c r="F836" s="1">
        <v>35421</v>
      </c>
      <c r="G836" t="s">
        <v>1269</v>
      </c>
      <c r="H836" t="s">
        <v>1049</v>
      </c>
      <c r="I836" t="s">
        <v>1047</v>
      </c>
      <c r="J836" t="s">
        <v>1047</v>
      </c>
      <c r="K836">
        <v>72</v>
      </c>
      <c r="L836">
        <v>205</v>
      </c>
    </row>
    <row r="837" spans="1:12" x14ac:dyDescent="0.25">
      <c r="A837">
        <v>204</v>
      </c>
      <c r="B837" t="s">
        <v>506</v>
      </c>
      <c r="C837" t="s">
        <v>49</v>
      </c>
      <c r="D837" t="s">
        <v>73</v>
      </c>
      <c r="E837">
        <v>29</v>
      </c>
      <c r="F837" s="1">
        <v>33101</v>
      </c>
      <c r="G837" t="s">
        <v>1594</v>
      </c>
      <c r="H837" t="s">
        <v>1095</v>
      </c>
      <c r="I837" t="s">
        <v>1047</v>
      </c>
      <c r="J837" t="s">
        <v>1047</v>
      </c>
      <c r="K837">
        <v>74</v>
      </c>
      <c r="L837">
        <v>205</v>
      </c>
    </row>
    <row r="838" spans="1:12" x14ac:dyDescent="0.25">
      <c r="A838">
        <v>708</v>
      </c>
      <c r="B838" t="s">
        <v>191</v>
      </c>
      <c r="C838" t="s">
        <v>69</v>
      </c>
      <c r="D838" t="s">
        <v>57</v>
      </c>
      <c r="E838">
        <v>22</v>
      </c>
      <c r="F838" s="1">
        <v>35500</v>
      </c>
      <c r="G838" t="s">
        <v>1104</v>
      </c>
      <c r="H838" t="s">
        <v>1049</v>
      </c>
      <c r="I838" t="s">
        <v>1047</v>
      </c>
      <c r="J838" t="s">
        <v>1047</v>
      </c>
      <c r="K838">
        <v>70</v>
      </c>
      <c r="L838">
        <v>175</v>
      </c>
    </row>
    <row r="839" spans="1:12" x14ac:dyDescent="0.25">
      <c r="A839">
        <v>628</v>
      </c>
      <c r="B839" t="s">
        <v>295</v>
      </c>
      <c r="C839" t="s">
        <v>69</v>
      </c>
      <c r="D839" t="s">
        <v>73</v>
      </c>
      <c r="E839">
        <v>23</v>
      </c>
      <c r="F839" s="1">
        <v>35153</v>
      </c>
      <c r="G839" t="s">
        <v>1595</v>
      </c>
      <c r="H839" t="s">
        <v>1095</v>
      </c>
      <c r="I839" t="s">
        <v>1047</v>
      </c>
      <c r="J839" t="s">
        <v>1047</v>
      </c>
      <c r="K839">
        <v>75</v>
      </c>
      <c r="L839">
        <v>181</v>
      </c>
    </row>
    <row r="840" spans="1:12" x14ac:dyDescent="0.25">
      <c r="A840">
        <v>62</v>
      </c>
      <c r="B840" t="s">
        <v>211</v>
      </c>
      <c r="C840" t="s">
        <v>186</v>
      </c>
      <c r="D840" t="s">
        <v>39</v>
      </c>
      <c r="E840">
        <v>34</v>
      </c>
      <c r="F840" s="1">
        <v>31180</v>
      </c>
      <c r="G840" t="s">
        <v>1094</v>
      </c>
      <c r="H840" t="s">
        <v>1095</v>
      </c>
      <c r="I840" t="s">
        <v>1047</v>
      </c>
      <c r="J840" t="s">
        <v>1047</v>
      </c>
      <c r="K840">
        <v>74</v>
      </c>
      <c r="L840">
        <v>185</v>
      </c>
    </row>
    <row r="841" spans="1:12" x14ac:dyDescent="0.25">
      <c r="A841">
        <v>793</v>
      </c>
      <c r="B841" t="s">
        <v>1010</v>
      </c>
      <c r="C841" t="s">
        <v>46</v>
      </c>
      <c r="D841" t="s">
        <v>39</v>
      </c>
      <c r="E841">
        <v>21</v>
      </c>
      <c r="F841" s="1">
        <v>35837</v>
      </c>
      <c r="G841" t="s">
        <v>1064</v>
      </c>
      <c r="H841" t="s">
        <v>1065</v>
      </c>
      <c r="I841" t="s">
        <v>1052</v>
      </c>
      <c r="J841" t="s">
        <v>1052</v>
      </c>
      <c r="K841">
        <v>74</v>
      </c>
      <c r="L841">
        <v>203</v>
      </c>
    </row>
    <row r="842" spans="1:12" x14ac:dyDescent="0.25">
      <c r="A842">
        <v>492</v>
      </c>
      <c r="B842" t="s">
        <v>965</v>
      </c>
      <c r="C842" t="s">
        <v>75</v>
      </c>
      <c r="D842" t="s">
        <v>73</v>
      </c>
      <c r="E842">
        <v>25</v>
      </c>
      <c r="F842" s="1">
        <v>34519</v>
      </c>
      <c r="G842" t="s">
        <v>1490</v>
      </c>
      <c r="H842" t="s">
        <v>1049</v>
      </c>
      <c r="I842" t="s">
        <v>1047</v>
      </c>
      <c r="J842" t="s">
        <v>1047</v>
      </c>
      <c r="K842">
        <v>74</v>
      </c>
      <c r="L842">
        <v>196</v>
      </c>
    </row>
    <row r="843" spans="1:12" x14ac:dyDescent="0.25">
      <c r="A843">
        <v>20</v>
      </c>
      <c r="B843" t="s">
        <v>690</v>
      </c>
      <c r="C843" t="s">
        <v>106</v>
      </c>
      <c r="D843" t="s">
        <v>73</v>
      </c>
      <c r="E843">
        <v>36</v>
      </c>
      <c r="F843" s="1">
        <v>30598</v>
      </c>
      <c r="G843" t="s">
        <v>1068</v>
      </c>
      <c r="H843" t="s">
        <v>1049</v>
      </c>
      <c r="I843" t="s">
        <v>1047</v>
      </c>
      <c r="J843" t="s">
        <v>1047</v>
      </c>
      <c r="K843">
        <v>71</v>
      </c>
      <c r="L843">
        <v>199</v>
      </c>
    </row>
    <row r="844" spans="1:12" x14ac:dyDescent="0.25">
      <c r="A844">
        <v>111</v>
      </c>
      <c r="B844" t="s">
        <v>613</v>
      </c>
      <c r="C844" t="s">
        <v>141</v>
      </c>
      <c r="D844" t="s">
        <v>39</v>
      </c>
      <c r="E844">
        <v>32</v>
      </c>
      <c r="F844" s="1">
        <v>31785</v>
      </c>
      <c r="G844" t="s">
        <v>1596</v>
      </c>
      <c r="H844" t="s">
        <v>1262</v>
      </c>
      <c r="I844" t="s">
        <v>1052</v>
      </c>
      <c r="J844" t="s">
        <v>1052</v>
      </c>
      <c r="K844">
        <v>73</v>
      </c>
      <c r="L844">
        <v>202</v>
      </c>
    </row>
    <row r="845" spans="1:12" x14ac:dyDescent="0.25">
      <c r="A845">
        <v>829</v>
      </c>
      <c r="B845" t="s">
        <v>706</v>
      </c>
      <c r="C845" t="s">
        <v>56</v>
      </c>
      <c r="D845" t="s">
        <v>47</v>
      </c>
      <c r="E845">
        <v>24</v>
      </c>
      <c r="F845" s="1">
        <v>34789</v>
      </c>
      <c r="G845" t="s">
        <v>1597</v>
      </c>
      <c r="H845" t="s">
        <v>1139</v>
      </c>
      <c r="I845" t="s">
        <v>1052</v>
      </c>
      <c r="J845" t="s">
        <v>1052</v>
      </c>
      <c r="K845">
        <v>70</v>
      </c>
      <c r="L845">
        <v>185</v>
      </c>
    </row>
    <row r="846" spans="1:12" x14ac:dyDescent="0.25">
      <c r="A846">
        <v>601</v>
      </c>
      <c r="B846" t="s">
        <v>585</v>
      </c>
      <c r="C846" t="s">
        <v>75</v>
      </c>
      <c r="D846" t="s">
        <v>73</v>
      </c>
      <c r="E846">
        <v>28</v>
      </c>
      <c r="F846" s="1">
        <v>33443</v>
      </c>
      <c r="G846" t="s">
        <v>1371</v>
      </c>
      <c r="H846" t="s">
        <v>1153</v>
      </c>
      <c r="I846" t="s">
        <v>1052</v>
      </c>
      <c r="J846" t="s">
        <v>1052</v>
      </c>
      <c r="K846">
        <v>74</v>
      </c>
      <c r="L846">
        <v>192</v>
      </c>
    </row>
    <row r="847" spans="1:12" x14ac:dyDescent="0.25">
      <c r="A847">
        <v>73</v>
      </c>
      <c r="B847" t="s">
        <v>470</v>
      </c>
      <c r="C847" t="s">
        <v>54</v>
      </c>
      <c r="D847" t="s">
        <v>36</v>
      </c>
      <c r="E847">
        <v>34</v>
      </c>
      <c r="F847" s="1">
        <v>31276</v>
      </c>
      <c r="G847" t="s">
        <v>1090</v>
      </c>
      <c r="H847" t="s">
        <v>1091</v>
      </c>
      <c r="I847" t="s">
        <v>1047</v>
      </c>
      <c r="J847" t="s">
        <v>1047</v>
      </c>
      <c r="K847">
        <v>75</v>
      </c>
      <c r="L847">
        <v>213</v>
      </c>
    </row>
    <row r="848" spans="1:12" x14ac:dyDescent="0.25">
      <c r="A848">
        <v>817</v>
      </c>
      <c r="B848" t="s">
        <v>457</v>
      </c>
      <c r="C848" t="s">
        <v>127</v>
      </c>
      <c r="D848" t="s">
        <v>73</v>
      </c>
      <c r="E848">
        <v>25</v>
      </c>
      <c r="F848" s="1">
        <v>34431</v>
      </c>
      <c r="G848" t="s">
        <v>1181</v>
      </c>
      <c r="H848" t="s">
        <v>1091</v>
      </c>
      <c r="I848" t="s">
        <v>1047</v>
      </c>
      <c r="J848" t="s">
        <v>1047</v>
      </c>
      <c r="K848">
        <v>70</v>
      </c>
      <c r="L848">
        <v>186</v>
      </c>
    </row>
    <row r="849" spans="1:12" x14ac:dyDescent="0.25">
      <c r="A849">
        <v>758</v>
      </c>
      <c r="B849" t="s">
        <v>607</v>
      </c>
      <c r="C849" t="s">
        <v>193</v>
      </c>
      <c r="D849" t="s">
        <v>36</v>
      </c>
      <c r="E849">
        <v>22</v>
      </c>
      <c r="F849" s="1">
        <v>35683</v>
      </c>
      <c r="G849" t="s">
        <v>1176</v>
      </c>
      <c r="H849" t="s">
        <v>1163</v>
      </c>
      <c r="I849" t="s">
        <v>1052</v>
      </c>
      <c r="J849" t="s">
        <v>1052</v>
      </c>
      <c r="K849">
        <v>73</v>
      </c>
      <c r="L849">
        <v>180</v>
      </c>
    </row>
    <row r="850" spans="1:12" x14ac:dyDescent="0.25">
      <c r="A850">
        <v>390</v>
      </c>
      <c r="B850" t="s">
        <v>641</v>
      </c>
      <c r="C850" t="s">
        <v>38</v>
      </c>
      <c r="D850" t="s">
        <v>36</v>
      </c>
      <c r="E850">
        <v>26</v>
      </c>
      <c r="F850" s="1">
        <v>34005</v>
      </c>
      <c r="G850" t="s">
        <v>1092</v>
      </c>
      <c r="H850" t="s">
        <v>1086</v>
      </c>
      <c r="I850" t="s">
        <v>1047</v>
      </c>
      <c r="J850" t="s">
        <v>1047</v>
      </c>
      <c r="K850">
        <v>71</v>
      </c>
      <c r="L850">
        <v>183</v>
      </c>
    </row>
    <row r="851" spans="1:12" x14ac:dyDescent="0.25">
      <c r="A851">
        <v>569</v>
      </c>
      <c r="B851" t="s">
        <v>206</v>
      </c>
      <c r="C851" t="s">
        <v>106</v>
      </c>
      <c r="D851" t="s">
        <v>47</v>
      </c>
      <c r="E851">
        <v>24</v>
      </c>
      <c r="F851" s="1">
        <v>34754</v>
      </c>
      <c r="G851" t="s">
        <v>1175</v>
      </c>
      <c r="H851" t="s">
        <v>1049</v>
      </c>
      <c r="I851" t="s">
        <v>1047</v>
      </c>
      <c r="J851" t="s">
        <v>1047</v>
      </c>
      <c r="K851">
        <v>72</v>
      </c>
      <c r="L851">
        <v>199</v>
      </c>
    </row>
    <row r="852" spans="1:12" x14ac:dyDescent="0.25">
      <c r="A852">
        <v>231</v>
      </c>
      <c r="B852" t="s">
        <v>259</v>
      </c>
      <c r="C852" t="s">
        <v>87</v>
      </c>
      <c r="D852" t="s">
        <v>39</v>
      </c>
      <c r="E852">
        <v>33</v>
      </c>
      <c r="F852" s="1">
        <v>31490</v>
      </c>
      <c r="G852" t="s">
        <v>1218</v>
      </c>
      <c r="H852" t="s">
        <v>1054</v>
      </c>
      <c r="I852" t="s">
        <v>1047</v>
      </c>
      <c r="J852" t="s">
        <v>1047</v>
      </c>
      <c r="K852">
        <v>73</v>
      </c>
      <c r="L852">
        <v>199</v>
      </c>
    </row>
    <row r="853" spans="1:12" x14ac:dyDescent="0.25">
      <c r="A853">
        <v>197</v>
      </c>
      <c r="B853" t="s">
        <v>519</v>
      </c>
      <c r="C853" t="s">
        <v>56</v>
      </c>
      <c r="D853" t="s">
        <v>92</v>
      </c>
      <c r="E853">
        <v>30</v>
      </c>
      <c r="F853" s="1">
        <v>32787</v>
      </c>
      <c r="G853" t="s">
        <v>1085</v>
      </c>
      <c r="H853" t="s">
        <v>1086</v>
      </c>
      <c r="I853" t="s">
        <v>1047</v>
      </c>
      <c r="J853" t="s">
        <v>1047</v>
      </c>
      <c r="K853">
        <v>69</v>
      </c>
      <c r="L853">
        <v>161</v>
      </c>
    </row>
    <row r="854" spans="1:12" x14ac:dyDescent="0.25">
      <c r="A854">
        <v>228</v>
      </c>
      <c r="B854" t="s">
        <v>201</v>
      </c>
      <c r="C854" t="s">
        <v>35</v>
      </c>
      <c r="D854" t="s">
        <v>39</v>
      </c>
      <c r="E854">
        <v>29</v>
      </c>
      <c r="F854" s="1">
        <v>33083</v>
      </c>
      <c r="G854" t="s">
        <v>1283</v>
      </c>
      <c r="H854" t="s">
        <v>1284</v>
      </c>
      <c r="I854" t="s">
        <v>1052</v>
      </c>
      <c r="J854" t="s">
        <v>1052</v>
      </c>
      <c r="K854">
        <v>68</v>
      </c>
      <c r="L854">
        <v>182</v>
      </c>
    </row>
    <row r="855" spans="1:12" x14ac:dyDescent="0.25">
      <c r="A855">
        <v>525</v>
      </c>
      <c r="B855" t="s">
        <v>857</v>
      </c>
      <c r="C855" t="s">
        <v>63</v>
      </c>
      <c r="D855" t="s">
        <v>73</v>
      </c>
      <c r="E855">
        <v>24</v>
      </c>
      <c r="F855" s="1">
        <v>34673</v>
      </c>
      <c r="G855" t="s">
        <v>1085</v>
      </c>
      <c r="H855" t="s">
        <v>1086</v>
      </c>
      <c r="I855" t="s">
        <v>1047</v>
      </c>
      <c r="J855" t="s">
        <v>1047</v>
      </c>
      <c r="K855">
        <v>74</v>
      </c>
      <c r="L855">
        <v>200</v>
      </c>
    </row>
    <row r="856" spans="1:12" x14ac:dyDescent="0.25">
      <c r="A856">
        <v>527</v>
      </c>
      <c r="B856" t="s">
        <v>558</v>
      </c>
      <c r="C856" t="s">
        <v>127</v>
      </c>
      <c r="D856" t="s">
        <v>39</v>
      </c>
      <c r="E856">
        <v>24</v>
      </c>
      <c r="F856" s="1">
        <v>34768</v>
      </c>
      <c r="G856" t="s">
        <v>1598</v>
      </c>
      <c r="H856" t="s">
        <v>1072</v>
      </c>
      <c r="I856" t="s">
        <v>1052</v>
      </c>
      <c r="J856" t="s">
        <v>1052</v>
      </c>
      <c r="K856">
        <v>70</v>
      </c>
      <c r="L856">
        <v>192</v>
      </c>
    </row>
    <row r="857" spans="1:12" x14ac:dyDescent="0.25">
      <c r="A857">
        <v>191</v>
      </c>
      <c r="B857" t="s">
        <v>334</v>
      </c>
      <c r="C857" t="s">
        <v>61</v>
      </c>
      <c r="D857" t="s">
        <v>73</v>
      </c>
      <c r="E857">
        <v>29</v>
      </c>
      <c r="F857" s="1">
        <v>32905</v>
      </c>
      <c r="G857" t="s">
        <v>1599</v>
      </c>
      <c r="H857" t="s">
        <v>1147</v>
      </c>
      <c r="I857" t="s">
        <v>1052</v>
      </c>
      <c r="J857" t="s">
        <v>1047</v>
      </c>
      <c r="K857">
        <v>80</v>
      </c>
      <c r="L857">
        <v>229</v>
      </c>
    </row>
    <row r="858" spans="1:12" x14ac:dyDescent="0.25">
      <c r="A858">
        <v>310</v>
      </c>
      <c r="B858" t="s">
        <v>617</v>
      </c>
      <c r="C858" t="s">
        <v>83</v>
      </c>
      <c r="D858" t="s">
        <v>39</v>
      </c>
      <c r="E858">
        <v>28</v>
      </c>
      <c r="F858" s="1">
        <v>33543</v>
      </c>
      <c r="G858" t="s">
        <v>1271</v>
      </c>
      <c r="H858" t="s">
        <v>1061</v>
      </c>
      <c r="I858" t="s">
        <v>1052</v>
      </c>
      <c r="J858" t="s">
        <v>1052</v>
      </c>
      <c r="K858">
        <v>74</v>
      </c>
      <c r="L858">
        <v>200</v>
      </c>
    </row>
    <row r="859" spans="1:12" x14ac:dyDescent="0.25">
      <c r="A859">
        <v>330</v>
      </c>
      <c r="B859" t="s">
        <v>82</v>
      </c>
      <c r="C859" t="s">
        <v>83</v>
      </c>
      <c r="D859" t="s">
        <v>39</v>
      </c>
      <c r="E859">
        <v>27</v>
      </c>
      <c r="F859" s="1">
        <v>33634</v>
      </c>
      <c r="G859" t="s">
        <v>1572</v>
      </c>
      <c r="H859" t="s">
        <v>1049</v>
      </c>
      <c r="I859" t="s">
        <v>1047</v>
      </c>
      <c r="J859" t="s">
        <v>1047</v>
      </c>
      <c r="K859">
        <v>73</v>
      </c>
      <c r="L859">
        <v>200</v>
      </c>
    </row>
    <row r="860" spans="1:12" x14ac:dyDescent="0.25">
      <c r="A860">
        <v>299</v>
      </c>
      <c r="B860" t="s">
        <v>305</v>
      </c>
      <c r="C860" t="s">
        <v>141</v>
      </c>
      <c r="D860" t="s">
        <v>36</v>
      </c>
      <c r="E860">
        <v>27</v>
      </c>
      <c r="F860" s="1">
        <v>33718</v>
      </c>
      <c r="G860" t="s">
        <v>1288</v>
      </c>
      <c r="H860" t="s">
        <v>1049</v>
      </c>
      <c r="I860" t="s">
        <v>1047</v>
      </c>
      <c r="J860" t="s">
        <v>1047</v>
      </c>
      <c r="K860">
        <v>72</v>
      </c>
      <c r="L860">
        <v>197</v>
      </c>
    </row>
    <row r="861" spans="1:12" x14ac:dyDescent="0.25">
      <c r="A861">
        <v>534</v>
      </c>
      <c r="B861" t="s">
        <v>972</v>
      </c>
      <c r="C861" t="s">
        <v>69</v>
      </c>
      <c r="D861" t="s">
        <v>47</v>
      </c>
      <c r="E861">
        <v>25</v>
      </c>
      <c r="F861" s="1">
        <v>34360</v>
      </c>
      <c r="G861" t="s">
        <v>1085</v>
      </c>
      <c r="H861" t="s">
        <v>1086</v>
      </c>
      <c r="I861" t="s">
        <v>1047</v>
      </c>
      <c r="J861" t="s">
        <v>1047</v>
      </c>
      <c r="K861">
        <v>71</v>
      </c>
      <c r="L861">
        <v>195</v>
      </c>
    </row>
    <row r="862" spans="1:12" x14ac:dyDescent="0.25">
      <c r="A862">
        <v>256</v>
      </c>
      <c r="B862" t="s">
        <v>145</v>
      </c>
      <c r="C862" t="s">
        <v>51</v>
      </c>
      <c r="D862" t="s">
        <v>73</v>
      </c>
      <c r="E862">
        <v>28</v>
      </c>
      <c r="F862" s="1">
        <v>33445</v>
      </c>
      <c r="G862" t="s">
        <v>1372</v>
      </c>
      <c r="H862" t="s">
        <v>1091</v>
      </c>
      <c r="I862" t="s">
        <v>1047</v>
      </c>
      <c r="J862" t="s">
        <v>1047</v>
      </c>
      <c r="K862">
        <v>70</v>
      </c>
      <c r="L862">
        <v>197</v>
      </c>
    </row>
    <row r="863" spans="1:12" x14ac:dyDescent="0.25">
      <c r="A863">
        <v>796</v>
      </c>
      <c r="B863" t="s">
        <v>407</v>
      </c>
      <c r="C863" t="s">
        <v>51</v>
      </c>
      <c r="D863" t="s">
        <v>39</v>
      </c>
      <c r="E863">
        <v>21</v>
      </c>
      <c r="F863" s="1">
        <v>35868</v>
      </c>
      <c r="G863" t="s">
        <v>1239</v>
      </c>
      <c r="H863" t="s">
        <v>1086</v>
      </c>
      <c r="I863" t="s">
        <v>1047</v>
      </c>
      <c r="J863" t="s">
        <v>1047</v>
      </c>
      <c r="K863">
        <v>71</v>
      </c>
      <c r="L863">
        <v>187</v>
      </c>
    </row>
    <row r="864" spans="1:12" x14ac:dyDescent="0.25">
      <c r="A864">
        <v>841</v>
      </c>
      <c r="B864" t="s">
        <v>1021</v>
      </c>
      <c r="C864" t="s">
        <v>46</v>
      </c>
      <c r="D864" t="s">
        <v>73</v>
      </c>
      <c r="E864">
        <v>20</v>
      </c>
      <c r="F864" s="1">
        <v>36161</v>
      </c>
      <c r="G864" t="s">
        <v>1423</v>
      </c>
      <c r="I864" t="s">
        <v>1074</v>
      </c>
      <c r="J864" t="s">
        <v>1074</v>
      </c>
      <c r="K864">
        <v>73</v>
      </c>
      <c r="L864">
        <v>185</v>
      </c>
    </row>
    <row r="865" spans="1:12" x14ac:dyDescent="0.25">
      <c r="A865">
        <v>557</v>
      </c>
      <c r="B865" t="s">
        <v>775</v>
      </c>
      <c r="C865" t="s">
        <v>776</v>
      </c>
      <c r="D865" t="s">
        <v>47</v>
      </c>
      <c r="E865">
        <v>24</v>
      </c>
      <c r="F865" s="1">
        <v>34834</v>
      </c>
      <c r="G865" t="s">
        <v>1600</v>
      </c>
      <c r="I865" t="s">
        <v>1084</v>
      </c>
      <c r="J865" t="s">
        <v>1084</v>
      </c>
      <c r="K865">
        <v>73</v>
      </c>
      <c r="L865">
        <v>220</v>
      </c>
    </row>
    <row r="866" spans="1:12" x14ac:dyDescent="0.25">
      <c r="A866">
        <v>581</v>
      </c>
      <c r="B866" t="s">
        <v>665</v>
      </c>
      <c r="C866" t="s">
        <v>83</v>
      </c>
      <c r="D866" t="s">
        <v>36</v>
      </c>
      <c r="E866">
        <v>24</v>
      </c>
      <c r="F866" s="1">
        <v>34762</v>
      </c>
      <c r="G866" t="s">
        <v>1320</v>
      </c>
      <c r="I866" t="s">
        <v>1084</v>
      </c>
      <c r="J866" t="s">
        <v>1084</v>
      </c>
      <c r="K866">
        <v>76</v>
      </c>
      <c r="L866">
        <v>210</v>
      </c>
    </row>
    <row r="867" spans="1:12" x14ac:dyDescent="0.25">
      <c r="A867">
        <v>19</v>
      </c>
      <c r="B867" t="s">
        <v>330</v>
      </c>
      <c r="C867" t="s">
        <v>135</v>
      </c>
      <c r="D867" t="s">
        <v>39</v>
      </c>
      <c r="E867">
        <v>35</v>
      </c>
      <c r="F867" s="1">
        <v>30761</v>
      </c>
      <c r="G867" t="s">
        <v>1318</v>
      </c>
      <c r="I867" t="s">
        <v>1074</v>
      </c>
      <c r="J867" t="s">
        <v>1074</v>
      </c>
      <c r="K867">
        <v>72</v>
      </c>
      <c r="L867">
        <v>189</v>
      </c>
    </row>
    <row r="868" spans="1:12" x14ac:dyDescent="0.25">
      <c r="A868">
        <v>239</v>
      </c>
      <c r="B868" t="s">
        <v>164</v>
      </c>
      <c r="C868" t="s">
        <v>35</v>
      </c>
      <c r="D868" t="s">
        <v>73</v>
      </c>
      <c r="E868">
        <v>28</v>
      </c>
      <c r="F868" s="1">
        <v>33225</v>
      </c>
      <c r="G868" t="s">
        <v>1601</v>
      </c>
      <c r="I868" t="s">
        <v>1063</v>
      </c>
      <c r="J868" t="s">
        <v>1063</v>
      </c>
      <c r="K868">
        <v>78</v>
      </c>
      <c r="L868">
        <v>229</v>
      </c>
    </row>
    <row r="869" spans="1:12" x14ac:dyDescent="0.25">
      <c r="A869">
        <v>799</v>
      </c>
      <c r="B869" t="s">
        <v>609</v>
      </c>
      <c r="C869" t="s">
        <v>113</v>
      </c>
      <c r="D869" t="s">
        <v>73</v>
      </c>
      <c r="E869">
        <v>21</v>
      </c>
      <c r="F869" s="1">
        <v>35953</v>
      </c>
      <c r="G869" t="s">
        <v>1602</v>
      </c>
      <c r="H869" t="s">
        <v>1049</v>
      </c>
      <c r="I869" t="s">
        <v>1047</v>
      </c>
      <c r="J869" t="s">
        <v>1047</v>
      </c>
      <c r="K869">
        <v>69</v>
      </c>
      <c r="L869">
        <v>187</v>
      </c>
    </row>
    <row r="870" spans="1:12" x14ac:dyDescent="0.25">
      <c r="A870">
        <v>676</v>
      </c>
      <c r="B870" t="s">
        <v>806</v>
      </c>
      <c r="C870" t="s">
        <v>79</v>
      </c>
      <c r="D870" t="s">
        <v>47</v>
      </c>
      <c r="E870">
        <v>24</v>
      </c>
      <c r="F870" s="1">
        <v>34898</v>
      </c>
      <c r="G870" t="s">
        <v>1601</v>
      </c>
      <c r="I870" t="s">
        <v>1063</v>
      </c>
      <c r="J870" t="s">
        <v>1063</v>
      </c>
      <c r="K870">
        <v>71</v>
      </c>
      <c r="L870">
        <v>183</v>
      </c>
    </row>
    <row r="871" spans="1:12" x14ac:dyDescent="0.25">
      <c r="A871">
        <v>396</v>
      </c>
      <c r="B871" t="s">
        <v>681</v>
      </c>
      <c r="C871" t="s">
        <v>174</v>
      </c>
      <c r="D871" t="s">
        <v>39</v>
      </c>
      <c r="E871">
        <v>26</v>
      </c>
      <c r="F871" s="1">
        <v>34029</v>
      </c>
      <c r="G871" t="s">
        <v>1603</v>
      </c>
      <c r="I871" t="s">
        <v>1063</v>
      </c>
      <c r="J871" t="s">
        <v>1063</v>
      </c>
      <c r="K871">
        <v>74</v>
      </c>
      <c r="L871">
        <v>193</v>
      </c>
    </row>
    <row r="872" spans="1:12" x14ac:dyDescent="0.25">
      <c r="A872">
        <v>664</v>
      </c>
      <c r="B872" t="s">
        <v>198</v>
      </c>
      <c r="C872" t="s">
        <v>131</v>
      </c>
      <c r="D872" t="s">
        <v>94</v>
      </c>
      <c r="E872">
        <v>26</v>
      </c>
      <c r="F872" s="1">
        <v>34067</v>
      </c>
      <c r="G872" t="s">
        <v>1062</v>
      </c>
      <c r="I872" t="s">
        <v>1063</v>
      </c>
      <c r="J872" t="s">
        <v>1063</v>
      </c>
      <c r="K872">
        <v>69</v>
      </c>
      <c r="L872">
        <v>180</v>
      </c>
    </row>
    <row r="873" spans="1:12" x14ac:dyDescent="0.25">
      <c r="A873">
        <v>694</v>
      </c>
      <c r="B873" t="s">
        <v>300</v>
      </c>
      <c r="C873" t="s">
        <v>87</v>
      </c>
      <c r="D873" t="s">
        <v>73</v>
      </c>
      <c r="E873">
        <v>23</v>
      </c>
      <c r="F873" s="1">
        <v>35367</v>
      </c>
      <c r="G873" t="s">
        <v>1233</v>
      </c>
      <c r="H873" t="s">
        <v>1049</v>
      </c>
      <c r="I873" t="s">
        <v>1047</v>
      </c>
      <c r="J873" t="s">
        <v>1047</v>
      </c>
      <c r="K873">
        <v>72</v>
      </c>
      <c r="L873">
        <v>203</v>
      </c>
    </row>
    <row r="874" spans="1:12" x14ac:dyDescent="0.25">
      <c r="A874">
        <v>378</v>
      </c>
      <c r="B874" t="s">
        <v>309</v>
      </c>
      <c r="C874" t="s">
        <v>54</v>
      </c>
      <c r="D874" t="s">
        <v>39</v>
      </c>
      <c r="E874">
        <v>26</v>
      </c>
      <c r="F874" s="1">
        <v>34161</v>
      </c>
      <c r="G874" t="s">
        <v>1169</v>
      </c>
      <c r="H874" t="s">
        <v>1170</v>
      </c>
      <c r="I874" t="s">
        <v>1052</v>
      </c>
      <c r="J874" t="s">
        <v>1052</v>
      </c>
      <c r="K874">
        <v>70</v>
      </c>
      <c r="L874">
        <v>183</v>
      </c>
    </row>
    <row r="875" spans="1:12" x14ac:dyDescent="0.25">
      <c r="A875">
        <v>833</v>
      </c>
      <c r="B875" t="s">
        <v>834</v>
      </c>
      <c r="C875" t="s">
        <v>100</v>
      </c>
      <c r="D875" t="s">
        <v>39</v>
      </c>
      <c r="E875">
        <v>24</v>
      </c>
      <c r="F875" s="1">
        <v>34736</v>
      </c>
      <c r="G875" t="s">
        <v>1604</v>
      </c>
      <c r="H875" t="s">
        <v>1061</v>
      </c>
      <c r="I875" t="s">
        <v>1052</v>
      </c>
      <c r="J875" t="s">
        <v>1052</v>
      </c>
      <c r="K875">
        <v>71</v>
      </c>
      <c r="L875">
        <v>185</v>
      </c>
    </row>
    <row r="876" spans="1:12" x14ac:dyDescent="0.25">
      <c r="A876">
        <v>504</v>
      </c>
      <c r="B876" t="s">
        <v>255</v>
      </c>
      <c r="C876" t="s">
        <v>209</v>
      </c>
      <c r="D876" t="s">
        <v>39</v>
      </c>
      <c r="E876">
        <v>25</v>
      </c>
      <c r="F876" s="1">
        <v>34427</v>
      </c>
      <c r="G876" t="s">
        <v>1224</v>
      </c>
      <c r="H876" t="s">
        <v>1193</v>
      </c>
      <c r="I876" t="s">
        <v>1052</v>
      </c>
      <c r="J876" t="s">
        <v>1052</v>
      </c>
      <c r="K876">
        <v>69</v>
      </c>
      <c r="L876">
        <v>173</v>
      </c>
    </row>
    <row r="877" spans="1:12" x14ac:dyDescent="0.25">
      <c r="A877">
        <v>809</v>
      </c>
      <c r="B877" t="s">
        <v>1014</v>
      </c>
      <c r="C877" t="s">
        <v>162</v>
      </c>
      <c r="D877" t="s">
        <v>36</v>
      </c>
      <c r="E877">
        <v>21</v>
      </c>
      <c r="F877" s="1">
        <v>35923</v>
      </c>
      <c r="G877" t="s">
        <v>1320</v>
      </c>
      <c r="I877" t="s">
        <v>1084</v>
      </c>
      <c r="J877" t="s">
        <v>1084</v>
      </c>
      <c r="K877">
        <v>69</v>
      </c>
      <c r="L877">
        <v>180</v>
      </c>
    </row>
    <row r="878" spans="1:12" x14ac:dyDescent="0.25">
      <c r="A878">
        <v>94</v>
      </c>
      <c r="B878" t="s">
        <v>595</v>
      </c>
      <c r="C878" t="s">
        <v>79</v>
      </c>
      <c r="D878" t="s">
        <v>39</v>
      </c>
      <c r="E878">
        <v>32</v>
      </c>
      <c r="F878" s="1">
        <v>31960</v>
      </c>
      <c r="G878" t="s">
        <v>1605</v>
      </c>
      <c r="I878" t="s">
        <v>1112</v>
      </c>
      <c r="J878" t="s">
        <v>1112</v>
      </c>
      <c r="K878">
        <v>70</v>
      </c>
      <c r="L878">
        <v>191</v>
      </c>
    </row>
    <row r="879" spans="1:12" x14ac:dyDescent="0.25">
      <c r="A879">
        <v>319</v>
      </c>
      <c r="B879" t="s">
        <v>122</v>
      </c>
      <c r="C879" t="s">
        <v>87</v>
      </c>
      <c r="D879" t="s">
        <v>36</v>
      </c>
      <c r="E879">
        <v>27</v>
      </c>
      <c r="F879" s="1">
        <v>33585</v>
      </c>
      <c r="G879" t="s">
        <v>1133</v>
      </c>
      <c r="I879" t="s">
        <v>1084</v>
      </c>
      <c r="J879" t="s">
        <v>1084</v>
      </c>
      <c r="K879">
        <v>72</v>
      </c>
      <c r="L879">
        <v>225</v>
      </c>
    </row>
    <row r="880" spans="1:12" x14ac:dyDescent="0.25">
      <c r="A880">
        <v>647</v>
      </c>
      <c r="B880" t="s">
        <v>778</v>
      </c>
      <c r="C880" t="s">
        <v>51</v>
      </c>
      <c r="D880" t="s">
        <v>39</v>
      </c>
      <c r="E880">
        <v>23</v>
      </c>
      <c r="F880" s="1">
        <v>35289</v>
      </c>
      <c r="G880" t="s">
        <v>1606</v>
      </c>
      <c r="I880" t="s">
        <v>1084</v>
      </c>
      <c r="J880" t="s">
        <v>1084</v>
      </c>
      <c r="K880">
        <v>74</v>
      </c>
      <c r="L880">
        <v>194</v>
      </c>
    </row>
    <row r="881" spans="1:12" x14ac:dyDescent="0.25">
      <c r="A881">
        <v>429</v>
      </c>
      <c r="B881" t="s">
        <v>336</v>
      </c>
      <c r="C881" t="s">
        <v>100</v>
      </c>
      <c r="D881" t="s">
        <v>39</v>
      </c>
      <c r="E881">
        <v>27</v>
      </c>
      <c r="F881" s="1">
        <v>33930</v>
      </c>
      <c r="G881" t="s">
        <v>1607</v>
      </c>
      <c r="I881" t="s">
        <v>1084</v>
      </c>
      <c r="J881" t="s">
        <v>1084</v>
      </c>
      <c r="K881">
        <v>71</v>
      </c>
      <c r="L881">
        <v>183</v>
      </c>
    </row>
    <row r="882" spans="1:12" x14ac:dyDescent="0.25">
      <c r="A882">
        <v>274</v>
      </c>
      <c r="B882" t="s">
        <v>888</v>
      </c>
      <c r="C882" t="s">
        <v>106</v>
      </c>
      <c r="D882" t="s">
        <v>39</v>
      </c>
      <c r="E882">
        <v>29</v>
      </c>
      <c r="F882" s="1">
        <v>33076</v>
      </c>
      <c r="G882" t="s">
        <v>1404</v>
      </c>
      <c r="H882" t="s">
        <v>1051</v>
      </c>
      <c r="I882" t="s">
        <v>1052</v>
      </c>
      <c r="J882" t="s">
        <v>1052</v>
      </c>
      <c r="K882">
        <v>73</v>
      </c>
      <c r="L882">
        <v>191</v>
      </c>
    </row>
    <row r="883" spans="1:12" x14ac:dyDescent="0.25">
      <c r="A883">
        <v>654</v>
      </c>
      <c r="B883" t="s">
        <v>571</v>
      </c>
      <c r="C883" t="s">
        <v>75</v>
      </c>
      <c r="D883" t="s">
        <v>47</v>
      </c>
      <c r="E883">
        <v>23</v>
      </c>
      <c r="F883" s="1">
        <v>35156</v>
      </c>
      <c r="G883" t="s">
        <v>1407</v>
      </c>
      <c r="H883" t="s">
        <v>1049</v>
      </c>
      <c r="I883" t="s">
        <v>1047</v>
      </c>
      <c r="J883" t="s">
        <v>1047</v>
      </c>
      <c r="K883">
        <v>74</v>
      </c>
      <c r="L883">
        <v>198</v>
      </c>
    </row>
    <row r="884" spans="1:12" x14ac:dyDescent="0.25">
      <c r="A884">
        <v>176</v>
      </c>
      <c r="B884" t="s">
        <v>344</v>
      </c>
      <c r="C884" t="s">
        <v>345</v>
      </c>
      <c r="D884" t="s">
        <v>36</v>
      </c>
      <c r="E884">
        <v>31</v>
      </c>
      <c r="F884" s="1">
        <v>32381</v>
      </c>
      <c r="G884" t="s">
        <v>1288</v>
      </c>
      <c r="H884" t="s">
        <v>1049</v>
      </c>
      <c r="I884" t="s">
        <v>1047</v>
      </c>
      <c r="J884" t="s">
        <v>1047</v>
      </c>
      <c r="K884">
        <v>74</v>
      </c>
      <c r="L884">
        <v>185</v>
      </c>
    </row>
    <row r="885" spans="1:12" x14ac:dyDescent="0.25">
      <c r="A885">
        <v>528</v>
      </c>
      <c r="B885" t="s">
        <v>353</v>
      </c>
      <c r="C885" t="s">
        <v>186</v>
      </c>
      <c r="D885" t="s">
        <v>73</v>
      </c>
      <c r="E885">
        <v>24</v>
      </c>
      <c r="F885" s="1">
        <v>34705</v>
      </c>
      <c r="G885" t="s">
        <v>1608</v>
      </c>
      <c r="H885" t="s">
        <v>1079</v>
      </c>
      <c r="I885" t="s">
        <v>1052</v>
      </c>
      <c r="J885" t="s">
        <v>1052</v>
      </c>
      <c r="K885">
        <v>70</v>
      </c>
      <c r="L885">
        <v>190</v>
      </c>
    </row>
    <row r="886" spans="1:12" x14ac:dyDescent="0.25">
      <c r="A886">
        <v>749</v>
      </c>
      <c r="B886" t="s">
        <v>1002</v>
      </c>
      <c r="C886" t="s">
        <v>79</v>
      </c>
      <c r="D886" t="s">
        <v>73</v>
      </c>
      <c r="E886">
        <v>22</v>
      </c>
      <c r="F886" s="1">
        <v>35418</v>
      </c>
      <c r="G886" t="s">
        <v>1609</v>
      </c>
      <c r="H886" t="s">
        <v>1061</v>
      </c>
      <c r="I886" t="s">
        <v>1052</v>
      </c>
      <c r="J886" t="s">
        <v>1052</v>
      </c>
      <c r="K886">
        <v>74</v>
      </c>
      <c r="L886">
        <v>198</v>
      </c>
    </row>
    <row r="887" spans="1:12" x14ac:dyDescent="0.25">
      <c r="A887">
        <v>568</v>
      </c>
      <c r="B887" t="s">
        <v>683</v>
      </c>
      <c r="C887" t="s">
        <v>147</v>
      </c>
      <c r="D887" t="s">
        <v>47</v>
      </c>
      <c r="E887">
        <v>24</v>
      </c>
      <c r="F887" s="1">
        <v>34688</v>
      </c>
      <c r="G887" t="s">
        <v>1515</v>
      </c>
      <c r="H887" t="s">
        <v>1046</v>
      </c>
      <c r="I887" t="s">
        <v>1047</v>
      </c>
      <c r="J887" t="s">
        <v>1047</v>
      </c>
      <c r="K887">
        <v>74</v>
      </c>
      <c r="L887">
        <v>218</v>
      </c>
    </row>
    <row r="888" spans="1:12" x14ac:dyDescent="0.25">
      <c r="A888">
        <v>404</v>
      </c>
      <c r="B888" t="s">
        <v>156</v>
      </c>
      <c r="C888" t="s">
        <v>147</v>
      </c>
      <c r="D888" t="s">
        <v>39</v>
      </c>
      <c r="E888">
        <v>26</v>
      </c>
      <c r="F888" s="1">
        <v>33977</v>
      </c>
      <c r="G888" t="s">
        <v>1610</v>
      </c>
      <c r="I888" t="s">
        <v>1063</v>
      </c>
      <c r="J888" t="s">
        <v>1063</v>
      </c>
      <c r="K888">
        <v>73</v>
      </c>
      <c r="L888">
        <v>195</v>
      </c>
    </row>
    <row r="889" spans="1:12" x14ac:dyDescent="0.25">
      <c r="A889">
        <v>619</v>
      </c>
      <c r="B889" t="s">
        <v>391</v>
      </c>
      <c r="C889" t="s">
        <v>56</v>
      </c>
      <c r="D889" t="s">
        <v>36</v>
      </c>
      <c r="E889">
        <v>23</v>
      </c>
      <c r="F889" s="1">
        <v>35186</v>
      </c>
      <c r="G889" t="s">
        <v>1092</v>
      </c>
      <c r="H889" t="s">
        <v>1086</v>
      </c>
      <c r="I889" t="s">
        <v>1047</v>
      </c>
      <c r="J889" t="s">
        <v>1063</v>
      </c>
      <c r="K889">
        <v>72</v>
      </c>
      <c r="L889">
        <v>196</v>
      </c>
    </row>
    <row r="890" spans="1:12" x14ac:dyDescent="0.25">
      <c r="A890">
        <v>402</v>
      </c>
      <c r="B890" t="s">
        <v>823</v>
      </c>
      <c r="C890" t="s">
        <v>113</v>
      </c>
      <c r="D890" t="s">
        <v>73</v>
      </c>
      <c r="E890">
        <v>26</v>
      </c>
      <c r="F890" s="1">
        <v>34179</v>
      </c>
      <c r="G890" t="s">
        <v>1611</v>
      </c>
      <c r="I890" t="s">
        <v>1099</v>
      </c>
      <c r="J890" t="s">
        <v>1099</v>
      </c>
      <c r="K890">
        <v>73</v>
      </c>
      <c r="L890">
        <v>196</v>
      </c>
    </row>
    <row r="891" spans="1:12" x14ac:dyDescent="0.25">
      <c r="A891">
        <v>442</v>
      </c>
      <c r="B891" t="s">
        <v>195</v>
      </c>
      <c r="C891" t="s">
        <v>35</v>
      </c>
      <c r="D891" t="s">
        <v>39</v>
      </c>
      <c r="E891">
        <v>27</v>
      </c>
      <c r="F891" s="1">
        <v>33587</v>
      </c>
      <c r="G891" t="s">
        <v>1612</v>
      </c>
      <c r="H891" t="s">
        <v>1046</v>
      </c>
      <c r="I891" t="s">
        <v>1047</v>
      </c>
      <c r="J891" t="s">
        <v>1047</v>
      </c>
      <c r="K891">
        <v>69</v>
      </c>
      <c r="L891">
        <v>173</v>
      </c>
    </row>
    <row r="892" spans="1:12" x14ac:dyDescent="0.25">
      <c r="A892">
        <v>164</v>
      </c>
      <c r="B892" t="s">
        <v>692</v>
      </c>
      <c r="C892" t="s">
        <v>131</v>
      </c>
      <c r="D892" t="s">
        <v>73</v>
      </c>
      <c r="E892">
        <v>31</v>
      </c>
      <c r="F892" s="1">
        <v>32409</v>
      </c>
      <c r="G892" t="s">
        <v>1613</v>
      </c>
      <c r="I892" t="s">
        <v>1278</v>
      </c>
      <c r="J892" t="s">
        <v>1278</v>
      </c>
      <c r="K892">
        <v>71</v>
      </c>
      <c r="L892">
        <v>200</v>
      </c>
    </row>
    <row r="893" spans="1:12" x14ac:dyDescent="0.25">
      <c r="A893">
        <v>202</v>
      </c>
      <c r="B893" t="s">
        <v>882</v>
      </c>
      <c r="C893" t="s">
        <v>67</v>
      </c>
      <c r="D893" t="s">
        <v>39</v>
      </c>
      <c r="E893">
        <v>30</v>
      </c>
      <c r="F893" s="1">
        <v>32813</v>
      </c>
      <c r="G893" t="s">
        <v>1614</v>
      </c>
      <c r="H893" t="s">
        <v>1049</v>
      </c>
      <c r="I893" t="s">
        <v>1047</v>
      </c>
      <c r="J893" t="s">
        <v>1047</v>
      </c>
      <c r="K893">
        <v>74</v>
      </c>
      <c r="L893">
        <v>194</v>
      </c>
    </row>
    <row r="894" spans="1:12" x14ac:dyDescent="0.25">
      <c r="A894">
        <v>223</v>
      </c>
      <c r="B894" t="s">
        <v>819</v>
      </c>
      <c r="C894" t="s">
        <v>131</v>
      </c>
      <c r="D894" t="s">
        <v>92</v>
      </c>
      <c r="E894">
        <v>29</v>
      </c>
      <c r="F894" s="1">
        <v>33039</v>
      </c>
      <c r="G894" t="s">
        <v>1233</v>
      </c>
      <c r="H894" t="s">
        <v>1049</v>
      </c>
      <c r="I894" t="s">
        <v>1047</v>
      </c>
      <c r="J894" t="s">
        <v>1047</v>
      </c>
      <c r="K894">
        <v>70</v>
      </c>
      <c r="L894">
        <v>192</v>
      </c>
    </row>
    <row r="895" spans="1:12" x14ac:dyDescent="0.25">
      <c r="A895">
        <v>831</v>
      </c>
      <c r="B895" t="s">
        <v>549</v>
      </c>
      <c r="C895" t="s">
        <v>44</v>
      </c>
      <c r="D895" t="s">
        <v>39</v>
      </c>
      <c r="E895">
        <v>25</v>
      </c>
      <c r="F895" s="1">
        <v>34556</v>
      </c>
      <c r="G895" t="s">
        <v>1408</v>
      </c>
      <c r="H895" t="s">
        <v>1051</v>
      </c>
      <c r="I895" t="s">
        <v>1052</v>
      </c>
      <c r="J895" t="s">
        <v>1052</v>
      </c>
      <c r="K895">
        <v>72</v>
      </c>
      <c r="L895">
        <v>204</v>
      </c>
    </row>
    <row r="896" spans="1:12" x14ac:dyDescent="0.25">
      <c r="A896">
        <v>186</v>
      </c>
      <c r="B896" t="s">
        <v>505</v>
      </c>
      <c r="C896" t="s">
        <v>79</v>
      </c>
      <c r="D896" t="s">
        <v>73</v>
      </c>
      <c r="E896">
        <v>29</v>
      </c>
      <c r="F896" s="1">
        <v>33069</v>
      </c>
      <c r="G896" t="s">
        <v>1615</v>
      </c>
      <c r="H896" t="s">
        <v>1051</v>
      </c>
      <c r="I896" t="s">
        <v>1052</v>
      </c>
      <c r="J896" t="s">
        <v>1052</v>
      </c>
      <c r="K896">
        <v>75</v>
      </c>
      <c r="L896">
        <v>226</v>
      </c>
    </row>
    <row r="897" spans="1:12" x14ac:dyDescent="0.25">
      <c r="A897">
        <v>325</v>
      </c>
      <c r="B897" t="s">
        <v>242</v>
      </c>
      <c r="C897" t="s">
        <v>56</v>
      </c>
      <c r="D897" t="s">
        <v>92</v>
      </c>
      <c r="E897">
        <v>27</v>
      </c>
      <c r="F897" s="1">
        <v>33764</v>
      </c>
      <c r="G897" t="s">
        <v>1068</v>
      </c>
      <c r="H897" t="s">
        <v>1049</v>
      </c>
      <c r="I897" t="s">
        <v>1047</v>
      </c>
      <c r="J897" t="s">
        <v>1047</v>
      </c>
      <c r="K897">
        <v>73</v>
      </c>
      <c r="L897">
        <v>211</v>
      </c>
    </row>
    <row r="898" spans="1:12" x14ac:dyDescent="0.25">
      <c r="A898">
        <v>36</v>
      </c>
      <c r="B898" t="s">
        <v>136</v>
      </c>
      <c r="C898" t="s">
        <v>137</v>
      </c>
      <c r="D898" t="s">
        <v>47</v>
      </c>
      <c r="E898">
        <v>35</v>
      </c>
      <c r="F898" s="1">
        <v>30891</v>
      </c>
      <c r="G898" t="s">
        <v>1271</v>
      </c>
      <c r="H898" t="s">
        <v>1061</v>
      </c>
      <c r="I898" t="s">
        <v>1052</v>
      </c>
      <c r="J898" t="s">
        <v>1052</v>
      </c>
      <c r="K898">
        <v>71</v>
      </c>
      <c r="L898">
        <v>195</v>
      </c>
    </row>
    <row r="899" spans="1:12" x14ac:dyDescent="0.25">
      <c r="A899">
        <v>570</v>
      </c>
      <c r="B899" t="s">
        <v>496</v>
      </c>
      <c r="C899" t="s">
        <v>87</v>
      </c>
      <c r="D899" t="s">
        <v>47</v>
      </c>
      <c r="E899">
        <v>25</v>
      </c>
      <c r="F899" s="1">
        <v>34647</v>
      </c>
      <c r="G899" t="s">
        <v>1394</v>
      </c>
      <c r="H899" t="s">
        <v>1058</v>
      </c>
      <c r="I899" t="s">
        <v>1052</v>
      </c>
      <c r="J899" t="s">
        <v>1052</v>
      </c>
      <c r="K899">
        <v>76</v>
      </c>
      <c r="L899">
        <v>207</v>
      </c>
    </row>
    <row r="900" spans="1:12" x14ac:dyDescent="0.25">
      <c r="A900">
        <v>730</v>
      </c>
      <c r="B900" t="s">
        <v>922</v>
      </c>
      <c r="C900" t="s">
        <v>46</v>
      </c>
      <c r="D900" t="s">
        <v>36</v>
      </c>
      <c r="E900">
        <v>22</v>
      </c>
      <c r="F900" s="1">
        <v>35519</v>
      </c>
      <c r="G900" t="s">
        <v>1232</v>
      </c>
      <c r="H900" t="s">
        <v>1049</v>
      </c>
      <c r="I900" t="s">
        <v>1047</v>
      </c>
      <c r="J900" t="s">
        <v>1047</v>
      </c>
      <c r="K900">
        <v>73</v>
      </c>
      <c r="L900">
        <v>192</v>
      </c>
    </row>
    <row r="901" spans="1:12" x14ac:dyDescent="0.25">
      <c r="A901">
        <v>349</v>
      </c>
      <c r="B901" t="s">
        <v>893</v>
      </c>
      <c r="C901" t="s">
        <v>44</v>
      </c>
      <c r="D901" t="s">
        <v>73</v>
      </c>
      <c r="E901">
        <v>29</v>
      </c>
      <c r="F901" s="1">
        <v>33111</v>
      </c>
      <c r="G901" t="s">
        <v>1203</v>
      </c>
      <c r="H901" t="s">
        <v>1204</v>
      </c>
      <c r="I901" t="s">
        <v>1052</v>
      </c>
      <c r="J901" t="s">
        <v>1052</v>
      </c>
      <c r="K901">
        <v>75</v>
      </c>
      <c r="L901">
        <v>217</v>
      </c>
    </row>
    <row r="902" spans="1:12" x14ac:dyDescent="0.25">
      <c r="A902">
        <v>719</v>
      </c>
      <c r="B902" t="s">
        <v>225</v>
      </c>
      <c r="C902" t="s">
        <v>67</v>
      </c>
      <c r="D902" t="s">
        <v>73</v>
      </c>
      <c r="E902">
        <v>22</v>
      </c>
      <c r="F902" s="1">
        <v>35630</v>
      </c>
      <c r="G902" t="s">
        <v>1616</v>
      </c>
      <c r="H902" t="s">
        <v>1072</v>
      </c>
      <c r="I902" t="s">
        <v>1052</v>
      </c>
      <c r="J902" t="s">
        <v>1052</v>
      </c>
      <c r="K902">
        <v>74</v>
      </c>
      <c r="L902">
        <v>212</v>
      </c>
    </row>
    <row r="903" spans="1:12" x14ac:dyDescent="0.25">
      <c r="A903">
        <v>248</v>
      </c>
      <c r="B903" t="s">
        <v>397</v>
      </c>
      <c r="C903" t="s">
        <v>38</v>
      </c>
      <c r="D903" t="s">
        <v>36</v>
      </c>
      <c r="E903">
        <v>28</v>
      </c>
      <c r="F903" s="1">
        <v>33262</v>
      </c>
      <c r="G903" t="s">
        <v>1048</v>
      </c>
      <c r="H903" t="s">
        <v>1049</v>
      </c>
      <c r="I903" t="s">
        <v>1047</v>
      </c>
      <c r="J903" t="s">
        <v>1047</v>
      </c>
      <c r="K903">
        <v>75</v>
      </c>
      <c r="L903">
        <v>211</v>
      </c>
    </row>
    <row r="904" spans="1:12" x14ac:dyDescent="0.25">
      <c r="A904">
        <v>830</v>
      </c>
      <c r="B904" t="s">
        <v>930</v>
      </c>
      <c r="C904" t="s">
        <v>127</v>
      </c>
      <c r="D904" t="s">
        <v>39</v>
      </c>
      <c r="E904">
        <v>23</v>
      </c>
      <c r="F904" s="1">
        <v>35254</v>
      </c>
      <c r="G904" t="s">
        <v>1066</v>
      </c>
      <c r="H904" t="s">
        <v>1067</v>
      </c>
      <c r="I904" t="s">
        <v>1047</v>
      </c>
      <c r="J904" t="s">
        <v>1047</v>
      </c>
      <c r="K904">
        <v>75</v>
      </c>
      <c r="L904">
        <v>205</v>
      </c>
    </row>
    <row r="905" spans="1:12" x14ac:dyDescent="0.25">
      <c r="A905">
        <v>180</v>
      </c>
      <c r="B905" t="s">
        <v>371</v>
      </c>
      <c r="C905" t="s">
        <v>162</v>
      </c>
      <c r="D905" t="s">
        <v>47</v>
      </c>
      <c r="E905">
        <v>31</v>
      </c>
      <c r="F905" s="1">
        <v>32238</v>
      </c>
      <c r="G905" t="s">
        <v>1617</v>
      </c>
      <c r="H905" t="s">
        <v>1054</v>
      </c>
      <c r="I905" t="s">
        <v>1047</v>
      </c>
      <c r="J905" t="s">
        <v>1047</v>
      </c>
      <c r="K905">
        <v>74</v>
      </c>
      <c r="L905">
        <v>208</v>
      </c>
    </row>
    <row r="906" spans="1:12" x14ac:dyDescent="0.25">
      <c r="A906">
        <v>2</v>
      </c>
      <c r="B906" t="s">
        <v>573</v>
      </c>
      <c r="C906" t="s">
        <v>46</v>
      </c>
      <c r="D906" t="s">
        <v>73</v>
      </c>
      <c r="E906">
        <v>42</v>
      </c>
      <c r="F906" s="1">
        <v>28202</v>
      </c>
      <c r="G906" t="s">
        <v>1618</v>
      </c>
      <c r="I906" t="s">
        <v>1110</v>
      </c>
      <c r="J906" t="s">
        <v>1110</v>
      </c>
      <c r="K906">
        <v>81</v>
      </c>
      <c r="L906">
        <v>250</v>
      </c>
    </row>
    <row r="907" spans="1:12" x14ac:dyDescent="0.25">
      <c r="A907">
        <v>458</v>
      </c>
      <c r="B907" t="s">
        <v>522</v>
      </c>
      <c r="C907" t="s">
        <v>79</v>
      </c>
      <c r="D907" t="s">
        <v>39</v>
      </c>
      <c r="E907">
        <v>25</v>
      </c>
      <c r="F907" s="1">
        <v>34339</v>
      </c>
      <c r="G907" t="s">
        <v>1582</v>
      </c>
      <c r="I907" t="s">
        <v>1552</v>
      </c>
      <c r="J907" t="s">
        <v>1552</v>
      </c>
      <c r="K907">
        <v>74</v>
      </c>
      <c r="L907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7"/>
  <sheetViews>
    <sheetView workbookViewId="0">
      <selection activeCell="M1" sqref="M1"/>
    </sheetView>
  </sheetViews>
  <sheetFormatPr defaultRowHeight="15" x14ac:dyDescent="0.25"/>
  <sheetData>
    <row r="1" spans="1:5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1624</v>
      </c>
      <c r="H1" t="s">
        <v>1625</v>
      </c>
      <c r="I1" t="s">
        <v>1626</v>
      </c>
      <c r="J1" t="s">
        <v>1627</v>
      </c>
      <c r="K1" t="s">
        <v>1628</v>
      </c>
      <c r="L1" t="s">
        <v>1629</v>
      </c>
      <c r="M1" t="s">
        <v>1630</v>
      </c>
      <c r="N1" t="s">
        <v>1631</v>
      </c>
      <c r="O1" t="s">
        <v>1632</v>
      </c>
      <c r="P1" t="s">
        <v>1633</v>
      </c>
      <c r="Q1" t="s">
        <v>1634</v>
      </c>
      <c r="R1" t="s">
        <v>1635</v>
      </c>
      <c r="S1" t="s">
        <v>1636</v>
      </c>
      <c r="T1" t="s">
        <v>1637</v>
      </c>
      <c r="U1" t="s">
        <v>1638</v>
      </c>
      <c r="V1" t="s">
        <v>1639</v>
      </c>
      <c r="W1" t="s">
        <v>1640</v>
      </c>
      <c r="X1" t="s">
        <v>1641</v>
      </c>
      <c r="Y1" t="s">
        <v>1642</v>
      </c>
      <c r="Z1" t="s">
        <v>1643</v>
      </c>
      <c r="AA1" t="s">
        <v>1644</v>
      </c>
      <c r="AB1" t="s">
        <v>1645</v>
      </c>
      <c r="AC1" t="s">
        <v>1646</v>
      </c>
      <c r="AD1" t="s">
        <v>1647</v>
      </c>
      <c r="AE1" t="s">
        <v>1648</v>
      </c>
      <c r="AF1" t="s">
        <v>1649</v>
      </c>
      <c r="AG1" t="s">
        <v>1650</v>
      </c>
      <c r="AH1" t="s">
        <v>1651</v>
      </c>
      <c r="AI1" t="s">
        <v>1652</v>
      </c>
      <c r="AJ1" t="s">
        <v>1653</v>
      </c>
      <c r="AK1" t="s">
        <v>1654</v>
      </c>
      <c r="AL1" t="s">
        <v>1655</v>
      </c>
      <c r="AM1" t="s">
        <v>1656</v>
      </c>
      <c r="AN1" t="s">
        <v>1657</v>
      </c>
      <c r="AO1" t="s">
        <v>1658</v>
      </c>
      <c r="AP1" t="s">
        <v>1659</v>
      </c>
      <c r="AQ1" t="s">
        <v>1660</v>
      </c>
      <c r="AR1" t="s">
        <v>1661</v>
      </c>
      <c r="AS1" t="s">
        <v>1662</v>
      </c>
      <c r="AT1" t="s">
        <v>1663</v>
      </c>
      <c r="AU1" t="s">
        <v>1664</v>
      </c>
      <c r="AV1" t="s">
        <v>1665</v>
      </c>
      <c r="AW1" t="s">
        <v>1666</v>
      </c>
      <c r="AX1" t="s">
        <v>1667</v>
      </c>
      <c r="AY1" t="s">
        <v>1668</v>
      </c>
      <c r="AZ1" t="s">
        <v>1669</v>
      </c>
      <c r="BA1" t="s">
        <v>1670</v>
      </c>
      <c r="BB1" t="s">
        <v>1671</v>
      </c>
      <c r="BC1" t="s">
        <v>1672</v>
      </c>
    </row>
    <row r="2" spans="1:55" x14ac:dyDescent="0.25">
      <c r="A2">
        <v>16</v>
      </c>
      <c r="B2" t="s">
        <v>940</v>
      </c>
      <c r="C2" t="s">
        <v>87</v>
      </c>
      <c r="D2" t="s">
        <v>36</v>
      </c>
      <c r="E2">
        <v>1</v>
      </c>
      <c r="F2">
        <v>1.8666666666667</v>
      </c>
      <c r="G2">
        <v>1.8666666666667</v>
      </c>
      <c r="H2">
        <v>-46.79</v>
      </c>
      <c r="I2">
        <v>87.93</v>
      </c>
      <c r="J2">
        <v>-39.130000000000003</v>
      </c>
      <c r="K2">
        <v>-32.49</v>
      </c>
      <c r="L2">
        <v>77.89</v>
      </c>
      <c r="M2">
        <v>-39.06</v>
      </c>
      <c r="N2">
        <v>-28.59</v>
      </c>
      <c r="O2">
        <v>86.98</v>
      </c>
      <c r="P2">
        <v>-40.74</v>
      </c>
      <c r="Q2">
        <v>0</v>
      </c>
      <c r="R2">
        <v>-2.6</v>
      </c>
      <c r="S2" t="s">
        <v>97</v>
      </c>
      <c r="T2">
        <v>-1.82</v>
      </c>
      <c r="U2">
        <v>2.93</v>
      </c>
      <c r="V2">
        <v>-35.4</v>
      </c>
      <c r="W2">
        <v>-24.69</v>
      </c>
      <c r="X2">
        <v>117.83</v>
      </c>
      <c r="Y2">
        <v>-36.54</v>
      </c>
      <c r="Z2">
        <v>-7.8</v>
      </c>
      <c r="AA2">
        <v>44.79</v>
      </c>
      <c r="AB2">
        <v>-28.57</v>
      </c>
      <c r="AC2">
        <v>0</v>
      </c>
      <c r="AD2">
        <v>-2.6</v>
      </c>
      <c r="AE2" t="s">
        <v>97</v>
      </c>
      <c r="AF2">
        <v>-22.53</v>
      </c>
      <c r="AG2">
        <v>97.38</v>
      </c>
      <c r="AH2">
        <v>-41.94</v>
      </c>
      <c r="AI2">
        <v>0</v>
      </c>
      <c r="AJ2">
        <v>0</v>
      </c>
      <c r="AK2" t="s">
        <v>97</v>
      </c>
      <c r="AL2">
        <v>-28.16</v>
      </c>
      <c r="AM2">
        <v>-31.91</v>
      </c>
      <c r="AN2" t="s">
        <v>97</v>
      </c>
      <c r="AO2">
        <v>0</v>
      </c>
      <c r="AP2">
        <v>0</v>
      </c>
      <c r="AQ2" t="s">
        <v>97</v>
      </c>
      <c r="AR2" t="s">
        <v>97</v>
      </c>
      <c r="AS2">
        <v>100</v>
      </c>
      <c r="AT2">
        <v>1</v>
      </c>
      <c r="AU2">
        <v>32.14</v>
      </c>
      <c r="AV2">
        <v>0</v>
      </c>
      <c r="AW2">
        <v>0</v>
      </c>
      <c r="AX2">
        <v>64.290000000000006</v>
      </c>
      <c r="AY2">
        <v>100</v>
      </c>
      <c r="AZ2">
        <v>32.14</v>
      </c>
      <c r="BA2">
        <v>0</v>
      </c>
      <c r="BB2">
        <v>0</v>
      </c>
      <c r="BC2">
        <v>100</v>
      </c>
    </row>
    <row r="3" spans="1:55" x14ac:dyDescent="0.25">
      <c r="A3">
        <v>781</v>
      </c>
      <c r="B3" t="s">
        <v>1008</v>
      </c>
      <c r="C3" t="s">
        <v>186</v>
      </c>
      <c r="D3" t="s">
        <v>39</v>
      </c>
      <c r="E3">
        <v>1</v>
      </c>
      <c r="F3">
        <v>9.0666666666667002</v>
      </c>
      <c r="G3">
        <v>9.0666666666667002</v>
      </c>
      <c r="H3">
        <v>20.89</v>
      </c>
      <c r="I3">
        <v>40.090000000000003</v>
      </c>
      <c r="J3">
        <v>0.56999999999999995</v>
      </c>
      <c r="K3">
        <v>17.78</v>
      </c>
      <c r="L3">
        <v>32.049999999999997</v>
      </c>
      <c r="M3">
        <v>2.69</v>
      </c>
      <c r="N3">
        <v>1.3</v>
      </c>
      <c r="O3">
        <v>29.06</v>
      </c>
      <c r="P3">
        <v>-10.26</v>
      </c>
      <c r="Q3">
        <v>-1.69</v>
      </c>
      <c r="R3">
        <v>11.55</v>
      </c>
      <c r="S3">
        <v>-50</v>
      </c>
      <c r="T3">
        <v>0.09</v>
      </c>
      <c r="U3">
        <v>2.0499999999999998</v>
      </c>
      <c r="V3">
        <v>-5.4</v>
      </c>
      <c r="W3">
        <v>-10.25</v>
      </c>
      <c r="X3">
        <v>20.89</v>
      </c>
      <c r="Y3">
        <v>-23.37</v>
      </c>
      <c r="Z3">
        <v>-1.69</v>
      </c>
      <c r="AA3">
        <v>19.59</v>
      </c>
      <c r="AB3">
        <v>-11.11</v>
      </c>
      <c r="AC3">
        <v>0</v>
      </c>
      <c r="AD3">
        <v>4.93</v>
      </c>
      <c r="AE3">
        <v>0</v>
      </c>
      <c r="AF3">
        <v>-11.42</v>
      </c>
      <c r="AG3">
        <v>1.73</v>
      </c>
      <c r="AH3">
        <v>-20</v>
      </c>
      <c r="AI3">
        <v>0</v>
      </c>
      <c r="AJ3">
        <v>8.82</v>
      </c>
      <c r="AK3">
        <v>0</v>
      </c>
      <c r="AL3">
        <v>28.3</v>
      </c>
      <c r="AM3">
        <v>18.37</v>
      </c>
      <c r="AN3">
        <v>12.12</v>
      </c>
      <c r="AO3">
        <v>-2.44</v>
      </c>
      <c r="AP3">
        <v>0</v>
      </c>
      <c r="AQ3">
        <v>-100</v>
      </c>
      <c r="AR3">
        <v>0</v>
      </c>
      <c r="AS3">
        <v>80</v>
      </c>
      <c r="AT3">
        <v>0.8</v>
      </c>
      <c r="AU3">
        <v>13.24</v>
      </c>
      <c r="AV3">
        <v>6.62</v>
      </c>
      <c r="AW3">
        <v>13.24</v>
      </c>
      <c r="AX3">
        <v>46.32</v>
      </c>
      <c r="AY3">
        <v>50</v>
      </c>
      <c r="AZ3">
        <v>19.850000000000001</v>
      </c>
      <c r="BA3">
        <v>6.62</v>
      </c>
      <c r="BB3">
        <v>39.71</v>
      </c>
      <c r="BC3">
        <v>33.33</v>
      </c>
    </row>
    <row r="4" spans="1:55" x14ac:dyDescent="0.25">
      <c r="A4">
        <v>491</v>
      </c>
      <c r="B4" t="s">
        <v>902</v>
      </c>
      <c r="C4" t="s">
        <v>51</v>
      </c>
      <c r="D4" t="s">
        <v>39</v>
      </c>
      <c r="E4">
        <v>2</v>
      </c>
      <c r="F4">
        <v>12.933333333333</v>
      </c>
      <c r="G4">
        <v>6.4666666666666996</v>
      </c>
      <c r="H4">
        <v>-5.67</v>
      </c>
      <c r="I4">
        <v>36.840000000000003</v>
      </c>
      <c r="J4">
        <v>-14.86</v>
      </c>
      <c r="K4">
        <v>-1.93</v>
      </c>
      <c r="L4">
        <v>26.63</v>
      </c>
      <c r="M4">
        <v>-14.14</v>
      </c>
      <c r="N4">
        <v>5.7</v>
      </c>
      <c r="O4">
        <v>20.34</v>
      </c>
      <c r="P4">
        <v>-10.220000000000001</v>
      </c>
      <c r="Q4">
        <v>3.11</v>
      </c>
      <c r="R4">
        <v>3.11</v>
      </c>
      <c r="S4">
        <v>0</v>
      </c>
      <c r="T4">
        <v>1.69</v>
      </c>
      <c r="U4">
        <v>0.77</v>
      </c>
      <c r="V4">
        <v>7.8</v>
      </c>
      <c r="W4">
        <v>4.12</v>
      </c>
      <c r="X4">
        <v>12.63</v>
      </c>
      <c r="Y4">
        <v>-5.58</v>
      </c>
      <c r="Z4">
        <v>8.6</v>
      </c>
      <c r="AA4">
        <v>3.19</v>
      </c>
      <c r="AB4">
        <v>8.99</v>
      </c>
      <c r="AC4">
        <v>3.87</v>
      </c>
      <c r="AD4">
        <v>4.6399999999999997</v>
      </c>
      <c r="AE4">
        <v>-50</v>
      </c>
      <c r="AF4">
        <v>-5.96</v>
      </c>
      <c r="AG4">
        <v>12.59</v>
      </c>
      <c r="AH4">
        <v>-16.670000000000002</v>
      </c>
      <c r="AI4">
        <v>-1.02</v>
      </c>
      <c r="AJ4">
        <v>-1.02</v>
      </c>
      <c r="AK4">
        <v>-50</v>
      </c>
      <c r="AL4">
        <v>-6.4</v>
      </c>
      <c r="AM4">
        <v>33.74</v>
      </c>
      <c r="AN4">
        <v>-24.79</v>
      </c>
      <c r="AO4">
        <v>0</v>
      </c>
      <c r="AP4">
        <v>-1.1100000000000001</v>
      </c>
      <c r="AQ4">
        <v>0</v>
      </c>
      <c r="AR4">
        <v>12.5</v>
      </c>
      <c r="AS4">
        <v>90</v>
      </c>
      <c r="AT4">
        <v>1.0249999999999999</v>
      </c>
      <c r="AU4">
        <v>0</v>
      </c>
      <c r="AV4">
        <v>9.2799999999999994</v>
      </c>
      <c r="AW4">
        <v>0</v>
      </c>
      <c r="AX4">
        <v>83.51</v>
      </c>
      <c r="AY4" t="s">
        <v>97</v>
      </c>
      <c r="AZ4">
        <v>4.6399999999999997</v>
      </c>
      <c r="BA4">
        <v>13.92</v>
      </c>
      <c r="BB4">
        <v>4.6399999999999997</v>
      </c>
      <c r="BC4">
        <v>50</v>
      </c>
    </row>
    <row r="5" spans="1:55" x14ac:dyDescent="0.25">
      <c r="A5">
        <v>805</v>
      </c>
      <c r="B5" t="s">
        <v>1013</v>
      </c>
      <c r="C5" t="s">
        <v>75</v>
      </c>
      <c r="D5" t="s">
        <v>73</v>
      </c>
      <c r="E5">
        <v>2</v>
      </c>
      <c r="F5">
        <v>16.600000000000001</v>
      </c>
      <c r="G5">
        <v>8.3000000000000007</v>
      </c>
      <c r="H5">
        <v>-17.47</v>
      </c>
      <c r="I5">
        <v>32.159999999999997</v>
      </c>
      <c r="J5">
        <v>-17.68</v>
      </c>
      <c r="K5">
        <v>-9.6199999999999992</v>
      </c>
      <c r="L5">
        <v>22.73</v>
      </c>
      <c r="M5">
        <v>-14.64</v>
      </c>
      <c r="N5">
        <v>-4.1500000000000004</v>
      </c>
      <c r="O5">
        <v>24.14</v>
      </c>
      <c r="P5">
        <v>-14.61</v>
      </c>
      <c r="Q5">
        <v>-1.59</v>
      </c>
      <c r="R5">
        <v>-1.59</v>
      </c>
      <c r="S5" t="s">
        <v>97</v>
      </c>
      <c r="T5">
        <v>0.45</v>
      </c>
      <c r="U5">
        <v>2.58</v>
      </c>
      <c r="V5">
        <v>-8.1</v>
      </c>
      <c r="W5">
        <v>1.05</v>
      </c>
      <c r="X5">
        <v>32.43</v>
      </c>
      <c r="Y5">
        <v>-17.55</v>
      </c>
      <c r="Z5">
        <v>5.29</v>
      </c>
      <c r="AA5">
        <v>16.66</v>
      </c>
      <c r="AB5">
        <v>-0.93</v>
      </c>
      <c r="AC5">
        <v>-0.79</v>
      </c>
      <c r="AD5">
        <v>-0.79</v>
      </c>
      <c r="AE5" t="s">
        <v>97</v>
      </c>
      <c r="AF5">
        <v>-5.65</v>
      </c>
      <c r="AG5">
        <v>21.04</v>
      </c>
      <c r="AH5">
        <v>-31.29</v>
      </c>
      <c r="AI5">
        <v>-1.06</v>
      </c>
      <c r="AJ5">
        <v>0</v>
      </c>
      <c r="AK5">
        <v>-100</v>
      </c>
      <c r="AL5">
        <v>-30.32</v>
      </c>
      <c r="AM5">
        <v>-2.31</v>
      </c>
      <c r="AN5">
        <v>-31.89</v>
      </c>
      <c r="AO5">
        <v>0</v>
      </c>
      <c r="AP5">
        <v>-1.1499999999999999</v>
      </c>
      <c r="AQ5">
        <v>0</v>
      </c>
      <c r="AR5">
        <v>0</v>
      </c>
      <c r="AS5">
        <v>100</v>
      </c>
      <c r="AT5">
        <v>1</v>
      </c>
      <c r="AU5">
        <v>7.23</v>
      </c>
      <c r="AV5">
        <v>7.23</v>
      </c>
      <c r="AW5">
        <v>14.46</v>
      </c>
      <c r="AX5">
        <v>61.45</v>
      </c>
      <c r="AY5">
        <v>33.33</v>
      </c>
      <c r="AZ5">
        <v>18.07</v>
      </c>
      <c r="BA5">
        <v>10.84</v>
      </c>
      <c r="BB5">
        <v>39.76</v>
      </c>
      <c r="BC5">
        <v>31.25</v>
      </c>
    </row>
    <row r="6" spans="1:55" x14ac:dyDescent="0.25">
      <c r="A6">
        <v>202</v>
      </c>
      <c r="B6" t="s">
        <v>882</v>
      </c>
      <c r="C6" t="s">
        <v>67</v>
      </c>
      <c r="D6" t="s">
        <v>39</v>
      </c>
      <c r="E6">
        <v>1</v>
      </c>
      <c r="F6">
        <v>9.0166666666666995</v>
      </c>
      <c r="G6">
        <v>9.0166666666666995</v>
      </c>
      <c r="H6">
        <v>-6.1</v>
      </c>
      <c r="I6">
        <v>28.77</v>
      </c>
      <c r="J6">
        <v>-11.67</v>
      </c>
      <c r="K6">
        <v>-13.56</v>
      </c>
      <c r="L6">
        <v>34.49</v>
      </c>
      <c r="M6">
        <v>-21.38</v>
      </c>
      <c r="N6">
        <v>-14.36</v>
      </c>
      <c r="O6">
        <v>36.61</v>
      </c>
      <c r="P6">
        <v>-26.16</v>
      </c>
      <c r="Q6">
        <v>0.8</v>
      </c>
      <c r="R6">
        <v>-1.46</v>
      </c>
      <c r="S6">
        <v>20</v>
      </c>
      <c r="T6">
        <v>-2.65</v>
      </c>
      <c r="U6">
        <v>3.03</v>
      </c>
      <c r="V6">
        <v>-44.01</v>
      </c>
      <c r="W6">
        <v>-24.08</v>
      </c>
      <c r="X6">
        <v>23.83</v>
      </c>
      <c r="Y6">
        <v>-51.34</v>
      </c>
      <c r="Z6">
        <v>-10.91</v>
      </c>
      <c r="AA6">
        <v>19.3</v>
      </c>
      <c r="AB6">
        <v>-50.59</v>
      </c>
      <c r="AC6">
        <v>2.2599999999999998</v>
      </c>
      <c r="AD6">
        <v>0</v>
      </c>
      <c r="AE6">
        <v>0</v>
      </c>
      <c r="AF6">
        <v>-17.559999999999999</v>
      </c>
      <c r="AG6">
        <v>6.04</v>
      </c>
      <c r="AH6">
        <v>-60</v>
      </c>
      <c r="AI6">
        <v>-1.95</v>
      </c>
      <c r="AJ6">
        <v>-1.95</v>
      </c>
      <c r="AK6">
        <v>-50</v>
      </c>
      <c r="AL6">
        <v>17.309999999999999</v>
      </c>
      <c r="AM6">
        <v>13.28</v>
      </c>
      <c r="AN6">
        <v>7.74</v>
      </c>
      <c r="AO6">
        <v>0</v>
      </c>
      <c r="AP6">
        <v>0</v>
      </c>
      <c r="AQ6" t="s">
        <v>97</v>
      </c>
      <c r="AR6">
        <v>25</v>
      </c>
      <c r="AS6">
        <v>100</v>
      </c>
      <c r="AT6">
        <v>1.25</v>
      </c>
      <c r="AU6">
        <v>6.65</v>
      </c>
      <c r="AV6">
        <v>19.96</v>
      </c>
      <c r="AW6">
        <v>0</v>
      </c>
      <c r="AX6">
        <v>79.849999999999994</v>
      </c>
      <c r="AY6">
        <v>100</v>
      </c>
      <c r="AZ6">
        <v>6.65</v>
      </c>
      <c r="BA6">
        <v>33.270000000000003</v>
      </c>
      <c r="BB6">
        <v>6.65</v>
      </c>
      <c r="BC6">
        <v>50</v>
      </c>
    </row>
    <row r="7" spans="1:55" x14ac:dyDescent="0.25">
      <c r="A7">
        <v>229</v>
      </c>
      <c r="B7" t="s">
        <v>886</v>
      </c>
      <c r="C7" t="s">
        <v>106</v>
      </c>
      <c r="D7" t="s">
        <v>73</v>
      </c>
      <c r="E7">
        <v>4</v>
      </c>
      <c r="F7">
        <v>49.683333333333003</v>
      </c>
      <c r="G7">
        <v>12.420833333333</v>
      </c>
      <c r="H7">
        <v>2.2200000000000002</v>
      </c>
      <c r="I7">
        <v>27.9</v>
      </c>
      <c r="J7">
        <v>-9.19</v>
      </c>
      <c r="K7">
        <v>4.26</v>
      </c>
      <c r="L7">
        <v>25.61</v>
      </c>
      <c r="M7">
        <v>-8.8000000000000007</v>
      </c>
      <c r="N7">
        <v>11.69</v>
      </c>
      <c r="O7">
        <v>14.55</v>
      </c>
      <c r="P7">
        <v>0.74</v>
      </c>
      <c r="Q7">
        <v>0.51</v>
      </c>
      <c r="R7">
        <v>2.1</v>
      </c>
      <c r="S7">
        <v>-15.56</v>
      </c>
      <c r="T7">
        <v>0.76</v>
      </c>
      <c r="U7">
        <v>2.65</v>
      </c>
      <c r="V7">
        <v>-10.36</v>
      </c>
      <c r="W7">
        <v>0.06</v>
      </c>
      <c r="X7">
        <v>21.67</v>
      </c>
      <c r="Y7">
        <v>-13.45</v>
      </c>
      <c r="Z7">
        <v>2.92</v>
      </c>
      <c r="AA7">
        <v>14.24</v>
      </c>
      <c r="AB7">
        <v>-14.67</v>
      </c>
      <c r="AC7">
        <v>0.89</v>
      </c>
      <c r="AD7">
        <v>2.86</v>
      </c>
      <c r="AE7">
        <v>-26.67</v>
      </c>
      <c r="AF7">
        <v>-3.82</v>
      </c>
      <c r="AG7">
        <v>9.91</v>
      </c>
      <c r="AH7">
        <v>-13.37</v>
      </c>
      <c r="AI7">
        <v>0</v>
      </c>
      <c r="AJ7">
        <v>-1.02</v>
      </c>
      <c r="AK7">
        <v>0</v>
      </c>
      <c r="AL7">
        <v>6.24</v>
      </c>
      <c r="AM7">
        <v>10.46</v>
      </c>
      <c r="AN7">
        <v>-2.25</v>
      </c>
      <c r="AO7">
        <v>-0.55000000000000004</v>
      </c>
      <c r="AP7">
        <v>0</v>
      </c>
      <c r="AQ7">
        <v>-100</v>
      </c>
      <c r="AR7">
        <v>7.14</v>
      </c>
      <c r="AS7">
        <v>91.89</v>
      </c>
      <c r="AT7">
        <v>0.99</v>
      </c>
      <c r="AU7">
        <v>6.04</v>
      </c>
      <c r="AV7">
        <v>9.66</v>
      </c>
      <c r="AW7">
        <v>7.25</v>
      </c>
      <c r="AX7">
        <v>66.42</v>
      </c>
      <c r="AY7">
        <v>45.45</v>
      </c>
      <c r="AZ7">
        <v>13.28</v>
      </c>
      <c r="BA7">
        <v>16.91</v>
      </c>
      <c r="BB7">
        <v>9.66</v>
      </c>
      <c r="BC7">
        <v>57.89</v>
      </c>
    </row>
    <row r="8" spans="1:55" x14ac:dyDescent="0.25">
      <c r="A8">
        <v>210</v>
      </c>
      <c r="B8" t="s">
        <v>883</v>
      </c>
      <c r="C8" t="s">
        <v>131</v>
      </c>
      <c r="D8" t="s">
        <v>73</v>
      </c>
      <c r="E8">
        <v>2</v>
      </c>
      <c r="F8">
        <v>14.533333333332999</v>
      </c>
      <c r="G8">
        <v>7.2666666666667004</v>
      </c>
      <c r="H8">
        <v>-6.24</v>
      </c>
      <c r="I8">
        <v>24.89</v>
      </c>
      <c r="J8">
        <v>-12.69</v>
      </c>
      <c r="K8">
        <v>-10.92</v>
      </c>
      <c r="L8">
        <v>15.39</v>
      </c>
      <c r="M8">
        <v>-14.21</v>
      </c>
      <c r="N8">
        <v>1.01</v>
      </c>
      <c r="O8">
        <v>-13.46</v>
      </c>
      <c r="P8">
        <v>13.12</v>
      </c>
      <c r="Q8">
        <v>1.34</v>
      </c>
      <c r="R8">
        <v>2.74</v>
      </c>
      <c r="S8">
        <v>-16.670000000000002</v>
      </c>
      <c r="T8">
        <v>-0.25</v>
      </c>
      <c r="U8">
        <v>1.01</v>
      </c>
      <c r="V8">
        <v>-12.02</v>
      </c>
      <c r="W8">
        <v>-0.98</v>
      </c>
      <c r="X8">
        <v>12.1</v>
      </c>
      <c r="Y8">
        <v>-10.68</v>
      </c>
      <c r="Z8">
        <v>-8.4</v>
      </c>
      <c r="AA8">
        <v>1.25</v>
      </c>
      <c r="AB8">
        <v>-27.94</v>
      </c>
      <c r="AC8">
        <v>2.74</v>
      </c>
      <c r="AD8">
        <v>0</v>
      </c>
      <c r="AE8">
        <v>0</v>
      </c>
      <c r="AF8">
        <v>9.89</v>
      </c>
      <c r="AG8">
        <v>14.47</v>
      </c>
      <c r="AH8">
        <v>-3.26</v>
      </c>
      <c r="AI8">
        <v>-0.93</v>
      </c>
      <c r="AJ8">
        <v>3.65</v>
      </c>
      <c r="AK8">
        <v>-33.33</v>
      </c>
      <c r="AL8">
        <v>-11.47</v>
      </c>
      <c r="AM8">
        <v>4.6100000000000003</v>
      </c>
      <c r="AN8">
        <v>-10.26</v>
      </c>
      <c r="AO8">
        <v>-1.01</v>
      </c>
      <c r="AP8">
        <v>0</v>
      </c>
      <c r="AQ8">
        <v>-100</v>
      </c>
      <c r="AR8">
        <v>12.5</v>
      </c>
      <c r="AS8">
        <v>80</v>
      </c>
      <c r="AT8">
        <v>0.92500000000000004</v>
      </c>
      <c r="AU8">
        <v>12.39</v>
      </c>
      <c r="AV8">
        <v>8.26</v>
      </c>
      <c r="AW8">
        <v>0</v>
      </c>
      <c r="AX8">
        <v>66.06</v>
      </c>
      <c r="AY8">
        <v>100</v>
      </c>
      <c r="AZ8">
        <v>20.64</v>
      </c>
      <c r="BA8">
        <v>8.26</v>
      </c>
      <c r="BB8">
        <v>0</v>
      </c>
      <c r="BC8">
        <v>100</v>
      </c>
    </row>
    <row r="9" spans="1:55" x14ac:dyDescent="0.25">
      <c r="A9">
        <v>860</v>
      </c>
      <c r="B9" t="s">
        <v>1024</v>
      </c>
      <c r="C9" t="s">
        <v>87</v>
      </c>
      <c r="D9" t="s">
        <v>73</v>
      </c>
      <c r="E9">
        <v>1</v>
      </c>
      <c r="F9">
        <v>7.4166666666666998</v>
      </c>
      <c r="G9">
        <v>7.4166666666666998</v>
      </c>
      <c r="H9">
        <v>-4.6399999999999997</v>
      </c>
      <c r="I9">
        <v>22.21</v>
      </c>
      <c r="J9">
        <v>-10.039999999999999</v>
      </c>
      <c r="K9">
        <v>1.94</v>
      </c>
      <c r="L9">
        <v>22.54</v>
      </c>
      <c r="M9">
        <v>-9.27</v>
      </c>
      <c r="N9">
        <v>-12.41</v>
      </c>
      <c r="O9">
        <v>17.36</v>
      </c>
      <c r="P9">
        <v>-20.72</v>
      </c>
      <c r="Q9">
        <v>-5.5</v>
      </c>
      <c r="R9">
        <v>24.27</v>
      </c>
      <c r="S9">
        <v>-100</v>
      </c>
      <c r="T9">
        <v>-1.26</v>
      </c>
      <c r="U9">
        <v>4.9000000000000004</v>
      </c>
      <c r="V9">
        <v>-40.01</v>
      </c>
      <c r="W9">
        <v>-10.57</v>
      </c>
      <c r="X9">
        <v>15.53</v>
      </c>
      <c r="Y9">
        <v>-18.02</v>
      </c>
      <c r="Z9">
        <v>-10.25</v>
      </c>
      <c r="AA9">
        <v>29.45</v>
      </c>
      <c r="AB9">
        <v>-45.83</v>
      </c>
      <c r="AC9">
        <v>-3.67</v>
      </c>
      <c r="AD9">
        <v>24.27</v>
      </c>
      <c r="AE9">
        <v>-100</v>
      </c>
      <c r="AF9">
        <v>-0.43</v>
      </c>
      <c r="AG9">
        <v>-18.559999999999999</v>
      </c>
      <c r="AH9">
        <v>23.81</v>
      </c>
      <c r="AI9">
        <v>-2.4500000000000002</v>
      </c>
      <c r="AJ9">
        <v>0</v>
      </c>
      <c r="AK9">
        <v>-100</v>
      </c>
      <c r="AL9">
        <v>7.48</v>
      </c>
      <c r="AM9">
        <v>-3.12</v>
      </c>
      <c r="AN9">
        <v>12.5</v>
      </c>
      <c r="AO9">
        <v>0</v>
      </c>
      <c r="AP9">
        <v>0</v>
      </c>
      <c r="AQ9" t="s">
        <v>97</v>
      </c>
      <c r="AR9">
        <v>0</v>
      </c>
      <c r="AS9">
        <v>50</v>
      </c>
      <c r="AT9">
        <v>0.5</v>
      </c>
      <c r="AU9">
        <v>8.09</v>
      </c>
      <c r="AV9">
        <v>8.09</v>
      </c>
      <c r="AW9">
        <v>8.09</v>
      </c>
      <c r="AX9">
        <v>88.99</v>
      </c>
      <c r="AY9">
        <v>50</v>
      </c>
      <c r="AZ9">
        <v>24.27</v>
      </c>
      <c r="BA9">
        <v>8.09</v>
      </c>
      <c r="BB9">
        <v>16.18</v>
      </c>
      <c r="BC9">
        <v>60</v>
      </c>
    </row>
    <row r="10" spans="1:55" x14ac:dyDescent="0.25">
      <c r="A10">
        <v>590</v>
      </c>
      <c r="B10" t="s">
        <v>977</v>
      </c>
      <c r="C10" t="s">
        <v>49</v>
      </c>
      <c r="D10" t="s">
        <v>47</v>
      </c>
      <c r="E10">
        <v>2</v>
      </c>
      <c r="F10">
        <v>17.850000000000001</v>
      </c>
      <c r="G10">
        <v>8.9250000000000007</v>
      </c>
      <c r="H10">
        <v>-14.08</v>
      </c>
      <c r="I10">
        <v>21.08</v>
      </c>
      <c r="J10">
        <v>-16.39</v>
      </c>
      <c r="K10">
        <v>-25.23</v>
      </c>
      <c r="L10">
        <v>12.52</v>
      </c>
      <c r="M10">
        <v>-29.45</v>
      </c>
      <c r="N10">
        <v>-26.81</v>
      </c>
      <c r="O10">
        <v>3.45</v>
      </c>
      <c r="P10">
        <v>-40.909999999999997</v>
      </c>
      <c r="Q10">
        <v>-1.55</v>
      </c>
      <c r="R10">
        <v>1.04</v>
      </c>
      <c r="S10">
        <v>-40</v>
      </c>
      <c r="T10">
        <v>-1.23</v>
      </c>
      <c r="U10">
        <v>0.79</v>
      </c>
      <c r="V10">
        <v>-29.44</v>
      </c>
      <c r="W10">
        <v>-10.8</v>
      </c>
      <c r="X10">
        <v>-0.18</v>
      </c>
      <c r="Y10">
        <v>-16.28</v>
      </c>
      <c r="Z10">
        <v>-4.37</v>
      </c>
      <c r="AA10">
        <v>4.43</v>
      </c>
      <c r="AB10">
        <v>-21.79</v>
      </c>
      <c r="AC10">
        <v>-0.77</v>
      </c>
      <c r="AD10">
        <v>1.04</v>
      </c>
      <c r="AE10">
        <v>-25</v>
      </c>
      <c r="AF10">
        <v>-8.57</v>
      </c>
      <c r="AG10">
        <v>-6.15</v>
      </c>
      <c r="AH10">
        <v>-7.22</v>
      </c>
      <c r="AI10">
        <v>-1.03</v>
      </c>
      <c r="AJ10">
        <v>0</v>
      </c>
      <c r="AK10">
        <v>-100</v>
      </c>
      <c r="AL10">
        <v>-4.3899999999999997</v>
      </c>
      <c r="AM10">
        <v>24.36</v>
      </c>
      <c r="AN10">
        <v>-18.28</v>
      </c>
      <c r="AO10">
        <v>0</v>
      </c>
      <c r="AP10">
        <v>0</v>
      </c>
      <c r="AQ10" t="s">
        <v>97</v>
      </c>
      <c r="AR10">
        <v>0</v>
      </c>
      <c r="AS10">
        <v>90</v>
      </c>
      <c r="AT10">
        <v>0.9</v>
      </c>
      <c r="AU10">
        <v>13.45</v>
      </c>
      <c r="AV10">
        <v>13.45</v>
      </c>
      <c r="AW10">
        <v>20.170000000000002</v>
      </c>
      <c r="AX10">
        <v>36.97</v>
      </c>
      <c r="AY10">
        <v>40</v>
      </c>
      <c r="AZ10">
        <v>16.809999999999999</v>
      </c>
      <c r="BA10">
        <v>23.53</v>
      </c>
      <c r="BB10">
        <v>30.25</v>
      </c>
      <c r="BC10">
        <v>35.71</v>
      </c>
    </row>
    <row r="11" spans="1:55" x14ac:dyDescent="0.25">
      <c r="A11">
        <v>696</v>
      </c>
      <c r="B11" t="s">
        <v>993</v>
      </c>
      <c r="C11" t="s">
        <v>131</v>
      </c>
      <c r="D11" t="s">
        <v>39</v>
      </c>
      <c r="E11">
        <v>1</v>
      </c>
      <c r="F11">
        <v>7.3666666666667</v>
      </c>
      <c r="G11">
        <v>7.3666666666667</v>
      </c>
      <c r="H11">
        <v>-17.52</v>
      </c>
      <c r="I11">
        <v>20.46</v>
      </c>
      <c r="J11">
        <v>-18.12</v>
      </c>
      <c r="K11">
        <v>-9.39</v>
      </c>
      <c r="L11">
        <v>21.78</v>
      </c>
      <c r="M11">
        <v>-19.46</v>
      </c>
      <c r="N11">
        <v>4.1399999999999997</v>
      </c>
      <c r="O11">
        <v>20.41</v>
      </c>
      <c r="P11">
        <v>-13.89</v>
      </c>
      <c r="Q11">
        <v>-4.0599999999999996</v>
      </c>
      <c r="R11">
        <v>8.14</v>
      </c>
      <c r="S11">
        <v>-100</v>
      </c>
      <c r="T11">
        <v>-1.31</v>
      </c>
      <c r="U11">
        <v>0.43</v>
      </c>
      <c r="V11">
        <v>-25.34</v>
      </c>
      <c r="W11">
        <v>-31.15</v>
      </c>
      <c r="X11">
        <v>-1.32</v>
      </c>
      <c r="Y11">
        <v>-63.89</v>
      </c>
      <c r="Z11">
        <v>-13.54</v>
      </c>
      <c r="AA11">
        <v>-2.69</v>
      </c>
      <c r="AB11">
        <v>-55.56</v>
      </c>
      <c r="AC11">
        <v>-2.71</v>
      </c>
      <c r="AD11">
        <v>0</v>
      </c>
      <c r="AE11" t="s">
        <v>97</v>
      </c>
      <c r="AF11">
        <v>-23.48</v>
      </c>
      <c r="AG11">
        <v>1.83</v>
      </c>
      <c r="AH11">
        <v>-72.22</v>
      </c>
      <c r="AI11">
        <v>-1.81</v>
      </c>
      <c r="AJ11">
        <v>10.86</v>
      </c>
      <c r="AK11">
        <v>-100</v>
      </c>
      <c r="AL11">
        <v>23.61</v>
      </c>
      <c r="AM11">
        <v>9.86</v>
      </c>
      <c r="AN11">
        <v>4.4400000000000004</v>
      </c>
      <c r="AO11">
        <v>0</v>
      </c>
      <c r="AP11">
        <v>0</v>
      </c>
      <c r="AQ11" t="s">
        <v>97</v>
      </c>
      <c r="AR11">
        <v>0</v>
      </c>
      <c r="AS11">
        <v>80</v>
      </c>
      <c r="AT11">
        <v>0.8</v>
      </c>
      <c r="AU11">
        <v>16.29</v>
      </c>
      <c r="AV11">
        <v>32.58</v>
      </c>
      <c r="AW11">
        <v>16.29</v>
      </c>
      <c r="AX11">
        <v>32.58</v>
      </c>
      <c r="AY11">
        <v>50</v>
      </c>
      <c r="AZ11">
        <v>16.29</v>
      </c>
      <c r="BA11">
        <v>32.58</v>
      </c>
      <c r="BB11">
        <v>16.29</v>
      </c>
      <c r="BC11">
        <v>50</v>
      </c>
    </row>
    <row r="12" spans="1:55" x14ac:dyDescent="0.25">
      <c r="A12">
        <v>685</v>
      </c>
      <c r="B12" t="s">
        <v>992</v>
      </c>
      <c r="C12" t="s">
        <v>87</v>
      </c>
      <c r="D12" t="s">
        <v>36</v>
      </c>
      <c r="E12">
        <v>5</v>
      </c>
      <c r="F12">
        <v>35.700000000000003</v>
      </c>
      <c r="G12">
        <v>7.14</v>
      </c>
      <c r="H12">
        <v>-12.64</v>
      </c>
      <c r="I12">
        <v>18.88</v>
      </c>
      <c r="J12">
        <v>-13.75</v>
      </c>
      <c r="K12">
        <v>-6.03</v>
      </c>
      <c r="L12">
        <v>17.55</v>
      </c>
      <c r="M12">
        <v>-13.38</v>
      </c>
      <c r="N12">
        <v>-5.77</v>
      </c>
      <c r="O12">
        <v>8.01</v>
      </c>
      <c r="P12">
        <v>-11.78</v>
      </c>
      <c r="Q12">
        <v>0.24</v>
      </c>
      <c r="R12">
        <v>1.35</v>
      </c>
      <c r="S12">
        <v>-8.33</v>
      </c>
      <c r="T12">
        <v>-0.7</v>
      </c>
      <c r="U12">
        <v>1.07</v>
      </c>
      <c r="V12">
        <v>-17.559999999999999</v>
      </c>
      <c r="W12">
        <v>-7.36</v>
      </c>
      <c r="X12">
        <v>2.4300000000000002</v>
      </c>
      <c r="Y12">
        <v>-10.44</v>
      </c>
      <c r="Z12">
        <v>-3.04</v>
      </c>
      <c r="AA12">
        <v>1.96</v>
      </c>
      <c r="AB12">
        <v>-12.61</v>
      </c>
      <c r="AC12">
        <v>0.82</v>
      </c>
      <c r="AD12">
        <v>0.82</v>
      </c>
      <c r="AE12">
        <v>0</v>
      </c>
      <c r="AF12">
        <v>-5.76</v>
      </c>
      <c r="AG12">
        <v>0.64</v>
      </c>
      <c r="AH12">
        <v>-8.59</v>
      </c>
      <c r="AI12">
        <v>-0.38</v>
      </c>
      <c r="AJ12">
        <v>-1.53</v>
      </c>
      <c r="AK12">
        <v>-20</v>
      </c>
      <c r="AL12">
        <v>-6.97</v>
      </c>
      <c r="AM12">
        <v>22.35</v>
      </c>
      <c r="AN12">
        <v>-19.41</v>
      </c>
      <c r="AO12">
        <v>-0.41</v>
      </c>
      <c r="AP12">
        <v>2.4300000000000002</v>
      </c>
      <c r="AQ12">
        <v>-100</v>
      </c>
      <c r="AR12">
        <v>7.14</v>
      </c>
      <c r="AS12">
        <v>90.48</v>
      </c>
      <c r="AT12">
        <v>0.97599999999999998</v>
      </c>
      <c r="AU12">
        <v>11.76</v>
      </c>
      <c r="AV12">
        <v>18.489999999999998</v>
      </c>
      <c r="AW12">
        <v>10.08</v>
      </c>
      <c r="AX12">
        <v>53.78</v>
      </c>
      <c r="AY12">
        <v>53.85</v>
      </c>
      <c r="AZ12">
        <v>18.489999999999998</v>
      </c>
      <c r="BA12">
        <v>23.53</v>
      </c>
      <c r="BB12">
        <v>16.809999999999999</v>
      </c>
      <c r="BC12">
        <v>52.38</v>
      </c>
    </row>
    <row r="13" spans="1:55" x14ac:dyDescent="0.25">
      <c r="A13">
        <v>824</v>
      </c>
      <c r="B13" t="s">
        <v>1018</v>
      </c>
      <c r="C13" t="s">
        <v>131</v>
      </c>
      <c r="D13" t="s">
        <v>39</v>
      </c>
      <c r="E13">
        <v>1</v>
      </c>
      <c r="F13">
        <v>9.65</v>
      </c>
      <c r="G13">
        <v>9.65</v>
      </c>
      <c r="H13">
        <v>-10.46</v>
      </c>
      <c r="I13">
        <v>18.05</v>
      </c>
      <c r="J13">
        <v>-10.91</v>
      </c>
      <c r="K13">
        <v>2.78</v>
      </c>
      <c r="L13">
        <v>14.41</v>
      </c>
      <c r="M13">
        <v>-3.88</v>
      </c>
      <c r="N13">
        <v>5.41</v>
      </c>
      <c r="O13">
        <v>1.01</v>
      </c>
      <c r="P13">
        <v>5.16</v>
      </c>
      <c r="Q13">
        <v>0</v>
      </c>
      <c r="R13">
        <v>0</v>
      </c>
      <c r="S13" t="s">
        <v>97</v>
      </c>
      <c r="T13">
        <v>0.25</v>
      </c>
      <c r="U13">
        <v>-0.72</v>
      </c>
      <c r="V13">
        <v>10.53</v>
      </c>
      <c r="W13">
        <v>-16.78</v>
      </c>
      <c r="X13">
        <v>4.55</v>
      </c>
      <c r="Y13">
        <v>-29.76</v>
      </c>
      <c r="Z13">
        <v>-2.63</v>
      </c>
      <c r="AA13">
        <v>6.27</v>
      </c>
      <c r="AB13">
        <v>-16.670000000000002</v>
      </c>
      <c r="AC13">
        <v>0</v>
      </c>
      <c r="AD13">
        <v>0</v>
      </c>
      <c r="AE13" t="s">
        <v>97</v>
      </c>
      <c r="AF13">
        <v>-18.87</v>
      </c>
      <c r="AG13">
        <v>-2.29</v>
      </c>
      <c r="AH13">
        <v>-50</v>
      </c>
      <c r="AI13">
        <v>0</v>
      </c>
      <c r="AJ13">
        <v>0</v>
      </c>
      <c r="AK13" t="s">
        <v>97</v>
      </c>
      <c r="AL13">
        <v>15.48</v>
      </c>
      <c r="AM13">
        <v>23.3</v>
      </c>
      <c r="AN13">
        <v>3.7</v>
      </c>
      <c r="AO13">
        <v>0</v>
      </c>
      <c r="AP13">
        <v>0</v>
      </c>
      <c r="AQ13" t="s">
        <v>97</v>
      </c>
      <c r="AR13">
        <v>0</v>
      </c>
      <c r="AS13">
        <v>100</v>
      </c>
      <c r="AT13">
        <v>1</v>
      </c>
      <c r="AU13">
        <v>12.44</v>
      </c>
      <c r="AV13">
        <v>0</v>
      </c>
      <c r="AW13">
        <v>12.44</v>
      </c>
      <c r="AX13">
        <v>55.96</v>
      </c>
      <c r="AY13">
        <v>50</v>
      </c>
      <c r="AZ13">
        <v>24.87</v>
      </c>
      <c r="BA13">
        <v>0</v>
      </c>
      <c r="BB13">
        <v>31.09</v>
      </c>
      <c r="BC13">
        <v>44.44</v>
      </c>
    </row>
    <row r="14" spans="1:55" x14ac:dyDescent="0.25">
      <c r="A14">
        <v>661</v>
      </c>
      <c r="B14" t="s">
        <v>988</v>
      </c>
      <c r="C14" t="s">
        <v>61</v>
      </c>
      <c r="D14" t="s">
        <v>73</v>
      </c>
      <c r="E14">
        <v>1</v>
      </c>
      <c r="F14">
        <v>9.3166666666667002</v>
      </c>
      <c r="G14">
        <v>9.3166666666667002</v>
      </c>
      <c r="H14">
        <v>-3.67</v>
      </c>
      <c r="I14">
        <v>17.850000000000001</v>
      </c>
      <c r="J14">
        <v>-7.49</v>
      </c>
      <c r="K14">
        <v>-1.63</v>
      </c>
      <c r="L14">
        <v>19.89</v>
      </c>
      <c r="M14">
        <v>-9.85</v>
      </c>
      <c r="N14">
        <v>-2.73</v>
      </c>
      <c r="O14">
        <v>14.81</v>
      </c>
      <c r="P14">
        <v>-12.12</v>
      </c>
      <c r="Q14">
        <v>-1.78</v>
      </c>
      <c r="R14">
        <v>-1.78</v>
      </c>
      <c r="S14" t="s">
        <v>97</v>
      </c>
      <c r="T14">
        <v>-1.48</v>
      </c>
      <c r="U14">
        <v>4.0199999999999996</v>
      </c>
      <c r="V14">
        <v>-35.619999999999997</v>
      </c>
      <c r="W14">
        <v>-13.83</v>
      </c>
      <c r="X14">
        <v>11.93</v>
      </c>
      <c r="Y14">
        <v>-25</v>
      </c>
      <c r="Z14">
        <v>-12.46</v>
      </c>
      <c r="AA14">
        <v>22.62</v>
      </c>
      <c r="AB14">
        <v>-43.75</v>
      </c>
      <c r="AC14">
        <v>-1.78</v>
      </c>
      <c r="AD14">
        <v>-1.78</v>
      </c>
      <c r="AE14" t="s">
        <v>97</v>
      </c>
      <c r="AF14">
        <v>-1.82</v>
      </c>
      <c r="AG14">
        <v>-14.24</v>
      </c>
      <c r="AH14">
        <v>42.86</v>
      </c>
      <c r="AI14">
        <v>0</v>
      </c>
      <c r="AJ14">
        <v>0</v>
      </c>
      <c r="AK14" t="s">
        <v>97</v>
      </c>
      <c r="AL14">
        <v>18.22</v>
      </c>
      <c r="AM14">
        <v>26.54</v>
      </c>
      <c r="AN14">
        <v>-0.64</v>
      </c>
      <c r="AO14">
        <v>0</v>
      </c>
      <c r="AP14">
        <v>0</v>
      </c>
      <c r="AQ14" t="s">
        <v>97</v>
      </c>
      <c r="AR14">
        <v>0</v>
      </c>
      <c r="AS14">
        <v>100</v>
      </c>
      <c r="AT14">
        <v>1</v>
      </c>
      <c r="AU14">
        <v>12.88</v>
      </c>
      <c r="AV14">
        <v>19.32</v>
      </c>
      <c r="AW14">
        <v>6.44</v>
      </c>
      <c r="AX14">
        <v>25.76</v>
      </c>
      <c r="AY14">
        <v>66.67</v>
      </c>
      <c r="AZ14">
        <v>19.32</v>
      </c>
      <c r="BA14">
        <v>32.200000000000003</v>
      </c>
      <c r="BB14">
        <v>25.76</v>
      </c>
      <c r="BC14">
        <v>42.86</v>
      </c>
    </row>
    <row r="15" spans="1:55" x14ac:dyDescent="0.25">
      <c r="A15">
        <v>134</v>
      </c>
      <c r="B15" t="s">
        <v>947</v>
      </c>
      <c r="C15" t="s">
        <v>67</v>
      </c>
      <c r="D15" t="s">
        <v>39</v>
      </c>
      <c r="E15">
        <v>2</v>
      </c>
      <c r="F15">
        <v>17.95</v>
      </c>
      <c r="G15">
        <v>8.9749999999999996</v>
      </c>
      <c r="H15">
        <v>-15.11</v>
      </c>
      <c r="I15">
        <v>17.59</v>
      </c>
      <c r="J15">
        <v>-15.28</v>
      </c>
      <c r="K15">
        <v>-9.2899999999999991</v>
      </c>
      <c r="L15">
        <v>7.16</v>
      </c>
      <c r="M15">
        <v>-11.26</v>
      </c>
      <c r="N15">
        <v>-5.89</v>
      </c>
      <c r="O15">
        <v>7.95</v>
      </c>
      <c r="P15">
        <v>-12.07</v>
      </c>
      <c r="Q15">
        <v>-2.16</v>
      </c>
      <c r="R15">
        <v>-0.26</v>
      </c>
      <c r="S15">
        <v>-37.5</v>
      </c>
      <c r="T15">
        <v>-0.24</v>
      </c>
      <c r="U15">
        <v>1.92</v>
      </c>
      <c r="V15">
        <v>-16.78</v>
      </c>
      <c r="W15">
        <v>-10.15</v>
      </c>
      <c r="X15">
        <v>8.93</v>
      </c>
      <c r="Y15">
        <v>-22.08</v>
      </c>
      <c r="Z15">
        <v>1.64</v>
      </c>
      <c r="AA15">
        <v>3.02</v>
      </c>
      <c r="AB15">
        <v>1.65</v>
      </c>
      <c r="AC15">
        <v>0</v>
      </c>
      <c r="AD15">
        <v>-2.88</v>
      </c>
      <c r="AE15" t="s">
        <v>97</v>
      </c>
      <c r="AF15">
        <v>-15.72</v>
      </c>
      <c r="AG15">
        <v>7.87</v>
      </c>
      <c r="AH15">
        <v>-41.67</v>
      </c>
      <c r="AI15">
        <v>-2.88</v>
      </c>
      <c r="AJ15">
        <v>-0.96</v>
      </c>
      <c r="AK15">
        <v>-75</v>
      </c>
      <c r="AL15">
        <v>-5.75</v>
      </c>
      <c r="AM15">
        <v>3.24</v>
      </c>
      <c r="AN15">
        <v>-6.11</v>
      </c>
      <c r="AO15">
        <v>0</v>
      </c>
      <c r="AP15">
        <v>4.83</v>
      </c>
      <c r="AQ15">
        <v>0</v>
      </c>
      <c r="AR15">
        <v>0</v>
      </c>
      <c r="AS15">
        <v>90.91</v>
      </c>
      <c r="AT15">
        <v>0.90900000000000003</v>
      </c>
      <c r="AU15">
        <v>6.69</v>
      </c>
      <c r="AV15">
        <v>10.029999999999999</v>
      </c>
      <c r="AW15">
        <v>13.37</v>
      </c>
      <c r="AX15">
        <v>50.14</v>
      </c>
      <c r="AY15">
        <v>33.33</v>
      </c>
      <c r="AZ15">
        <v>10.029999999999999</v>
      </c>
      <c r="BA15">
        <v>20.059999999999999</v>
      </c>
      <c r="BB15">
        <v>23.4</v>
      </c>
      <c r="BC15">
        <v>30</v>
      </c>
    </row>
    <row r="16" spans="1:55" x14ac:dyDescent="0.25">
      <c r="A16">
        <v>393</v>
      </c>
      <c r="B16" t="s">
        <v>963</v>
      </c>
      <c r="C16" t="s">
        <v>67</v>
      </c>
      <c r="D16" t="s">
        <v>73</v>
      </c>
      <c r="E16">
        <v>4</v>
      </c>
      <c r="F16">
        <v>35.466666666667003</v>
      </c>
      <c r="G16">
        <v>8.8666666666666991</v>
      </c>
      <c r="H16">
        <v>-0.24</v>
      </c>
      <c r="I16">
        <v>17.57</v>
      </c>
      <c r="J16">
        <v>-7.16</v>
      </c>
      <c r="K16">
        <v>-5.81</v>
      </c>
      <c r="L16">
        <v>15.7</v>
      </c>
      <c r="M16">
        <v>-11.43</v>
      </c>
      <c r="N16">
        <v>-2.12</v>
      </c>
      <c r="O16">
        <v>9.7200000000000006</v>
      </c>
      <c r="P16">
        <v>-8.14</v>
      </c>
      <c r="Q16">
        <v>0.56999999999999995</v>
      </c>
      <c r="R16">
        <v>-2.73</v>
      </c>
      <c r="S16">
        <v>27.78</v>
      </c>
      <c r="T16">
        <v>-0.71</v>
      </c>
      <c r="U16">
        <v>1.38</v>
      </c>
      <c r="V16">
        <v>-19.75</v>
      </c>
      <c r="W16">
        <v>-4.1500000000000004</v>
      </c>
      <c r="X16">
        <v>13.41</v>
      </c>
      <c r="Y16">
        <v>-15.93</v>
      </c>
      <c r="Z16">
        <v>-5.7</v>
      </c>
      <c r="AA16">
        <v>11.37</v>
      </c>
      <c r="AB16">
        <v>-36.6</v>
      </c>
      <c r="AC16">
        <v>-2.0099999999999998</v>
      </c>
      <c r="AD16">
        <v>0.08</v>
      </c>
      <c r="AE16">
        <v>-55.56</v>
      </c>
      <c r="AF16">
        <v>2.0699999999999998</v>
      </c>
      <c r="AG16">
        <v>2.72</v>
      </c>
      <c r="AH16">
        <v>-0.52</v>
      </c>
      <c r="AI16">
        <v>1.18</v>
      </c>
      <c r="AJ16">
        <v>-3.75</v>
      </c>
      <c r="AK16">
        <v>77.78</v>
      </c>
      <c r="AL16">
        <v>1.56</v>
      </c>
      <c r="AM16">
        <v>5.07</v>
      </c>
      <c r="AN16">
        <v>-1.76</v>
      </c>
      <c r="AO16">
        <v>2.44</v>
      </c>
      <c r="AP16">
        <v>0</v>
      </c>
      <c r="AQ16">
        <v>100</v>
      </c>
      <c r="AR16">
        <v>11.11</v>
      </c>
      <c r="AS16">
        <v>96</v>
      </c>
      <c r="AT16">
        <v>1.071</v>
      </c>
      <c r="AU16">
        <v>15.23</v>
      </c>
      <c r="AV16">
        <v>16.920000000000002</v>
      </c>
      <c r="AW16">
        <v>8.4600000000000009</v>
      </c>
      <c r="AX16">
        <v>49.06</v>
      </c>
      <c r="AY16">
        <v>64.290000000000006</v>
      </c>
      <c r="AZ16">
        <v>20.3</v>
      </c>
      <c r="BA16">
        <v>21.99</v>
      </c>
      <c r="BB16">
        <v>16.920000000000002</v>
      </c>
      <c r="BC16">
        <v>54.55</v>
      </c>
    </row>
    <row r="17" spans="1:55" x14ac:dyDescent="0.25">
      <c r="A17">
        <v>750</v>
      </c>
      <c r="B17" t="s">
        <v>1003</v>
      </c>
      <c r="C17" t="s">
        <v>186</v>
      </c>
      <c r="D17" t="s">
        <v>73</v>
      </c>
      <c r="E17">
        <v>3</v>
      </c>
      <c r="F17">
        <v>41.583333333333002</v>
      </c>
      <c r="G17">
        <v>13.861111111111001</v>
      </c>
      <c r="H17">
        <v>-15.97</v>
      </c>
      <c r="I17">
        <v>17.43</v>
      </c>
      <c r="J17">
        <v>-14.46</v>
      </c>
      <c r="K17">
        <v>-13.64</v>
      </c>
      <c r="L17">
        <v>6.38</v>
      </c>
      <c r="M17">
        <v>-13.02</v>
      </c>
      <c r="N17">
        <v>-14.11</v>
      </c>
      <c r="O17">
        <v>6.88</v>
      </c>
      <c r="P17">
        <v>-17.829999999999998</v>
      </c>
      <c r="Q17">
        <v>-1.01</v>
      </c>
      <c r="R17">
        <v>3.72</v>
      </c>
      <c r="S17">
        <v>-55</v>
      </c>
      <c r="T17">
        <v>-0.42</v>
      </c>
      <c r="U17">
        <v>0.37</v>
      </c>
      <c r="V17">
        <v>-9.2799999999999994</v>
      </c>
      <c r="W17">
        <v>-1.64</v>
      </c>
      <c r="X17">
        <v>-0.59</v>
      </c>
      <c r="Y17">
        <v>-1.23</v>
      </c>
      <c r="Z17">
        <v>6.07</v>
      </c>
      <c r="AA17">
        <v>0.08</v>
      </c>
      <c r="AB17">
        <v>11.37</v>
      </c>
      <c r="AC17">
        <v>-1.23</v>
      </c>
      <c r="AD17">
        <v>0</v>
      </c>
      <c r="AE17" t="s">
        <v>97</v>
      </c>
      <c r="AF17">
        <v>-10.28</v>
      </c>
      <c r="AG17">
        <v>-0.9</v>
      </c>
      <c r="AH17">
        <v>-18.23</v>
      </c>
      <c r="AI17">
        <v>1.1100000000000001</v>
      </c>
      <c r="AJ17">
        <v>4.95</v>
      </c>
      <c r="AK17">
        <v>-25</v>
      </c>
      <c r="AL17">
        <v>-26.13</v>
      </c>
      <c r="AM17">
        <v>19.73</v>
      </c>
      <c r="AN17">
        <v>-30.56</v>
      </c>
      <c r="AO17">
        <v>-0.89</v>
      </c>
      <c r="AP17">
        <v>0</v>
      </c>
      <c r="AQ17">
        <v>-100</v>
      </c>
      <c r="AR17">
        <v>7.14</v>
      </c>
      <c r="AS17">
        <v>88.46</v>
      </c>
      <c r="AT17">
        <v>0.95599999999999996</v>
      </c>
      <c r="AU17">
        <v>10.1</v>
      </c>
      <c r="AV17">
        <v>10.1</v>
      </c>
      <c r="AW17">
        <v>10.1</v>
      </c>
      <c r="AX17">
        <v>57.72</v>
      </c>
      <c r="AY17">
        <v>50</v>
      </c>
      <c r="AZ17">
        <v>20.2</v>
      </c>
      <c r="BA17">
        <v>24.53</v>
      </c>
      <c r="BB17">
        <v>23.09</v>
      </c>
      <c r="BC17">
        <v>46.67</v>
      </c>
    </row>
    <row r="18" spans="1:55" x14ac:dyDescent="0.25">
      <c r="A18">
        <v>883</v>
      </c>
      <c r="B18" t="s">
        <v>839</v>
      </c>
      <c r="C18" t="s">
        <v>106</v>
      </c>
      <c r="D18" t="s">
        <v>36</v>
      </c>
      <c r="E18">
        <v>9</v>
      </c>
      <c r="F18">
        <v>111.5</v>
      </c>
      <c r="G18">
        <v>12.388888888888999</v>
      </c>
      <c r="H18">
        <v>-8.7200000000000006</v>
      </c>
      <c r="I18">
        <v>15.34</v>
      </c>
      <c r="J18">
        <v>-9.73</v>
      </c>
      <c r="K18">
        <v>-6.91</v>
      </c>
      <c r="L18">
        <v>17.149999999999999</v>
      </c>
      <c r="M18">
        <v>-12.13</v>
      </c>
      <c r="N18">
        <v>-6.97</v>
      </c>
      <c r="O18">
        <v>13.92</v>
      </c>
      <c r="P18">
        <v>-14.94</v>
      </c>
      <c r="Q18">
        <v>-0.92</v>
      </c>
      <c r="R18">
        <v>-0.23</v>
      </c>
      <c r="S18">
        <v>-14.17</v>
      </c>
      <c r="T18">
        <v>-0.71</v>
      </c>
      <c r="U18">
        <v>1.32</v>
      </c>
      <c r="V18">
        <v>-18.66</v>
      </c>
      <c r="W18">
        <v>-8.01</v>
      </c>
      <c r="X18">
        <v>8.26</v>
      </c>
      <c r="Y18">
        <v>-15.9</v>
      </c>
      <c r="Z18">
        <v>-4.78</v>
      </c>
      <c r="AA18">
        <v>5.77</v>
      </c>
      <c r="AB18">
        <v>-23.59</v>
      </c>
      <c r="AC18">
        <v>-1.0900000000000001</v>
      </c>
      <c r="AD18">
        <v>0.15</v>
      </c>
      <c r="AE18">
        <v>-35.29</v>
      </c>
      <c r="AF18">
        <v>-4.3099999999999996</v>
      </c>
      <c r="AG18">
        <v>3.33</v>
      </c>
      <c r="AH18">
        <v>-9.89</v>
      </c>
      <c r="AI18">
        <v>-0.24</v>
      </c>
      <c r="AJ18">
        <v>-0.25</v>
      </c>
      <c r="AK18">
        <v>-20</v>
      </c>
      <c r="AL18">
        <v>-4.29</v>
      </c>
      <c r="AM18">
        <v>12.16</v>
      </c>
      <c r="AN18">
        <v>-9.3699999999999992</v>
      </c>
      <c r="AO18">
        <v>0.51</v>
      </c>
      <c r="AP18">
        <v>-0.28000000000000003</v>
      </c>
      <c r="AQ18">
        <v>20.83</v>
      </c>
      <c r="AR18">
        <v>2.86</v>
      </c>
      <c r="AS18">
        <v>92.13</v>
      </c>
      <c r="AT18">
        <v>0.95</v>
      </c>
      <c r="AU18">
        <v>13.99</v>
      </c>
      <c r="AV18">
        <v>17.22</v>
      </c>
      <c r="AW18">
        <v>5.92</v>
      </c>
      <c r="AX18">
        <v>41.97</v>
      </c>
      <c r="AY18">
        <v>70.27</v>
      </c>
      <c r="AZ18">
        <v>21.52</v>
      </c>
      <c r="BA18">
        <v>23.14</v>
      </c>
      <c r="BB18">
        <v>12.91</v>
      </c>
      <c r="BC18">
        <v>62.5</v>
      </c>
    </row>
    <row r="19" spans="1:55" x14ac:dyDescent="0.25">
      <c r="A19">
        <v>869</v>
      </c>
      <c r="B19" t="s">
        <v>814</v>
      </c>
      <c r="C19" t="s">
        <v>162</v>
      </c>
      <c r="D19" t="s">
        <v>36</v>
      </c>
      <c r="E19">
        <v>12</v>
      </c>
      <c r="F19">
        <v>134.16666666667001</v>
      </c>
      <c r="G19">
        <v>11.180555555555999</v>
      </c>
      <c r="H19">
        <v>-1.1200000000000001</v>
      </c>
      <c r="I19">
        <v>15.25</v>
      </c>
      <c r="J19">
        <v>-5.9</v>
      </c>
      <c r="K19">
        <v>-1.85</v>
      </c>
      <c r="L19">
        <v>7.38</v>
      </c>
      <c r="M19">
        <v>-4.84</v>
      </c>
      <c r="N19">
        <v>-0.79</v>
      </c>
      <c r="O19">
        <v>5.57</v>
      </c>
      <c r="P19">
        <v>-4.5</v>
      </c>
      <c r="Q19">
        <v>-1.61</v>
      </c>
      <c r="R19">
        <v>0.31</v>
      </c>
      <c r="S19">
        <v>-21.11</v>
      </c>
      <c r="T19">
        <v>-0.33</v>
      </c>
      <c r="U19">
        <v>0.41</v>
      </c>
      <c r="V19">
        <v>-8.48</v>
      </c>
      <c r="W19">
        <v>-4.42</v>
      </c>
      <c r="X19">
        <v>4.6900000000000004</v>
      </c>
      <c r="Y19">
        <v>-8.81</v>
      </c>
      <c r="Z19">
        <v>-1.95</v>
      </c>
      <c r="AA19">
        <v>5.26</v>
      </c>
      <c r="AB19">
        <v>-14.47</v>
      </c>
      <c r="AC19">
        <v>-1.35</v>
      </c>
      <c r="AD19">
        <v>1.1399999999999999</v>
      </c>
      <c r="AE19">
        <v>-39.56</v>
      </c>
      <c r="AF19">
        <v>-3.29</v>
      </c>
      <c r="AG19">
        <v>-0.76</v>
      </c>
      <c r="AH19">
        <v>-4.5199999999999996</v>
      </c>
      <c r="AI19">
        <v>-0.17</v>
      </c>
      <c r="AJ19">
        <v>-0.77</v>
      </c>
      <c r="AK19">
        <v>16.670000000000002</v>
      </c>
      <c r="AL19">
        <v>5.62</v>
      </c>
      <c r="AM19">
        <v>8.82</v>
      </c>
      <c r="AN19">
        <v>-0.94</v>
      </c>
      <c r="AO19">
        <v>-0.19</v>
      </c>
      <c r="AP19">
        <v>-0.37</v>
      </c>
      <c r="AQ19">
        <v>-33.33</v>
      </c>
      <c r="AR19">
        <v>5.08</v>
      </c>
      <c r="AS19">
        <v>91.95</v>
      </c>
      <c r="AT19">
        <v>0.97</v>
      </c>
      <c r="AU19">
        <v>5.81</v>
      </c>
      <c r="AV19">
        <v>14.76</v>
      </c>
      <c r="AW19">
        <v>5.81</v>
      </c>
      <c r="AX19">
        <v>49.64</v>
      </c>
      <c r="AY19">
        <v>50</v>
      </c>
      <c r="AZ19">
        <v>13.42</v>
      </c>
      <c r="BA19">
        <v>21.47</v>
      </c>
      <c r="BB19">
        <v>10.73</v>
      </c>
      <c r="BC19">
        <v>55.56</v>
      </c>
    </row>
    <row r="20" spans="1:55" x14ac:dyDescent="0.25">
      <c r="A20">
        <v>523</v>
      </c>
      <c r="B20" t="s">
        <v>971</v>
      </c>
      <c r="C20" t="s">
        <v>100</v>
      </c>
      <c r="D20" t="s">
        <v>73</v>
      </c>
      <c r="E20">
        <v>5</v>
      </c>
      <c r="F20">
        <v>78.966666666666995</v>
      </c>
      <c r="G20">
        <v>15.793333333333001</v>
      </c>
      <c r="H20">
        <v>-15.51</v>
      </c>
      <c r="I20">
        <v>15</v>
      </c>
      <c r="J20">
        <v>-13.11</v>
      </c>
      <c r="K20">
        <v>-9.57</v>
      </c>
      <c r="L20">
        <v>5.41</v>
      </c>
      <c r="M20">
        <v>-8.49</v>
      </c>
      <c r="N20">
        <v>-3.7</v>
      </c>
      <c r="O20">
        <v>8.31</v>
      </c>
      <c r="P20">
        <v>-9.3000000000000007</v>
      </c>
      <c r="Q20">
        <v>-0.34</v>
      </c>
      <c r="R20">
        <v>1.21</v>
      </c>
      <c r="S20">
        <v>-17.5</v>
      </c>
      <c r="T20">
        <v>-0.1</v>
      </c>
      <c r="U20">
        <v>0.11</v>
      </c>
      <c r="V20">
        <v>-2.04</v>
      </c>
      <c r="W20">
        <v>-3.84</v>
      </c>
      <c r="X20">
        <v>9.07</v>
      </c>
      <c r="Y20">
        <v>-10.24</v>
      </c>
      <c r="Z20">
        <v>1.1499999999999999</v>
      </c>
      <c r="AA20">
        <v>3.9</v>
      </c>
      <c r="AB20">
        <v>-3.9</v>
      </c>
      <c r="AC20">
        <v>0.03</v>
      </c>
      <c r="AD20">
        <v>1.18</v>
      </c>
      <c r="AE20">
        <v>-15</v>
      </c>
      <c r="AF20">
        <v>-6.66</v>
      </c>
      <c r="AG20">
        <v>6.89</v>
      </c>
      <c r="AH20">
        <v>-14.55</v>
      </c>
      <c r="AI20">
        <v>-0.49</v>
      </c>
      <c r="AJ20">
        <v>-0.98</v>
      </c>
      <c r="AK20">
        <v>-33.33</v>
      </c>
      <c r="AL20">
        <v>-13.27</v>
      </c>
      <c r="AM20">
        <v>4.53</v>
      </c>
      <c r="AN20">
        <v>-13.02</v>
      </c>
      <c r="AO20">
        <v>0</v>
      </c>
      <c r="AP20">
        <v>1.1000000000000001</v>
      </c>
      <c r="AQ20">
        <v>0</v>
      </c>
      <c r="AR20">
        <v>2.63</v>
      </c>
      <c r="AS20">
        <v>91.84</v>
      </c>
      <c r="AT20">
        <v>0.94499999999999995</v>
      </c>
      <c r="AU20">
        <v>9.8800000000000008</v>
      </c>
      <c r="AV20">
        <v>9.8800000000000008</v>
      </c>
      <c r="AW20">
        <v>5.32</v>
      </c>
      <c r="AX20">
        <v>51.67</v>
      </c>
      <c r="AY20">
        <v>65</v>
      </c>
      <c r="AZ20">
        <v>24.31</v>
      </c>
      <c r="BA20">
        <v>17.48</v>
      </c>
      <c r="BB20">
        <v>12.16</v>
      </c>
      <c r="BC20">
        <v>66.67</v>
      </c>
    </row>
    <row r="21" spans="1:55" x14ac:dyDescent="0.25">
      <c r="A21">
        <v>83</v>
      </c>
      <c r="B21" t="s">
        <v>841</v>
      </c>
      <c r="C21" t="s">
        <v>83</v>
      </c>
      <c r="D21" t="s">
        <v>39</v>
      </c>
      <c r="E21">
        <v>7</v>
      </c>
      <c r="F21">
        <v>64.2</v>
      </c>
      <c r="G21">
        <v>9.1714285714285992</v>
      </c>
      <c r="H21">
        <v>-0.02</v>
      </c>
      <c r="I21">
        <v>14.55</v>
      </c>
      <c r="J21">
        <v>-5.67</v>
      </c>
      <c r="K21">
        <v>0.41</v>
      </c>
      <c r="L21">
        <v>12.95</v>
      </c>
      <c r="M21">
        <v>-6.37</v>
      </c>
      <c r="N21">
        <v>1.1200000000000001</v>
      </c>
      <c r="O21">
        <v>9.3699999999999992</v>
      </c>
      <c r="P21">
        <v>-5.82</v>
      </c>
      <c r="Q21">
        <v>-0.11</v>
      </c>
      <c r="R21">
        <v>1.32</v>
      </c>
      <c r="S21">
        <v>-11.67</v>
      </c>
      <c r="T21">
        <v>-0.09</v>
      </c>
      <c r="U21">
        <v>1.46</v>
      </c>
      <c r="V21">
        <v>-13.45</v>
      </c>
      <c r="W21">
        <v>-3.06</v>
      </c>
      <c r="X21">
        <v>7.5</v>
      </c>
      <c r="Y21">
        <v>-9.36</v>
      </c>
      <c r="Z21">
        <v>-0.16</v>
      </c>
      <c r="AA21">
        <v>6.22</v>
      </c>
      <c r="AB21">
        <v>-12.67</v>
      </c>
      <c r="AC21">
        <v>0.33</v>
      </c>
      <c r="AD21">
        <v>0.55000000000000004</v>
      </c>
      <c r="AE21">
        <v>-3.85</v>
      </c>
      <c r="AF21">
        <v>-3.87</v>
      </c>
      <c r="AG21">
        <v>1.7</v>
      </c>
      <c r="AH21">
        <v>-7.78</v>
      </c>
      <c r="AI21">
        <v>-0.28999999999999998</v>
      </c>
      <c r="AJ21">
        <v>1.61</v>
      </c>
      <c r="AK21">
        <v>-25</v>
      </c>
      <c r="AL21">
        <v>5.66</v>
      </c>
      <c r="AM21">
        <v>4.55</v>
      </c>
      <c r="AN21">
        <v>1.1299999999999999</v>
      </c>
      <c r="AO21">
        <v>-0.32</v>
      </c>
      <c r="AP21">
        <v>-0.63</v>
      </c>
      <c r="AQ21">
        <v>-33.33</v>
      </c>
      <c r="AR21">
        <v>6.25</v>
      </c>
      <c r="AS21">
        <v>90.48</v>
      </c>
      <c r="AT21">
        <v>0.96699999999999997</v>
      </c>
      <c r="AU21">
        <v>10.28</v>
      </c>
      <c r="AV21">
        <v>20.56</v>
      </c>
      <c r="AW21">
        <v>15.89</v>
      </c>
      <c r="AX21">
        <v>46.73</v>
      </c>
      <c r="AY21">
        <v>39.29</v>
      </c>
      <c r="AZ21">
        <v>13.08</v>
      </c>
      <c r="BA21">
        <v>23.36</v>
      </c>
      <c r="BB21">
        <v>22.43</v>
      </c>
      <c r="BC21">
        <v>36.840000000000003</v>
      </c>
    </row>
    <row r="22" spans="1:55" x14ac:dyDescent="0.25">
      <c r="A22">
        <v>901</v>
      </c>
      <c r="B22" t="s">
        <v>733</v>
      </c>
      <c r="C22" t="s">
        <v>106</v>
      </c>
      <c r="D22" t="s">
        <v>47</v>
      </c>
      <c r="E22">
        <v>10</v>
      </c>
      <c r="F22">
        <v>140.11666666667</v>
      </c>
      <c r="G22">
        <v>14.011666666667001</v>
      </c>
      <c r="H22">
        <v>-7.51</v>
      </c>
      <c r="I22">
        <v>14.5</v>
      </c>
      <c r="J22">
        <v>-9.26</v>
      </c>
      <c r="K22">
        <v>-4.0599999999999996</v>
      </c>
      <c r="L22">
        <v>7.78</v>
      </c>
      <c r="M22">
        <v>-6.68</v>
      </c>
      <c r="N22">
        <v>-3.63</v>
      </c>
      <c r="O22">
        <v>8.76</v>
      </c>
      <c r="P22">
        <v>-9.1199999999999992</v>
      </c>
      <c r="Q22">
        <v>0.63</v>
      </c>
      <c r="R22">
        <v>-0.12</v>
      </c>
      <c r="S22">
        <v>8.39</v>
      </c>
      <c r="T22">
        <v>-0.05</v>
      </c>
      <c r="U22">
        <v>-0.19</v>
      </c>
      <c r="V22">
        <v>1.1000000000000001</v>
      </c>
      <c r="W22">
        <v>-0.01</v>
      </c>
      <c r="X22">
        <v>-0.92</v>
      </c>
      <c r="Y22">
        <v>0.71</v>
      </c>
      <c r="Z22">
        <v>-0.64</v>
      </c>
      <c r="AA22">
        <v>-3.76</v>
      </c>
      <c r="AB22">
        <v>6.87</v>
      </c>
      <c r="AC22">
        <v>1.76</v>
      </c>
      <c r="AD22">
        <v>-0.17</v>
      </c>
      <c r="AE22">
        <v>30.95</v>
      </c>
      <c r="AF22">
        <v>0.84</v>
      </c>
      <c r="AG22">
        <v>3.79</v>
      </c>
      <c r="AH22">
        <v>-2.12</v>
      </c>
      <c r="AI22">
        <v>-0.65</v>
      </c>
      <c r="AJ22">
        <v>-0.51</v>
      </c>
      <c r="AK22">
        <v>-37.5</v>
      </c>
      <c r="AL22">
        <v>-11.49</v>
      </c>
      <c r="AM22">
        <v>16.510000000000002</v>
      </c>
      <c r="AN22">
        <v>-18.71</v>
      </c>
      <c r="AO22">
        <v>-0.93</v>
      </c>
      <c r="AP22">
        <v>0.62</v>
      </c>
      <c r="AQ22">
        <v>-100</v>
      </c>
      <c r="AR22">
        <v>10.71</v>
      </c>
      <c r="AS22">
        <v>94.85</v>
      </c>
      <c r="AT22">
        <v>1.056</v>
      </c>
      <c r="AU22">
        <v>12.85</v>
      </c>
      <c r="AV22">
        <v>14.13</v>
      </c>
      <c r="AW22">
        <v>10.71</v>
      </c>
      <c r="AX22">
        <v>38.54</v>
      </c>
      <c r="AY22">
        <v>54.55</v>
      </c>
      <c r="AZ22">
        <v>18.41</v>
      </c>
      <c r="BA22">
        <v>20.55</v>
      </c>
      <c r="BB22">
        <v>19.7</v>
      </c>
      <c r="BC22">
        <v>48.31</v>
      </c>
    </row>
    <row r="23" spans="1:55" x14ac:dyDescent="0.25">
      <c r="A23">
        <v>899</v>
      </c>
      <c r="B23" t="s">
        <v>1030</v>
      </c>
      <c r="C23" t="s">
        <v>127</v>
      </c>
      <c r="D23" t="s">
        <v>73</v>
      </c>
      <c r="E23">
        <v>1</v>
      </c>
      <c r="F23">
        <v>13.283333333332999</v>
      </c>
      <c r="G23">
        <v>13.283333333332999</v>
      </c>
      <c r="H23">
        <v>-6.99</v>
      </c>
      <c r="I23">
        <v>14.37</v>
      </c>
      <c r="J23">
        <v>-10.9</v>
      </c>
      <c r="K23">
        <v>0.74</v>
      </c>
      <c r="L23">
        <v>-5.07</v>
      </c>
      <c r="M23">
        <v>4.5</v>
      </c>
      <c r="N23">
        <v>3.97</v>
      </c>
      <c r="O23">
        <v>-6.44</v>
      </c>
      <c r="P23">
        <v>9.91</v>
      </c>
      <c r="Q23">
        <v>-6.13</v>
      </c>
      <c r="R23">
        <v>1.45</v>
      </c>
      <c r="S23">
        <v>-66.67</v>
      </c>
      <c r="T23">
        <v>1.69</v>
      </c>
      <c r="U23">
        <v>-0.52</v>
      </c>
      <c r="V23">
        <v>22.68</v>
      </c>
      <c r="W23">
        <v>23.8</v>
      </c>
      <c r="X23">
        <v>8.7200000000000006</v>
      </c>
      <c r="Y23">
        <v>12.17</v>
      </c>
      <c r="Z23">
        <v>7.42</v>
      </c>
      <c r="AA23">
        <v>-4.67</v>
      </c>
      <c r="AB23">
        <v>35</v>
      </c>
      <c r="AC23">
        <v>-1.53</v>
      </c>
      <c r="AD23">
        <v>2.99</v>
      </c>
      <c r="AE23">
        <v>-50</v>
      </c>
      <c r="AF23">
        <v>21.84</v>
      </c>
      <c r="AG23">
        <v>17.86</v>
      </c>
      <c r="AH23">
        <v>0.7</v>
      </c>
      <c r="AI23">
        <v>-2.04</v>
      </c>
      <c r="AJ23">
        <v>-2.04</v>
      </c>
      <c r="AK23">
        <v>-50</v>
      </c>
      <c r="AL23">
        <v>-37.729999999999997</v>
      </c>
      <c r="AM23">
        <v>10.38</v>
      </c>
      <c r="AN23">
        <v>-46.32</v>
      </c>
      <c r="AO23">
        <v>-4.43</v>
      </c>
      <c r="AP23">
        <v>0</v>
      </c>
      <c r="AQ23">
        <v>-100</v>
      </c>
      <c r="AR23">
        <v>0</v>
      </c>
      <c r="AS23">
        <v>75</v>
      </c>
      <c r="AT23">
        <v>0.75</v>
      </c>
      <c r="AU23">
        <v>9.0299999999999994</v>
      </c>
      <c r="AV23">
        <v>9.0299999999999994</v>
      </c>
      <c r="AW23">
        <v>9.0299999999999994</v>
      </c>
      <c r="AX23">
        <v>49.69</v>
      </c>
      <c r="AY23">
        <v>50</v>
      </c>
      <c r="AZ23">
        <v>22.58</v>
      </c>
      <c r="BA23">
        <v>13.55</v>
      </c>
      <c r="BB23">
        <v>18.07</v>
      </c>
      <c r="BC23">
        <v>55.56</v>
      </c>
    </row>
    <row r="24" spans="1:55" x14ac:dyDescent="0.25">
      <c r="A24">
        <v>116</v>
      </c>
      <c r="B24" t="s">
        <v>876</v>
      </c>
      <c r="C24" t="s">
        <v>100</v>
      </c>
      <c r="D24" t="s">
        <v>47</v>
      </c>
      <c r="E24">
        <v>4</v>
      </c>
      <c r="F24">
        <v>29.483333333333</v>
      </c>
      <c r="G24">
        <v>7.3708333333332998</v>
      </c>
      <c r="H24">
        <v>-5.3</v>
      </c>
      <c r="I24">
        <v>13.95</v>
      </c>
      <c r="J24">
        <v>-8.7100000000000009</v>
      </c>
      <c r="K24">
        <v>-2.17</v>
      </c>
      <c r="L24">
        <v>16.149999999999999</v>
      </c>
      <c r="M24">
        <v>-10</v>
      </c>
      <c r="N24">
        <v>-6.26</v>
      </c>
      <c r="O24">
        <v>4.1100000000000003</v>
      </c>
      <c r="P24">
        <v>-10.87</v>
      </c>
      <c r="Q24">
        <v>-0.92</v>
      </c>
      <c r="R24">
        <v>-3.33</v>
      </c>
      <c r="S24">
        <v>52.94</v>
      </c>
      <c r="T24">
        <v>-0.98</v>
      </c>
      <c r="U24">
        <v>0.3</v>
      </c>
      <c r="V24">
        <v>-19.28</v>
      </c>
      <c r="W24">
        <v>-8.48</v>
      </c>
      <c r="X24">
        <v>14.28</v>
      </c>
      <c r="Y24">
        <v>-21.9</v>
      </c>
      <c r="Z24">
        <v>-4.43</v>
      </c>
      <c r="AA24">
        <v>3.71</v>
      </c>
      <c r="AB24">
        <v>-25</v>
      </c>
      <c r="AC24">
        <v>-0.18</v>
      </c>
      <c r="AD24">
        <v>-1.48</v>
      </c>
      <c r="AE24">
        <v>40</v>
      </c>
      <c r="AF24">
        <v>-5.4</v>
      </c>
      <c r="AG24">
        <v>14.09</v>
      </c>
      <c r="AH24">
        <v>-19.89</v>
      </c>
      <c r="AI24">
        <v>-0.49</v>
      </c>
      <c r="AJ24">
        <v>-1.97</v>
      </c>
      <c r="AK24">
        <v>-20</v>
      </c>
      <c r="AL24">
        <v>5.38</v>
      </c>
      <c r="AM24">
        <v>-0.22</v>
      </c>
      <c r="AN24">
        <v>5.17</v>
      </c>
      <c r="AO24">
        <v>-0.53</v>
      </c>
      <c r="AP24">
        <v>-0.53</v>
      </c>
      <c r="AQ24">
        <v>-50</v>
      </c>
      <c r="AR24">
        <v>12.5</v>
      </c>
      <c r="AS24">
        <v>100</v>
      </c>
      <c r="AT24">
        <v>1.125</v>
      </c>
      <c r="AU24">
        <v>4.07</v>
      </c>
      <c r="AV24">
        <v>6.11</v>
      </c>
      <c r="AW24">
        <v>6.11</v>
      </c>
      <c r="AX24">
        <v>69.19</v>
      </c>
      <c r="AY24">
        <v>40</v>
      </c>
      <c r="AZ24">
        <v>6.11</v>
      </c>
      <c r="BA24">
        <v>12.21</v>
      </c>
      <c r="BB24">
        <v>16.28</v>
      </c>
      <c r="BC24">
        <v>27.27</v>
      </c>
    </row>
    <row r="25" spans="1:55" x14ac:dyDescent="0.25">
      <c r="A25">
        <v>855</v>
      </c>
      <c r="B25" t="s">
        <v>934</v>
      </c>
      <c r="C25" t="s">
        <v>67</v>
      </c>
      <c r="D25" t="s">
        <v>39</v>
      </c>
      <c r="E25">
        <v>2</v>
      </c>
      <c r="F25">
        <v>25.533333333333001</v>
      </c>
      <c r="G25">
        <v>12.766666666667</v>
      </c>
      <c r="H25">
        <v>-13.43</v>
      </c>
      <c r="I25">
        <v>13.83</v>
      </c>
      <c r="J25">
        <v>-12.9</v>
      </c>
      <c r="K25">
        <v>-4.2300000000000004</v>
      </c>
      <c r="L25">
        <v>17.66</v>
      </c>
      <c r="M25">
        <v>-11.82</v>
      </c>
      <c r="N25">
        <v>-1.39</v>
      </c>
      <c r="O25">
        <v>6.39</v>
      </c>
      <c r="P25">
        <v>-6.5</v>
      </c>
      <c r="Q25">
        <v>4.33</v>
      </c>
      <c r="R25">
        <v>-2.04</v>
      </c>
      <c r="S25">
        <v>42.86</v>
      </c>
      <c r="T25">
        <v>-0.41</v>
      </c>
      <c r="U25">
        <v>0.11</v>
      </c>
      <c r="V25">
        <v>-5.46</v>
      </c>
      <c r="W25">
        <v>-13.14</v>
      </c>
      <c r="X25">
        <v>-2.33</v>
      </c>
      <c r="Y25">
        <v>-10.85</v>
      </c>
      <c r="Z25">
        <v>0.88</v>
      </c>
      <c r="AA25">
        <v>-2.15</v>
      </c>
      <c r="AB25">
        <v>7.07</v>
      </c>
      <c r="AC25">
        <v>0.99</v>
      </c>
      <c r="AD25">
        <v>-2.04</v>
      </c>
      <c r="AE25">
        <v>60</v>
      </c>
      <c r="AF25">
        <v>-18.690000000000001</v>
      </c>
      <c r="AG25">
        <v>-0.23</v>
      </c>
      <c r="AH25">
        <v>-26.28</v>
      </c>
      <c r="AI25">
        <v>4.45</v>
      </c>
      <c r="AJ25">
        <v>0</v>
      </c>
      <c r="AK25">
        <v>0</v>
      </c>
      <c r="AL25">
        <v>-0.87</v>
      </c>
      <c r="AM25">
        <v>17.62</v>
      </c>
      <c r="AN25">
        <v>-13.33</v>
      </c>
      <c r="AO25">
        <v>0</v>
      </c>
      <c r="AP25">
        <v>0</v>
      </c>
      <c r="AQ25" t="s">
        <v>97</v>
      </c>
      <c r="AR25">
        <v>23.08</v>
      </c>
      <c r="AS25">
        <v>100</v>
      </c>
      <c r="AT25">
        <v>1.2310000000000001</v>
      </c>
      <c r="AU25">
        <v>4.7</v>
      </c>
      <c r="AV25">
        <v>16.45</v>
      </c>
      <c r="AW25">
        <v>9.4</v>
      </c>
      <c r="AX25">
        <v>44.65</v>
      </c>
      <c r="AY25">
        <v>33.33</v>
      </c>
      <c r="AZ25">
        <v>4.7</v>
      </c>
      <c r="BA25">
        <v>21.15</v>
      </c>
      <c r="BB25">
        <v>14.1</v>
      </c>
      <c r="BC25">
        <v>25</v>
      </c>
    </row>
    <row r="26" spans="1:55" x14ac:dyDescent="0.25">
      <c r="A26">
        <v>656</v>
      </c>
      <c r="B26" t="s">
        <v>985</v>
      </c>
      <c r="C26" t="s">
        <v>137</v>
      </c>
      <c r="D26" t="s">
        <v>73</v>
      </c>
      <c r="E26">
        <v>2</v>
      </c>
      <c r="F26">
        <v>25.316666666667</v>
      </c>
      <c r="G26">
        <v>12.658333333332999</v>
      </c>
      <c r="H26">
        <v>-2.75</v>
      </c>
      <c r="I26">
        <v>13.29</v>
      </c>
      <c r="J26">
        <v>-7.13</v>
      </c>
      <c r="K26">
        <v>0.8</v>
      </c>
      <c r="L26">
        <v>6.44</v>
      </c>
      <c r="M26">
        <v>-3.56</v>
      </c>
      <c r="N26">
        <v>3.65</v>
      </c>
      <c r="O26">
        <v>6.71</v>
      </c>
      <c r="P26">
        <v>-3.56</v>
      </c>
      <c r="Q26">
        <v>-1.25</v>
      </c>
      <c r="R26">
        <v>2.37</v>
      </c>
      <c r="S26">
        <v>-50</v>
      </c>
      <c r="T26">
        <v>-1.27</v>
      </c>
      <c r="U26">
        <v>0.57999999999999996</v>
      </c>
      <c r="V26">
        <v>-21.06</v>
      </c>
      <c r="W26">
        <v>-3.81</v>
      </c>
      <c r="X26">
        <v>12.35</v>
      </c>
      <c r="Y26">
        <v>-14.93</v>
      </c>
      <c r="Z26">
        <v>-9.19</v>
      </c>
      <c r="AA26">
        <v>2.2400000000000002</v>
      </c>
      <c r="AB26">
        <v>-26.37</v>
      </c>
      <c r="AC26">
        <v>-3.62</v>
      </c>
      <c r="AD26">
        <v>0</v>
      </c>
      <c r="AE26" t="s">
        <v>97</v>
      </c>
      <c r="AF26">
        <v>7.17</v>
      </c>
      <c r="AG26">
        <v>13.49</v>
      </c>
      <c r="AH26">
        <v>-5.56</v>
      </c>
      <c r="AI26">
        <v>3.16</v>
      </c>
      <c r="AJ26">
        <v>3.16</v>
      </c>
      <c r="AK26">
        <v>50</v>
      </c>
      <c r="AL26">
        <v>7.27</v>
      </c>
      <c r="AM26">
        <v>8.3800000000000008</v>
      </c>
      <c r="AN26">
        <v>1</v>
      </c>
      <c r="AO26">
        <v>0</v>
      </c>
      <c r="AP26">
        <v>0</v>
      </c>
      <c r="AQ26" t="s">
        <v>97</v>
      </c>
      <c r="AR26">
        <v>7.69</v>
      </c>
      <c r="AS26">
        <v>91.67</v>
      </c>
      <c r="AT26">
        <v>0.99399999999999999</v>
      </c>
      <c r="AU26">
        <v>11.85</v>
      </c>
      <c r="AV26">
        <v>9.48</v>
      </c>
      <c r="AW26">
        <v>9.48</v>
      </c>
      <c r="AX26">
        <v>40.29</v>
      </c>
      <c r="AY26">
        <v>55.56</v>
      </c>
      <c r="AZ26">
        <v>16.59</v>
      </c>
      <c r="BA26">
        <v>11.85</v>
      </c>
      <c r="BB26">
        <v>11.85</v>
      </c>
      <c r="BC26">
        <v>58.33</v>
      </c>
    </row>
    <row r="27" spans="1:55" x14ac:dyDescent="0.25">
      <c r="A27">
        <v>5</v>
      </c>
      <c r="B27" t="s">
        <v>939</v>
      </c>
      <c r="C27" t="s">
        <v>54</v>
      </c>
      <c r="D27" t="s">
        <v>39</v>
      </c>
      <c r="E27">
        <v>1</v>
      </c>
      <c r="F27">
        <v>2.7166666666667001</v>
      </c>
      <c r="G27">
        <v>2.7166666666667001</v>
      </c>
      <c r="H27">
        <v>-8.81</v>
      </c>
      <c r="I27">
        <v>13.27</v>
      </c>
      <c r="J27">
        <v>-10</v>
      </c>
      <c r="K27">
        <v>-23.74</v>
      </c>
      <c r="L27">
        <v>30.46</v>
      </c>
      <c r="M27">
        <v>-31.14</v>
      </c>
      <c r="N27">
        <v>-12.28</v>
      </c>
      <c r="O27">
        <v>-3.69</v>
      </c>
      <c r="P27">
        <v>-7.14</v>
      </c>
      <c r="Q27">
        <v>-1.43</v>
      </c>
      <c r="R27">
        <v>0</v>
      </c>
      <c r="S27" t="s">
        <v>97</v>
      </c>
      <c r="T27">
        <v>-1.3</v>
      </c>
      <c r="U27">
        <v>4.3600000000000003</v>
      </c>
      <c r="V27">
        <v>-45</v>
      </c>
      <c r="W27">
        <v>-24.34</v>
      </c>
      <c r="X27">
        <v>47.64</v>
      </c>
      <c r="Y27">
        <v>-56.67</v>
      </c>
      <c r="Z27">
        <v>-5.73</v>
      </c>
      <c r="AA27">
        <v>16.36</v>
      </c>
      <c r="AB27">
        <v>-50</v>
      </c>
      <c r="AC27">
        <v>0</v>
      </c>
      <c r="AD27">
        <v>0</v>
      </c>
      <c r="AE27" t="s">
        <v>97</v>
      </c>
      <c r="AF27">
        <v>-24.82</v>
      </c>
      <c r="AG27">
        <v>41.71</v>
      </c>
      <c r="AH27">
        <v>-59.09</v>
      </c>
      <c r="AI27">
        <v>-1.91</v>
      </c>
      <c r="AJ27">
        <v>0</v>
      </c>
      <c r="AK27">
        <v>-100</v>
      </c>
      <c r="AL27">
        <v>22.44</v>
      </c>
      <c r="AM27">
        <v>-45.51</v>
      </c>
      <c r="AN27">
        <v>52.38</v>
      </c>
      <c r="AO27">
        <v>0</v>
      </c>
      <c r="AP27">
        <v>0</v>
      </c>
      <c r="AQ27" t="s">
        <v>97</v>
      </c>
      <c r="AR27">
        <v>0</v>
      </c>
      <c r="AS27">
        <v>100</v>
      </c>
      <c r="AT27">
        <v>1</v>
      </c>
      <c r="AU27">
        <v>22.09</v>
      </c>
      <c r="AV27">
        <v>22.09</v>
      </c>
      <c r="AW27">
        <v>0</v>
      </c>
      <c r="AX27">
        <v>44.17</v>
      </c>
      <c r="AY27">
        <v>100</v>
      </c>
      <c r="AZ27">
        <v>22.09</v>
      </c>
      <c r="BA27">
        <v>44.17</v>
      </c>
      <c r="BB27">
        <v>0</v>
      </c>
      <c r="BC27">
        <v>100</v>
      </c>
    </row>
    <row r="28" spans="1:55" x14ac:dyDescent="0.25">
      <c r="A28">
        <v>866</v>
      </c>
      <c r="B28" t="s">
        <v>1025</v>
      </c>
      <c r="C28" t="s">
        <v>106</v>
      </c>
      <c r="D28" t="s">
        <v>73</v>
      </c>
      <c r="E28">
        <v>6</v>
      </c>
      <c r="F28">
        <v>98.266666666667007</v>
      </c>
      <c r="G28">
        <v>16.377777777778</v>
      </c>
      <c r="H28">
        <v>-14.64</v>
      </c>
      <c r="I28">
        <v>12.62</v>
      </c>
      <c r="J28">
        <v>-11.93</v>
      </c>
      <c r="K28">
        <v>-10.8</v>
      </c>
      <c r="L28">
        <v>8.32</v>
      </c>
      <c r="M28">
        <v>-11.61</v>
      </c>
      <c r="N28">
        <v>-5.21</v>
      </c>
      <c r="O28">
        <v>7.9</v>
      </c>
      <c r="P28">
        <v>-10.95</v>
      </c>
      <c r="Q28">
        <v>-0.69</v>
      </c>
      <c r="R28">
        <v>0.44</v>
      </c>
      <c r="S28">
        <v>-11.11</v>
      </c>
      <c r="T28">
        <v>-0.87</v>
      </c>
      <c r="U28">
        <v>0.98</v>
      </c>
      <c r="V28">
        <v>-19.670000000000002</v>
      </c>
      <c r="W28">
        <v>-11.57</v>
      </c>
      <c r="X28">
        <v>6.53</v>
      </c>
      <c r="Y28">
        <v>-15.95</v>
      </c>
      <c r="Z28">
        <v>-1.75</v>
      </c>
      <c r="AA28">
        <v>7.72</v>
      </c>
      <c r="AB28">
        <v>-15.97</v>
      </c>
      <c r="AC28">
        <v>-0.35</v>
      </c>
      <c r="AD28">
        <v>1.46</v>
      </c>
      <c r="AE28">
        <v>-20.83</v>
      </c>
      <c r="AF28">
        <v>-13.09</v>
      </c>
      <c r="AG28">
        <v>-1.6</v>
      </c>
      <c r="AH28">
        <v>-12.16</v>
      </c>
      <c r="AI28">
        <v>-0.04</v>
      </c>
      <c r="AJ28">
        <v>-0.85</v>
      </c>
      <c r="AK28">
        <v>50</v>
      </c>
      <c r="AL28">
        <v>-1.5</v>
      </c>
      <c r="AM28">
        <v>3.75</v>
      </c>
      <c r="AN28">
        <v>-3.65</v>
      </c>
      <c r="AO28">
        <v>-0.46</v>
      </c>
      <c r="AP28">
        <v>-0.54</v>
      </c>
      <c r="AQ28">
        <v>-16.670000000000002</v>
      </c>
      <c r="AR28">
        <v>5.26</v>
      </c>
      <c r="AS28">
        <v>88.33</v>
      </c>
      <c r="AT28">
        <v>0.93600000000000005</v>
      </c>
      <c r="AU28">
        <v>7.94</v>
      </c>
      <c r="AV28">
        <v>17.71</v>
      </c>
      <c r="AW28">
        <v>6.72</v>
      </c>
      <c r="AX28">
        <v>50.07</v>
      </c>
      <c r="AY28">
        <v>54.17</v>
      </c>
      <c r="AZ28">
        <v>12.82</v>
      </c>
      <c r="BA28">
        <v>26.87</v>
      </c>
      <c r="BB28">
        <v>21.37</v>
      </c>
      <c r="BC28">
        <v>37.5</v>
      </c>
    </row>
    <row r="29" spans="1:55" x14ac:dyDescent="0.25">
      <c r="A29">
        <v>800</v>
      </c>
      <c r="B29" t="s">
        <v>831</v>
      </c>
      <c r="C29" t="s">
        <v>87</v>
      </c>
      <c r="D29" t="s">
        <v>39</v>
      </c>
      <c r="E29">
        <v>16</v>
      </c>
      <c r="F29">
        <v>148.28333333333001</v>
      </c>
      <c r="G29">
        <v>9.2677083333332995</v>
      </c>
      <c r="H29">
        <v>-11.18</v>
      </c>
      <c r="I29">
        <v>12.5</v>
      </c>
      <c r="J29">
        <v>-10.7</v>
      </c>
      <c r="K29">
        <v>-6.21</v>
      </c>
      <c r="L29">
        <v>14.62</v>
      </c>
      <c r="M29">
        <v>-12.13</v>
      </c>
      <c r="N29">
        <v>-4.7</v>
      </c>
      <c r="O29">
        <v>11.79</v>
      </c>
      <c r="P29">
        <v>-12.77</v>
      </c>
      <c r="Q29">
        <v>-0.96</v>
      </c>
      <c r="R29">
        <v>-1.35</v>
      </c>
      <c r="S29">
        <v>1.1100000000000001</v>
      </c>
      <c r="T29">
        <v>-0.55000000000000004</v>
      </c>
      <c r="U29">
        <v>0.74</v>
      </c>
      <c r="V29">
        <v>-13.83</v>
      </c>
      <c r="W29">
        <v>-7.27</v>
      </c>
      <c r="X29">
        <v>5.99</v>
      </c>
      <c r="Y29">
        <v>-11.96</v>
      </c>
      <c r="Z29">
        <v>-6.2</v>
      </c>
      <c r="AA29">
        <v>3.13</v>
      </c>
      <c r="AB29">
        <v>-21.87</v>
      </c>
      <c r="AC29">
        <v>-1.18</v>
      </c>
      <c r="AD29">
        <v>-0.66</v>
      </c>
      <c r="AE29">
        <v>-21.03</v>
      </c>
      <c r="AF29">
        <v>-1.43</v>
      </c>
      <c r="AG29">
        <v>3.81</v>
      </c>
      <c r="AH29">
        <v>-5.7</v>
      </c>
      <c r="AI29">
        <v>0.96</v>
      </c>
      <c r="AJ29">
        <v>-0.52</v>
      </c>
      <c r="AK29">
        <v>36.54</v>
      </c>
      <c r="AL29">
        <v>-5.76</v>
      </c>
      <c r="AM29">
        <v>8.84</v>
      </c>
      <c r="AN29">
        <v>-10.79</v>
      </c>
      <c r="AO29">
        <v>-0.72</v>
      </c>
      <c r="AP29">
        <v>-0.43</v>
      </c>
      <c r="AQ29">
        <v>-62.5</v>
      </c>
      <c r="AR29">
        <v>5.88</v>
      </c>
      <c r="AS29">
        <v>94.85</v>
      </c>
      <c r="AT29">
        <v>1.0069999999999999</v>
      </c>
      <c r="AU29">
        <v>10.52</v>
      </c>
      <c r="AV29">
        <v>14.57</v>
      </c>
      <c r="AW29">
        <v>7.28</v>
      </c>
      <c r="AX29">
        <v>50.58</v>
      </c>
      <c r="AY29">
        <v>59.09</v>
      </c>
      <c r="AZ29">
        <v>19.420000000000002</v>
      </c>
      <c r="BA29">
        <v>18.21</v>
      </c>
      <c r="BB29">
        <v>16.190000000000001</v>
      </c>
      <c r="BC29">
        <v>54.55</v>
      </c>
    </row>
    <row r="30" spans="1:55" x14ac:dyDescent="0.25">
      <c r="A30">
        <v>791</v>
      </c>
      <c r="B30" t="s">
        <v>455</v>
      </c>
      <c r="C30" t="s">
        <v>100</v>
      </c>
      <c r="D30" t="s">
        <v>39</v>
      </c>
      <c r="E30">
        <v>66</v>
      </c>
      <c r="F30">
        <v>774.38333333333003</v>
      </c>
      <c r="G30">
        <v>11.733080808081001</v>
      </c>
      <c r="H30">
        <v>0.83</v>
      </c>
      <c r="I30">
        <v>12.15</v>
      </c>
      <c r="J30">
        <v>-4.3099999999999996</v>
      </c>
      <c r="K30">
        <v>0.97</v>
      </c>
      <c r="L30">
        <v>10.91</v>
      </c>
      <c r="M30">
        <v>-5.01</v>
      </c>
      <c r="N30">
        <v>-0.19</v>
      </c>
      <c r="O30">
        <v>8.6300000000000008</v>
      </c>
      <c r="P30">
        <v>-6.34</v>
      </c>
      <c r="Q30">
        <v>0.45</v>
      </c>
      <c r="R30">
        <v>1.08</v>
      </c>
      <c r="S30">
        <v>-4.33</v>
      </c>
      <c r="T30">
        <v>0.02</v>
      </c>
      <c r="U30">
        <v>0.73</v>
      </c>
      <c r="V30">
        <v>-6.46</v>
      </c>
      <c r="W30">
        <v>0.16</v>
      </c>
      <c r="X30">
        <v>7.64</v>
      </c>
      <c r="Y30">
        <v>-5.81</v>
      </c>
      <c r="Z30">
        <v>1.0900000000000001</v>
      </c>
      <c r="AA30">
        <v>3.77</v>
      </c>
      <c r="AB30">
        <v>-4.58</v>
      </c>
      <c r="AC30">
        <v>0.74</v>
      </c>
      <c r="AD30">
        <v>0.42</v>
      </c>
      <c r="AE30">
        <v>6.31</v>
      </c>
      <c r="AF30">
        <v>-1.23</v>
      </c>
      <c r="AG30">
        <v>5.16</v>
      </c>
      <c r="AH30">
        <v>-6.91</v>
      </c>
      <c r="AI30">
        <v>-0.42</v>
      </c>
      <c r="AJ30">
        <v>0.86</v>
      </c>
      <c r="AK30">
        <v>-34.5</v>
      </c>
      <c r="AL30">
        <v>0.39</v>
      </c>
      <c r="AM30">
        <v>5.58</v>
      </c>
      <c r="AN30">
        <v>-3.31</v>
      </c>
      <c r="AO30">
        <v>0.02</v>
      </c>
      <c r="AP30">
        <v>0.02</v>
      </c>
      <c r="AQ30">
        <v>0</v>
      </c>
      <c r="AR30">
        <v>8.76</v>
      </c>
      <c r="AS30">
        <v>91.25</v>
      </c>
      <c r="AT30">
        <v>1</v>
      </c>
      <c r="AU30">
        <v>8.2899999999999991</v>
      </c>
      <c r="AV30">
        <v>13.48</v>
      </c>
      <c r="AW30">
        <v>7.75</v>
      </c>
      <c r="AX30">
        <v>49.51</v>
      </c>
      <c r="AY30">
        <v>51.69</v>
      </c>
      <c r="AZ30">
        <v>15.81</v>
      </c>
      <c r="BA30">
        <v>20.22</v>
      </c>
      <c r="BB30">
        <v>17.98</v>
      </c>
      <c r="BC30">
        <v>46.79</v>
      </c>
    </row>
    <row r="31" spans="1:55" x14ac:dyDescent="0.25">
      <c r="A31">
        <v>182</v>
      </c>
      <c r="B31" t="s">
        <v>880</v>
      </c>
      <c r="C31" t="s">
        <v>38</v>
      </c>
      <c r="D31" t="s">
        <v>73</v>
      </c>
      <c r="E31">
        <v>17</v>
      </c>
      <c r="F31">
        <v>178.26666666667001</v>
      </c>
      <c r="G31">
        <v>10.486274509804</v>
      </c>
      <c r="H31">
        <v>-3.9</v>
      </c>
      <c r="I31">
        <v>11.9</v>
      </c>
      <c r="J31">
        <v>-6.88</v>
      </c>
      <c r="K31">
        <v>-0.06</v>
      </c>
      <c r="L31">
        <v>11.77</v>
      </c>
      <c r="M31">
        <v>-6.6</v>
      </c>
      <c r="N31">
        <v>0.8</v>
      </c>
      <c r="O31">
        <v>7.42</v>
      </c>
      <c r="P31">
        <v>-4.93</v>
      </c>
      <c r="Q31">
        <v>-0.16</v>
      </c>
      <c r="R31">
        <v>-0.59</v>
      </c>
      <c r="S31">
        <v>5.61</v>
      </c>
      <c r="T31">
        <v>-0.25</v>
      </c>
      <c r="U31">
        <v>0.28999999999999998</v>
      </c>
      <c r="V31">
        <v>-5.79</v>
      </c>
      <c r="W31">
        <v>-5.45</v>
      </c>
      <c r="X31">
        <v>1.78</v>
      </c>
      <c r="Y31">
        <v>-7.21</v>
      </c>
      <c r="Z31">
        <v>-1.37</v>
      </c>
      <c r="AA31">
        <v>-1.39</v>
      </c>
      <c r="AB31">
        <v>-0.51</v>
      </c>
      <c r="AC31">
        <v>-0.22</v>
      </c>
      <c r="AD31">
        <v>0.31</v>
      </c>
      <c r="AE31">
        <v>-11.31</v>
      </c>
      <c r="AF31">
        <v>-5.45</v>
      </c>
      <c r="AG31">
        <v>4.2300000000000004</v>
      </c>
      <c r="AH31">
        <v>-11.82</v>
      </c>
      <c r="AI31">
        <v>0.21</v>
      </c>
      <c r="AJ31">
        <v>-1.01</v>
      </c>
      <c r="AK31">
        <v>47.06</v>
      </c>
      <c r="AL31">
        <v>5.31</v>
      </c>
      <c r="AM31">
        <v>15.57</v>
      </c>
      <c r="AN31">
        <v>-6.97</v>
      </c>
      <c r="AO31">
        <v>-0.14000000000000001</v>
      </c>
      <c r="AP31">
        <v>-0.2</v>
      </c>
      <c r="AQ31">
        <v>-16.670000000000002</v>
      </c>
      <c r="AR31">
        <v>6.52</v>
      </c>
      <c r="AS31">
        <v>95.45</v>
      </c>
      <c r="AT31">
        <v>1.02</v>
      </c>
      <c r="AU31">
        <v>10.1</v>
      </c>
      <c r="AV31">
        <v>7.4</v>
      </c>
      <c r="AW31">
        <v>7.4</v>
      </c>
      <c r="AX31">
        <v>59.91</v>
      </c>
      <c r="AY31">
        <v>57.69</v>
      </c>
      <c r="AZ31">
        <v>20.190000000000001</v>
      </c>
      <c r="BA31">
        <v>12.79</v>
      </c>
      <c r="BB31">
        <v>19.86</v>
      </c>
      <c r="BC31">
        <v>50.42</v>
      </c>
    </row>
    <row r="32" spans="1:55" x14ac:dyDescent="0.25">
      <c r="A32">
        <v>558</v>
      </c>
      <c r="B32" t="s">
        <v>974</v>
      </c>
      <c r="C32" t="s">
        <v>209</v>
      </c>
      <c r="D32" t="s">
        <v>39</v>
      </c>
      <c r="E32">
        <v>1</v>
      </c>
      <c r="F32">
        <v>12.316666666667</v>
      </c>
      <c r="G32">
        <v>12.316666666667</v>
      </c>
      <c r="H32">
        <v>12.41</v>
      </c>
      <c r="I32">
        <v>11.9</v>
      </c>
      <c r="J32">
        <v>2.1</v>
      </c>
      <c r="K32">
        <v>8.39</v>
      </c>
      <c r="L32">
        <v>-13.12</v>
      </c>
      <c r="M32">
        <v>16.07</v>
      </c>
      <c r="N32">
        <v>3.18</v>
      </c>
      <c r="O32">
        <v>-7.74</v>
      </c>
      <c r="P32">
        <v>11.81</v>
      </c>
      <c r="Q32">
        <v>-4.54</v>
      </c>
      <c r="R32">
        <v>1.85</v>
      </c>
      <c r="S32">
        <v>-60</v>
      </c>
      <c r="T32">
        <v>1.28</v>
      </c>
      <c r="U32">
        <v>-0.45</v>
      </c>
      <c r="V32">
        <v>18.55</v>
      </c>
      <c r="W32">
        <v>10.74</v>
      </c>
      <c r="X32">
        <v>-3.54</v>
      </c>
      <c r="Y32">
        <v>19.64</v>
      </c>
      <c r="Z32">
        <v>10.41</v>
      </c>
      <c r="AA32">
        <v>-7.23</v>
      </c>
      <c r="AB32">
        <v>37.14</v>
      </c>
      <c r="AC32">
        <v>-4.54</v>
      </c>
      <c r="AD32">
        <v>1.85</v>
      </c>
      <c r="AE32">
        <v>-60</v>
      </c>
      <c r="AF32">
        <v>0.44</v>
      </c>
      <c r="AG32">
        <v>4.92</v>
      </c>
      <c r="AH32">
        <v>-9.52</v>
      </c>
      <c r="AI32">
        <v>0</v>
      </c>
      <c r="AJ32">
        <v>0</v>
      </c>
      <c r="AK32" t="s">
        <v>97</v>
      </c>
      <c r="AL32">
        <v>4.1100000000000003</v>
      </c>
      <c r="AM32">
        <v>5.56</v>
      </c>
      <c r="AN32">
        <v>0.88</v>
      </c>
      <c r="AO32">
        <v>0</v>
      </c>
      <c r="AP32">
        <v>0</v>
      </c>
      <c r="AQ32" t="s">
        <v>97</v>
      </c>
      <c r="AR32">
        <v>0</v>
      </c>
      <c r="AS32">
        <v>75</v>
      </c>
      <c r="AT32">
        <v>0.75</v>
      </c>
      <c r="AU32">
        <v>4.87</v>
      </c>
      <c r="AV32">
        <v>14.61</v>
      </c>
      <c r="AW32">
        <v>4.87</v>
      </c>
      <c r="AX32">
        <v>58.46</v>
      </c>
      <c r="AY32">
        <v>50</v>
      </c>
      <c r="AZ32">
        <v>14.61</v>
      </c>
      <c r="BA32">
        <v>19.489999999999998</v>
      </c>
      <c r="BB32">
        <v>14.61</v>
      </c>
      <c r="BC32">
        <v>50</v>
      </c>
    </row>
    <row r="33" spans="1:55" x14ac:dyDescent="0.25">
      <c r="A33">
        <v>417</v>
      </c>
      <c r="B33" t="s">
        <v>898</v>
      </c>
      <c r="C33" t="s">
        <v>899</v>
      </c>
      <c r="D33" t="s">
        <v>73</v>
      </c>
      <c r="E33">
        <v>3</v>
      </c>
      <c r="F33">
        <v>30.616666666667001</v>
      </c>
      <c r="G33">
        <v>10.205555555556</v>
      </c>
      <c r="H33">
        <v>-11.43</v>
      </c>
      <c r="I33">
        <v>11.89</v>
      </c>
      <c r="J33">
        <v>-9.9</v>
      </c>
      <c r="K33">
        <v>-8.84</v>
      </c>
      <c r="L33">
        <v>11.71</v>
      </c>
      <c r="M33">
        <v>-11.27</v>
      </c>
      <c r="N33">
        <v>-14.52</v>
      </c>
      <c r="O33">
        <v>8.19</v>
      </c>
      <c r="P33">
        <v>-19.87</v>
      </c>
      <c r="Q33">
        <v>-3.21</v>
      </c>
      <c r="R33">
        <v>-4.0199999999999996</v>
      </c>
      <c r="S33">
        <v>43.75</v>
      </c>
      <c r="T33">
        <v>-0.52</v>
      </c>
      <c r="U33">
        <v>1.27</v>
      </c>
      <c r="V33">
        <v>-16.37</v>
      </c>
      <c r="W33">
        <v>-6.71</v>
      </c>
      <c r="X33">
        <v>9.91</v>
      </c>
      <c r="Y33">
        <v>-14.76</v>
      </c>
      <c r="Z33">
        <v>-1.92</v>
      </c>
      <c r="AA33">
        <v>1.9</v>
      </c>
      <c r="AB33">
        <v>-8.1300000000000008</v>
      </c>
      <c r="AC33">
        <v>-0.34</v>
      </c>
      <c r="AD33">
        <v>-2.2999999999999998</v>
      </c>
      <c r="AE33">
        <v>50</v>
      </c>
      <c r="AF33">
        <v>-6.39</v>
      </c>
      <c r="AG33">
        <v>10.69</v>
      </c>
      <c r="AH33">
        <v>-19.899999999999999</v>
      </c>
      <c r="AI33">
        <v>-3.06</v>
      </c>
      <c r="AJ33">
        <v>-0.77</v>
      </c>
      <c r="AK33">
        <v>-80</v>
      </c>
      <c r="AL33">
        <v>-0.86</v>
      </c>
      <c r="AM33">
        <v>7.14</v>
      </c>
      <c r="AN33">
        <v>-4.87</v>
      </c>
      <c r="AO33">
        <v>-0.83</v>
      </c>
      <c r="AP33">
        <v>-1.66</v>
      </c>
      <c r="AQ33">
        <v>-33.33</v>
      </c>
      <c r="AR33">
        <v>11.11</v>
      </c>
      <c r="AS33">
        <v>100</v>
      </c>
      <c r="AT33">
        <v>1.111</v>
      </c>
      <c r="AU33">
        <v>5.88</v>
      </c>
      <c r="AV33">
        <v>17.64</v>
      </c>
      <c r="AW33">
        <v>5.88</v>
      </c>
      <c r="AX33">
        <v>47.03</v>
      </c>
      <c r="AY33">
        <v>50</v>
      </c>
      <c r="AZ33">
        <v>19.600000000000001</v>
      </c>
      <c r="BA33">
        <v>23.52</v>
      </c>
      <c r="BB33">
        <v>17.64</v>
      </c>
      <c r="BC33">
        <v>52.63</v>
      </c>
    </row>
    <row r="34" spans="1:55" x14ac:dyDescent="0.25">
      <c r="A34">
        <v>201</v>
      </c>
      <c r="B34" t="s">
        <v>567</v>
      </c>
      <c r="C34" t="s">
        <v>44</v>
      </c>
      <c r="D34" t="s">
        <v>73</v>
      </c>
      <c r="E34">
        <v>29</v>
      </c>
      <c r="F34">
        <v>490.85</v>
      </c>
      <c r="G34">
        <v>16.925862068966001</v>
      </c>
      <c r="H34">
        <v>-7.95</v>
      </c>
      <c r="I34">
        <v>11.85</v>
      </c>
      <c r="J34">
        <v>-8.4499999999999993</v>
      </c>
      <c r="K34">
        <v>-5.99</v>
      </c>
      <c r="L34">
        <v>10.71</v>
      </c>
      <c r="M34">
        <v>-9.5299999999999994</v>
      </c>
      <c r="N34">
        <v>-5.8</v>
      </c>
      <c r="O34">
        <v>7.17</v>
      </c>
      <c r="P34">
        <v>-9.9600000000000009</v>
      </c>
      <c r="Q34">
        <v>-0.2</v>
      </c>
      <c r="R34">
        <v>-0.12</v>
      </c>
      <c r="S34">
        <v>-0.64</v>
      </c>
      <c r="T34">
        <v>-0.52</v>
      </c>
      <c r="U34">
        <v>0.67</v>
      </c>
      <c r="V34">
        <v>-12.45</v>
      </c>
      <c r="W34">
        <v>-4.53</v>
      </c>
      <c r="X34">
        <v>6.07</v>
      </c>
      <c r="Y34">
        <v>-10.14</v>
      </c>
      <c r="Z34">
        <v>-3.08</v>
      </c>
      <c r="AA34">
        <v>3.57</v>
      </c>
      <c r="AB34">
        <v>-15.31</v>
      </c>
      <c r="AC34">
        <v>0.06</v>
      </c>
      <c r="AD34">
        <v>-0.38</v>
      </c>
      <c r="AE34">
        <v>10.54</v>
      </c>
      <c r="AF34">
        <v>-1.93</v>
      </c>
      <c r="AG34">
        <v>3.33</v>
      </c>
      <c r="AH34">
        <v>-6.41</v>
      </c>
      <c r="AI34">
        <v>0.08</v>
      </c>
      <c r="AJ34">
        <v>0.21</v>
      </c>
      <c r="AK34">
        <v>-5.28</v>
      </c>
      <c r="AL34">
        <v>-1.46</v>
      </c>
      <c r="AM34">
        <v>7.98</v>
      </c>
      <c r="AN34">
        <v>-5.88</v>
      </c>
      <c r="AO34">
        <v>-0.48</v>
      </c>
      <c r="AP34">
        <v>-0.03</v>
      </c>
      <c r="AQ34">
        <v>-28.85</v>
      </c>
      <c r="AR34">
        <v>7.82</v>
      </c>
      <c r="AS34">
        <v>94.58</v>
      </c>
      <c r="AT34">
        <v>1.024</v>
      </c>
      <c r="AU34">
        <v>10.76</v>
      </c>
      <c r="AV34">
        <v>15.16</v>
      </c>
      <c r="AW34">
        <v>7.21</v>
      </c>
      <c r="AX34">
        <v>47.18</v>
      </c>
      <c r="AY34">
        <v>59.86</v>
      </c>
      <c r="AZ34">
        <v>21.51</v>
      </c>
      <c r="BA34">
        <v>22.49</v>
      </c>
      <c r="BB34">
        <v>17.11</v>
      </c>
      <c r="BC34">
        <v>55.7</v>
      </c>
    </row>
    <row r="35" spans="1:55" x14ac:dyDescent="0.25">
      <c r="A35">
        <v>374</v>
      </c>
      <c r="B35" t="s">
        <v>896</v>
      </c>
      <c r="C35" t="s">
        <v>186</v>
      </c>
      <c r="D35" t="s">
        <v>47</v>
      </c>
      <c r="E35">
        <v>19</v>
      </c>
      <c r="F35">
        <v>222.8</v>
      </c>
      <c r="G35">
        <v>11.726315789474</v>
      </c>
      <c r="H35">
        <v>-8.06</v>
      </c>
      <c r="I35">
        <v>11.84</v>
      </c>
      <c r="J35">
        <v>-8.98</v>
      </c>
      <c r="K35">
        <v>-7.19</v>
      </c>
      <c r="L35">
        <v>6.86</v>
      </c>
      <c r="M35">
        <v>-8.77</v>
      </c>
      <c r="N35">
        <v>-6.44</v>
      </c>
      <c r="O35">
        <v>3.67</v>
      </c>
      <c r="P35">
        <v>-9.23</v>
      </c>
      <c r="Q35">
        <v>-0.88</v>
      </c>
      <c r="R35">
        <v>-0.46</v>
      </c>
      <c r="S35">
        <v>-9.76</v>
      </c>
      <c r="T35">
        <v>-0.32</v>
      </c>
      <c r="U35">
        <v>-0.01</v>
      </c>
      <c r="V35">
        <v>-4.3600000000000003</v>
      </c>
      <c r="W35">
        <v>-4.71</v>
      </c>
      <c r="X35">
        <v>-1.54</v>
      </c>
      <c r="Y35">
        <v>-4.1100000000000003</v>
      </c>
      <c r="Z35">
        <v>-0.87</v>
      </c>
      <c r="AA35">
        <v>-0.3</v>
      </c>
      <c r="AB35">
        <v>-1.79</v>
      </c>
      <c r="AC35">
        <v>-0.66</v>
      </c>
      <c r="AD35">
        <v>0.26</v>
      </c>
      <c r="AE35">
        <v>-20.2</v>
      </c>
      <c r="AF35">
        <v>-5.1100000000000003</v>
      </c>
      <c r="AG35">
        <v>-1.66</v>
      </c>
      <c r="AH35">
        <v>-5.79</v>
      </c>
      <c r="AI35">
        <v>-0.21</v>
      </c>
      <c r="AJ35">
        <v>-0.76</v>
      </c>
      <c r="AK35">
        <v>5.56</v>
      </c>
      <c r="AL35">
        <v>-4.3</v>
      </c>
      <c r="AM35">
        <v>17.82</v>
      </c>
      <c r="AN35">
        <v>-13.24</v>
      </c>
      <c r="AO35">
        <v>0.02</v>
      </c>
      <c r="AP35">
        <v>-0.23</v>
      </c>
      <c r="AQ35">
        <v>12.5</v>
      </c>
      <c r="AR35">
        <v>5.0599999999999996</v>
      </c>
      <c r="AS35">
        <v>92.13</v>
      </c>
      <c r="AT35">
        <v>0.97199999999999998</v>
      </c>
      <c r="AU35">
        <v>7</v>
      </c>
      <c r="AV35">
        <v>12.93</v>
      </c>
      <c r="AW35">
        <v>7.27</v>
      </c>
      <c r="AX35">
        <v>47.4</v>
      </c>
      <c r="AY35">
        <v>49.06</v>
      </c>
      <c r="AZ35">
        <v>12.66</v>
      </c>
      <c r="BA35">
        <v>20.2</v>
      </c>
      <c r="BB35">
        <v>18.04</v>
      </c>
      <c r="BC35">
        <v>41.23</v>
      </c>
    </row>
    <row r="36" spans="1:55" x14ac:dyDescent="0.25">
      <c r="A36">
        <v>763</v>
      </c>
      <c r="B36" t="s">
        <v>753</v>
      </c>
      <c r="C36" t="s">
        <v>141</v>
      </c>
      <c r="D36" t="s">
        <v>73</v>
      </c>
      <c r="E36">
        <v>25</v>
      </c>
      <c r="F36">
        <v>379.06666666667002</v>
      </c>
      <c r="G36">
        <v>15.162666666667</v>
      </c>
      <c r="H36">
        <v>3.58</v>
      </c>
      <c r="I36">
        <v>11.49</v>
      </c>
      <c r="J36">
        <v>-2.99</v>
      </c>
      <c r="K36">
        <v>4.3600000000000003</v>
      </c>
      <c r="L36">
        <v>7.31</v>
      </c>
      <c r="M36">
        <v>-1.1200000000000001</v>
      </c>
      <c r="N36">
        <v>1.3</v>
      </c>
      <c r="O36">
        <v>3.54</v>
      </c>
      <c r="P36">
        <v>-1.56</v>
      </c>
      <c r="Q36">
        <v>1.28</v>
      </c>
      <c r="R36">
        <v>0.31</v>
      </c>
      <c r="S36">
        <v>11.13</v>
      </c>
      <c r="T36">
        <v>0.23</v>
      </c>
      <c r="U36">
        <v>0.67</v>
      </c>
      <c r="V36">
        <v>-3.91</v>
      </c>
      <c r="W36">
        <v>1.63</v>
      </c>
      <c r="X36">
        <v>6.25</v>
      </c>
      <c r="Y36">
        <v>-3.7</v>
      </c>
      <c r="Z36">
        <v>1.36</v>
      </c>
      <c r="AA36">
        <v>3.25</v>
      </c>
      <c r="AB36">
        <v>-3.76</v>
      </c>
      <c r="AC36">
        <v>0.55000000000000004</v>
      </c>
      <c r="AD36">
        <v>1.06</v>
      </c>
      <c r="AE36">
        <v>-4.12</v>
      </c>
      <c r="AF36">
        <v>0.37</v>
      </c>
      <c r="AG36">
        <v>4.01</v>
      </c>
      <c r="AH36">
        <v>-3.75</v>
      </c>
      <c r="AI36">
        <v>1.04</v>
      </c>
      <c r="AJ36">
        <v>-0.88</v>
      </c>
      <c r="AK36">
        <v>36.54</v>
      </c>
      <c r="AL36">
        <v>3.3</v>
      </c>
      <c r="AM36">
        <v>6.93</v>
      </c>
      <c r="AN36">
        <v>-1.95</v>
      </c>
      <c r="AO36">
        <v>-7.0000000000000007E-2</v>
      </c>
      <c r="AP36">
        <v>-0.14000000000000001</v>
      </c>
      <c r="AQ36">
        <v>0</v>
      </c>
      <c r="AR36">
        <v>10.98</v>
      </c>
      <c r="AS36">
        <v>89.62</v>
      </c>
      <c r="AT36">
        <v>1.006</v>
      </c>
      <c r="AU36">
        <v>4.2699999999999996</v>
      </c>
      <c r="AV36">
        <v>11.08</v>
      </c>
      <c r="AW36">
        <v>7.28</v>
      </c>
      <c r="AX36">
        <v>53.18</v>
      </c>
      <c r="AY36">
        <v>36.99</v>
      </c>
      <c r="AZ36">
        <v>12.66</v>
      </c>
      <c r="BA36">
        <v>18.84</v>
      </c>
      <c r="BB36">
        <v>16.940000000000001</v>
      </c>
      <c r="BC36">
        <v>42.78</v>
      </c>
    </row>
    <row r="37" spans="1:55" x14ac:dyDescent="0.25">
      <c r="A37">
        <v>96</v>
      </c>
      <c r="B37" t="s">
        <v>843</v>
      </c>
      <c r="C37" t="s">
        <v>162</v>
      </c>
      <c r="D37" t="s">
        <v>47</v>
      </c>
      <c r="E37">
        <v>37</v>
      </c>
      <c r="F37">
        <v>362.11666666667003</v>
      </c>
      <c r="G37">
        <v>9.7869369369369004</v>
      </c>
      <c r="H37">
        <v>-12.7</v>
      </c>
      <c r="I37">
        <v>10.97</v>
      </c>
      <c r="J37">
        <v>-10.15</v>
      </c>
      <c r="K37">
        <v>-10.64</v>
      </c>
      <c r="L37">
        <v>5.89</v>
      </c>
      <c r="M37">
        <v>-10.08</v>
      </c>
      <c r="N37">
        <v>-8.11</v>
      </c>
      <c r="O37">
        <v>4.8099999999999996</v>
      </c>
      <c r="P37">
        <v>-10.78</v>
      </c>
      <c r="Q37">
        <v>-2.62</v>
      </c>
      <c r="R37">
        <v>0.16</v>
      </c>
      <c r="S37">
        <v>-33.68</v>
      </c>
      <c r="T37">
        <v>-0.79</v>
      </c>
      <c r="U37">
        <v>0</v>
      </c>
      <c r="V37">
        <v>-10.52</v>
      </c>
      <c r="W37">
        <v>-5.85</v>
      </c>
      <c r="X37">
        <v>1.26</v>
      </c>
      <c r="Y37">
        <v>-7.51</v>
      </c>
      <c r="Z37">
        <v>-1.7</v>
      </c>
      <c r="AA37">
        <v>-2.1800000000000002</v>
      </c>
      <c r="AB37">
        <v>0.53</v>
      </c>
      <c r="AC37">
        <v>-1.48</v>
      </c>
      <c r="AD37">
        <v>0.39</v>
      </c>
      <c r="AE37">
        <v>-38.799999999999997</v>
      </c>
      <c r="AF37">
        <v>-5.54</v>
      </c>
      <c r="AG37">
        <v>4.58</v>
      </c>
      <c r="AH37">
        <v>-12.67</v>
      </c>
      <c r="AI37">
        <v>-1.07</v>
      </c>
      <c r="AJ37">
        <v>0.03</v>
      </c>
      <c r="AK37">
        <v>-33.5</v>
      </c>
      <c r="AL37">
        <v>-7.39</v>
      </c>
      <c r="AM37">
        <v>13.33</v>
      </c>
      <c r="AN37">
        <v>-11.89</v>
      </c>
      <c r="AO37">
        <v>-0.43</v>
      </c>
      <c r="AP37">
        <v>-0.37</v>
      </c>
      <c r="AQ37">
        <v>-10.67</v>
      </c>
      <c r="AR37">
        <v>3.13</v>
      </c>
      <c r="AS37">
        <v>91.32</v>
      </c>
      <c r="AT37">
        <v>0.94399999999999995</v>
      </c>
      <c r="AU37">
        <v>6.3</v>
      </c>
      <c r="AV37">
        <v>20.88</v>
      </c>
      <c r="AW37">
        <v>9.61</v>
      </c>
      <c r="AX37">
        <v>45.9</v>
      </c>
      <c r="AY37">
        <v>39.58</v>
      </c>
      <c r="AZ37">
        <v>12.92</v>
      </c>
      <c r="BA37">
        <v>29.33</v>
      </c>
      <c r="BB37">
        <v>21.21</v>
      </c>
      <c r="BC37">
        <v>37.86</v>
      </c>
    </row>
    <row r="38" spans="1:55" x14ac:dyDescent="0.25">
      <c r="A38">
        <v>560</v>
      </c>
      <c r="B38" t="s">
        <v>495</v>
      </c>
      <c r="C38" t="s">
        <v>69</v>
      </c>
      <c r="D38" t="s">
        <v>73</v>
      </c>
      <c r="E38">
        <v>82</v>
      </c>
      <c r="F38">
        <v>1215.6833333333</v>
      </c>
      <c r="G38">
        <v>14.825406504065</v>
      </c>
      <c r="H38">
        <v>-3.84</v>
      </c>
      <c r="I38">
        <v>10.93</v>
      </c>
      <c r="J38">
        <v>-6.17</v>
      </c>
      <c r="K38">
        <v>-1.25</v>
      </c>
      <c r="L38">
        <v>6.07</v>
      </c>
      <c r="M38">
        <v>-4.18</v>
      </c>
      <c r="N38">
        <v>-1.46</v>
      </c>
      <c r="O38">
        <v>5.07</v>
      </c>
      <c r="P38">
        <v>-5.0599999999999996</v>
      </c>
      <c r="Q38">
        <v>0.03</v>
      </c>
      <c r="R38">
        <v>-0.01</v>
      </c>
      <c r="S38">
        <v>0.45</v>
      </c>
      <c r="T38">
        <v>-0.04</v>
      </c>
      <c r="U38">
        <v>0.57999999999999996</v>
      </c>
      <c r="V38">
        <v>-6.28</v>
      </c>
      <c r="W38">
        <v>-2.91</v>
      </c>
      <c r="X38">
        <v>7.9</v>
      </c>
      <c r="Y38">
        <v>-10.029999999999999</v>
      </c>
      <c r="Z38">
        <v>-0.74</v>
      </c>
      <c r="AA38">
        <v>2.92</v>
      </c>
      <c r="AB38">
        <v>-8.5500000000000007</v>
      </c>
      <c r="AC38">
        <v>0.02</v>
      </c>
      <c r="AD38">
        <v>0.1</v>
      </c>
      <c r="AE38">
        <v>-1.5</v>
      </c>
      <c r="AF38">
        <v>-2.89</v>
      </c>
      <c r="AG38">
        <v>6.64</v>
      </c>
      <c r="AH38">
        <v>-11.06</v>
      </c>
      <c r="AI38">
        <v>-0.16</v>
      </c>
      <c r="AJ38">
        <v>0.02</v>
      </c>
      <c r="AK38">
        <v>-4.45</v>
      </c>
      <c r="AL38">
        <v>-0.22</v>
      </c>
      <c r="AM38">
        <v>4.57</v>
      </c>
      <c r="AN38">
        <v>-3.02</v>
      </c>
      <c r="AO38">
        <v>0.19</v>
      </c>
      <c r="AP38">
        <v>-0.15</v>
      </c>
      <c r="AQ38">
        <v>15.71</v>
      </c>
      <c r="AR38">
        <v>8.7200000000000006</v>
      </c>
      <c r="AS38">
        <v>91.94</v>
      </c>
      <c r="AT38">
        <v>1.0069999999999999</v>
      </c>
      <c r="AU38">
        <v>8.5399999999999991</v>
      </c>
      <c r="AV38">
        <v>14.26</v>
      </c>
      <c r="AW38">
        <v>10.36</v>
      </c>
      <c r="AX38">
        <v>47.63</v>
      </c>
      <c r="AY38">
        <v>45.17</v>
      </c>
      <c r="AZ38">
        <v>15.74</v>
      </c>
      <c r="BA38">
        <v>20.63</v>
      </c>
      <c r="BB38">
        <v>21.07</v>
      </c>
      <c r="BC38">
        <v>42.76</v>
      </c>
    </row>
    <row r="39" spans="1:55" x14ac:dyDescent="0.25">
      <c r="A39">
        <v>426</v>
      </c>
      <c r="B39" t="s">
        <v>724</v>
      </c>
      <c r="C39" t="s">
        <v>61</v>
      </c>
      <c r="D39" t="s">
        <v>73</v>
      </c>
      <c r="E39">
        <v>41</v>
      </c>
      <c r="F39">
        <v>559.38333333333003</v>
      </c>
      <c r="G39">
        <v>13.643495934959001</v>
      </c>
      <c r="H39">
        <v>-2.2799999999999998</v>
      </c>
      <c r="I39">
        <v>10.92</v>
      </c>
      <c r="J39">
        <v>-5.46</v>
      </c>
      <c r="K39">
        <v>-2.64</v>
      </c>
      <c r="L39">
        <v>8.36</v>
      </c>
      <c r="M39">
        <v>-6.12</v>
      </c>
      <c r="N39">
        <v>-3.69</v>
      </c>
      <c r="O39">
        <v>5.0599999999999996</v>
      </c>
      <c r="P39">
        <v>-6.97</v>
      </c>
      <c r="Q39">
        <v>0.47</v>
      </c>
      <c r="R39">
        <v>0.73</v>
      </c>
      <c r="S39">
        <v>-2.68</v>
      </c>
      <c r="T39">
        <v>-0.1</v>
      </c>
      <c r="U39">
        <v>0.38</v>
      </c>
      <c r="V39">
        <v>-5.18</v>
      </c>
      <c r="W39">
        <v>-2.23</v>
      </c>
      <c r="X39">
        <v>5.34</v>
      </c>
      <c r="Y39">
        <v>-7.13</v>
      </c>
      <c r="Z39">
        <v>-1.1399999999999999</v>
      </c>
      <c r="AA39">
        <v>1.97</v>
      </c>
      <c r="AB39">
        <v>-7.49</v>
      </c>
      <c r="AC39">
        <v>0.49</v>
      </c>
      <c r="AD39">
        <v>0.28000000000000003</v>
      </c>
      <c r="AE39">
        <v>2.2799999999999998</v>
      </c>
      <c r="AF39">
        <v>-1.46</v>
      </c>
      <c r="AG39">
        <v>4.49</v>
      </c>
      <c r="AH39">
        <v>-6.91</v>
      </c>
      <c r="AI39">
        <v>-0.43</v>
      </c>
      <c r="AJ39">
        <v>0.43</v>
      </c>
      <c r="AK39">
        <v>-18.75</v>
      </c>
      <c r="AL39">
        <v>1.1399999999999999</v>
      </c>
      <c r="AM39">
        <v>5.45</v>
      </c>
      <c r="AN39">
        <v>-2.74</v>
      </c>
      <c r="AO39">
        <v>0.43</v>
      </c>
      <c r="AP39">
        <v>0.19</v>
      </c>
      <c r="AQ39">
        <v>6.67</v>
      </c>
      <c r="AR39">
        <v>11.02</v>
      </c>
      <c r="AS39">
        <v>91.57</v>
      </c>
      <c r="AT39">
        <v>1.026</v>
      </c>
      <c r="AU39">
        <v>8.9</v>
      </c>
      <c r="AV39">
        <v>11.58</v>
      </c>
      <c r="AW39">
        <v>6.65</v>
      </c>
      <c r="AX39">
        <v>42.26</v>
      </c>
      <c r="AY39">
        <v>57.24</v>
      </c>
      <c r="AZ39">
        <v>19.52</v>
      </c>
      <c r="BA39">
        <v>18.88</v>
      </c>
      <c r="BB39">
        <v>15.87</v>
      </c>
      <c r="BC39">
        <v>55.15</v>
      </c>
    </row>
    <row r="40" spans="1:55" x14ac:dyDescent="0.25">
      <c r="A40">
        <v>221</v>
      </c>
      <c r="B40" t="s">
        <v>884</v>
      </c>
      <c r="C40" t="s">
        <v>51</v>
      </c>
      <c r="D40" t="s">
        <v>73</v>
      </c>
      <c r="E40">
        <v>12</v>
      </c>
      <c r="F40">
        <v>151.11666666667</v>
      </c>
      <c r="G40">
        <v>12.593055555556001</v>
      </c>
      <c r="H40">
        <v>-15.27</v>
      </c>
      <c r="I40">
        <v>10.89</v>
      </c>
      <c r="J40">
        <v>-11.95</v>
      </c>
      <c r="K40">
        <v>-8.9600000000000009</v>
      </c>
      <c r="L40">
        <v>9.41</v>
      </c>
      <c r="M40">
        <v>-11.4</v>
      </c>
      <c r="N40">
        <v>-8.2100000000000009</v>
      </c>
      <c r="O40">
        <v>5.69</v>
      </c>
      <c r="P40">
        <v>-11.86</v>
      </c>
      <c r="Q40">
        <v>-1.24</v>
      </c>
      <c r="R40">
        <v>1.69</v>
      </c>
      <c r="S40">
        <v>-24.68</v>
      </c>
      <c r="T40">
        <v>-0.37</v>
      </c>
      <c r="U40">
        <v>0.2</v>
      </c>
      <c r="V40">
        <v>-7.47</v>
      </c>
      <c r="W40">
        <v>-6.27</v>
      </c>
      <c r="X40">
        <v>3.31</v>
      </c>
      <c r="Y40">
        <v>-9.9600000000000009</v>
      </c>
      <c r="Z40">
        <v>-0.5</v>
      </c>
      <c r="AA40">
        <v>0.24</v>
      </c>
      <c r="AB40">
        <v>-2.2000000000000002</v>
      </c>
      <c r="AC40">
        <v>-0.5</v>
      </c>
      <c r="AD40">
        <v>1.29</v>
      </c>
      <c r="AE40">
        <v>-25</v>
      </c>
      <c r="AF40">
        <v>-7.69</v>
      </c>
      <c r="AG40">
        <v>4.09</v>
      </c>
      <c r="AH40">
        <v>-14.21</v>
      </c>
      <c r="AI40">
        <v>-0.73</v>
      </c>
      <c r="AJ40">
        <v>0.4</v>
      </c>
      <c r="AK40">
        <v>-20</v>
      </c>
      <c r="AL40">
        <v>-8.5500000000000007</v>
      </c>
      <c r="AM40">
        <v>9.73</v>
      </c>
      <c r="AN40">
        <v>-12.62</v>
      </c>
      <c r="AO40">
        <v>-0.28999999999999998</v>
      </c>
      <c r="AP40">
        <v>0.14000000000000001</v>
      </c>
      <c r="AQ40">
        <v>-16.670000000000002</v>
      </c>
      <c r="AR40">
        <v>6.67</v>
      </c>
      <c r="AS40">
        <v>87.21</v>
      </c>
      <c r="AT40">
        <v>0.93899999999999995</v>
      </c>
      <c r="AU40">
        <v>5.96</v>
      </c>
      <c r="AV40">
        <v>14.69</v>
      </c>
      <c r="AW40">
        <v>4.76</v>
      </c>
      <c r="AX40">
        <v>51.22</v>
      </c>
      <c r="AY40">
        <v>55.56</v>
      </c>
      <c r="AZ40">
        <v>10.72</v>
      </c>
      <c r="BA40">
        <v>20.65</v>
      </c>
      <c r="BB40">
        <v>12.71</v>
      </c>
      <c r="BC40">
        <v>45.76</v>
      </c>
    </row>
    <row r="41" spans="1:55" x14ac:dyDescent="0.25">
      <c r="A41">
        <v>490</v>
      </c>
      <c r="B41" t="s">
        <v>770</v>
      </c>
      <c r="C41" t="s">
        <v>113</v>
      </c>
      <c r="D41" t="s">
        <v>47</v>
      </c>
      <c r="E41">
        <v>32</v>
      </c>
      <c r="F41">
        <v>320.31666666667002</v>
      </c>
      <c r="G41">
        <v>10.009895833332999</v>
      </c>
      <c r="H41">
        <v>-7.51</v>
      </c>
      <c r="I41">
        <v>10.7</v>
      </c>
      <c r="J41">
        <v>-7.56</v>
      </c>
      <c r="K41">
        <v>-2.71</v>
      </c>
      <c r="L41">
        <v>5.93</v>
      </c>
      <c r="M41">
        <v>-5.0599999999999996</v>
      </c>
      <c r="N41">
        <v>-4.28</v>
      </c>
      <c r="O41">
        <v>2.4900000000000002</v>
      </c>
      <c r="P41">
        <v>-5.26</v>
      </c>
      <c r="Q41">
        <v>-1.54</v>
      </c>
      <c r="R41">
        <v>0.28000000000000003</v>
      </c>
      <c r="S41">
        <v>-18.53</v>
      </c>
      <c r="T41">
        <v>-0.4</v>
      </c>
      <c r="U41">
        <v>0.4</v>
      </c>
      <c r="V41">
        <v>-8.93</v>
      </c>
      <c r="W41">
        <v>-2.97</v>
      </c>
      <c r="X41">
        <v>5.66</v>
      </c>
      <c r="Y41">
        <v>-7.95</v>
      </c>
      <c r="Z41">
        <v>-2.93</v>
      </c>
      <c r="AA41">
        <v>0.34</v>
      </c>
      <c r="AB41">
        <v>-7.4</v>
      </c>
      <c r="AC41">
        <v>-1.4</v>
      </c>
      <c r="AD41">
        <v>-0.37</v>
      </c>
      <c r="AE41">
        <v>-15.58</v>
      </c>
      <c r="AF41">
        <v>-0.06</v>
      </c>
      <c r="AG41">
        <v>7.1</v>
      </c>
      <c r="AH41">
        <v>-8.02</v>
      </c>
      <c r="AI41">
        <v>-0.23</v>
      </c>
      <c r="AJ41">
        <v>0.37</v>
      </c>
      <c r="AK41">
        <v>-14.29</v>
      </c>
      <c r="AL41">
        <v>-4.25</v>
      </c>
      <c r="AM41">
        <v>4.95</v>
      </c>
      <c r="AN41">
        <v>-5.78</v>
      </c>
      <c r="AO41">
        <v>0.04</v>
      </c>
      <c r="AP41">
        <v>0.52</v>
      </c>
      <c r="AQ41">
        <v>-23.64</v>
      </c>
      <c r="AR41">
        <v>5.42</v>
      </c>
      <c r="AS41">
        <v>91.12</v>
      </c>
      <c r="AT41">
        <v>0.96499999999999997</v>
      </c>
      <c r="AU41">
        <v>8.6199999999999992</v>
      </c>
      <c r="AV41">
        <v>11.43</v>
      </c>
      <c r="AW41">
        <v>5.99</v>
      </c>
      <c r="AX41">
        <v>53.57</v>
      </c>
      <c r="AY41">
        <v>58.97</v>
      </c>
      <c r="AZ41">
        <v>17.05</v>
      </c>
      <c r="BA41">
        <v>17.79</v>
      </c>
      <c r="BB41">
        <v>13.67</v>
      </c>
      <c r="BC41">
        <v>55.49</v>
      </c>
    </row>
    <row r="42" spans="1:55" x14ac:dyDescent="0.25">
      <c r="A42">
        <v>271</v>
      </c>
      <c r="B42" t="s">
        <v>694</v>
      </c>
      <c r="C42" t="s">
        <v>209</v>
      </c>
      <c r="D42" t="s">
        <v>73</v>
      </c>
      <c r="E42">
        <v>50</v>
      </c>
      <c r="F42">
        <v>747.36666666666997</v>
      </c>
      <c r="G42">
        <v>14.947333333333001</v>
      </c>
      <c r="H42">
        <v>-0.21</v>
      </c>
      <c r="I42">
        <v>10.66</v>
      </c>
      <c r="J42">
        <v>-4.51</v>
      </c>
      <c r="K42">
        <v>-1.29</v>
      </c>
      <c r="L42">
        <v>8.15</v>
      </c>
      <c r="M42">
        <v>-5.36</v>
      </c>
      <c r="N42">
        <v>0.32</v>
      </c>
      <c r="O42">
        <v>7.96</v>
      </c>
      <c r="P42">
        <v>-5.97</v>
      </c>
      <c r="Q42">
        <v>0.14000000000000001</v>
      </c>
      <c r="R42">
        <v>0.27</v>
      </c>
      <c r="S42">
        <v>-0.88</v>
      </c>
      <c r="T42">
        <v>-0.28999999999999998</v>
      </c>
      <c r="U42">
        <v>0.28000000000000003</v>
      </c>
      <c r="V42">
        <v>-6.08</v>
      </c>
      <c r="W42">
        <v>-2.2799999999999998</v>
      </c>
      <c r="X42">
        <v>3.74</v>
      </c>
      <c r="Y42">
        <v>-5.78</v>
      </c>
      <c r="Z42">
        <v>-2.92</v>
      </c>
      <c r="AA42">
        <v>0.19</v>
      </c>
      <c r="AB42">
        <v>-7.16</v>
      </c>
      <c r="AC42">
        <v>0.01</v>
      </c>
      <c r="AD42">
        <v>0.24</v>
      </c>
      <c r="AE42">
        <v>-4.17</v>
      </c>
      <c r="AF42">
        <v>0.85</v>
      </c>
      <c r="AG42">
        <v>4.74</v>
      </c>
      <c r="AH42">
        <v>-4.88</v>
      </c>
      <c r="AI42">
        <v>0.31</v>
      </c>
      <c r="AJ42">
        <v>-0.12</v>
      </c>
      <c r="AK42">
        <v>10</v>
      </c>
      <c r="AL42">
        <v>0.14000000000000001</v>
      </c>
      <c r="AM42">
        <v>7.55</v>
      </c>
      <c r="AN42">
        <v>-4.75</v>
      </c>
      <c r="AO42">
        <v>-0.14000000000000001</v>
      </c>
      <c r="AP42">
        <v>0.22</v>
      </c>
      <c r="AQ42">
        <v>-18.75</v>
      </c>
      <c r="AR42">
        <v>6.44</v>
      </c>
      <c r="AS42">
        <v>92.87</v>
      </c>
      <c r="AT42">
        <v>0.99299999999999999</v>
      </c>
      <c r="AU42">
        <v>6.34</v>
      </c>
      <c r="AV42">
        <v>10.52</v>
      </c>
      <c r="AW42">
        <v>6.5</v>
      </c>
      <c r="AX42">
        <v>54.35</v>
      </c>
      <c r="AY42">
        <v>49.38</v>
      </c>
      <c r="AZ42">
        <v>17.100000000000001</v>
      </c>
      <c r="BA42">
        <v>17.66</v>
      </c>
      <c r="BB42">
        <v>19.27</v>
      </c>
      <c r="BC42">
        <v>47.02</v>
      </c>
    </row>
    <row r="43" spans="1:55" x14ac:dyDescent="0.25">
      <c r="A43">
        <v>76</v>
      </c>
      <c r="B43" t="s">
        <v>874</v>
      </c>
      <c r="C43" t="s">
        <v>875</v>
      </c>
      <c r="D43" t="s">
        <v>47</v>
      </c>
      <c r="E43">
        <v>38</v>
      </c>
      <c r="F43">
        <v>245.16666666667001</v>
      </c>
      <c r="G43">
        <v>6.4517543859649003</v>
      </c>
      <c r="H43">
        <v>-9.9600000000000009</v>
      </c>
      <c r="I43">
        <v>10.59</v>
      </c>
      <c r="J43">
        <v>-9.26</v>
      </c>
      <c r="K43">
        <v>-6.48</v>
      </c>
      <c r="L43">
        <v>10.54</v>
      </c>
      <c r="M43">
        <v>-9.99</v>
      </c>
      <c r="N43">
        <v>-3.79</v>
      </c>
      <c r="O43">
        <v>10.85</v>
      </c>
      <c r="P43">
        <v>-11.33</v>
      </c>
      <c r="Q43">
        <v>-1.45</v>
      </c>
      <c r="R43">
        <v>1.96</v>
      </c>
      <c r="S43">
        <v>-33.450000000000003</v>
      </c>
      <c r="T43">
        <v>-0.49</v>
      </c>
      <c r="U43">
        <v>0.89</v>
      </c>
      <c r="V43">
        <v>-14.52</v>
      </c>
      <c r="W43">
        <v>-6.45</v>
      </c>
      <c r="X43">
        <v>4.05</v>
      </c>
      <c r="Y43">
        <v>-10.32</v>
      </c>
      <c r="Z43">
        <v>-3.09</v>
      </c>
      <c r="AA43">
        <v>6.03</v>
      </c>
      <c r="AB43">
        <v>-19.12</v>
      </c>
      <c r="AC43">
        <v>-0.73</v>
      </c>
      <c r="AD43">
        <v>1.66</v>
      </c>
      <c r="AE43">
        <v>-33.520000000000003</v>
      </c>
      <c r="AF43">
        <v>-4.4800000000000004</v>
      </c>
      <c r="AG43">
        <v>-2.64</v>
      </c>
      <c r="AH43">
        <v>-3.54</v>
      </c>
      <c r="AI43">
        <v>-0.62</v>
      </c>
      <c r="AJ43">
        <v>0.53</v>
      </c>
      <c r="AK43">
        <v>-44.44</v>
      </c>
      <c r="AL43">
        <v>-4.2300000000000004</v>
      </c>
      <c r="AM43">
        <v>7.27</v>
      </c>
      <c r="AN43">
        <v>-8.26</v>
      </c>
      <c r="AO43">
        <v>-0.37</v>
      </c>
      <c r="AP43">
        <v>-0.15</v>
      </c>
      <c r="AQ43">
        <v>-9.09</v>
      </c>
      <c r="AR43">
        <v>3.92</v>
      </c>
      <c r="AS43">
        <v>89.51</v>
      </c>
      <c r="AT43">
        <v>0.93400000000000005</v>
      </c>
      <c r="AU43">
        <v>6.12</v>
      </c>
      <c r="AV43">
        <v>11.99</v>
      </c>
      <c r="AW43">
        <v>5.14</v>
      </c>
      <c r="AX43">
        <v>64.849999999999994</v>
      </c>
      <c r="AY43">
        <v>54.35</v>
      </c>
      <c r="AZ43">
        <v>12.48</v>
      </c>
      <c r="BA43">
        <v>16.64</v>
      </c>
      <c r="BB43">
        <v>14.44</v>
      </c>
      <c r="BC43">
        <v>46.36</v>
      </c>
    </row>
    <row r="44" spans="1:55" x14ac:dyDescent="0.25">
      <c r="A44">
        <v>792</v>
      </c>
      <c r="B44" t="s">
        <v>1009</v>
      </c>
      <c r="C44" t="s">
        <v>100</v>
      </c>
      <c r="D44" t="s">
        <v>47</v>
      </c>
      <c r="E44">
        <v>4</v>
      </c>
      <c r="F44">
        <v>30.083333333333002</v>
      </c>
      <c r="G44">
        <v>7.5208333333333002</v>
      </c>
      <c r="H44">
        <v>-9.3699999999999992</v>
      </c>
      <c r="I44">
        <v>10.51</v>
      </c>
      <c r="J44">
        <v>-9.0500000000000007</v>
      </c>
      <c r="K44">
        <v>2.79</v>
      </c>
      <c r="L44">
        <v>2.8</v>
      </c>
      <c r="M44">
        <v>0.36</v>
      </c>
      <c r="N44">
        <v>-1.21</v>
      </c>
      <c r="O44">
        <v>-0.72</v>
      </c>
      <c r="P44">
        <v>-0.56999999999999995</v>
      </c>
      <c r="Q44">
        <v>0.28000000000000003</v>
      </c>
      <c r="R44">
        <v>-1.78</v>
      </c>
      <c r="S44">
        <v>18.75</v>
      </c>
      <c r="T44">
        <v>-0.14000000000000001</v>
      </c>
      <c r="U44">
        <v>-0.48</v>
      </c>
      <c r="V44">
        <v>2.1800000000000002</v>
      </c>
      <c r="W44">
        <v>-2.25</v>
      </c>
      <c r="X44">
        <v>-3.89</v>
      </c>
      <c r="Y44">
        <v>0.45</v>
      </c>
      <c r="Z44">
        <v>-3.22</v>
      </c>
      <c r="AA44">
        <v>-5.49</v>
      </c>
      <c r="AB44">
        <v>-3.25</v>
      </c>
      <c r="AC44">
        <v>1.65</v>
      </c>
      <c r="AD44">
        <v>-2.06</v>
      </c>
      <c r="AE44">
        <v>85.71</v>
      </c>
      <c r="AF44">
        <v>1.3</v>
      </c>
      <c r="AG44">
        <v>2.13</v>
      </c>
      <c r="AH44">
        <v>-0.9</v>
      </c>
      <c r="AI44">
        <v>-1.83</v>
      </c>
      <c r="AJ44">
        <v>0.83</v>
      </c>
      <c r="AK44">
        <v>-50</v>
      </c>
      <c r="AL44">
        <v>-7.01</v>
      </c>
      <c r="AM44">
        <v>19.510000000000002</v>
      </c>
      <c r="AN44">
        <v>-15.68</v>
      </c>
      <c r="AO44">
        <v>0</v>
      </c>
      <c r="AP44">
        <v>-0.5</v>
      </c>
      <c r="AQ44">
        <v>0</v>
      </c>
      <c r="AR44">
        <v>7.69</v>
      </c>
      <c r="AS44">
        <v>93.75</v>
      </c>
      <c r="AT44">
        <v>1.014</v>
      </c>
      <c r="AU44">
        <v>3.99</v>
      </c>
      <c r="AV44">
        <v>7.98</v>
      </c>
      <c r="AW44">
        <v>3.99</v>
      </c>
      <c r="AX44">
        <v>67.81</v>
      </c>
      <c r="AY44">
        <v>50</v>
      </c>
      <c r="AZ44">
        <v>11.97</v>
      </c>
      <c r="BA44">
        <v>15.96</v>
      </c>
      <c r="BB44">
        <v>5.98</v>
      </c>
      <c r="BC44">
        <v>66.67</v>
      </c>
    </row>
    <row r="45" spans="1:55" x14ac:dyDescent="0.25">
      <c r="A45">
        <v>506</v>
      </c>
      <c r="B45" t="s">
        <v>968</v>
      </c>
      <c r="C45" t="s">
        <v>424</v>
      </c>
      <c r="D45" t="s">
        <v>39</v>
      </c>
      <c r="E45">
        <v>9</v>
      </c>
      <c r="F45">
        <v>64.866666666667001</v>
      </c>
      <c r="G45">
        <v>7.2074074074074002</v>
      </c>
      <c r="H45">
        <v>-6.47</v>
      </c>
      <c r="I45">
        <v>10.24</v>
      </c>
      <c r="J45">
        <v>-6.82</v>
      </c>
      <c r="K45">
        <v>-5.94</v>
      </c>
      <c r="L45">
        <v>10.38</v>
      </c>
      <c r="M45">
        <v>-8.82</v>
      </c>
      <c r="N45">
        <v>-6.91</v>
      </c>
      <c r="O45">
        <v>7.93</v>
      </c>
      <c r="P45">
        <v>-11.64</v>
      </c>
      <c r="Q45">
        <v>-1.34</v>
      </c>
      <c r="R45">
        <v>0.99</v>
      </c>
      <c r="S45">
        <v>-31</v>
      </c>
      <c r="T45">
        <v>-0.4</v>
      </c>
      <c r="U45">
        <v>0.47</v>
      </c>
      <c r="V45">
        <v>-8.73</v>
      </c>
      <c r="W45">
        <v>-2.17</v>
      </c>
      <c r="X45">
        <v>-3.63</v>
      </c>
      <c r="Y45">
        <v>1.35</v>
      </c>
      <c r="Z45">
        <v>-2.57</v>
      </c>
      <c r="AA45">
        <v>1.34</v>
      </c>
      <c r="AB45">
        <v>-9.0399999999999991</v>
      </c>
      <c r="AC45">
        <v>-0.37</v>
      </c>
      <c r="AD45">
        <v>-0.05</v>
      </c>
      <c r="AE45">
        <v>-7.14</v>
      </c>
      <c r="AF45">
        <v>0.52</v>
      </c>
      <c r="AG45">
        <v>-6.63</v>
      </c>
      <c r="AH45">
        <v>9.3000000000000007</v>
      </c>
      <c r="AI45">
        <v>-0.86</v>
      </c>
      <c r="AJ45">
        <v>0.59</v>
      </c>
      <c r="AK45">
        <v>-57.14</v>
      </c>
      <c r="AL45">
        <v>-10.45</v>
      </c>
      <c r="AM45">
        <v>10.96</v>
      </c>
      <c r="AN45">
        <v>-13.56</v>
      </c>
      <c r="AO45">
        <v>-0.47</v>
      </c>
      <c r="AP45">
        <v>-0.23</v>
      </c>
      <c r="AQ45">
        <v>-66.67</v>
      </c>
      <c r="AR45">
        <v>3.7</v>
      </c>
      <c r="AS45">
        <v>92.86</v>
      </c>
      <c r="AT45">
        <v>0.96599999999999997</v>
      </c>
      <c r="AU45">
        <v>3.7</v>
      </c>
      <c r="AV45">
        <v>12.95</v>
      </c>
      <c r="AW45">
        <v>11.1</v>
      </c>
      <c r="AX45">
        <v>60.12</v>
      </c>
      <c r="AY45">
        <v>25</v>
      </c>
      <c r="AZ45">
        <v>5.55</v>
      </c>
      <c r="BA45">
        <v>18.5</v>
      </c>
      <c r="BB45">
        <v>17.57</v>
      </c>
      <c r="BC45">
        <v>24</v>
      </c>
    </row>
    <row r="46" spans="1:55" x14ac:dyDescent="0.25">
      <c r="A46">
        <v>224</v>
      </c>
      <c r="B46" t="s">
        <v>885</v>
      </c>
      <c r="C46" t="s">
        <v>137</v>
      </c>
      <c r="D46" t="s">
        <v>73</v>
      </c>
      <c r="E46">
        <v>2</v>
      </c>
      <c r="F46">
        <v>20.333333333333002</v>
      </c>
      <c r="G46">
        <v>10.166666666667</v>
      </c>
      <c r="H46">
        <v>-10.78</v>
      </c>
      <c r="I46">
        <v>9.8699999999999992</v>
      </c>
      <c r="J46">
        <v>-10</v>
      </c>
      <c r="K46">
        <v>-13.2</v>
      </c>
      <c r="L46">
        <v>15.89</v>
      </c>
      <c r="M46">
        <v>-19.09</v>
      </c>
      <c r="N46">
        <v>-2.44</v>
      </c>
      <c r="O46">
        <v>15.95</v>
      </c>
      <c r="P46">
        <v>-14.3</v>
      </c>
      <c r="Q46">
        <v>5.22</v>
      </c>
      <c r="R46">
        <v>-1.37</v>
      </c>
      <c r="S46">
        <v>66.67</v>
      </c>
      <c r="T46">
        <v>-0.55000000000000004</v>
      </c>
      <c r="U46">
        <v>1.6</v>
      </c>
      <c r="V46">
        <v>-30.75</v>
      </c>
      <c r="W46">
        <v>-8.07</v>
      </c>
      <c r="X46">
        <v>1.94</v>
      </c>
      <c r="Y46">
        <v>-15.77</v>
      </c>
      <c r="Z46">
        <v>-5.96</v>
      </c>
      <c r="AA46">
        <v>10.43</v>
      </c>
      <c r="AB46">
        <v>-66.67</v>
      </c>
      <c r="AC46">
        <v>2.27</v>
      </c>
      <c r="AD46">
        <v>0</v>
      </c>
      <c r="AE46">
        <v>0</v>
      </c>
      <c r="AF46">
        <v>-2.82</v>
      </c>
      <c r="AG46">
        <v>-11.32</v>
      </c>
      <c r="AH46">
        <v>16.760000000000002</v>
      </c>
      <c r="AI46">
        <v>0</v>
      </c>
      <c r="AJ46">
        <v>-0.91</v>
      </c>
      <c r="AK46">
        <v>0</v>
      </c>
      <c r="AL46">
        <v>-9.77</v>
      </c>
      <c r="AM46">
        <v>15.5</v>
      </c>
      <c r="AN46">
        <v>-15.79</v>
      </c>
      <c r="AO46">
        <v>4.26</v>
      </c>
      <c r="AP46">
        <v>-0.99</v>
      </c>
      <c r="AQ46">
        <v>100</v>
      </c>
      <c r="AR46">
        <v>25</v>
      </c>
      <c r="AS46">
        <v>100</v>
      </c>
      <c r="AT46">
        <v>1.25</v>
      </c>
      <c r="AU46">
        <v>5.9</v>
      </c>
      <c r="AV46">
        <v>5.9</v>
      </c>
      <c r="AW46">
        <v>2.95</v>
      </c>
      <c r="AX46">
        <v>76.72</v>
      </c>
      <c r="AY46">
        <v>66.67</v>
      </c>
      <c r="AZ46">
        <v>11.8</v>
      </c>
      <c r="BA46">
        <v>14.75</v>
      </c>
      <c r="BB46">
        <v>5.9</v>
      </c>
      <c r="BC46">
        <v>66.67</v>
      </c>
    </row>
    <row r="47" spans="1:55" x14ac:dyDescent="0.25">
      <c r="A47">
        <v>833</v>
      </c>
      <c r="B47" t="s">
        <v>834</v>
      </c>
      <c r="C47" t="s">
        <v>100</v>
      </c>
      <c r="D47" t="s">
        <v>39</v>
      </c>
      <c r="E47">
        <v>27</v>
      </c>
      <c r="F47">
        <v>253.58333333332999</v>
      </c>
      <c r="G47">
        <v>9.3919753086419995</v>
      </c>
      <c r="H47">
        <v>-1.2</v>
      </c>
      <c r="I47">
        <v>9.8000000000000007</v>
      </c>
      <c r="J47">
        <v>-4.4400000000000004</v>
      </c>
      <c r="K47">
        <v>0.1</v>
      </c>
      <c r="L47">
        <v>8.7100000000000009</v>
      </c>
      <c r="M47">
        <v>-4.5199999999999996</v>
      </c>
      <c r="N47">
        <v>-0.19</v>
      </c>
      <c r="O47">
        <v>5.46</v>
      </c>
      <c r="P47">
        <v>-4.1399999999999997</v>
      </c>
      <c r="Q47">
        <v>-1.1000000000000001</v>
      </c>
      <c r="R47">
        <v>0.68</v>
      </c>
      <c r="S47">
        <v>-27.06</v>
      </c>
      <c r="T47">
        <v>-0.09</v>
      </c>
      <c r="U47">
        <v>0.23</v>
      </c>
      <c r="V47">
        <v>-3.25</v>
      </c>
      <c r="W47">
        <v>-1.67</v>
      </c>
      <c r="X47">
        <v>6.75</v>
      </c>
      <c r="Y47">
        <v>-7.06</v>
      </c>
      <c r="Z47">
        <v>-2.25</v>
      </c>
      <c r="AA47">
        <v>0.72</v>
      </c>
      <c r="AB47">
        <v>-6.26</v>
      </c>
      <c r="AC47">
        <v>-0.31</v>
      </c>
      <c r="AD47">
        <v>-0.06</v>
      </c>
      <c r="AE47">
        <v>-7.5</v>
      </c>
      <c r="AF47">
        <v>0.78</v>
      </c>
      <c r="AG47">
        <v>8.0399999999999991</v>
      </c>
      <c r="AH47">
        <v>-7.09</v>
      </c>
      <c r="AI47">
        <v>-0.75</v>
      </c>
      <c r="AJ47">
        <v>0.42</v>
      </c>
      <c r="AK47">
        <v>-58.82</v>
      </c>
      <c r="AL47">
        <v>2.52</v>
      </c>
      <c r="AM47">
        <v>6.08</v>
      </c>
      <c r="AN47">
        <v>-1.93</v>
      </c>
      <c r="AO47">
        <v>-0.33</v>
      </c>
      <c r="AP47">
        <v>0.62</v>
      </c>
      <c r="AQ47">
        <v>-44.44</v>
      </c>
      <c r="AR47">
        <v>2.42</v>
      </c>
      <c r="AS47">
        <v>92.95</v>
      </c>
      <c r="AT47">
        <v>0.95399999999999996</v>
      </c>
      <c r="AU47">
        <v>5.92</v>
      </c>
      <c r="AV47">
        <v>13.49</v>
      </c>
      <c r="AW47">
        <v>6.39</v>
      </c>
      <c r="AX47">
        <v>51.82</v>
      </c>
      <c r="AY47">
        <v>48.08</v>
      </c>
      <c r="AZ47">
        <v>12.54</v>
      </c>
      <c r="BA47">
        <v>18.93</v>
      </c>
      <c r="BB47">
        <v>12.3</v>
      </c>
      <c r="BC47">
        <v>50.48</v>
      </c>
    </row>
    <row r="48" spans="1:55" x14ac:dyDescent="0.25">
      <c r="A48">
        <v>843</v>
      </c>
      <c r="B48" t="s">
        <v>932</v>
      </c>
      <c r="C48" t="s">
        <v>61</v>
      </c>
      <c r="D48" t="s">
        <v>47</v>
      </c>
      <c r="E48">
        <v>5</v>
      </c>
      <c r="F48">
        <v>32.866666666667001</v>
      </c>
      <c r="G48">
        <v>6.5733333333333004</v>
      </c>
      <c r="H48">
        <v>4.0599999999999996</v>
      </c>
      <c r="I48">
        <v>9.8000000000000007</v>
      </c>
      <c r="J48">
        <v>-2.42</v>
      </c>
      <c r="K48">
        <v>-5.63</v>
      </c>
      <c r="L48">
        <v>10.74</v>
      </c>
      <c r="M48">
        <v>-9.67</v>
      </c>
      <c r="N48">
        <v>-4</v>
      </c>
      <c r="O48">
        <v>3.54</v>
      </c>
      <c r="P48">
        <v>-6.42</v>
      </c>
      <c r="Q48">
        <v>0.33</v>
      </c>
      <c r="R48">
        <v>-0.27</v>
      </c>
      <c r="S48">
        <v>8.33</v>
      </c>
      <c r="T48">
        <v>0</v>
      </c>
      <c r="U48">
        <v>0.02</v>
      </c>
      <c r="V48">
        <v>-0.21</v>
      </c>
      <c r="W48">
        <v>9.8800000000000008</v>
      </c>
      <c r="X48">
        <v>2.64</v>
      </c>
      <c r="Y48">
        <v>6.15</v>
      </c>
      <c r="Z48">
        <v>5.04</v>
      </c>
      <c r="AA48">
        <v>-2.5299999999999998</v>
      </c>
      <c r="AB48">
        <v>16.47</v>
      </c>
      <c r="AC48">
        <v>0.93</v>
      </c>
      <c r="AD48">
        <v>0.33</v>
      </c>
      <c r="AE48">
        <v>12.5</v>
      </c>
      <c r="AF48">
        <v>6.45</v>
      </c>
      <c r="AG48">
        <v>6.89</v>
      </c>
      <c r="AH48">
        <v>0.16</v>
      </c>
      <c r="AI48">
        <v>-0.8</v>
      </c>
      <c r="AJ48">
        <v>-0.8</v>
      </c>
      <c r="AK48">
        <v>-50</v>
      </c>
      <c r="AL48">
        <v>-9.89</v>
      </c>
      <c r="AM48">
        <v>14.13</v>
      </c>
      <c r="AN48">
        <v>-17.91</v>
      </c>
      <c r="AO48">
        <v>0</v>
      </c>
      <c r="AP48">
        <v>0</v>
      </c>
      <c r="AQ48" t="s">
        <v>97</v>
      </c>
      <c r="AR48">
        <v>6.67</v>
      </c>
      <c r="AS48">
        <v>94.12</v>
      </c>
      <c r="AT48">
        <v>1.008</v>
      </c>
      <c r="AU48">
        <v>12.78</v>
      </c>
      <c r="AV48">
        <v>12.78</v>
      </c>
      <c r="AW48">
        <v>7.3</v>
      </c>
      <c r="AX48">
        <v>54.77</v>
      </c>
      <c r="AY48">
        <v>63.64</v>
      </c>
      <c r="AZ48">
        <v>20.079999999999998</v>
      </c>
      <c r="BA48">
        <v>20.079999999999998</v>
      </c>
      <c r="BB48">
        <v>14.6</v>
      </c>
      <c r="BC48">
        <v>57.89</v>
      </c>
    </row>
    <row r="49" spans="1:55" x14ac:dyDescent="0.25">
      <c r="A49">
        <v>632</v>
      </c>
      <c r="B49" t="s">
        <v>750</v>
      </c>
      <c r="C49" t="s">
        <v>87</v>
      </c>
      <c r="D49" t="s">
        <v>39</v>
      </c>
      <c r="E49">
        <v>32</v>
      </c>
      <c r="F49">
        <v>367.4</v>
      </c>
      <c r="G49">
        <v>11.481249999999999</v>
      </c>
      <c r="H49">
        <v>-6</v>
      </c>
      <c r="I49">
        <v>9.76</v>
      </c>
      <c r="J49">
        <v>-7.23</v>
      </c>
      <c r="K49">
        <v>-1.6</v>
      </c>
      <c r="L49">
        <v>4.93</v>
      </c>
      <c r="M49">
        <v>-4.09</v>
      </c>
      <c r="N49">
        <v>-0.44</v>
      </c>
      <c r="O49">
        <v>4.67</v>
      </c>
      <c r="P49">
        <v>-4.4400000000000004</v>
      </c>
      <c r="Q49">
        <v>0.41</v>
      </c>
      <c r="R49">
        <v>0.52</v>
      </c>
      <c r="S49">
        <v>-0.69</v>
      </c>
      <c r="T49">
        <v>-0.01</v>
      </c>
      <c r="U49">
        <v>0.22</v>
      </c>
      <c r="V49">
        <v>-2.59</v>
      </c>
      <c r="W49">
        <v>-1.03</v>
      </c>
      <c r="X49">
        <v>3.49</v>
      </c>
      <c r="Y49">
        <v>-4.16</v>
      </c>
      <c r="Z49">
        <v>0.56999999999999995</v>
      </c>
      <c r="AA49">
        <v>1.39</v>
      </c>
      <c r="AB49">
        <v>-2.19</v>
      </c>
      <c r="AC49">
        <v>0.64</v>
      </c>
      <c r="AD49">
        <v>0.43</v>
      </c>
      <c r="AE49">
        <v>3.49</v>
      </c>
      <c r="AF49">
        <v>-2.13</v>
      </c>
      <c r="AG49">
        <v>2.79</v>
      </c>
      <c r="AH49">
        <v>-5.45</v>
      </c>
      <c r="AI49">
        <v>-0.12</v>
      </c>
      <c r="AJ49">
        <v>-0.32</v>
      </c>
      <c r="AK49">
        <v>3.57</v>
      </c>
      <c r="AL49">
        <v>-5.07</v>
      </c>
      <c r="AM49">
        <v>6.95</v>
      </c>
      <c r="AN49">
        <v>-9.24</v>
      </c>
      <c r="AO49">
        <v>-0.22</v>
      </c>
      <c r="AP49">
        <v>0.48</v>
      </c>
      <c r="AQ49">
        <v>-41.67</v>
      </c>
      <c r="AR49">
        <v>8.15</v>
      </c>
      <c r="AS49">
        <v>91.05</v>
      </c>
      <c r="AT49">
        <v>0.99199999999999999</v>
      </c>
      <c r="AU49">
        <v>9.64</v>
      </c>
      <c r="AV49">
        <v>10.29</v>
      </c>
      <c r="AW49">
        <v>5.55</v>
      </c>
      <c r="AX49">
        <v>50.95</v>
      </c>
      <c r="AY49">
        <v>63.44</v>
      </c>
      <c r="AZ49">
        <v>16.170000000000002</v>
      </c>
      <c r="BA49">
        <v>16.170000000000002</v>
      </c>
      <c r="BB49">
        <v>14.37</v>
      </c>
      <c r="BC49">
        <v>52.94</v>
      </c>
    </row>
    <row r="50" spans="1:55" x14ac:dyDescent="0.25">
      <c r="A50">
        <v>18</v>
      </c>
      <c r="B50" t="s">
        <v>873</v>
      </c>
      <c r="C50" t="s">
        <v>113</v>
      </c>
      <c r="D50" t="s">
        <v>39</v>
      </c>
      <c r="E50">
        <v>3</v>
      </c>
      <c r="F50">
        <v>26.883333333332999</v>
      </c>
      <c r="G50">
        <v>8.9611111111110997</v>
      </c>
      <c r="H50">
        <v>6.8</v>
      </c>
      <c r="I50">
        <v>9.66</v>
      </c>
      <c r="J50">
        <v>-1.52</v>
      </c>
      <c r="K50">
        <v>6.97</v>
      </c>
      <c r="L50">
        <v>14.05</v>
      </c>
      <c r="M50">
        <v>-4.18</v>
      </c>
      <c r="N50">
        <v>5.89</v>
      </c>
      <c r="O50">
        <v>11.12</v>
      </c>
      <c r="P50">
        <v>-4.8099999999999996</v>
      </c>
      <c r="Q50">
        <v>0.8</v>
      </c>
      <c r="R50">
        <v>3.42</v>
      </c>
      <c r="S50">
        <v>-27.78</v>
      </c>
      <c r="T50">
        <v>1.68</v>
      </c>
      <c r="U50">
        <v>0.87</v>
      </c>
      <c r="V50">
        <v>7.22</v>
      </c>
      <c r="W50">
        <v>14.93</v>
      </c>
      <c r="X50">
        <v>12.31</v>
      </c>
      <c r="Y50">
        <v>2.69</v>
      </c>
      <c r="Z50">
        <v>4.5</v>
      </c>
      <c r="AA50">
        <v>-0.35</v>
      </c>
      <c r="AB50">
        <v>10.96</v>
      </c>
      <c r="AC50">
        <v>-0.91</v>
      </c>
      <c r="AD50">
        <v>1.71</v>
      </c>
      <c r="AE50">
        <v>-35.71</v>
      </c>
      <c r="AF50">
        <v>13.9</v>
      </c>
      <c r="AG50">
        <v>16.88</v>
      </c>
      <c r="AH50">
        <v>-2.17</v>
      </c>
      <c r="AI50">
        <v>-0.7</v>
      </c>
      <c r="AJ50">
        <v>2.2799999999999998</v>
      </c>
      <c r="AK50">
        <v>-50</v>
      </c>
      <c r="AL50">
        <v>-15.92</v>
      </c>
      <c r="AM50">
        <v>-4.99</v>
      </c>
      <c r="AN50">
        <v>-5.18</v>
      </c>
      <c r="AO50">
        <v>3.22</v>
      </c>
      <c r="AP50">
        <v>0</v>
      </c>
      <c r="AQ50">
        <v>100</v>
      </c>
      <c r="AR50">
        <v>12.5</v>
      </c>
      <c r="AS50">
        <v>87.5</v>
      </c>
      <c r="AT50">
        <v>1</v>
      </c>
      <c r="AU50">
        <v>6.7</v>
      </c>
      <c r="AV50">
        <v>24.55</v>
      </c>
      <c r="AW50">
        <v>11.16</v>
      </c>
      <c r="AX50">
        <v>55.8</v>
      </c>
      <c r="AY50">
        <v>37.5</v>
      </c>
      <c r="AZ50">
        <v>13.39</v>
      </c>
      <c r="BA50">
        <v>35.71</v>
      </c>
      <c r="BB50">
        <v>17.850000000000001</v>
      </c>
      <c r="BC50">
        <v>42.86</v>
      </c>
    </row>
    <row r="51" spans="1:55" x14ac:dyDescent="0.25">
      <c r="A51">
        <v>508</v>
      </c>
      <c r="B51" t="s">
        <v>491</v>
      </c>
      <c r="C51" t="s">
        <v>127</v>
      </c>
      <c r="D51" t="s">
        <v>73</v>
      </c>
      <c r="E51">
        <v>69</v>
      </c>
      <c r="F51">
        <v>1198.4166666666999</v>
      </c>
      <c r="G51">
        <v>17.368357487922999</v>
      </c>
      <c r="H51">
        <v>0.82</v>
      </c>
      <c r="I51">
        <v>9.43</v>
      </c>
      <c r="J51">
        <v>-3.55</v>
      </c>
      <c r="K51">
        <v>0.37</v>
      </c>
      <c r="L51">
        <v>8.67</v>
      </c>
      <c r="M51">
        <v>-4.59</v>
      </c>
      <c r="N51">
        <v>0.66</v>
      </c>
      <c r="O51">
        <v>7.09</v>
      </c>
      <c r="P51">
        <v>-4.83</v>
      </c>
      <c r="Q51">
        <v>-0.45</v>
      </c>
      <c r="R51">
        <v>0.68</v>
      </c>
      <c r="S51">
        <v>-11.53</v>
      </c>
      <c r="T51">
        <v>0.03</v>
      </c>
      <c r="U51">
        <v>0.46</v>
      </c>
      <c r="V51">
        <v>-4.3499999999999996</v>
      </c>
      <c r="W51">
        <v>0.7</v>
      </c>
      <c r="X51">
        <v>4.5599999999999996</v>
      </c>
      <c r="Y51">
        <v>-3.06</v>
      </c>
      <c r="Z51">
        <v>0.22</v>
      </c>
      <c r="AA51">
        <v>3.03</v>
      </c>
      <c r="AB51">
        <v>-5.78</v>
      </c>
      <c r="AC51">
        <v>-0.08</v>
      </c>
      <c r="AD51">
        <v>7.0000000000000007E-2</v>
      </c>
      <c r="AE51">
        <v>-2.94</v>
      </c>
      <c r="AF51">
        <v>0.64</v>
      </c>
      <c r="AG51">
        <v>2.04</v>
      </c>
      <c r="AH51">
        <v>-1.29</v>
      </c>
      <c r="AI51">
        <v>-0.28000000000000003</v>
      </c>
      <c r="AJ51">
        <v>0.47</v>
      </c>
      <c r="AK51">
        <v>-18.52</v>
      </c>
      <c r="AL51">
        <v>0.04</v>
      </c>
      <c r="AM51">
        <v>6.48</v>
      </c>
      <c r="AN51">
        <v>-4.4000000000000004</v>
      </c>
      <c r="AO51">
        <v>-0.22</v>
      </c>
      <c r="AP51">
        <v>0.39</v>
      </c>
      <c r="AQ51">
        <v>-26.24</v>
      </c>
      <c r="AR51">
        <v>6.61</v>
      </c>
      <c r="AS51">
        <v>91.72</v>
      </c>
      <c r="AT51">
        <v>0.98299999999999998</v>
      </c>
      <c r="AU51">
        <v>7.91</v>
      </c>
      <c r="AV51">
        <v>12.22</v>
      </c>
      <c r="AW51">
        <v>8.06</v>
      </c>
      <c r="AX51">
        <v>46.66</v>
      </c>
      <c r="AY51">
        <v>49.53</v>
      </c>
      <c r="AZ51">
        <v>18.670000000000002</v>
      </c>
      <c r="BA51">
        <v>19.079999999999998</v>
      </c>
      <c r="BB51">
        <v>19.63</v>
      </c>
      <c r="BC51">
        <v>48.76</v>
      </c>
    </row>
    <row r="52" spans="1:55" x14ac:dyDescent="0.25">
      <c r="A52">
        <v>43</v>
      </c>
      <c r="B52" t="s">
        <v>941</v>
      </c>
      <c r="C52" t="s">
        <v>193</v>
      </c>
      <c r="D52" t="s">
        <v>36</v>
      </c>
      <c r="E52">
        <v>7</v>
      </c>
      <c r="F52">
        <v>84.533333333333005</v>
      </c>
      <c r="G52">
        <v>12.07619047619</v>
      </c>
      <c r="H52">
        <v>-8.68</v>
      </c>
      <c r="I52">
        <v>9.3800000000000008</v>
      </c>
      <c r="J52">
        <v>-7.89</v>
      </c>
      <c r="K52">
        <v>-5.39</v>
      </c>
      <c r="L52">
        <v>5.58</v>
      </c>
      <c r="M52">
        <v>-6.33</v>
      </c>
      <c r="N52">
        <v>-4.2</v>
      </c>
      <c r="O52">
        <v>8.83</v>
      </c>
      <c r="P52">
        <v>-10.36</v>
      </c>
      <c r="Q52">
        <v>-0.21</v>
      </c>
      <c r="R52">
        <v>-0.88</v>
      </c>
      <c r="S52">
        <v>2.9</v>
      </c>
      <c r="T52">
        <v>-0.01</v>
      </c>
      <c r="U52">
        <v>0.46</v>
      </c>
      <c r="V52">
        <v>-3.85</v>
      </c>
      <c r="W52">
        <v>0.18</v>
      </c>
      <c r="X52">
        <v>7.9</v>
      </c>
      <c r="Y52">
        <v>-5.33</v>
      </c>
      <c r="Z52">
        <v>0.14000000000000001</v>
      </c>
      <c r="AA52">
        <v>0.25</v>
      </c>
      <c r="AB52">
        <v>0</v>
      </c>
      <c r="AC52">
        <v>-0.22</v>
      </c>
      <c r="AD52">
        <v>-1.37</v>
      </c>
      <c r="AE52">
        <v>8.33</v>
      </c>
      <c r="AF52">
        <v>0.05</v>
      </c>
      <c r="AG52">
        <v>10.210000000000001</v>
      </c>
      <c r="AH52">
        <v>-8.8800000000000008</v>
      </c>
      <c r="AI52">
        <v>0.02</v>
      </c>
      <c r="AJ52">
        <v>0.65</v>
      </c>
      <c r="AK52">
        <v>-9.52</v>
      </c>
      <c r="AL52">
        <v>-14.31</v>
      </c>
      <c r="AM52">
        <v>-0.76</v>
      </c>
      <c r="AN52">
        <v>-10.82</v>
      </c>
      <c r="AO52">
        <v>0</v>
      </c>
      <c r="AP52">
        <v>0</v>
      </c>
      <c r="AQ52" t="s">
        <v>97</v>
      </c>
      <c r="AR52">
        <v>5.88</v>
      </c>
      <c r="AS52">
        <v>92.59</v>
      </c>
      <c r="AT52">
        <v>0.98499999999999999</v>
      </c>
      <c r="AU52">
        <v>14.2</v>
      </c>
      <c r="AV52">
        <v>13.49</v>
      </c>
      <c r="AW52">
        <v>10.65</v>
      </c>
      <c r="AX52">
        <v>48.26</v>
      </c>
      <c r="AY52">
        <v>57.14</v>
      </c>
      <c r="AZ52">
        <v>19.87</v>
      </c>
      <c r="BA52">
        <v>19.87</v>
      </c>
      <c r="BB52">
        <v>22</v>
      </c>
      <c r="BC52">
        <v>47.46</v>
      </c>
    </row>
    <row r="53" spans="1:55" x14ac:dyDescent="0.25">
      <c r="A53">
        <v>738</v>
      </c>
      <c r="B53" t="s">
        <v>1000</v>
      </c>
      <c r="C53" t="s">
        <v>67</v>
      </c>
      <c r="D53" t="s">
        <v>73</v>
      </c>
      <c r="E53">
        <v>1</v>
      </c>
      <c r="F53">
        <v>8.3666666666666991</v>
      </c>
      <c r="G53">
        <v>8.3666666666666991</v>
      </c>
      <c r="H53">
        <v>-26.11</v>
      </c>
      <c r="I53">
        <v>9.34</v>
      </c>
      <c r="J53">
        <v>-16.7</v>
      </c>
      <c r="K53">
        <v>-18.46</v>
      </c>
      <c r="L53">
        <v>13.86</v>
      </c>
      <c r="M53">
        <v>-23.74</v>
      </c>
      <c r="N53">
        <v>-14.63</v>
      </c>
      <c r="O53">
        <v>5.8</v>
      </c>
      <c r="P53">
        <v>-19.7</v>
      </c>
      <c r="Q53">
        <v>-1.57</v>
      </c>
      <c r="R53">
        <v>7.17</v>
      </c>
      <c r="S53">
        <v>-100</v>
      </c>
      <c r="T53">
        <v>-1.47</v>
      </c>
      <c r="U53">
        <v>0.59</v>
      </c>
      <c r="V53">
        <v>-34.01</v>
      </c>
      <c r="W53">
        <v>-13.94</v>
      </c>
      <c r="X53">
        <v>1.0900000000000001</v>
      </c>
      <c r="Y53">
        <v>-18.059999999999999</v>
      </c>
      <c r="Z53">
        <v>-6.97</v>
      </c>
      <c r="AA53">
        <v>2.46</v>
      </c>
      <c r="AB53">
        <v>-25</v>
      </c>
      <c r="AC53">
        <v>-1.57</v>
      </c>
      <c r="AD53">
        <v>7.17</v>
      </c>
      <c r="AE53">
        <v>-100</v>
      </c>
      <c r="AF53">
        <v>-9.2899999999999991</v>
      </c>
      <c r="AG53">
        <v>-1.83</v>
      </c>
      <c r="AH53">
        <v>-14.04</v>
      </c>
      <c r="AI53">
        <v>0</v>
      </c>
      <c r="AJ53">
        <v>0</v>
      </c>
      <c r="AK53" t="s">
        <v>97</v>
      </c>
      <c r="AL53">
        <v>0.57999999999999996</v>
      </c>
      <c r="AM53">
        <v>21.01</v>
      </c>
      <c r="AN53">
        <v>-16.670000000000002</v>
      </c>
      <c r="AO53">
        <v>0</v>
      </c>
      <c r="AP53">
        <v>0</v>
      </c>
      <c r="AQ53" t="s">
        <v>97</v>
      </c>
      <c r="AR53">
        <v>0</v>
      </c>
      <c r="AS53">
        <v>66.67</v>
      </c>
      <c r="AT53">
        <v>0.66700000000000004</v>
      </c>
      <c r="AU53">
        <v>14.34</v>
      </c>
      <c r="AV53">
        <v>14.34</v>
      </c>
      <c r="AW53">
        <v>35.86</v>
      </c>
      <c r="AX53">
        <v>50.2</v>
      </c>
      <c r="AY53">
        <v>28.57</v>
      </c>
      <c r="AZ53">
        <v>28.69</v>
      </c>
      <c r="BA53">
        <v>35.86</v>
      </c>
      <c r="BB53">
        <v>35.86</v>
      </c>
      <c r="BC53">
        <v>44.44</v>
      </c>
    </row>
    <row r="54" spans="1:55" x14ac:dyDescent="0.25">
      <c r="A54">
        <v>776</v>
      </c>
      <c r="B54" t="s">
        <v>548</v>
      </c>
      <c r="C54" t="s">
        <v>137</v>
      </c>
      <c r="D54" t="s">
        <v>39</v>
      </c>
      <c r="E54">
        <v>49</v>
      </c>
      <c r="F54">
        <v>622.48333333333005</v>
      </c>
      <c r="G54">
        <v>12.703741496598999</v>
      </c>
      <c r="H54">
        <v>-1.95</v>
      </c>
      <c r="I54">
        <v>9.2799999999999994</v>
      </c>
      <c r="J54">
        <v>-4.87</v>
      </c>
      <c r="K54">
        <v>0.62</v>
      </c>
      <c r="L54">
        <v>7.32</v>
      </c>
      <c r="M54">
        <v>-4.0199999999999996</v>
      </c>
      <c r="N54">
        <v>1.05</v>
      </c>
      <c r="O54">
        <v>7.63</v>
      </c>
      <c r="P54">
        <v>-5.51</v>
      </c>
      <c r="Q54">
        <v>0.94</v>
      </c>
      <c r="R54">
        <v>1.39</v>
      </c>
      <c r="S54">
        <v>-3.62</v>
      </c>
      <c r="T54">
        <v>0.13</v>
      </c>
      <c r="U54">
        <v>0.46</v>
      </c>
      <c r="V54">
        <v>-4.26</v>
      </c>
      <c r="W54">
        <v>0.32</v>
      </c>
      <c r="X54">
        <v>3.16</v>
      </c>
      <c r="Y54">
        <v>-3.08</v>
      </c>
      <c r="Z54">
        <v>1.43</v>
      </c>
      <c r="AA54">
        <v>0.56000000000000005</v>
      </c>
      <c r="AB54">
        <v>1.74</v>
      </c>
      <c r="AC54">
        <v>0.66</v>
      </c>
      <c r="AD54">
        <v>0.81</v>
      </c>
      <c r="AE54">
        <v>0.38</v>
      </c>
      <c r="AF54">
        <v>-1.48</v>
      </c>
      <c r="AG54">
        <v>3.46</v>
      </c>
      <c r="AH54">
        <v>-6.62</v>
      </c>
      <c r="AI54">
        <v>0</v>
      </c>
      <c r="AJ54">
        <v>1.01</v>
      </c>
      <c r="AK54">
        <v>-30.09</v>
      </c>
      <c r="AL54">
        <v>-2.19</v>
      </c>
      <c r="AM54">
        <v>5.8</v>
      </c>
      <c r="AN54">
        <v>-5.15</v>
      </c>
      <c r="AO54">
        <v>0.44</v>
      </c>
      <c r="AP54">
        <v>-0.26</v>
      </c>
      <c r="AQ54">
        <v>32.89</v>
      </c>
      <c r="AR54">
        <v>8.36</v>
      </c>
      <c r="AS54">
        <v>90.65</v>
      </c>
      <c r="AT54">
        <v>0.99</v>
      </c>
      <c r="AU54">
        <v>9.64</v>
      </c>
      <c r="AV54">
        <v>14.75</v>
      </c>
      <c r="AW54">
        <v>7.13</v>
      </c>
      <c r="AX54">
        <v>46.65</v>
      </c>
      <c r="AY54">
        <v>57.47</v>
      </c>
      <c r="AZ54">
        <v>16.48</v>
      </c>
      <c r="BA54">
        <v>20.43</v>
      </c>
      <c r="BB54">
        <v>18.41</v>
      </c>
      <c r="BC54">
        <v>47.24</v>
      </c>
    </row>
    <row r="55" spans="1:55" x14ac:dyDescent="0.25">
      <c r="A55">
        <v>823</v>
      </c>
      <c r="B55" t="s">
        <v>1017</v>
      </c>
      <c r="C55" t="s">
        <v>75</v>
      </c>
      <c r="D55" t="s">
        <v>47</v>
      </c>
      <c r="E55">
        <v>7</v>
      </c>
      <c r="F55">
        <v>59.433333333333003</v>
      </c>
      <c r="G55">
        <v>8.4904761904761994</v>
      </c>
      <c r="H55">
        <v>-15.34</v>
      </c>
      <c r="I55">
        <v>9.2100000000000009</v>
      </c>
      <c r="J55">
        <v>-10.64</v>
      </c>
      <c r="K55">
        <v>-12.51</v>
      </c>
      <c r="L55">
        <v>7.22</v>
      </c>
      <c r="M55">
        <v>-11.44</v>
      </c>
      <c r="N55">
        <v>-15.13</v>
      </c>
      <c r="O55">
        <v>0.1</v>
      </c>
      <c r="P55">
        <v>-14.46</v>
      </c>
      <c r="Q55">
        <v>-2.02</v>
      </c>
      <c r="R55">
        <v>0.69</v>
      </c>
      <c r="S55">
        <v>-31.52</v>
      </c>
      <c r="T55">
        <v>-1.03</v>
      </c>
      <c r="U55">
        <v>0.26</v>
      </c>
      <c r="V55">
        <v>-13.44</v>
      </c>
      <c r="W55">
        <v>-3.86</v>
      </c>
      <c r="X55">
        <v>7.8</v>
      </c>
      <c r="Y55">
        <v>-10.67</v>
      </c>
      <c r="Z55">
        <v>-3.68</v>
      </c>
      <c r="AA55">
        <v>0.6</v>
      </c>
      <c r="AB55">
        <v>-9.11</v>
      </c>
      <c r="AC55">
        <v>-1.63</v>
      </c>
      <c r="AD55">
        <v>-1.17</v>
      </c>
      <c r="AE55" t="s">
        <v>97</v>
      </c>
      <c r="AF55">
        <v>-0.24</v>
      </c>
      <c r="AG55">
        <v>9.59</v>
      </c>
      <c r="AH55">
        <v>-10.48</v>
      </c>
      <c r="AI55">
        <v>0.41</v>
      </c>
      <c r="AJ55">
        <v>3.42</v>
      </c>
      <c r="AK55">
        <v>-35</v>
      </c>
      <c r="AL55">
        <v>-12.08</v>
      </c>
      <c r="AM55">
        <v>3.52</v>
      </c>
      <c r="AN55">
        <v>-11.06</v>
      </c>
      <c r="AO55">
        <v>-1.01</v>
      </c>
      <c r="AP55">
        <v>-1.01</v>
      </c>
      <c r="AQ55">
        <v>-50</v>
      </c>
      <c r="AR55">
        <v>5.26</v>
      </c>
      <c r="AS55">
        <v>89.66</v>
      </c>
      <c r="AT55">
        <v>0.94899999999999995</v>
      </c>
      <c r="AU55">
        <v>13.12</v>
      </c>
      <c r="AV55">
        <v>18.170000000000002</v>
      </c>
      <c r="AW55">
        <v>4.04</v>
      </c>
      <c r="AX55">
        <v>49.47</v>
      </c>
      <c r="AY55">
        <v>76.47</v>
      </c>
      <c r="AZ55">
        <v>19.18</v>
      </c>
      <c r="BA55">
        <v>26.25</v>
      </c>
      <c r="BB55">
        <v>16.149999999999999</v>
      </c>
      <c r="BC55">
        <v>54.29</v>
      </c>
    </row>
    <row r="56" spans="1:55" x14ac:dyDescent="0.25">
      <c r="A56">
        <v>11</v>
      </c>
      <c r="B56" t="s">
        <v>612</v>
      </c>
      <c r="C56" t="s">
        <v>147</v>
      </c>
      <c r="D56" t="s">
        <v>73</v>
      </c>
      <c r="E56">
        <v>74</v>
      </c>
      <c r="F56">
        <v>1200.6833333333</v>
      </c>
      <c r="G56">
        <v>16.225450450450001</v>
      </c>
      <c r="H56">
        <v>-3.53</v>
      </c>
      <c r="I56">
        <v>9.01</v>
      </c>
      <c r="J56">
        <v>-5.57</v>
      </c>
      <c r="K56">
        <v>-3.71</v>
      </c>
      <c r="L56">
        <v>7.34</v>
      </c>
      <c r="M56">
        <v>-6.58</v>
      </c>
      <c r="N56">
        <v>-2.91</v>
      </c>
      <c r="O56">
        <v>5.42</v>
      </c>
      <c r="P56">
        <v>-6.74</v>
      </c>
      <c r="Q56">
        <v>-0.72</v>
      </c>
      <c r="R56">
        <v>0.12</v>
      </c>
      <c r="S56">
        <v>-8.48</v>
      </c>
      <c r="T56">
        <v>-0.43</v>
      </c>
      <c r="U56">
        <v>0.35</v>
      </c>
      <c r="V56">
        <v>-8.17</v>
      </c>
      <c r="W56">
        <v>-2.2999999999999998</v>
      </c>
      <c r="X56">
        <v>4.4000000000000004</v>
      </c>
      <c r="Y56">
        <v>-6.24</v>
      </c>
      <c r="Z56">
        <v>-2.54</v>
      </c>
      <c r="AA56">
        <v>0.92</v>
      </c>
      <c r="AB56">
        <v>-7.71</v>
      </c>
      <c r="AC56">
        <v>-0.83</v>
      </c>
      <c r="AD56">
        <v>0.14000000000000001</v>
      </c>
      <c r="AE56">
        <v>-18.5</v>
      </c>
      <c r="AF56">
        <v>0.33</v>
      </c>
      <c r="AG56">
        <v>4.6500000000000004</v>
      </c>
      <c r="AH56">
        <v>-5.21</v>
      </c>
      <c r="AI56">
        <v>0.11</v>
      </c>
      <c r="AJ56">
        <v>7.0000000000000007E-2</v>
      </c>
      <c r="AK56">
        <v>0.65</v>
      </c>
      <c r="AL56">
        <v>-0.56999999999999995</v>
      </c>
      <c r="AM56">
        <v>6.26</v>
      </c>
      <c r="AN56">
        <v>-4.96</v>
      </c>
      <c r="AO56">
        <v>0.04</v>
      </c>
      <c r="AP56">
        <v>-0.03</v>
      </c>
      <c r="AQ56">
        <v>2.63</v>
      </c>
      <c r="AR56">
        <v>6.95</v>
      </c>
      <c r="AS56">
        <v>92.39</v>
      </c>
      <c r="AT56">
        <v>0.99299999999999999</v>
      </c>
      <c r="AU56">
        <v>8.65</v>
      </c>
      <c r="AV56">
        <v>13.89</v>
      </c>
      <c r="AW56">
        <v>7.85</v>
      </c>
      <c r="AX56">
        <v>43.97</v>
      </c>
      <c r="AY56">
        <v>52.42</v>
      </c>
      <c r="AZ56">
        <v>18.690000000000001</v>
      </c>
      <c r="BA56">
        <v>21.19</v>
      </c>
      <c r="BB56">
        <v>18.739999999999998</v>
      </c>
      <c r="BC56">
        <v>49.93</v>
      </c>
    </row>
    <row r="57" spans="1:55" x14ac:dyDescent="0.25">
      <c r="A57">
        <v>275</v>
      </c>
      <c r="B57" t="s">
        <v>696</v>
      </c>
      <c r="C57" t="s">
        <v>51</v>
      </c>
      <c r="D57" t="s">
        <v>47</v>
      </c>
      <c r="E57">
        <v>55</v>
      </c>
      <c r="F57">
        <v>388.35</v>
      </c>
      <c r="G57">
        <v>7.0609090909091003</v>
      </c>
      <c r="H57">
        <v>-9.89</v>
      </c>
      <c r="I57">
        <v>8.89</v>
      </c>
      <c r="J57">
        <v>-8.2899999999999991</v>
      </c>
      <c r="K57">
        <v>-5.16</v>
      </c>
      <c r="L57">
        <v>3.58</v>
      </c>
      <c r="M57">
        <v>-5.32</v>
      </c>
      <c r="N57">
        <v>-5.56</v>
      </c>
      <c r="O57">
        <v>2.92</v>
      </c>
      <c r="P57">
        <v>-7.02</v>
      </c>
      <c r="Q57">
        <v>-7.0000000000000007E-2</v>
      </c>
      <c r="R57">
        <v>-0.42</v>
      </c>
      <c r="S57">
        <v>3.9</v>
      </c>
      <c r="T57">
        <v>-0.47</v>
      </c>
      <c r="U57">
        <v>0.36</v>
      </c>
      <c r="V57">
        <v>-9.3000000000000007</v>
      </c>
      <c r="W57">
        <v>-5.94</v>
      </c>
      <c r="X57">
        <v>3.34</v>
      </c>
      <c r="Y57">
        <v>-9.1300000000000008</v>
      </c>
      <c r="Z57">
        <v>-3.4</v>
      </c>
      <c r="AA57">
        <v>0.61</v>
      </c>
      <c r="AB57">
        <v>-9.9700000000000006</v>
      </c>
      <c r="AC57">
        <v>-0.65</v>
      </c>
      <c r="AD57">
        <v>-0.28000000000000003</v>
      </c>
      <c r="AE57">
        <v>-9.31</v>
      </c>
      <c r="AF57">
        <v>-3.38</v>
      </c>
      <c r="AG57">
        <v>3.64</v>
      </c>
      <c r="AH57">
        <v>-8.7200000000000006</v>
      </c>
      <c r="AI57">
        <v>0.62</v>
      </c>
      <c r="AJ57">
        <v>-0.22</v>
      </c>
      <c r="AK57">
        <v>24.17</v>
      </c>
      <c r="AL57">
        <v>-3.11</v>
      </c>
      <c r="AM57">
        <v>5.82</v>
      </c>
      <c r="AN57">
        <v>-5.82</v>
      </c>
      <c r="AO57">
        <v>0.16</v>
      </c>
      <c r="AP57">
        <v>0.08</v>
      </c>
      <c r="AQ57">
        <v>3.57</v>
      </c>
      <c r="AR57">
        <v>8.14</v>
      </c>
      <c r="AS57">
        <v>93.95</v>
      </c>
      <c r="AT57">
        <v>1.0209999999999999</v>
      </c>
      <c r="AU57">
        <v>10.66</v>
      </c>
      <c r="AV57">
        <v>11.59</v>
      </c>
      <c r="AW57">
        <v>7.26</v>
      </c>
      <c r="AX57">
        <v>52.53</v>
      </c>
      <c r="AY57">
        <v>59.48</v>
      </c>
      <c r="AZ57">
        <v>15.91</v>
      </c>
      <c r="BA57">
        <v>16.84</v>
      </c>
      <c r="BB57">
        <v>15.91</v>
      </c>
      <c r="BC57">
        <v>50</v>
      </c>
    </row>
    <row r="58" spans="1:55" x14ac:dyDescent="0.25">
      <c r="A58">
        <v>20</v>
      </c>
      <c r="B58" t="s">
        <v>690</v>
      </c>
      <c r="C58" t="s">
        <v>106</v>
      </c>
      <c r="D58" t="s">
        <v>73</v>
      </c>
      <c r="E58">
        <v>44</v>
      </c>
      <c r="F58">
        <v>663.23333333333005</v>
      </c>
      <c r="G58">
        <v>15.073484848485</v>
      </c>
      <c r="H58">
        <v>-7.09</v>
      </c>
      <c r="I58">
        <v>8.86</v>
      </c>
      <c r="J58">
        <v>-7.09</v>
      </c>
      <c r="K58">
        <v>-4.38</v>
      </c>
      <c r="L58">
        <v>7.88</v>
      </c>
      <c r="M58">
        <v>-7.01</v>
      </c>
      <c r="N58">
        <v>-1.98</v>
      </c>
      <c r="O58">
        <v>7.44</v>
      </c>
      <c r="P58">
        <v>-7.09</v>
      </c>
      <c r="Q58">
        <v>0.3</v>
      </c>
      <c r="R58">
        <v>0.4</v>
      </c>
      <c r="S58">
        <v>-0.31</v>
      </c>
      <c r="T58">
        <v>-0.12</v>
      </c>
      <c r="U58">
        <v>0.57999999999999996</v>
      </c>
      <c r="V58">
        <v>-6.74</v>
      </c>
      <c r="W58">
        <v>-0.89</v>
      </c>
      <c r="X58">
        <v>6.32</v>
      </c>
      <c r="Y58">
        <v>-6.2</v>
      </c>
      <c r="Z58">
        <v>1.1299999999999999</v>
      </c>
      <c r="AA58">
        <v>1.86</v>
      </c>
      <c r="AB58">
        <v>-0.79</v>
      </c>
      <c r="AC58">
        <v>0.15</v>
      </c>
      <c r="AD58">
        <v>0.72</v>
      </c>
      <c r="AE58">
        <v>-10.41</v>
      </c>
      <c r="AF58">
        <v>-2.69</v>
      </c>
      <c r="AG58">
        <v>5.95</v>
      </c>
      <c r="AH58">
        <v>-9.75</v>
      </c>
      <c r="AI58">
        <v>-0.01</v>
      </c>
      <c r="AJ58">
        <v>0.17</v>
      </c>
      <c r="AK58">
        <v>-4.95</v>
      </c>
      <c r="AL58">
        <v>-6.92</v>
      </c>
      <c r="AM58">
        <v>4.57</v>
      </c>
      <c r="AN58">
        <v>-8.69</v>
      </c>
      <c r="AO58">
        <v>0.23</v>
      </c>
      <c r="AP58">
        <v>-0.63</v>
      </c>
      <c r="AQ58">
        <v>30</v>
      </c>
      <c r="AR58">
        <v>8.56</v>
      </c>
      <c r="AS58">
        <v>92.69</v>
      </c>
      <c r="AT58">
        <v>1.0129999999999999</v>
      </c>
      <c r="AU58">
        <v>8.32</v>
      </c>
      <c r="AV58">
        <v>14.2</v>
      </c>
      <c r="AW58">
        <v>10.58</v>
      </c>
      <c r="AX58">
        <v>53.74</v>
      </c>
      <c r="AY58">
        <v>44.02</v>
      </c>
      <c r="AZ58">
        <v>18</v>
      </c>
      <c r="BA58">
        <v>23.07</v>
      </c>
      <c r="BB58">
        <v>20.45</v>
      </c>
      <c r="BC58">
        <v>46.82</v>
      </c>
    </row>
    <row r="59" spans="1:55" x14ac:dyDescent="0.25">
      <c r="A59">
        <v>159</v>
      </c>
      <c r="B59" t="s">
        <v>736</v>
      </c>
      <c r="C59" t="s">
        <v>127</v>
      </c>
      <c r="D59" t="s">
        <v>39</v>
      </c>
      <c r="E59">
        <v>26</v>
      </c>
      <c r="F59">
        <v>324.83333333333002</v>
      </c>
      <c r="G59">
        <v>12.49358974359</v>
      </c>
      <c r="H59">
        <v>-5.9</v>
      </c>
      <c r="I59">
        <v>8.83</v>
      </c>
      <c r="J59">
        <v>-6.41</v>
      </c>
      <c r="K59">
        <v>-5.84</v>
      </c>
      <c r="L59">
        <v>5.34</v>
      </c>
      <c r="M59">
        <v>-6.69</v>
      </c>
      <c r="N59">
        <v>-4.42</v>
      </c>
      <c r="O59">
        <v>5.39</v>
      </c>
      <c r="P59">
        <v>-7.98</v>
      </c>
      <c r="Q59">
        <v>-1</v>
      </c>
      <c r="R59">
        <v>1.47</v>
      </c>
      <c r="S59">
        <v>-23.1</v>
      </c>
      <c r="T59">
        <v>-0.43</v>
      </c>
      <c r="U59">
        <v>0.34</v>
      </c>
      <c r="V59">
        <v>-8.73</v>
      </c>
      <c r="W59">
        <v>-3.23</v>
      </c>
      <c r="X59">
        <v>3.85</v>
      </c>
      <c r="Y59">
        <v>-6.45</v>
      </c>
      <c r="Z59">
        <v>-1.55</v>
      </c>
      <c r="AA59">
        <v>1.1299999999999999</v>
      </c>
      <c r="AB59">
        <v>-6.35</v>
      </c>
      <c r="AC59">
        <v>-0.48</v>
      </c>
      <c r="AD59">
        <v>0.38</v>
      </c>
      <c r="AE59">
        <v>-15.5</v>
      </c>
      <c r="AF59">
        <v>-2.2400000000000002</v>
      </c>
      <c r="AG59">
        <v>3.63</v>
      </c>
      <c r="AH59">
        <v>-6.42</v>
      </c>
      <c r="AI59">
        <v>-0.49</v>
      </c>
      <c r="AJ59">
        <v>0.9</v>
      </c>
      <c r="AK59">
        <v>-27.83</v>
      </c>
      <c r="AL59">
        <v>-5.41</v>
      </c>
      <c r="AM59">
        <v>4.87</v>
      </c>
      <c r="AN59">
        <v>-7.29</v>
      </c>
      <c r="AO59">
        <v>-0.22</v>
      </c>
      <c r="AP59">
        <v>0.61</v>
      </c>
      <c r="AQ59">
        <v>-46.43</v>
      </c>
      <c r="AR59">
        <v>6.11</v>
      </c>
      <c r="AS59">
        <v>89.5</v>
      </c>
      <c r="AT59">
        <v>0.95599999999999996</v>
      </c>
      <c r="AU59">
        <v>8.68</v>
      </c>
      <c r="AV59">
        <v>17.55</v>
      </c>
      <c r="AW59">
        <v>18.47</v>
      </c>
      <c r="AX59">
        <v>45.25</v>
      </c>
      <c r="AY59">
        <v>31.97</v>
      </c>
      <c r="AZ59">
        <v>12.74</v>
      </c>
      <c r="BA59">
        <v>22.9</v>
      </c>
      <c r="BB59">
        <v>28.81</v>
      </c>
      <c r="BC59">
        <v>30.67</v>
      </c>
    </row>
    <row r="60" spans="1:55" x14ac:dyDescent="0.25">
      <c r="A60">
        <v>40</v>
      </c>
      <c r="B60" t="s">
        <v>691</v>
      </c>
      <c r="C60" t="s">
        <v>193</v>
      </c>
      <c r="D60" t="s">
        <v>39</v>
      </c>
      <c r="E60">
        <v>60</v>
      </c>
      <c r="F60">
        <v>714.33333333332996</v>
      </c>
      <c r="G60">
        <v>11.905555555556001</v>
      </c>
      <c r="H60">
        <v>-2.5</v>
      </c>
      <c r="I60">
        <v>8.64</v>
      </c>
      <c r="J60">
        <v>-4.5999999999999996</v>
      </c>
      <c r="K60">
        <v>0.01</v>
      </c>
      <c r="L60">
        <v>7.21</v>
      </c>
      <c r="M60">
        <v>-3.83</v>
      </c>
      <c r="N60">
        <v>0.87</v>
      </c>
      <c r="O60">
        <v>4.99</v>
      </c>
      <c r="P60">
        <v>-3.06</v>
      </c>
      <c r="Q60">
        <v>-0.94</v>
      </c>
      <c r="R60">
        <v>-0.85</v>
      </c>
      <c r="S60">
        <v>-4.7699999999999996</v>
      </c>
      <c r="T60">
        <v>-0.08</v>
      </c>
      <c r="U60">
        <v>0.24</v>
      </c>
      <c r="V60">
        <v>-3.15</v>
      </c>
      <c r="W60">
        <v>-1.67</v>
      </c>
      <c r="X60">
        <v>5.23</v>
      </c>
      <c r="Y60">
        <v>-5.89</v>
      </c>
      <c r="Z60">
        <v>-1.33</v>
      </c>
      <c r="AA60">
        <v>2.0499999999999998</v>
      </c>
      <c r="AB60">
        <v>-7.34</v>
      </c>
      <c r="AC60">
        <v>-0.51</v>
      </c>
      <c r="AD60">
        <v>-0.51</v>
      </c>
      <c r="AE60">
        <v>-3.16</v>
      </c>
      <c r="AF60">
        <v>-0.45</v>
      </c>
      <c r="AG60">
        <v>4.2300000000000004</v>
      </c>
      <c r="AH60">
        <v>-4.97</v>
      </c>
      <c r="AI60">
        <v>-0.28999999999999998</v>
      </c>
      <c r="AJ60">
        <v>-0.36</v>
      </c>
      <c r="AK60">
        <v>-4.4400000000000004</v>
      </c>
      <c r="AL60">
        <v>0.11</v>
      </c>
      <c r="AM60">
        <v>4.59</v>
      </c>
      <c r="AN60">
        <v>-2.99</v>
      </c>
      <c r="AO60">
        <v>-0.31</v>
      </c>
      <c r="AP60">
        <v>-0.08</v>
      </c>
      <c r="AQ60">
        <v>-13.64</v>
      </c>
      <c r="AR60">
        <v>3.7</v>
      </c>
      <c r="AS60">
        <v>95.47</v>
      </c>
      <c r="AT60">
        <v>0.99199999999999999</v>
      </c>
      <c r="AU60">
        <v>10.33</v>
      </c>
      <c r="AV60">
        <v>16.13</v>
      </c>
      <c r="AW60">
        <v>14.87</v>
      </c>
      <c r="AX60">
        <v>41.83</v>
      </c>
      <c r="AY60">
        <v>41</v>
      </c>
      <c r="AZ60">
        <v>16.29</v>
      </c>
      <c r="BA60">
        <v>21.67</v>
      </c>
      <c r="BB60">
        <v>27.63</v>
      </c>
      <c r="BC60">
        <v>37.090000000000003</v>
      </c>
    </row>
    <row r="61" spans="1:55" x14ac:dyDescent="0.25">
      <c r="A61">
        <v>88</v>
      </c>
      <c r="B61" t="s">
        <v>410</v>
      </c>
      <c r="C61" t="s">
        <v>72</v>
      </c>
      <c r="D61" t="s">
        <v>73</v>
      </c>
      <c r="E61">
        <v>72</v>
      </c>
      <c r="F61">
        <v>1211.0833333333001</v>
      </c>
      <c r="G61">
        <v>16.820601851852</v>
      </c>
      <c r="H61">
        <v>-7.13</v>
      </c>
      <c r="I61">
        <v>8.58</v>
      </c>
      <c r="J61">
        <v>-6.98</v>
      </c>
      <c r="K61">
        <v>-4.91</v>
      </c>
      <c r="L61">
        <v>6.24</v>
      </c>
      <c r="M61">
        <v>-6.72</v>
      </c>
      <c r="N61">
        <v>-4.08</v>
      </c>
      <c r="O61">
        <v>3.71</v>
      </c>
      <c r="P61">
        <v>-6.59</v>
      </c>
      <c r="Q61">
        <v>-0.26</v>
      </c>
      <c r="R61">
        <v>0.68</v>
      </c>
      <c r="S61">
        <v>-8.2200000000000006</v>
      </c>
      <c r="T61">
        <v>-0.25</v>
      </c>
      <c r="U61">
        <v>0.37</v>
      </c>
      <c r="V61">
        <v>-6.44</v>
      </c>
      <c r="W61">
        <v>-0.96</v>
      </c>
      <c r="X61">
        <v>2</v>
      </c>
      <c r="Y61">
        <v>-2.88</v>
      </c>
      <c r="Z61">
        <v>-1.1299999999999999</v>
      </c>
      <c r="AA61">
        <v>1.69</v>
      </c>
      <c r="AB61">
        <v>-6.14</v>
      </c>
      <c r="AC61">
        <v>-0.09</v>
      </c>
      <c r="AD61">
        <v>0.61</v>
      </c>
      <c r="AE61">
        <v>-9.7899999999999991</v>
      </c>
      <c r="AF61">
        <v>0.23</v>
      </c>
      <c r="AG61">
        <v>0.41</v>
      </c>
      <c r="AH61">
        <v>-0.31</v>
      </c>
      <c r="AI61">
        <v>-0.28999999999999998</v>
      </c>
      <c r="AJ61">
        <v>-0.35</v>
      </c>
      <c r="AK61">
        <v>3.21</v>
      </c>
      <c r="AL61">
        <v>-7.14</v>
      </c>
      <c r="AM61">
        <v>7.98</v>
      </c>
      <c r="AN61">
        <v>-10.77</v>
      </c>
      <c r="AO61">
        <v>0.15</v>
      </c>
      <c r="AP61">
        <v>0.48</v>
      </c>
      <c r="AQ61">
        <v>-12.08</v>
      </c>
      <c r="AR61">
        <v>8.94</v>
      </c>
      <c r="AS61">
        <v>89.04</v>
      </c>
      <c r="AT61">
        <v>0.98</v>
      </c>
      <c r="AU61">
        <v>7.63</v>
      </c>
      <c r="AV61">
        <v>14.42</v>
      </c>
      <c r="AW61">
        <v>8.6199999999999992</v>
      </c>
      <c r="AX61">
        <v>41.42</v>
      </c>
      <c r="AY61">
        <v>46.95</v>
      </c>
      <c r="AZ61">
        <v>16.7</v>
      </c>
      <c r="BA61">
        <v>22.49</v>
      </c>
      <c r="BB61">
        <v>20.260000000000002</v>
      </c>
      <c r="BC61">
        <v>45.17</v>
      </c>
    </row>
    <row r="62" spans="1:55" x14ac:dyDescent="0.25">
      <c r="A62">
        <v>368</v>
      </c>
      <c r="B62" t="s">
        <v>464</v>
      </c>
      <c r="C62" t="s">
        <v>209</v>
      </c>
      <c r="D62" t="s">
        <v>36</v>
      </c>
      <c r="E62">
        <v>68</v>
      </c>
      <c r="F62">
        <v>783.98333333333005</v>
      </c>
      <c r="G62">
        <v>11.529166666667001</v>
      </c>
      <c r="H62">
        <v>-4.54</v>
      </c>
      <c r="I62">
        <v>8.48</v>
      </c>
      <c r="J62">
        <v>-5.46</v>
      </c>
      <c r="K62">
        <v>-2.64</v>
      </c>
      <c r="L62">
        <v>2.5</v>
      </c>
      <c r="M62">
        <v>-3.03</v>
      </c>
      <c r="N62">
        <v>-1.36</v>
      </c>
      <c r="O62">
        <v>0.74</v>
      </c>
      <c r="P62">
        <v>-1.74</v>
      </c>
      <c r="Q62">
        <v>0.08</v>
      </c>
      <c r="R62">
        <v>0.06</v>
      </c>
      <c r="S62">
        <v>0.25</v>
      </c>
      <c r="T62">
        <v>-0.46</v>
      </c>
      <c r="U62">
        <v>0</v>
      </c>
      <c r="V62">
        <v>-5.37</v>
      </c>
      <c r="W62">
        <v>-3.39</v>
      </c>
      <c r="X62">
        <v>2.39</v>
      </c>
      <c r="Y62">
        <v>-5.73</v>
      </c>
      <c r="Z62">
        <v>-2.4900000000000002</v>
      </c>
      <c r="AA62">
        <v>0.35</v>
      </c>
      <c r="AB62">
        <v>-6.83</v>
      </c>
      <c r="AC62">
        <v>-0.13</v>
      </c>
      <c r="AD62">
        <v>0.68</v>
      </c>
      <c r="AE62">
        <v>-14.34</v>
      </c>
      <c r="AF62">
        <v>-1.2</v>
      </c>
      <c r="AG62">
        <v>2.72</v>
      </c>
      <c r="AH62">
        <v>-4.93</v>
      </c>
      <c r="AI62">
        <v>-0.21</v>
      </c>
      <c r="AJ62">
        <v>-0.89</v>
      </c>
      <c r="AK62">
        <v>38.1</v>
      </c>
      <c r="AL62">
        <v>-1.4</v>
      </c>
      <c r="AM62">
        <v>6.39</v>
      </c>
      <c r="AN62">
        <v>-4.8099999999999996</v>
      </c>
      <c r="AO62">
        <v>0.56999999999999995</v>
      </c>
      <c r="AP62">
        <v>0.1</v>
      </c>
      <c r="AQ62">
        <v>20.63</v>
      </c>
      <c r="AR62">
        <v>7.69</v>
      </c>
      <c r="AS62">
        <v>92.68</v>
      </c>
      <c r="AT62">
        <v>1.004</v>
      </c>
      <c r="AU62">
        <v>9.0299999999999994</v>
      </c>
      <c r="AV62">
        <v>17.53</v>
      </c>
      <c r="AW62">
        <v>10.48</v>
      </c>
      <c r="AX62">
        <v>51.58</v>
      </c>
      <c r="AY62">
        <v>46.27</v>
      </c>
      <c r="AZ62">
        <v>14.01</v>
      </c>
      <c r="BA62">
        <v>23.72</v>
      </c>
      <c r="BB62">
        <v>21.12</v>
      </c>
      <c r="BC62">
        <v>39.869999999999997</v>
      </c>
    </row>
    <row r="63" spans="1:55" x14ac:dyDescent="0.25">
      <c r="A63">
        <v>1</v>
      </c>
      <c r="B63" t="s">
        <v>479</v>
      </c>
      <c r="C63" t="s">
        <v>44</v>
      </c>
      <c r="D63" t="s">
        <v>39</v>
      </c>
      <c r="E63">
        <v>71</v>
      </c>
      <c r="F63">
        <v>640.21666666666999</v>
      </c>
      <c r="G63">
        <v>9.0171361502347001</v>
      </c>
      <c r="H63">
        <v>-9.98</v>
      </c>
      <c r="I63">
        <v>8.4600000000000009</v>
      </c>
      <c r="J63">
        <v>-7.87</v>
      </c>
      <c r="K63">
        <v>-6.13</v>
      </c>
      <c r="L63">
        <v>6.05</v>
      </c>
      <c r="M63">
        <v>-6.89</v>
      </c>
      <c r="N63">
        <v>-3.61</v>
      </c>
      <c r="O63">
        <v>6.16</v>
      </c>
      <c r="P63">
        <v>-7.28</v>
      </c>
      <c r="Q63">
        <v>-0.3</v>
      </c>
      <c r="R63">
        <v>0.14000000000000001</v>
      </c>
      <c r="S63">
        <v>-4.59</v>
      </c>
      <c r="T63">
        <v>-0.15</v>
      </c>
      <c r="U63">
        <v>0.38</v>
      </c>
      <c r="V63">
        <v>-5.23</v>
      </c>
      <c r="W63">
        <v>-4.09</v>
      </c>
      <c r="X63">
        <v>2.41</v>
      </c>
      <c r="Y63">
        <v>-6.09</v>
      </c>
      <c r="Z63">
        <v>-0.13</v>
      </c>
      <c r="AA63">
        <v>1.1000000000000001</v>
      </c>
      <c r="AB63">
        <v>-2.74</v>
      </c>
      <c r="AC63">
        <v>-0.34</v>
      </c>
      <c r="AD63">
        <v>7.0000000000000007E-2</v>
      </c>
      <c r="AE63">
        <v>-7.83</v>
      </c>
      <c r="AF63">
        <v>-5.29</v>
      </c>
      <c r="AG63">
        <v>1.75</v>
      </c>
      <c r="AH63">
        <v>-8.93</v>
      </c>
      <c r="AI63">
        <v>0.02</v>
      </c>
      <c r="AJ63">
        <v>0.36</v>
      </c>
      <c r="AK63">
        <v>-9.09</v>
      </c>
      <c r="AL63">
        <v>-7.99</v>
      </c>
      <c r="AM63">
        <v>6.83</v>
      </c>
      <c r="AN63">
        <v>-9.81</v>
      </c>
      <c r="AO63">
        <v>0.02</v>
      </c>
      <c r="AP63">
        <v>-0.23</v>
      </c>
      <c r="AQ63">
        <v>21.38</v>
      </c>
      <c r="AR63">
        <v>7.86</v>
      </c>
      <c r="AS63">
        <v>93.8</v>
      </c>
      <c r="AT63">
        <v>1.0169999999999999</v>
      </c>
      <c r="AU63">
        <v>5.0599999999999996</v>
      </c>
      <c r="AV63">
        <v>13.03</v>
      </c>
      <c r="AW63">
        <v>20.43</v>
      </c>
      <c r="AX63">
        <v>54.54</v>
      </c>
      <c r="AY63">
        <v>19.850000000000001</v>
      </c>
      <c r="AZ63">
        <v>8.06</v>
      </c>
      <c r="BA63">
        <v>17.989999999999998</v>
      </c>
      <c r="BB63">
        <v>33.549999999999997</v>
      </c>
      <c r="BC63">
        <v>19.37</v>
      </c>
    </row>
    <row r="64" spans="1:55" x14ac:dyDescent="0.25">
      <c r="A64">
        <v>74</v>
      </c>
      <c r="B64" t="s">
        <v>840</v>
      </c>
      <c r="C64" t="s">
        <v>79</v>
      </c>
      <c r="D64" t="s">
        <v>73</v>
      </c>
      <c r="E64">
        <v>14</v>
      </c>
      <c r="F64">
        <v>199.35</v>
      </c>
      <c r="G64">
        <v>14.239285714286</v>
      </c>
      <c r="H64">
        <v>-3.02</v>
      </c>
      <c r="I64">
        <v>8.4</v>
      </c>
      <c r="J64">
        <v>-5.1100000000000003</v>
      </c>
      <c r="K64">
        <v>-3.1</v>
      </c>
      <c r="L64">
        <v>9.2100000000000009</v>
      </c>
      <c r="M64">
        <v>-7.05</v>
      </c>
      <c r="N64">
        <v>-2.78</v>
      </c>
      <c r="O64">
        <v>9.17</v>
      </c>
      <c r="P64">
        <v>-8.9700000000000006</v>
      </c>
      <c r="Q64">
        <v>-1.89</v>
      </c>
      <c r="R64">
        <v>0.83</v>
      </c>
      <c r="S64">
        <v>-33.020000000000003</v>
      </c>
      <c r="T64">
        <v>-0.21</v>
      </c>
      <c r="U64">
        <v>0.55000000000000004</v>
      </c>
      <c r="V64">
        <v>-8.5</v>
      </c>
      <c r="W64">
        <v>-0.26</v>
      </c>
      <c r="X64">
        <v>1.93</v>
      </c>
      <c r="Y64">
        <v>-2.2000000000000002</v>
      </c>
      <c r="Z64">
        <v>-2.2000000000000002</v>
      </c>
      <c r="AA64">
        <v>1.92</v>
      </c>
      <c r="AB64">
        <v>-9.68</v>
      </c>
      <c r="AC64">
        <v>-0.67</v>
      </c>
      <c r="AD64">
        <v>0.53</v>
      </c>
      <c r="AE64">
        <v>-24.4</v>
      </c>
      <c r="AF64">
        <v>2.58</v>
      </c>
      <c r="AG64">
        <v>0.02</v>
      </c>
      <c r="AH64">
        <v>3.02</v>
      </c>
      <c r="AI64">
        <v>-0.97</v>
      </c>
      <c r="AJ64">
        <v>0.31</v>
      </c>
      <c r="AK64">
        <v>-42.86</v>
      </c>
      <c r="AL64">
        <v>-0.7</v>
      </c>
      <c r="AM64">
        <v>7.91</v>
      </c>
      <c r="AN64">
        <v>-5.62</v>
      </c>
      <c r="AO64">
        <v>-0.7</v>
      </c>
      <c r="AP64">
        <v>0.08</v>
      </c>
      <c r="AQ64">
        <v>-66.67</v>
      </c>
      <c r="AR64">
        <v>3</v>
      </c>
      <c r="AS64">
        <v>92.19</v>
      </c>
      <c r="AT64">
        <v>0.95199999999999996</v>
      </c>
      <c r="AU64">
        <v>7.22</v>
      </c>
      <c r="AV64">
        <v>12.94</v>
      </c>
      <c r="AW64">
        <v>7.52</v>
      </c>
      <c r="AX64">
        <v>48.16</v>
      </c>
      <c r="AY64">
        <v>48.98</v>
      </c>
      <c r="AZ64">
        <v>18.66</v>
      </c>
      <c r="BA64">
        <v>17.46</v>
      </c>
      <c r="BB64">
        <v>15.35</v>
      </c>
      <c r="BC64">
        <v>54.87</v>
      </c>
    </row>
    <row r="65" spans="1:55" x14ac:dyDescent="0.25">
      <c r="A65">
        <v>531</v>
      </c>
      <c r="B65" t="s">
        <v>907</v>
      </c>
      <c r="C65" t="s">
        <v>41</v>
      </c>
      <c r="D65" t="s">
        <v>39</v>
      </c>
      <c r="E65">
        <v>15</v>
      </c>
      <c r="F65">
        <v>135.69999999999999</v>
      </c>
      <c r="G65">
        <v>9.0466666666667006</v>
      </c>
      <c r="H65">
        <v>0.12</v>
      </c>
      <c r="I65">
        <v>8.39</v>
      </c>
      <c r="J65">
        <v>-3.53</v>
      </c>
      <c r="K65">
        <v>-2.0299999999999998</v>
      </c>
      <c r="L65">
        <v>6.03</v>
      </c>
      <c r="M65">
        <v>-4.6900000000000004</v>
      </c>
      <c r="N65">
        <v>-0.24</v>
      </c>
      <c r="O65">
        <v>4.03</v>
      </c>
      <c r="P65">
        <v>-3.57</v>
      </c>
      <c r="Q65">
        <v>-1.63</v>
      </c>
      <c r="R65">
        <v>1.76</v>
      </c>
      <c r="S65">
        <v>-35.01</v>
      </c>
      <c r="T65">
        <v>-0.24</v>
      </c>
      <c r="U65">
        <v>0.8</v>
      </c>
      <c r="V65">
        <v>-10.14</v>
      </c>
      <c r="W65">
        <v>-1.98</v>
      </c>
      <c r="X65">
        <v>8.35</v>
      </c>
      <c r="Y65">
        <v>-8.2799999999999994</v>
      </c>
      <c r="Z65">
        <v>-1.0900000000000001</v>
      </c>
      <c r="AA65">
        <v>7.83</v>
      </c>
      <c r="AB65">
        <v>-15.32</v>
      </c>
      <c r="AC65">
        <v>-0.43</v>
      </c>
      <c r="AD65">
        <v>1.44</v>
      </c>
      <c r="AE65">
        <v>-27</v>
      </c>
      <c r="AF65">
        <v>-1.18</v>
      </c>
      <c r="AG65">
        <v>0.7</v>
      </c>
      <c r="AH65">
        <v>-2.02</v>
      </c>
      <c r="AI65">
        <v>-1.07</v>
      </c>
      <c r="AJ65">
        <v>0.83</v>
      </c>
      <c r="AK65">
        <v>-53.33</v>
      </c>
      <c r="AL65">
        <v>1.42</v>
      </c>
      <c r="AM65">
        <v>-2.17</v>
      </c>
      <c r="AN65">
        <v>2.59</v>
      </c>
      <c r="AO65">
        <v>-0.57999999999999996</v>
      </c>
      <c r="AP65">
        <v>-0.44</v>
      </c>
      <c r="AQ65">
        <v>-57.14</v>
      </c>
      <c r="AR65">
        <v>2.82</v>
      </c>
      <c r="AS65">
        <v>87.5</v>
      </c>
      <c r="AT65">
        <v>0.90300000000000002</v>
      </c>
      <c r="AU65">
        <v>13.26</v>
      </c>
      <c r="AV65">
        <v>9.73</v>
      </c>
      <c r="AW65">
        <v>9.73</v>
      </c>
      <c r="AX65">
        <v>54.38</v>
      </c>
      <c r="AY65">
        <v>57.69</v>
      </c>
      <c r="AZ65">
        <v>21.22</v>
      </c>
      <c r="BA65">
        <v>12.82</v>
      </c>
      <c r="BB65">
        <v>16.8</v>
      </c>
      <c r="BC65">
        <v>55.81</v>
      </c>
    </row>
    <row r="66" spans="1:55" x14ac:dyDescent="0.25">
      <c r="A66">
        <v>798</v>
      </c>
      <c r="B66" t="s">
        <v>784</v>
      </c>
      <c r="C66" t="s">
        <v>193</v>
      </c>
      <c r="D66" t="s">
        <v>73</v>
      </c>
      <c r="E66">
        <v>17</v>
      </c>
      <c r="F66">
        <v>218.1</v>
      </c>
      <c r="G66">
        <v>12.829411764706</v>
      </c>
      <c r="H66">
        <v>-7.17</v>
      </c>
      <c r="I66">
        <v>8.3800000000000008</v>
      </c>
      <c r="J66">
        <v>-6.68</v>
      </c>
      <c r="K66">
        <v>-7.11</v>
      </c>
      <c r="L66">
        <v>8.6300000000000008</v>
      </c>
      <c r="M66">
        <v>-8.8800000000000008</v>
      </c>
      <c r="N66">
        <v>-5.75</v>
      </c>
      <c r="O66">
        <v>7.8</v>
      </c>
      <c r="P66">
        <v>-10.9</v>
      </c>
      <c r="Q66">
        <v>-0.52</v>
      </c>
      <c r="R66">
        <v>0.03</v>
      </c>
      <c r="S66">
        <v>-7.14</v>
      </c>
      <c r="T66">
        <v>-0.57999999999999996</v>
      </c>
      <c r="U66">
        <v>1.07</v>
      </c>
      <c r="V66">
        <v>-15.75</v>
      </c>
      <c r="W66">
        <v>-3.87</v>
      </c>
      <c r="X66">
        <v>9.15</v>
      </c>
      <c r="Y66">
        <v>-11.1</v>
      </c>
      <c r="Z66">
        <v>-2.3199999999999998</v>
      </c>
      <c r="AA66">
        <v>6.81</v>
      </c>
      <c r="AB66">
        <v>-16.93</v>
      </c>
      <c r="AC66">
        <v>0.02</v>
      </c>
      <c r="AD66">
        <v>0.64</v>
      </c>
      <c r="AE66">
        <v>-9.4700000000000006</v>
      </c>
      <c r="AF66">
        <v>-2.06</v>
      </c>
      <c r="AG66">
        <v>3.11</v>
      </c>
      <c r="AH66">
        <v>-6.04</v>
      </c>
      <c r="AI66">
        <v>-0.28999999999999998</v>
      </c>
      <c r="AJ66">
        <v>-0.28999999999999998</v>
      </c>
      <c r="AK66">
        <v>0</v>
      </c>
      <c r="AL66">
        <v>-3.6</v>
      </c>
      <c r="AM66">
        <v>-1.1399999999999999</v>
      </c>
      <c r="AN66">
        <v>-1.54</v>
      </c>
      <c r="AO66">
        <v>-0.46</v>
      </c>
      <c r="AP66">
        <v>-0.56999999999999995</v>
      </c>
      <c r="AQ66">
        <v>40</v>
      </c>
      <c r="AR66">
        <v>6.25</v>
      </c>
      <c r="AS66">
        <v>93.94</v>
      </c>
      <c r="AT66">
        <v>1.002</v>
      </c>
      <c r="AU66">
        <v>13.48</v>
      </c>
      <c r="AV66">
        <v>12.38</v>
      </c>
      <c r="AW66">
        <v>2.75</v>
      </c>
      <c r="AX66">
        <v>54.47</v>
      </c>
      <c r="AY66">
        <v>83.05</v>
      </c>
      <c r="AZ66">
        <v>20.91</v>
      </c>
      <c r="BA66">
        <v>15.41</v>
      </c>
      <c r="BB66">
        <v>9.9</v>
      </c>
      <c r="BC66">
        <v>67.86</v>
      </c>
    </row>
    <row r="67" spans="1:55" x14ac:dyDescent="0.25">
      <c r="A67">
        <v>495</v>
      </c>
      <c r="B67" t="s">
        <v>825</v>
      </c>
      <c r="C67" t="s">
        <v>826</v>
      </c>
      <c r="D67" t="s">
        <v>39</v>
      </c>
      <c r="E67">
        <v>17</v>
      </c>
      <c r="F67">
        <v>141.36666666667</v>
      </c>
      <c r="G67">
        <v>8.3156862745097992</v>
      </c>
      <c r="H67">
        <v>-11.47</v>
      </c>
      <c r="I67">
        <v>8.27</v>
      </c>
      <c r="J67">
        <v>-9.94</v>
      </c>
      <c r="K67">
        <v>-8.2100000000000009</v>
      </c>
      <c r="L67">
        <v>9.51</v>
      </c>
      <c r="M67">
        <v>-10.99</v>
      </c>
      <c r="N67">
        <v>-3.55</v>
      </c>
      <c r="O67">
        <v>5.35</v>
      </c>
      <c r="P67">
        <v>-7.51</v>
      </c>
      <c r="Q67">
        <v>-0.68</v>
      </c>
      <c r="R67">
        <v>1.64</v>
      </c>
      <c r="S67">
        <v>-24.11</v>
      </c>
      <c r="T67">
        <v>-0.49</v>
      </c>
      <c r="U67">
        <v>0.14000000000000001</v>
      </c>
      <c r="V67">
        <v>-8.92</v>
      </c>
      <c r="W67">
        <v>-6.21</v>
      </c>
      <c r="X67">
        <v>0.55000000000000004</v>
      </c>
      <c r="Y67">
        <v>-9.19</v>
      </c>
      <c r="Z67">
        <v>0.56000000000000005</v>
      </c>
      <c r="AA67">
        <v>-2.57</v>
      </c>
      <c r="AB67">
        <v>8.52</v>
      </c>
      <c r="AC67">
        <v>-0.65</v>
      </c>
      <c r="AD67">
        <v>0.39</v>
      </c>
      <c r="AE67">
        <v>-22.96</v>
      </c>
      <c r="AF67">
        <v>-9.0299999999999994</v>
      </c>
      <c r="AG67">
        <v>4.16</v>
      </c>
      <c r="AH67">
        <v>-21.84</v>
      </c>
      <c r="AI67">
        <v>-0.7</v>
      </c>
      <c r="AJ67">
        <v>0.55000000000000004</v>
      </c>
      <c r="AK67">
        <v>-54.55</v>
      </c>
      <c r="AL67">
        <v>-8.1199999999999992</v>
      </c>
      <c r="AM67">
        <v>7.69</v>
      </c>
      <c r="AN67">
        <v>-11.33</v>
      </c>
      <c r="AO67">
        <v>0.72</v>
      </c>
      <c r="AP67">
        <v>1.33</v>
      </c>
      <c r="AQ67">
        <v>-10</v>
      </c>
      <c r="AR67">
        <v>7.27</v>
      </c>
      <c r="AS67">
        <v>90.36</v>
      </c>
      <c r="AT67">
        <v>0.97599999999999998</v>
      </c>
      <c r="AU67">
        <v>5.52</v>
      </c>
      <c r="AV67">
        <v>14.85</v>
      </c>
      <c r="AW67">
        <v>14.43</v>
      </c>
      <c r="AX67">
        <v>57.72</v>
      </c>
      <c r="AY67">
        <v>27.66</v>
      </c>
      <c r="AZ67">
        <v>8.49</v>
      </c>
      <c r="BA67">
        <v>16.98</v>
      </c>
      <c r="BB67">
        <v>20.8</v>
      </c>
      <c r="BC67">
        <v>28.99</v>
      </c>
    </row>
    <row r="68" spans="1:55" x14ac:dyDescent="0.25">
      <c r="A68">
        <v>876</v>
      </c>
      <c r="B68" t="s">
        <v>936</v>
      </c>
      <c r="C68" t="s">
        <v>141</v>
      </c>
      <c r="D68" t="s">
        <v>73</v>
      </c>
      <c r="E68">
        <v>4</v>
      </c>
      <c r="F68">
        <v>49.516666666667</v>
      </c>
      <c r="G68">
        <v>12.379166666667</v>
      </c>
      <c r="H68">
        <v>-4.26</v>
      </c>
      <c r="I68">
        <v>8.27</v>
      </c>
      <c r="J68">
        <v>-5.5</v>
      </c>
      <c r="K68">
        <v>0.98</v>
      </c>
      <c r="L68">
        <v>8.6999999999999993</v>
      </c>
      <c r="M68">
        <v>-4.5599999999999996</v>
      </c>
      <c r="N68">
        <v>4.59</v>
      </c>
      <c r="O68">
        <v>8.4</v>
      </c>
      <c r="P68">
        <v>-3.47</v>
      </c>
      <c r="Q68">
        <v>0.14000000000000001</v>
      </c>
      <c r="R68">
        <v>4.08</v>
      </c>
      <c r="S68">
        <v>-41.67</v>
      </c>
      <c r="T68">
        <v>0.23</v>
      </c>
      <c r="U68">
        <v>0</v>
      </c>
      <c r="V68">
        <v>2.84</v>
      </c>
      <c r="W68">
        <v>3.14</v>
      </c>
      <c r="X68">
        <v>-6.01</v>
      </c>
      <c r="Y68">
        <v>9.84</v>
      </c>
      <c r="Z68">
        <v>2.14</v>
      </c>
      <c r="AA68">
        <v>1.69</v>
      </c>
      <c r="AB68">
        <v>0.67</v>
      </c>
      <c r="AC68">
        <v>7.0000000000000007E-2</v>
      </c>
      <c r="AD68">
        <v>3.25</v>
      </c>
      <c r="AE68">
        <v>-50</v>
      </c>
      <c r="AF68">
        <v>1.33</v>
      </c>
      <c r="AG68">
        <v>-10.26</v>
      </c>
      <c r="AH68">
        <v>14.04</v>
      </c>
      <c r="AI68">
        <v>0.09</v>
      </c>
      <c r="AJ68">
        <v>1.1100000000000001</v>
      </c>
      <c r="AK68">
        <v>-25</v>
      </c>
      <c r="AL68">
        <v>-3.27</v>
      </c>
      <c r="AM68">
        <v>11.83</v>
      </c>
      <c r="AN68">
        <v>-10.37</v>
      </c>
      <c r="AO68">
        <v>0</v>
      </c>
      <c r="AP68">
        <v>0</v>
      </c>
      <c r="AQ68" t="s">
        <v>97</v>
      </c>
      <c r="AR68">
        <v>7.14</v>
      </c>
      <c r="AS68">
        <v>85.71</v>
      </c>
      <c r="AT68">
        <v>0.92900000000000005</v>
      </c>
      <c r="AU68">
        <v>8.48</v>
      </c>
      <c r="AV68">
        <v>9.69</v>
      </c>
      <c r="AW68">
        <v>2.42</v>
      </c>
      <c r="AX68">
        <v>65.430000000000007</v>
      </c>
      <c r="AY68">
        <v>77.78</v>
      </c>
      <c r="AZ68">
        <v>13.33</v>
      </c>
      <c r="BA68">
        <v>15.75</v>
      </c>
      <c r="BB68">
        <v>8.48</v>
      </c>
      <c r="BC68">
        <v>61.11</v>
      </c>
    </row>
    <row r="69" spans="1:55" x14ac:dyDescent="0.25">
      <c r="A69">
        <v>35</v>
      </c>
      <c r="B69" t="s">
        <v>367</v>
      </c>
      <c r="C69" t="s">
        <v>41</v>
      </c>
      <c r="D69" t="s">
        <v>73</v>
      </c>
      <c r="E69">
        <v>78</v>
      </c>
      <c r="F69">
        <v>1159.5333333333001</v>
      </c>
      <c r="G69">
        <v>14.865811965812</v>
      </c>
      <c r="H69">
        <v>-0.63</v>
      </c>
      <c r="I69">
        <v>8.0500000000000007</v>
      </c>
      <c r="J69">
        <v>-3.61</v>
      </c>
      <c r="K69">
        <v>-0.2</v>
      </c>
      <c r="L69">
        <v>3.63</v>
      </c>
      <c r="M69">
        <v>-2.12</v>
      </c>
      <c r="N69">
        <v>0.17</v>
      </c>
      <c r="O69">
        <v>1.94</v>
      </c>
      <c r="P69">
        <v>-1.28</v>
      </c>
      <c r="Q69">
        <v>-0.44</v>
      </c>
      <c r="R69">
        <v>0.08</v>
      </c>
      <c r="S69">
        <v>-4.96</v>
      </c>
      <c r="T69">
        <v>7.0000000000000007E-2</v>
      </c>
      <c r="U69">
        <v>0.26</v>
      </c>
      <c r="V69">
        <v>-1.55</v>
      </c>
      <c r="W69">
        <v>-0.71</v>
      </c>
      <c r="X69">
        <v>4.08</v>
      </c>
      <c r="Y69">
        <v>-3.94</v>
      </c>
      <c r="Z69">
        <v>0.88</v>
      </c>
      <c r="AA69">
        <v>1.67</v>
      </c>
      <c r="AB69">
        <v>-0.84</v>
      </c>
      <c r="AC69">
        <v>-0.39</v>
      </c>
      <c r="AD69">
        <v>0.19</v>
      </c>
      <c r="AE69">
        <v>-10.4</v>
      </c>
      <c r="AF69">
        <v>-2.12</v>
      </c>
      <c r="AG69">
        <v>3.21</v>
      </c>
      <c r="AH69">
        <v>-5.94</v>
      </c>
      <c r="AI69">
        <v>-0.16</v>
      </c>
      <c r="AJ69">
        <v>-0.26</v>
      </c>
      <c r="AK69">
        <v>2.34</v>
      </c>
      <c r="AL69">
        <v>0.78</v>
      </c>
      <c r="AM69">
        <v>6.1</v>
      </c>
      <c r="AN69">
        <v>-3.72</v>
      </c>
      <c r="AO69">
        <v>0.09</v>
      </c>
      <c r="AP69">
        <v>0.11</v>
      </c>
      <c r="AQ69">
        <v>-1.6</v>
      </c>
      <c r="AR69">
        <v>7.5</v>
      </c>
      <c r="AS69">
        <v>92.21</v>
      </c>
      <c r="AT69">
        <v>0.997</v>
      </c>
      <c r="AU69">
        <v>9.99</v>
      </c>
      <c r="AV69">
        <v>14.95</v>
      </c>
      <c r="AW69">
        <v>9.06</v>
      </c>
      <c r="AX69">
        <v>49.73</v>
      </c>
      <c r="AY69">
        <v>52.45</v>
      </c>
      <c r="AZ69">
        <v>19.04</v>
      </c>
      <c r="BA69">
        <v>20.39</v>
      </c>
      <c r="BB69">
        <v>19.559999999999999</v>
      </c>
      <c r="BC69">
        <v>49.33</v>
      </c>
    </row>
    <row r="70" spans="1:55" x14ac:dyDescent="0.25">
      <c r="A70">
        <v>250</v>
      </c>
      <c r="B70" t="s">
        <v>398</v>
      </c>
      <c r="C70" t="s">
        <v>135</v>
      </c>
      <c r="D70" t="s">
        <v>73</v>
      </c>
      <c r="E70">
        <v>82</v>
      </c>
      <c r="F70">
        <v>1418.85</v>
      </c>
      <c r="G70">
        <v>17.303048780488002</v>
      </c>
      <c r="H70">
        <v>-3.99</v>
      </c>
      <c r="I70">
        <v>8</v>
      </c>
      <c r="J70">
        <v>-5.3</v>
      </c>
      <c r="K70">
        <v>-2</v>
      </c>
      <c r="L70">
        <v>8.17</v>
      </c>
      <c r="M70">
        <v>-6.04</v>
      </c>
      <c r="N70">
        <v>-1.1299999999999999</v>
      </c>
      <c r="O70">
        <v>6.44</v>
      </c>
      <c r="P70">
        <v>-6.24</v>
      </c>
      <c r="Q70">
        <v>0.32</v>
      </c>
      <c r="R70">
        <v>0.8</v>
      </c>
      <c r="S70">
        <v>-6.72</v>
      </c>
      <c r="T70">
        <v>-0.24</v>
      </c>
      <c r="U70">
        <v>0.49</v>
      </c>
      <c r="V70">
        <v>-7.97</v>
      </c>
      <c r="W70">
        <v>-1.87</v>
      </c>
      <c r="X70">
        <v>3.5</v>
      </c>
      <c r="Y70">
        <v>-4.92</v>
      </c>
      <c r="Z70">
        <v>-1.26</v>
      </c>
      <c r="AA70">
        <v>1.36</v>
      </c>
      <c r="AB70">
        <v>-5.77</v>
      </c>
      <c r="AC70">
        <v>0.39</v>
      </c>
      <c r="AD70">
        <v>0.4</v>
      </c>
      <c r="AE70">
        <v>-2.31</v>
      </c>
      <c r="AF70">
        <v>-0.82</v>
      </c>
      <c r="AG70">
        <v>2.84</v>
      </c>
      <c r="AH70">
        <v>-4.21</v>
      </c>
      <c r="AI70">
        <v>-0.36</v>
      </c>
      <c r="AJ70">
        <v>0.22</v>
      </c>
      <c r="AK70">
        <v>-21.11</v>
      </c>
      <c r="AL70">
        <v>-2.25</v>
      </c>
      <c r="AM70">
        <v>5.5</v>
      </c>
      <c r="AN70">
        <v>-5.54</v>
      </c>
      <c r="AO70">
        <v>0.28999999999999998</v>
      </c>
      <c r="AP70">
        <v>0.33</v>
      </c>
      <c r="AQ70">
        <v>11.84</v>
      </c>
      <c r="AR70">
        <v>9.5500000000000007</v>
      </c>
      <c r="AS70">
        <v>92.91</v>
      </c>
      <c r="AT70">
        <v>1.0249999999999999</v>
      </c>
      <c r="AU70">
        <v>6.94</v>
      </c>
      <c r="AV70">
        <v>15.94</v>
      </c>
      <c r="AW70">
        <v>8.6300000000000008</v>
      </c>
      <c r="AX70">
        <v>45.97</v>
      </c>
      <c r="AY70">
        <v>44.57</v>
      </c>
      <c r="AZ70">
        <v>15.05</v>
      </c>
      <c r="BA70">
        <v>22.58</v>
      </c>
      <c r="BB70">
        <v>18.78</v>
      </c>
      <c r="BC70">
        <v>44.5</v>
      </c>
    </row>
    <row r="71" spans="1:55" x14ac:dyDescent="0.25">
      <c r="A71">
        <v>505</v>
      </c>
      <c r="B71" t="s">
        <v>903</v>
      </c>
      <c r="C71" t="s">
        <v>193</v>
      </c>
      <c r="D71" t="s">
        <v>73</v>
      </c>
      <c r="E71">
        <v>20</v>
      </c>
      <c r="F71">
        <v>221.3</v>
      </c>
      <c r="G71">
        <v>11.065</v>
      </c>
      <c r="H71">
        <v>-4.1500000000000004</v>
      </c>
      <c r="I71">
        <v>7.96</v>
      </c>
      <c r="J71">
        <v>-5.46</v>
      </c>
      <c r="K71">
        <v>-3.04</v>
      </c>
      <c r="L71">
        <v>6.26</v>
      </c>
      <c r="M71">
        <v>-5.39</v>
      </c>
      <c r="N71">
        <v>-4.47</v>
      </c>
      <c r="O71">
        <v>6.09</v>
      </c>
      <c r="P71">
        <v>-9.0399999999999991</v>
      </c>
      <c r="Q71">
        <v>-1.1399999999999999</v>
      </c>
      <c r="R71">
        <v>0.61</v>
      </c>
      <c r="S71">
        <v>-21.05</v>
      </c>
      <c r="T71">
        <v>-0.18</v>
      </c>
      <c r="U71">
        <v>0.59</v>
      </c>
      <c r="V71">
        <v>-7.98</v>
      </c>
      <c r="W71">
        <v>-0.67</v>
      </c>
      <c r="X71">
        <v>3.74</v>
      </c>
      <c r="Y71">
        <v>-4.07</v>
      </c>
      <c r="Z71">
        <v>-0.14000000000000001</v>
      </c>
      <c r="AA71">
        <v>3.64</v>
      </c>
      <c r="AB71">
        <v>-7.51</v>
      </c>
      <c r="AC71">
        <v>-0.13</v>
      </c>
      <c r="AD71">
        <v>0.5</v>
      </c>
      <c r="AE71">
        <v>-11.72</v>
      </c>
      <c r="AF71">
        <v>-0.71</v>
      </c>
      <c r="AG71">
        <v>0.13</v>
      </c>
      <c r="AH71">
        <v>-1.1000000000000001</v>
      </c>
      <c r="AI71">
        <v>-0.28000000000000003</v>
      </c>
      <c r="AJ71">
        <v>0.12</v>
      </c>
      <c r="AK71">
        <v>-15</v>
      </c>
      <c r="AL71">
        <v>-4.71</v>
      </c>
      <c r="AM71">
        <v>3.14</v>
      </c>
      <c r="AN71">
        <v>-5.76</v>
      </c>
      <c r="AO71">
        <v>-1.17</v>
      </c>
      <c r="AP71">
        <v>0.04</v>
      </c>
      <c r="AQ71">
        <v>-76.92</v>
      </c>
      <c r="AR71">
        <v>5.56</v>
      </c>
      <c r="AS71">
        <v>92.06</v>
      </c>
      <c r="AT71">
        <v>0.97599999999999998</v>
      </c>
      <c r="AU71">
        <v>11.39</v>
      </c>
      <c r="AV71">
        <v>14.37</v>
      </c>
      <c r="AW71">
        <v>2.71</v>
      </c>
      <c r="AX71">
        <v>56.39</v>
      </c>
      <c r="AY71">
        <v>80.77</v>
      </c>
      <c r="AZ71">
        <v>19.52</v>
      </c>
      <c r="BA71">
        <v>16.809999999999999</v>
      </c>
      <c r="BB71">
        <v>11.39</v>
      </c>
      <c r="BC71">
        <v>63.16</v>
      </c>
    </row>
    <row r="72" spans="1:55" x14ac:dyDescent="0.25">
      <c r="A72">
        <v>547</v>
      </c>
      <c r="B72" t="s">
        <v>774</v>
      </c>
      <c r="C72" t="s">
        <v>51</v>
      </c>
      <c r="D72" t="s">
        <v>73</v>
      </c>
      <c r="E72">
        <v>26</v>
      </c>
      <c r="F72">
        <v>255.51666666667001</v>
      </c>
      <c r="G72">
        <v>9.8275641025641001</v>
      </c>
      <c r="H72">
        <v>7.96</v>
      </c>
      <c r="I72">
        <v>7.92</v>
      </c>
      <c r="J72">
        <v>0.04</v>
      </c>
      <c r="K72">
        <v>9.4</v>
      </c>
      <c r="L72">
        <v>3.34</v>
      </c>
      <c r="M72">
        <v>3.19</v>
      </c>
      <c r="N72">
        <v>4.59</v>
      </c>
      <c r="O72">
        <v>1.55</v>
      </c>
      <c r="P72">
        <v>2.21</v>
      </c>
      <c r="Q72">
        <v>0.97</v>
      </c>
      <c r="R72">
        <v>0.71</v>
      </c>
      <c r="S72">
        <v>0.59</v>
      </c>
      <c r="T72">
        <v>0.03</v>
      </c>
      <c r="U72">
        <v>0.79</v>
      </c>
      <c r="V72">
        <v>-7.97</v>
      </c>
      <c r="W72">
        <v>2.19</v>
      </c>
      <c r="X72">
        <v>4.13</v>
      </c>
      <c r="Y72">
        <v>-1.79</v>
      </c>
      <c r="Z72">
        <v>0.97</v>
      </c>
      <c r="AA72">
        <v>3.42</v>
      </c>
      <c r="AB72">
        <v>-5.16</v>
      </c>
      <c r="AC72">
        <v>1.1000000000000001</v>
      </c>
      <c r="AD72">
        <v>0.42</v>
      </c>
      <c r="AE72">
        <v>7.14</v>
      </c>
      <c r="AF72">
        <v>1.62</v>
      </c>
      <c r="AG72">
        <v>0.95</v>
      </c>
      <c r="AH72">
        <v>0.63</v>
      </c>
      <c r="AI72">
        <v>-0.22</v>
      </c>
      <c r="AJ72">
        <v>0.04</v>
      </c>
      <c r="AK72">
        <v>-8.82</v>
      </c>
      <c r="AL72">
        <v>6.62</v>
      </c>
      <c r="AM72">
        <v>1.93</v>
      </c>
      <c r="AN72">
        <v>2.94</v>
      </c>
      <c r="AO72">
        <v>0.04</v>
      </c>
      <c r="AP72">
        <v>0.38</v>
      </c>
      <c r="AQ72">
        <v>-10</v>
      </c>
      <c r="AR72">
        <v>8.5500000000000007</v>
      </c>
      <c r="AS72">
        <v>92.75</v>
      </c>
      <c r="AT72">
        <v>1.0129999999999999</v>
      </c>
      <c r="AU72">
        <v>6.11</v>
      </c>
      <c r="AV72">
        <v>11.27</v>
      </c>
      <c r="AW72">
        <v>3.76</v>
      </c>
      <c r="AX72">
        <v>61.76</v>
      </c>
      <c r="AY72">
        <v>61.9</v>
      </c>
      <c r="AZ72">
        <v>12.92</v>
      </c>
      <c r="BA72">
        <v>15.26</v>
      </c>
      <c r="BB72">
        <v>11.74</v>
      </c>
      <c r="BC72">
        <v>52.38</v>
      </c>
    </row>
    <row r="73" spans="1:55" x14ac:dyDescent="0.25">
      <c r="A73">
        <v>23</v>
      </c>
      <c r="B73" t="s">
        <v>500</v>
      </c>
      <c r="C73" t="s">
        <v>135</v>
      </c>
      <c r="D73" t="s">
        <v>73</v>
      </c>
      <c r="E73">
        <v>74</v>
      </c>
      <c r="F73">
        <v>1196.8499999999999</v>
      </c>
      <c r="G73">
        <v>16.173648648648999</v>
      </c>
      <c r="H73">
        <v>2.11</v>
      </c>
      <c r="I73">
        <v>7.91</v>
      </c>
      <c r="J73">
        <v>-2.37</v>
      </c>
      <c r="K73">
        <v>2.41</v>
      </c>
      <c r="L73">
        <v>7.54</v>
      </c>
      <c r="M73">
        <v>-2.87</v>
      </c>
      <c r="N73">
        <v>1.54</v>
      </c>
      <c r="O73">
        <v>5</v>
      </c>
      <c r="P73">
        <v>-2.76</v>
      </c>
      <c r="Q73">
        <v>-0.16</v>
      </c>
      <c r="R73">
        <v>0.53</v>
      </c>
      <c r="S73">
        <v>-8.1</v>
      </c>
      <c r="T73">
        <v>-0.06</v>
      </c>
      <c r="U73">
        <v>0.45</v>
      </c>
      <c r="V73">
        <v>-5.52</v>
      </c>
      <c r="W73">
        <v>0.77</v>
      </c>
      <c r="X73">
        <v>1.85</v>
      </c>
      <c r="Y73">
        <v>-0.96</v>
      </c>
      <c r="Z73">
        <v>-0.03</v>
      </c>
      <c r="AA73">
        <v>0.83</v>
      </c>
      <c r="AB73">
        <v>-1.93</v>
      </c>
      <c r="AC73">
        <v>0.1</v>
      </c>
      <c r="AD73">
        <v>-0.01</v>
      </c>
      <c r="AE73">
        <v>1.53</v>
      </c>
      <c r="AF73">
        <v>1.06</v>
      </c>
      <c r="AG73">
        <v>1.37</v>
      </c>
      <c r="AH73">
        <v>-0.17</v>
      </c>
      <c r="AI73">
        <v>-0.28999999999999998</v>
      </c>
      <c r="AJ73">
        <v>0.44</v>
      </c>
      <c r="AK73">
        <v>-28.7</v>
      </c>
      <c r="AL73">
        <v>2.4900000000000002</v>
      </c>
      <c r="AM73">
        <v>7.17</v>
      </c>
      <c r="AN73">
        <v>-2.86</v>
      </c>
      <c r="AO73">
        <v>-7.0000000000000007E-2</v>
      </c>
      <c r="AP73">
        <v>0.3</v>
      </c>
      <c r="AQ73">
        <v>-16.920000000000002</v>
      </c>
      <c r="AR73">
        <v>8.4</v>
      </c>
      <c r="AS73">
        <v>93.16</v>
      </c>
      <c r="AT73">
        <v>1.016</v>
      </c>
      <c r="AU73">
        <v>7.57</v>
      </c>
      <c r="AV73">
        <v>15.84</v>
      </c>
      <c r="AW73">
        <v>8.17</v>
      </c>
      <c r="AX73">
        <v>48.33</v>
      </c>
      <c r="AY73">
        <v>48.09</v>
      </c>
      <c r="AZ73">
        <v>17.399999999999999</v>
      </c>
      <c r="BA73">
        <v>21.41</v>
      </c>
      <c r="BB73">
        <v>18.350000000000001</v>
      </c>
      <c r="BC73">
        <v>48.67</v>
      </c>
    </row>
    <row r="74" spans="1:55" x14ac:dyDescent="0.25">
      <c r="A74">
        <v>767</v>
      </c>
      <c r="B74" t="s">
        <v>1005</v>
      </c>
      <c r="C74" t="s">
        <v>49</v>
      </c>
      <c r="D74" t="s">
        <v>47</v>
      </c>
      <c r="E74">
        <v>4</v>
      </c>
      <c r="F74">
        <v>26.05</v>
      </c>
      <c r="G74">
        <v>6.5125000000000002</v>
      </c>
      <c r="H74">
        <v>-41.59</v>
      </c>
      <c r="I74">
        <v>7.72</v>
      </c>
      <c r="J74">
        <v>-30.79</v>
      </c>
      <c r="K74">
        <v>-30.31</v>
      </c>
      <c r="L74">
        <v>-2.86</v>
      </c>
      <c r="M74">
        <v>-23.61</v>
      </c>
      <c r="N74">
        <v>-20.53</v>
      </c>
      <c r="O74">
        <v>-0.33</v>
      </c>
      <c r="P74">
        <v>-21.94</v>
      </c>
      <c r="Q74">
        <v>-2.64</v>
      </c>
      <c r="R74">
        <v>-2.2599999999999998</v>
      </c>
      <c r="S74" t="s">
        <v>97</v>
      </c>
      <c r="T74">
        <v>-2</v>
      </c>
      <c r="U74">
        <v>-0.73</v>
      </c>
      <c r="V74">
        <v>-21.57</v>
      </c>
      <c r="W74">
        <v>-17.93</v>
      </c>
      <c r="X74">
        <v>-5.73</v>
      </c>
      <c r="Y74">
        <v>-16.47</v>
      </c>
      <c r="Z74">
        <v>-9.02</v>
      </c>
      <c r="AA74">
        <v>-3.66</v>
      </c>
      <c r="AB74">
        <v>-26.72</v>
      </c>
      <c r="AC74">
        <v>-1.89</v>
      </c>
      <c r="AD74">
        <v>-1.51</v>
      </c>
      <c r="AE74" t="s">
        <v>97</v>
      </c>
      <c r="AF74">
        <v>-11.87</v>
      </c>
      <c r="AG74">
        <v>-2.76</v>
      </c>
      <c r="AH74">
        <v>-12.7</v>
      </c>
      <c r="AI74">
        <v>-0.5</v>
      </c>
      <c r="AJ74">
        <v>-0.5</v>
      </c>
      <c r="AK74">
        <v>-50</v>
      </c>
      <c r="AL74">
        <v>-27.1</v>
      </c>
      <c r="AM74">
        <v>14.3</v>
      </c>
      <c r="AN74">
        <v>-39.130000000000003</v>
      </c>
      <c r="AO74">
        <v>-0.55000000000000004</v>
      </c>
      <c r="AP74">
        <v>-0.55000000000000004</v>
      </c>
      <c r="AQ74">
        <v>-50</v>
      </c>
      <c r="AR74">
        <v>0</v>
      </c>
      <c r="AS74">
        <v>100</v>
      </c>
      <c r="AT74">
        <v>1</v>
      </c>
      <c r="AU74">
        <v>11.52</v>
      </c>
      <c r="AV74">
        <v>16.12</v>
      </c>
      <c r="AW74">
        <v>6.91</v>
      </c>
      <c r="AX74">
        <v>55.28</v>
      </c>
      <c r="AY74">
        <v>62.5</v>
      </c>
      <c r="AZ74">
        <v>11.52</v>
      </c>
      <c r="BA74">
        <v>23.03</v>
      </c>
      <c r="BB74">
        <v>16.12</v>
      </c>
      <c r="BC74">
        <v>41.67</v>
      </c>
    </row>
    <row r="75" spans="1:55" x14ac:dyDescent="0.25">
      <c r="A75">
        <v>104</v>
      </c>
      <c r="B75" t="s">
        <v>945</v>
      </c>
      <c r="C75" t="s">
        <v>135</v>
      </c>
      <c r="D75" t="s">
        <v>57</v>
      </c>
      <c r="E75">
        <v>5</v>
      </c>
      <c r="F75">
        <v>38.433333333333003</v>
      </c>
      <c r="G75">
        <v>7.6866666666667003</v>
      </c>
      <c r="H75">
        <v>-15.05</v>
      </c>
      <c r="I75">
        <v>7.69</v>
      </c>
      <c r="J75">
        <v>-10.81</v>
      </c>
      <c r="K75">
        <v>-9.7200000000000006</v>
      </c>
      <c r="L75">
        <v>7.47</v>
      </c>
      <c r="M75">
        <v>-10.74</v>
      </c>
      <c r="N75">
        <v>-9.52</v>
      </c>
      <c r="O75">
        <v>-0.86</v>
      </c>
      <c r="P75">
        <v>-8.27</v>
      </c>
      <c r="Q75">
        <v>-3.14</v>
      </c>
      <c r="R75">
        <v>2.82</v>
      </c>
      <c r="S75">
        <v>-47.83</v>
      </c>
      <c r="T75">
        <v>-1</v>
      </c>
      <c r="U75">
        <v>-0.11</v>
      </c>
      <c r="V75">
        <v>-11.34</v>
      </c>
      <c r="W75">
        <v>-8.3699999999999992</v>
      </c>
      <c r="X75">
        <v>4.84</v>
      </c>
      <c r="Y75">
        <v>-13.49</v>
      </c>
      <c r="Z75">
        <v>-4.18</v>
      </c>
      <c r="AA75">
        <v>3.9</v>
      </c>
      <c r="AB75">
        <v>-15.27</v>
      </c>
      <c r="AC75">
        <v>-2.2799999999999998</v>
      </c>
      <c r="AD75">
        <v>3.26</v>
      </c>
      <c r="AE75">
        <v>-61.54</v>
      </c>
      <c r="AF75">
        <v>-5.59</v>
      </c>
      <c r="AG75">
        <v>1.26</v>
      </c>
      <c r="AH75">
        <v>-10.23</v>
      </c>
      <c r="AI75">
        <v>-0.38</v>
      </c>
      <c r="AJ75">
        <v>1.32</v>
      </c>
      <c r="AK75">
        <v>-33.33</v>
      </c>
      <c r="AL75">
        <v>-5.0999999999999996</v>
      </c>
      <c r="AM75">
        <v>9.27</v>
      </c>
      <c r="AN75">
        <v>-10.19</v>
      </c>
      <c r="AO75">
        <v>-0.82</v>
      </c>
      <c r="AP75">
        <v>-2.06</v>
      </c>
      <c r="AQ75">
        <v>-28.57</v>
      </c>
      <c r="AR75">
        <v>0</v>
      </c>
      <c r="AS75">
        <v>78.95</v>
      </c>
      <c r="AT75">
        <v>0.78900000000000003</v>
      </c>
      <c r="AU75">
        <v>10.93</v>
      </c>
      <c r="AV75">
        <v>20.29</v>
      </c>
      <c r="AW75">
        <v>7.81</v>
      </c>
      <c r="AX75">
        <v>54.64</v>
      </c>
      <c r="AY75">
        <v>58.33</v>
      </c>
      <c r="AZ75">
        <v>18.73</v>
      </c>
      <c r="BA75">
        <v>24.98</v>
      </c>
      <c r="BB75">
        <v>17.170000000000002</v>
      </c>
      <c r="BC75">
        <v>52.17</v>
      </c>
    </row>
    <row r="76" spans="1:55" x14ac:dyDescent="0.25">
      <c r="A76">
        <v>313</v>
      </c>
      <c r="B76" t="s">
        <v>853</v>
      </c>
      <c r="C76" t="s">
        <v>854</v>
      </c>
      <c r="D76" t="s">
        <v>73</v>
      </c>
      <c r="E76">
        <v>35</v>
      </c>
      <c r="F76">
        <v>514.51666666666995</v>
      </c>
      <c r="G76">
        <v>14.700476190476</v>
      </c>
      <c r="H76">
        <v>3.41</v>
      </c>
      <c r="I76">
        <v>7.66</v>
      </c>
      <c r="J76">
        <v>-1.81</v>
      </c>
      <c r="K76">
        <v>1.6</v>
      </c>
      <c r="L76">
        <v>4.63</v>
      </c>
      <c r="M76">
        <v>-1.73</v>
      </c>
      <c r="N76">
        <v>-1.49</v>
      </c>
      <c r="O76">
        <v>4.58</v>
      </c>
      <c r="P76">
        <v>-4.79</v>
      </c>
      <c r="Q76">
        <v>-1.58</v>
      </c>
      <c r="R76">
        <v>-0.01</v>
      </c>
      <c r="S76">
        <v>-20.65</v>
      </c>
      <c r="T76">
        <v>-0.26</v>
      </c>
      <c r="U76">
        <v>0.4</v>
      </c>
      <c r="V76">
        <v>-7.03</v>
      </c>
      <c r="W76">
        <v>-2.1800000000000002</v>
      </c>
      <c r="X76">
        <v>3.95</v>
      </c>
      <c r="Y76">
        <v>-6.04</v>
      </c>
      <c r="Z76">
        <v>-2.46</v>
      </c>
      <c r="AA76">
        <v>1.84</v>
      </c>
      <c r="AB76">
        <v>-10.35</v>
      </c>
      <c r="AC76">
        <v>-0.94</v>
      </c>
      <c r="AD76">
        <v>0.16</v>
      </c>
      <c r="AE76">
        <v>-20.309999999999999</v>
      </c>
      <c r="AF76">
        <v>0.38</v>
      </c>
      <c r="AG76">
        <v>2.81</v>
      </c>
      <c r="AH76">
        <v>-3.23</v>
      </c>
      <c r="AI76">
        <v>-0.65</v>
      </c>
      <c r="AJ76">
        <v>-0.06</v>
      </c>
      <c r="AK76">
        <v>-22.42</v>
      </c>
      <c r="AL76">
        <v>5.61</v>
      </c>
      <c r="AM76">
        <v>3.57</v>
      </c>
      <c r="AN76">
        <v>1.32</v>
      </c>
      <c r="AO76">
        <v>-0.22</v>
      </c>
      <c r="AP76">
        <v>-0.19</v>
      </c>
      <c r="AQ76">
        <v>-30</v>
      </c>
      <c r="AR76">
        <v>3.46</v>
      </c>
      <c r="AS76">
        <v>91.13</v>
      </c>
      <c r="AT76">
        <v>0.94599999999999995</v>
      </c>
      <c r="AU76">
        <v>10.73</v>
      </c>
      <c r="AV76">
        <v>12.94</v>
      </c>
      <c r="AW76">
        <v>8.0500000000000007</v>
      </c>
      <c r="AX76">
        <v>47.46</v>
      </c>
      <c r="AY76">
        <v>57.14</v>
      </c>
      <c r="AZ76">
        <v>19.71</v>
      </c>
      <c r="BA76">
        <v>19.47</v>
      </c>
      <c r="BB76">
        <v>18.54</v>
      </c>
      <c r="BC76">
        <v>51.52</v>
      </c>
    </row>
    <row r="77" spans="1:55" x14ac:dyDescent="0.25">
      <c r="A77">
        <v>349</v>
      </c>
      <c r="B77" t="s">
        <v>893</v>
      </c>
      <c r="C77" t="s">
        <v>44</v>
      </c>
      <c r="D77" t="s">
        <v>73</v>
      </c>
      <c r="E77">
        <v>13</v>
      </c>
      <c r="F77">
        <v>171.71666666666999</v>
      </c>
      <c r="G77">
        <v>13.208974358974</v>
      </c>
      <c r="H77">
        <v>-1.1399999999999999</v>
      </c>
      <c r="I77">
        <v>7.5</v>
      </c>
      <c r="J77">
        <v>-3.76</v>
      </c>
      <c r="K77">
        <v>2.38</v>
      </c>
      <c r="L77">
        <v>5.42</v>
      </c>
      <c r="M77">
        <v>-1.95</v>
      </c>
      <c r="N77">
        <v>1.58</v>
      </c>
      <c r="O77">
        <v>4.71</v>
      </c>
      <c r="P77">
        <v>-2.65</v>
      </c>
      <c r="Q77">
        <v>0.45</v>
      </c>
      <c r="R77">
        <v>-0.55000000000000004</v>
      </c>
      <c r="S77">
        <v>14.44</v>
      </c>
      <c r="T77">
        <v>-0.21</v>
      </c>
      <c r="U77">
        <v>0.16</v>
      </c>
      <c r="V77">
        <v>-4.17</v>
      </c>
      <c r="W77">
        <v>-1.72</v>
      </c>
      <c r="X77">
        <v>-0.92</v>
      </c>
      <c r="Y77">
        <v>-0.49</v>
      </c>
      <c r="Z77">
        <v>-2.08</v>
      </c>
      <c r="AA77">
        <v>0.98</v>
      </c>
      <c r="AB77">
        <v>-7.26</v>
      </c>
      <c r="AC77">
        <v>0.25</v>
      </c>
      <c r="AD77">
        <v>-0.45</v>
      </c>
      <c r="AE77">
        <v>25</v>
      </c>
      <c r="AF77">
        <v>0.49</v>
      </c>
      <c r="AG77">
        <v>-2.5299999999999998</v>
      </c>
      <c r="AH77">
        <v>3.9</v>
      </c>
      <c r="AI77">
        <v>-0.95</v>
      </c>
      <c r="AJ77">
        <v>-0.24</v>
      </c>
      <c r="AK77">
        <v>-16.670000000000002</v>
      </c>
      <c r="AL77">
        <v>-2.38</v>
      </c>
      <c r="AM77">
        <v>8.74</v>
      </c>
      <c r="AN77">
        <v>-6.88</v>
      </c>
      <c r="AO77">
        <v>1.32</v>
      </c>
      <c r="AP77">
        <v>0.31</v>
      </c>
      <c r="AQ77">
        <v>25</v>
      </c>
      <c r="AR77">
        <v>7.07</v>
      </c>
      <c r="AS77">
        <v>96.84</v>
      </c>
      <c r="AT77">
        <v>1.0389999999999999</v>
      </c>
      <c r="AU77">
        <v>8.74</v>
      </c>
      <c r="AV77">
        <v>10.130000000000001</v>
      </c>
      <c r="AW77">
        <v>6.99</v>
      </c>
      <c r="AX77">
        <v>57.3</v>
      </c>
      <c r="AY77">
        <v>55.56</v>
      </c>
      <c r="AZ77">
        <v>19.22</v>
      </c>
      <c r="BA77">
        <v>18.170000000000002</v>
      </c>
      <c r="BB77">
        <v>12.93</v>
      </c>
      <c r="BC77">
        <v>59.78</v>
      </c>
    </row>
    <row r="78" spans="1:55" x14ac:dyDescent="0.25">
      <c r="A78">
        <v>361</v>
      </c>
      <c r="B78" t="s">
        <v>659</v>
      </c>
      <c r="C78" t="s">
        <v>113</v>
      </c>
      <c r="D78" t="s">
        <v>39</v>
      </c>
      <c r="E78">
        <v>39</v>
      </c>
      <c r="F78">
        <v>355.23333333332999</v>
      </c>
      <c r="G78">
        <v>9.1085470085469993</v>
      </c>
      <c r="H78">
        <v>-17.04</v>
      </c>
      <c r="I78">
        <v>7.5</v>
      </c>
      <c r="J78">
        <v>-10.53</v>
      </c>
      <c r="K78">
        <v>-13.53</v>
      </c>
      <c r="L78">
        <v>6.22</v>
      </c>
      <c r="M78">
        <v>-11.89</v>
      </c>
      <c r="N78">
        <v>-11.76</v>
      </c>
      <c r="O78">
        <v>4.25</v>
      </c>
      <c r="P78">
        <v>-12.97</v>
      </c>
      <c r="Q78">
        <v>-2.73</v>
      </c>
      <c r="R78">
        <v>1.03</v>
      </c>
      <c r="S78">
        <v>-38.36</v>
      </c>
      <c r="T78">
        <v>-0.84</v>
      </c>
      <c r="U78">
        <v>0.37</v>
      </c>
      <c r="V78">
        <v>-14.32</v>
      </c>
      <c r="W78">
        <v>-9.74</v>
      </c>
      <c r="X78">
        <v>5.01</v>
      </c>
      <c r="Y78">
        <v>-14.71</v>
      </c>
      <c r="Z78">
        <v>-5.05</v>
      </c>
      <c r="AA78">
        <v>0.7</v>
      </c>
      <c r="AB78">
        <v>-14.68</v>
      </c>
      <c r="AC78">
        <v>-1.73</v>
      </c>
      <c r="AD78">
        <v>0.33</v>
      </c>
      <c r="AE78">
        <v>-39.15</v>
      </c>
      <c r="AF78">
        <v>-6.25</v>
      </c>
      <c r="AG78">
        <v>5.75</v>
      </c>
      <c r="AH78">
        <v>-14.82</v>
      </c>
      <c r="AI78">
        <v>-1.05</v>
      </c>
      <c r="AJ78">
        <v>0.85</v>
      </c>
      <c r="AK78">
        <v>-46.03</v>
      </c>
      <c r="AL78">
        <v>-8.94</v>
      </c>
      <c r="AM78">
        <v>1.36</v>
      </c>
      <c r="AN78">
        <v>-6.36</v>
      </c>
      <c r="AO78">
        <v>-0.26</v>
      </c>
      <c r="AP78">
        <v>0.08</v>
      </c>
      <c r="AQ78">
        <v>-15</v>
      </c>
      <c r="AR78">
        <v>4.08</v>
      </c>
      <c r="AS78">
        <v>90</v>
      </c>
      <c r="AT78">
        <v>0.94099999999999995</v>
      </c>
      <c r="AU78">
        <v>10.64</v>
      </c>
      <c r="AV78">
        <v>13.17</v>
      </c>
      <c r="AW78">
        <v>7.09</v>
      </c>
      <c r="AX78">
        <v>52.53</v>
      </c>
      <c r="AY78">
        <v>60</v>
      </c>
      <c r="AZ78">
        <v>17.23</v>
      </c>
      <c r="BA78">
        <v>19.09</v>
      </c>
      <c r="BB78">
        <v>15.71</v>
      </c>
      <c r="BC78">
        <v>52.31</v>
      </c>
    </row>
    <row r="79" spans="1:55" x14ac:dyDescent="0.25">
      <c r="A79">
        <v>906</v>
      </c>
      <c r="B79" t="s">
        <v>938</v>
      </c>
      <c r="C79" t="s">
        <v>147</v>
      </c>
      <c r="D79" t="s">
        <v>73</v>
      </c>
      <c r="E79">
        <v>1</v>
      </c>
      <c r="F79">
        <v>19.116666666667001</v>
      </c>
      <c r="G79">
        <v>19.116666666667001</v>
      </c>
      <c r="H79">
        <v>-11.1</v>
      </c>
      <c r="I79">
        <v>7.47</v>
      </c>
      <c r="J79">
        <v>-7.88</v>
      </c>
      <c r="K79">
        <v>2.42</v>
      </c>
      <c r="L79">
        <v>17.170000000000002</v>
      </c>
      <c r="M79">
        <v>-10.77</v>
      </c>
      <c r="N79">
        <v>-1.8</v>
      </c>
      <c r="O79">
        <v>24.28</v>
      </c>
      <c r="P79">
        <v>-25.25</v>
      </c>
      <c r="Q79">
        <v>6.28</v>
      </c>
      <c r="R79">
        <v>4.37</v>
      </c>
      <c r="S79">
        <v>50</v>
      </c>
      <c r="T79">
        <v>-1.29</v>
      </c>
      <c r="U79">
        <v>2.33</v>
      </c>
      <c r="V79">
        <v>-31</v>
      </c>
      <c r="W79">
        <v>-20.09</v>
      </c>
      <c r="X79">
        <v>12.81</v>
      </c>
      <c r="Y79">
        <v>-26.02</v>
      </c>
      <c r="Z79">
        <v>-14.07</v>
      </c>
      <c r="AA79">
        <v>1.77</v>
      </c>
      <c r="AB79">
        <v>-44.23</v>
      </c>
      <c r="AC79">
        <v>0</v>
      </c>
      <c r="AD79">
        <v>1.23</v>
      </c>
      <c r="AE79">
        <v>0</v>
      </c>
      <c r="AF79">
        <v>-8.0299999999999994</v>
      </c>
      <c r="AG79">
        <v>14.72</v>
      </c>
      <c r="AH79">
        <v>-19.09</v>
      </c>
      <c r="AI79">
        <v>8.3699999999999992</v>
      </c>
      <c r="AJ79">
        <v>0</v>
      </c>
      <c r="AK79">
        <v>100</v>
      </c>
      <c r="AL79">
        <v>21.26</v>
      </c>
      <c r="AM79">
        <v>3.34</v>
      </c>
      <c r="AN79">
        <v>7.43</v>
      </c>
      <c r="AO79">
        <v>0</v>
      </c>
      <c r="AP79">
        <v>4.53</v>
      </c>
      <c r="AQ79">
        <v>0</v>
      </c>
      <c r="AR79">
        <v>18.18</v>
      </c>
      <c r="AS79">
        <v>83.33</v>
      </c>
      <c r="AT79">
        <v>1.0149999999999999</v>
      </c>
      <c r="AU79">
        <v>12.55</v>
      </c>
      <c r="AV79">
        <v>12.55</v>
      </c>
      <c r="AW79">
        <v>3.14</v>
      </c>
      <c r="AX79">
        <v>34.520000000000003</v>
      </c>
      <c r="AY79">
        <v>80</v>
      </c>
      <c r="AZ79">
        <v>25.11</v>
      </c>
      <c r="BA79">
        <v>25.11</v>
      </c>
      <c r="BB79">
        <v>3.14</v>
      </c>
      <c r="BC79">
        <v>88.89</v>
      </c>
    </row>
    <row r="80" spans="1:55" x14ac:dyDescent="0.25">
      <c r="A80">
        <v>716</v>
      </c>
      <c r="B80" t="s">
        <v>779</v>
      </c>
      <c r="C80" t="s">
        <v>113</v>
      </c>
      <c r="D80" t="s">
        <v>73</v>
      </c>
      <c r="E80">
        <v>21</v>
      </c>
      <c r="F80">
        <v>308.10000000000002</v>
      </c>
      <c r="G80">
        <v>14.671428571429001</v>
      </c>
      <c r="H80">
        <v>-6.03</v>
      </c>
      <c r="I80">
        <v>7.46</v>
      </c>
      <c r="J80">
        <v>-5.62</v>
      </c>
      <c r="K80">
        <v>-6.59</v>
      </c>
      <c r="L80">
        <v>3.66</v>
      </c>
      <c r="M80">
        <v>-5.99</v>
      </c>
      <c r="N80">
        <v>-3.67</v>
      </c>
      <c r="O80">
        <v>3.16</v>
      </c>
      <c r="P80">
        <v>-5.27</v>
      </c>
      <c r="Q80">
        <v>0.7</v>
      </c>
      <c r="R80">
        <v>-0.62</v>
      </c>
      <c r="S80">
        <v>11.01</v>
      </c>
      <c r="T80">
        <v>-0.35</v>
      </c>
      <c r="U80">
        <v>0.24</v>
      </c>
      <c r="V80">
        <v>-6.52</v>
      </c>
      <c r="W80">
        <v>-3.11</v>
      </c>
      <c r="X80">
        <v>3.83</v>
      </c>
      <c r="Y80">
        <v>-6.16</v>
      </c>
      <c r="Z80">
        <v>-2.15</v>
      </c>
      <c r="AA80">
        <v>1.58</v>
      </c>
      <c r="AB80">
        <v>-8.08</v>
      </c>
      <c r="AC80">
        <v>0.22</v>
      </c>
      <c r="AD80">
        <v>-0.57999999999999996</v>
      </c>
      <c r="AE80">
        <v>12.32</v>
      </c>
      <c r="AF80">
        <v>-1.28</v>
      </c>
      <c r="AG80">
        <v>3</v>
      </c>
      <c r="AH80">
        <v>-4.92</v>
      </c>
      <c r="AI80">
        <v>0.34</v>
      </c>
      <c r="AJ80">
        <v>0.04</v>
      </c>
      <c r="AK80">
        <v>8.42</v>
      </c>
      <c r="AL80">
        <v>-4.0999999999999996</v>
      </c>
      <c r="AM80">
        <v>4.3899999999999997</v>
      </c>
      <c r="AN80">
        <v>-5.45</v>
      </c>
      <c r="AO80">
        <v>0.34</v>
      </c>
      <c r="AP80">
        <v>-0.1</v>
      </c>
      <c r="AQ80">
        <v>17.86</v>
      </c>
      <c r="AR80">
        <v>11.18</v>
      </c>
      <c r="AS80">
        <v>92.35</v>
      </c>
      <c r="AT80">
        <v>1.0349999999999999</v>
      </c>
      <c r="AU80">
        <v>7.79</v>
      </c>
      <c r="AV80">
        <v>18.11</v>
      </c>
      <c r="AW80">
        <v>8.76</v>
      </c>
      <c r="AX80">
        <v>48.88</v>
      </c>
      <c r="AY80">
        <v>47.06</v>
      </c>
      <c r="AZ80">
        <v>18.5</v>
      </c>
      <c r="BA80">
        <v>29.6</v>
      </c>
      <c r="BB80">
        <v>17.920000000000002</v>
      </c>
      <c r="BC80">
        <v>50.8</v>
      </c>
    </row>
    <row r="81" spans="1:55" x14ac:dyDescent="0.25">
      <c r="A81">
        <v>839</v>
      </c>
      <c r="B81" t="s">
        <v>931</v>
      </c>
      <c r="C81" t="s">
        <v>141</v>
      </c>
      <c r="D81" t="s">
        <v>39</v>
      </c>
      <c r="E81">
        <v>5</v>
      </c>
      <c r="F81">
        <v>48.55</v>
      </c>
      <c r="G81">
        <v>9.7100000000000009</v>
      </c>
      <c r="H81">
        <v>-11.48</v>
      </c>
      <c r="I81">
        <v>7.46</v>
      </c>
      <c r="J81">
        <v>-8.19</v>
      </c>
      <c r="K81">
        <v>-12.85</v>
      </c>
      <c r="L81">
        <v>9.49</v>
      </c>
      <c r="M81">
        <v>-13.69</v>
      </c>
      <c r="N81">
        <v>-8.7100000000000009</v>
      </c>
      <c r="O81">
        <v>10.210000000000001</v>
      </c>
      <c r="P81">
        <v>-14.84</v>
      </c>
      <c r="Q81">
        <v>0.6</v>
      </c>
      <c r="R81">
        <v>-0.03</v>
      </c>
      <c r="S81">
        <v>7.14</v>
      </c>
      <c r="T81">
        <v>-0.91</v>
      </c>
      <c r="U81">
        <v>0.34</v>
      </c>
      <c r="V81">
        <v>-14.92</v>
      </c>
      <c r="W81">
        <v>-6.18</v>
      </c>
      <c r="X81">
        <v>-4.3099999999999996</v>
      </c>
      <c r="Y81">
        <v>-1.63</v>
      </c>
      <c r="Z81">
        <v>-4.78</v>
      </c>
      <c r="AA81">
        <v>2.38</v>
      </c>
      <c r="AB81">
        <v>-16.809999999999999</v>
      </c>
      <c r="AC81">
        <v>0.3</v>
      </c>
      <c r="AD81">
        <v>-0.33</v>
      </c>
      <c r="AE81">
        <v>12.5</v>
      </c>
      <c r="AF81">
        <v>-1.88</v>
      </c>
      <c r="AG81">
        <v>-8.92</v>
      </c>
      <c r="AH81">
        <v>8.5299999999999994</v>
      </c>
      <c r="AI81">
        <v>1.23</v>
      </c>
      <c r="AJ81">
        <v>-1.25</v>
      </c>
      <c r="AK81">
        <v>75</v>
      </c>
      <c r="AL81">
        <v>-9.81</v>
      </c>
      <c r="AM81">
        <v>12.6</v>
      </c>
      <c r="AN81">
        <v>-14.85</v>
      </c>
      <c r="AO81">
        <v>-0.9</v>
      </c>
      <c r="AP81">
        <v>1.79</v>
      </c>
      <c r="AQ81">
        <v>-100</v>
      </c>
      <c r="AR81">
        <v>9.52</v>
      </c>
      <c r="AS81">
        <v>93.55</v>
      </c>
      <c r="AT81">
        <v>1.0309999999999999</v>
      </c>
      <c r="AU81">
        <v>8.65</v>
      </c>
      <c r="AV81">
        <v>16.07</v>
      </c>
      <c r="AW81">
        <v>7.42</v>
      </c>
      <c r="AX81">
        <v>53.14</v>
      </c>
      <c r="AY81">
        <v>53.85</v>
      </c>
      <c r="AZ81">
        <v>12.36</v>
      </c>
      <c r="BA81">
        <v>27.19</v>
      </c>
      <c r="BB81">
        <v>13.59</v>
      </c>
      <c r="BC81">
        <v>47.62</v>
      </c>
    </row>
    <row r="82" spans="1:55" x14ac:dyDescent="0.25">
      <c r="A82">
        <v>445</v>
      </c>
      <c r="B82" t="s">
        <v>111</v>
      </c>
      <c r="C82" t="s">
        <v>56</v>
      </c>
      <c r="D82" t="s">
        <v>73</v>
      </c>
      <c r="E82">
        <v>82</v>
      </c>
      <c r="F82">
        <v>1502.3333333333001</v>
      </c>
      <c r="G82">
        <v>18.321138211381999</v>
      </c>
      <c r="H82">
        <v>6.51</v>
      </c>
      <c r="I82">
        <v>7.41</v>
      </c>
      <c r="J82">
        <v>-0.54</v>
      </c>
      <c r="K82">
        <v>6.88</v>
      </c>
      <c r="L82">
        <v>6.28</v>
      </c>
      <c r="M82">
        <v>0.31</v>
      </c>
      <c r="N82">
        <v>5.16</v>
      </c>
      <c r="O82">
        <v>6.35</v>
      </c>
      <c r="P82">
        <v>-0.75</v>
      </c>
      <c r="Q82">
        <v>1.47</v>
      </c>
      <c r="R82">
        <v>0.35</v>
      </c>
      <c r="S82">
        <v>8.09</v>
      </c>
      <c r="T82">
        <v>0.46</v>
      </c>
      <c r="U82">
        <v>0.5</v>
      </c>
      <c r="V82">
        <v>-0.56000000000000005</v>
      </c>
      <c r="W82">
        <v>4.03</v>
      </c>
      <c r="X82">
        <v>4.4400000000000004</v>
      </c>
      <c r="Y82">
        <v>-0.75</v>
      </c>
      <c r="Z82">
        <v>1.75</v>
      </c>
      <c r="AA82">
        <v>2.94</v>
      </c>
      <c r="AB82">
        <v>-3.05</v>
      </c>
      <c r="AC82">
        <v>0.69</v>
      </c>
      <c r="AD82">
        <v>0.41</v>
      </c>
      <c r="AE82">
        <v>3.18</v>
      </c>
      <c r="AF82">
        <v>3.04</v>
      </c>
      <c r="AG82">
        <v>2</v>
      </c>
      <c r="AH82">
        <v>0.69</v>
      </c>
      <c r="AI82">
        <v>0.67</v>
      </c>
      <c r="AJ82">
        <v>-0.1</v>
      </c>
      <c r="AK82">
        <v>15.77</v>
      </c>
      <c r="AL82">
        <v>3.44</v>
      </c>
      <c r="AM82">
        <v>3.39</v>
      </c>
      <c r="AN82">
        <v>0.06</v>
      </c>
      <c r="AO82">
        <v>0.4</v>
      </c>
      <c r="AP82">
        <v>0.03</v>
      </c>
      <c r="AQ82">
        <v>9.86</v>
      </c>
      <c r="AR82">
        <v>11.22</v>
      </c>
      <c r="AS82">
        <v>92.66</v>
      </c>
      <c r="AT82">
        <v>1.0389999999999999</v>
      </c>
      <c r="AU82">
        <v>10.38</v>
      </c>
      <c r="AV82">
        <v>13.42</v>
      </c>
      <c r="AW82">
        <v>9.31</v>
      </c>
      <c r="AX82">
        <v>44.13</v>
      </c>
      <c r="AY82">
        <v>52.74</v>
      </c>
      <c r="AZ82">
        <v>24.12</v>
      </c>
      <c r="BA82">
        <v>21.05</v>
      </c>
      <c r="BB82">
        <v>19.89</v>
      </c>
      <c r="BC82">
        <v>54.81</v>
      </c>
    </row>
    <row r="83" spans="1:55" x14ac:dyDescent="0.25">
      <c r="A83">
        <v>6</v>
      </c>
      <c r="B83" t="s">
        <v>440</v>
      </c>
      <c r="C83" t="s">
        <v>56</v>
      </c>
      <c r="D83" t="s">
        <v>73</v>
      </c>
      <c r="E83">
        <v>81</v>
      </c>
      <c r="F83">
        <v>1360.2666666667001</v>
      </c>
      <c r="G83">
        <v>16.793415637860001</v>
      </c>
      <c r="H83">
        <v>-1.58</v>
      </c>
      <c r="I83">
        <v>7.39</v>
      </c>
      <c r="J83">
        <v>-3.62</v>
      </c>
      <c r="K83">
        <v>1.87</v>
      </c>
      <c r="L83">
        <v>4.8899999999999997</v>
      </c>
      <c r="M83">
        <v>-1.59</v>
      </c>
      <c r="N83">
        <v>1.03</v>
      </c>
      <c r="O83">
        <v>4.8499999999999996</v>
      </c>
      <c r="P83">
        <v>-2.81</v>
      </c>
      <c r="Q83">
        <v>0.47</v>
      </c>
      <c r="R83">
        <v>0.13</v>
      </c>
      <c r="S83">
        <v>2.54</v>
      </c>
      <c r="T83">
        <v>0.04</v>
      </c>
      <c r="U83">
        <v>0.38</v>
      </c>
      <c r="V83">
        <v>-3.42</v>
      </c>
      <c r="W83">
        <v>-0.93</v>
      </c>
      <c r="X83">
        <v>3.21</v>
      </c>
      <c r="Y83">
        <v>-3.48</v>
      </c>
      <c r="Z83">
        <v>-0.31</v>
      </c>
      <c r="AA83">
        <v>2.38</v>
      </c>
      <c r="AB83">
        <v>-5.98</v>
      </c>
      <c r="AC83">
        <v>0.12</v>
      </c>
      <c r="AD83">
        <v>0.39</v>
      </c>
      <c r="AE83">
        <v>-4.9800000000000004</v>
      </c>
      <c r="AF83">
        <v>-0.83</v>
      </c>
      <c r="AG83">
        <v>1.1000000000000001</v>
      </c>
      <c r="AH83">
        <v>-1.93</v>
      </c>
      <c r="AI83">
        <v>0.12</v>
      </c>
      <c r="AJ83">
        <v>-0.35</v>
      </c>
      <c r="AK83">
        <v>11.32</v>
      </c>
      <c r="AL83">
        <v>-1.31</v>
      </c>
      <c r="AM83">
        <v>5.28</v>
      </c>
      <c r="AN83">
        <v>-4.17</v>
      </c>
      <c r="AO83">
        <v>0.37</v>
      </c>
      <c r="AP83">
        <v>-0.01</v>
      </c>
      <c r="AQ83">
        <v>10.74</v>
      </c>
      <c r="AR83">
        <v>10.18</v>
      </c>
      <c r="AS83">
        <v>92.9</v>
      </c>
      <c r="AT83">
        <v>1.0309999999999999</v>
      </c>
      <c r="AU83">
        <v>9.44</v>
      </c>
      <c r="AV83">
        <v>14.16</v>
      </c>
      <c r="AW83">
        <v>11.12</v>
      </c>
      <c r="AX83">
        <v>47.99</v>
      </c>
      <c r="AY83">
        <v>45.92</v>
      </c>
      <c r="AZ83">
        <v>21.53</v>
      </c>
      <c r="BA83">
        <v>22.05</v>
      </c>
      <c r="BB83">
        <v>22.67</v>
      </c>
      <c r="BC83">
        <v>48.7</v>
      </c>
    </row>
    <row r="84" spans="1:55" x14ac:dyDescent="0.25">
      <c r="A84">
        <v>80</v>
      </c>
      <c r="B84" t="s">
        <v>593</v>
      </c>
      <c r="C84" t="s">
        <v>44</v>
      </c>
      <c r="D84" t="s">
        <v>73</v>
      </c>
      <c r="E84">
        <v>82</v>
      </c>
      <c r="F84">
        <v>1321.25</v>
      </c>
      <c r="G84">
        <v>16.112804878049001</v>
      </c>
      <c r="H84">
        <v>-5.41</v>
      </c>
      <c r="I84">
        <v>7.28</v>
      </c>
      <c r="J84">
        <v>-5.38</v>
      </c>
      <c r="K84">
        <v>-5.59</v>
      </c>
      <c r="L84">
        <v>5.58</v>
      </c>
      <c r="M84">
        <v>-6.36</v>
      </c>
      <c r="N84">
        <v>-5.86</v>
      </c>
      <c r="O84">
        <v>4.01</v>
      </c>
      <c r="P84">
        <v>-7.66</v>
      </c>
      <c r="Q84">
        <v>-0.92</v>
      </c>
      <c r="R84">
        <v>0.73</v>
      </c>
      <c r="S84">
        <v>-16.78</v>
      </c>
      <c r="T84">
        <v>-0.48</v>
      </c>
      <c r="U84">
        <v>0.33</v>
      </c>
      <c r="V84">
        <v>-8.36</v>
      </c>
      <c r="W84">
        <v>-3.21</v>
      </c>
      <c r="X84">
        <v>2.93</v>
      </c>
      <c r="Y84">
        <v>-5.74</v>
      </c>
      <c r="Z84">
        <v>-2.56</v>
      </c>
      <c r="AA84">
        <v>1.75</v>
      </c>
      <c r="AB84">
        <v>-9.41</v>
      </c>
      <c r="AC84">
        <v>-0.39</v>
      </c>
      <c r="AD84">
        <v>0.39</v>
      </c>
      <c r="AE84">
        <v>-14.35</v>
      </c>
      <c r="AF84">
        <v>-0.87</v>
      </c>
      <c r="AG84">
        <v>1.57</v>
      </c>
      <c r="AH84">
        <v>-2.99</v>
      </c>
      <c r="AI84">
        <v>-0.15</v>
      </c>
      <c r="AJ84">
        <v>0.28999999999999998</v>
      </c>
      <c r="AK84">
        <v>-11.13</v>
      </c>
      <c r="AL84">
        <v>-2.4300000000000002</v>
      </c>
      <c r="AM84">
        <v>5.98</v>
      </c>
      <c r="AN84">
        <v>-5.36</v>
      </c>
      <c r="AO84">
        <v>-0.6</v>
      </c>
      <c r="AP84">
        <v>0.04</v>
      </c>
      <c r="AQ84">
        <v>-41.67</v>
      </c>
      <c r="AR84">
        <v>7.26</v>
      </c>
      <c r="AS84">
        <v>92.22</v>
      </c>
      <c r="AT84">
        <v>0.995</v>
      </c>
      <c r="AU84">
        <v>8.7200000000000006</v>
      </c>
      <c r="AV84">
        <v>12.67</v>
      </c>
      <c r="AW84">
        <v>7.36</v>
      </c>
      <c r="AX84">
        <v>51.13</v>
      </c>
      <c r="AY84">
        <v>54.24</v>
      </c>
      <c r="AZ84">
        <v>18.440000000000001</v>
      </c>
      <c r="BA84">
        <v>19.8</v>
      </c>
      <c r="BB84">
        <v>17.48</v>
      </c>
      <c r="BC84">
        <v>51.33</v>
      </c>
    </row>
    <row r="85" spans="1:55" x14ac:dyDescent="0.25">
      <c r="A85">
        <v>752</v>
      </c>
      <c r="B85" t="s">
        <v>864</v>
      </c>
      <c r="C85" t="s">
        <v>69</v>
      </c>
      <c r="D85" t="s">
        <v>39</v>
      </c>
      <c r="E85">
        <v>15</v>
      </c>
      <c r="F85">
        <v>125.9</v>
      </c>
      <c r="G85">
        <v>8.3933333333333007</v>
      </c>
      <c r="H85">
        <v>-10.06</v>
      </c>
      <c r="I85">
        <v>7.25</v>
      </c>
      <c r="J85">
        <v>-7.7</v>
      </c>
      <c r="K85">
        <v>-7.73</v>
      </c>
      <c r="L85">
        <v>5.99</v>
      </c>
      <c r="M85">
        <v>-8.32</v>
      </c>
      <c r="N85">
        <v>-4.3099999999999996</v>
      </c>
      <c r="O85">
        <v>1.61</v>
      </c>
      <c r="P85">
        <v>-4.93</v>
      </c>
      <c r="Q85">
        <v>0.81</v>
      </c>
      <c r="R85">
        <v>-0.66</v>
      </c>
      <c r="S85">
        <v>15.56</v>
      </c>
      <c r="T85">
        <v>-0.71</v>
      </c>
      <c r="U85">
        <v>0.68</v>
      </c>
      <c r="V85">
        <v>-15.22</v>
      </c>
      <c r="W85">
        <v>-12.39</v>
      </c>
      <c r="X85">
        <v>4.5199999999999996</v>
      </c>
      <c r="Y85">
        <v>-19.2</v>
      </c>
      <c r="Z85">
        <v>-4.26</v>
      </c>
      <c r="AA85">
        <v>3.08</v>
      </c>
      <c r="AB85">
        <v>-17.68</v>
      </c>
      <c r="AC85">
        <v>-0.01</v>
      </c>
      <c r="AD85">
        <v>-0.28000000000000003</v>
      </c>
      <c r="AE85">
        <v>6.15</v>
      </c>
      <c r="AF85">
        <v>-10.84</v>
      </c>
      <c r="AG85">
        <v>1.92</v>
      </c>
      <c r="AH85">
        <v>-20.239999999999998</v>
      </c>
      <c r="AI85">
        <v>1.0900000000000001</v>
      </c>
      <c r="AJ85">
        <v>0.18</v>
      </c>
      <c r="AK85">
        <v>17.14</v>
      </c>
      <c r="AL85">
        <v>-2.0699999999999998</v>
      </c>
      <c r="AM85">
        <v>1.37</v>
      </c>
      <c r="AN85">
        <v>-2.2799999999999998</v>
      </c>
      <c r="AO85">
        <v>0</v>
      </c>
      <c r="AP85">
        <v>-0.74</v>
      </c>
      <c r="AQ85">
        <v>0</v>
      </c>
      <c r="AR85">
        <v>10.53</v>
      </c>
      <c r="AS85">
        <v>94.2</v>
      </c>
      <c r="AT85">
        <v>1.0469999999999999</v>
      </c>
      <c r="AU85">
        <v>8.1</v>
      </c>
      <c r="AV85">
        <v>15.73</v>
      </c>
      <c r="AW85">
        <v>2.86</v>
      </c>
      <c r="AX85">
        <v>51.95</v>
      </c>
      <c r="AY85">
        <v>73.91</v>
      </c>
      <c r="AZ85">
        <v>11.44</v>
      </c>
      <c r="BA85">
        <v>20.49</v>
      </c>
      <c r="BB85">
        <v>12.39</v>
      </c>
      <c r="BC85">
        <v>48</v>
      </c>
    </row>
    <row r="86" spans="1:55" x14ac:dyDescent="0.25">
      <c r="A86">
        <v>785</v>
      </c>
      <c r="B86" t="s">
        <v>189</v>
      </c>
      <c r="C86" t="s">
        <v>61</v>
      </c>
      <c r="D86" t="s">
        <v>36</v>
      </c>
      <c r="E86">
        <v>82</v>
      </c>
      <c r="F86">
        <v>1066.5</v>
      </c>
      <c r="G86">
        <v>13.006097560976</v>
      </c>
      <c r="H86">
        <v>-5.45</v>
      </c>
      <c r="I86">
        <v>7.18</v>
      </c>
      <c r="J86">
        <v>-5.46</v>
      </c>
      <c r="K86">
        <v>-3.32</v>
      </c>
      <c r="L86">
        <v>6.06</v>
      </c>
      <c r="M86">
        <v>-5.34</v>
      </c>
      <c r="N86">
        <v>-3.44</v>
      </c>
      <c r="O86">
        <v>5.92</v>
      </c>
      <c r="P86">
        <v>-7.29</v>
      </c>
      <c r="Q86">
        <v>-0.16</v>
      </c>
      <c r="R86">
        <v>1</v>
      </c>
      <c r="S86">
        <v>-10.91</v>
      </c>
      <c r="T86">
        <v>-0.33</v>
      </c>
      <c r="U86">
        <v>0.37</v>
      </c>
      <c r="V86">
        <v>-7.68</v>
      </c>
      <c r="W86">
        <v>-2.54</v>
      </c>
      <c r="X86">
        <v>2.95</v>
      </c>
      <c r="Y86">
        <v>-5.38</v>
      </c>
      <c r="Z86">
        <v>-1.53</v>
      </c>
      <c r="AA86">
        <v>2.2999999999999998</v>
      </c>
      <c r="AB86">
        <v>-9.09</v>
      </c>
      <c r="AC86">
        <v>-0.28000000000000003</v>
      </c>
      <c r="AD86">
        <v>0.61</v>
      </c>
      <c r="AE86">
        <v>-15.41</v>
      </c>
      <c r="AF86">
        <v>-1.34</v>
      </c>
      <c r="AG86">
        <v>0.87</v>
      </c>
      <c r="AH86">
        <v>-2.78</v>
      </c>
      <c r="AI86">
        <v>0.36</v>
      </c>
      <c r="AJ86">
        <v>0.44</v>
      </c>
      <c r="AK86">
        <v>-2.38</v>
      </c>
      <c r="AL86">
        <v>-3.81</v>
      </c>
      <c r="AM86">
        <v>4.17</v>
      </c>
      <c r="AN86">
        <v>-5.28</v>
      </c>
      <c r="AO86">
        <v>-0.22</v>
      </c>
      <c r="AP86">
        <v>0.08</v>
      </c>
      <c r="AQ86">
        <v>-15.32</v>
      </c>
      <c r="AR86">
        <v>8.6999999999999993</v>
      </c>
      <c r="AS86">
        <v>91.23</v>
      </c>
      <c r="AT86">
        <v>0.999</v>
      </c>
      <c r="AU86">
        <v>11.25</v>
      </c>
      <c r="AV86">
        <v>12.55</v>
      </c>
      <c r="AW86">
        <v>6.69</v>
      </c>
      <c r="AX86">
        <v>45.96</v>
      </c>
      <c r="AY86">
        <v>62.7</v>
      </c>
      <c r="AZ86">
        <v>19.75</v>
      </c>
      <c r="BA86">
        <v>17.95</v>
      </c>
      <c r="BB86">
        <v>14.63</v>
      </c>
      <c r="BC86">
        <v>57.45</v>
      </c>
    </row>
    <row r="87" spans="1:55" x14ac:dyDescent="0.25">
      <c r="A87">
        <v>441</v>
      </c>
      <c r="B87" t="s">
        <v>451</v>
      </c>
      <c r="C87" t="s">
        <v>106</v>
      </c>
      <c r="D87" t="s">
        <v>39</v>
      </c>
      <c r="E87">
        <v>78</v>
      </c>
      <c r="F87">
        <v>996.6</v>
      </c>
      <c r="G87">
        <v>12.776923076923</v>
      </c>
      <c r="H87">
        <v>-8.0299999999999994</v>
      </c>
      <c r="I87">
        <v>7.12</v>
      </c>
      <c r="J87">
        <v>-6.91</v>
      </c>
      <c r="K87">
        <v>-5.72</v>
      </c>
      <c r="L87">
        <v>3.45</v>
      </c>
      <c r="M87">
        <v>-5.66</v>
      </c>
      <c r="N87">
        <v>-4.82</v>
      </c>
      <c r="O87">
        <v>2.99</v>
      </c>
      <c r="P87">
        <v>-6.64</v>
      </c>
      <c r="Q87">
        <v>0.33</v>
      </c>
      <c r="R87">
        <v>-0.45</v>
      </c>
      <c r="S87">
        <v>7.99</v>
      </c>
      <c r="T87">
        <v>-0.27</v>
      </c>
      <c r="U87">
        <v>0.11</v>
      </c>
      <c r="V87">
        <v>-4.43</v>
      </c>
      <c r="W87">
        <v>-3.29</v>
      </c>
      <c r="X87">
        <v>0.61</v>
      </c>
      <c r="Y87">
        <v>-4.0599999999999996</v>
      </c>
      <c r="Z87">
        <v>-0.89</v>
      </c>
      <c r="AA87">
        <v>-0.38</v>
      </c>
      <c r="AB87">
        <v>-1.61</v>
      </c>
      <c r="AC87">
        <v>0.18</v>
      </c>
      <c r="AD87">
        <v>7.0000000000000007E-2</v>
      </c>
      <c r="AE87">
        <v>2.21</v>
      </c>
      <c r="AF87">
        <v>-3.19</v>
      </c>
      <c r="AG87">
        <v>1.31</v>
      </c>
      <c r="AH87">
        <v>-5.79</v>
      </c>
      <c r="AI87">
        <v>0.38</v>
      </c>
      <c r="AJ87">
        <v>-0.48</v>
      </c>
      <c r="AK87">
        <v>25.4</v>
      </c>
      <c r="AL87">
        <v>-7.08</v>
      </c>
      <c r="AM87">
        <v>7.38</v>
      </c>
      <c r="AN87">
        <v>-10.41</v>
      </c>
      <c r="AO87">
        <v>-0.2</v>
      </c>
      <c r="AP87">
        <v>-0.22</v>
      </c>
      <c r="AQ87">
        <v>-6.06</v>
      </c>
      <c r="AR87">
        <v>10.02</v>
      </c>
      <c r="AS87">
        <v>93.4</v>
      </c>
      <c r="AT87">
        <v>1.034</v>
      </c>
      <c r="AU87">
        <v>10.3</v>
      </c>
      <c r="AV87">
        <v>16.5</v>
      </c>
      <c r="AW87">
        <v>18.54</v>
      </c>
      <c r="AX87">
        <v>41</v>
      </c>
      <c r="AY87">
        <v>35.700000000000003</v>
      </c>
      <c r="AZ87">
        <v>16.920000000000002</v>
      </c>
      <c r="BA87">
        <v>21.85</v>
      </c>
      <c r="BB87">
        <v>32.75</v>
      </c>
      <c r="BC87">
        <v>34.06</v>
      </c>
    </row>
    <row r="88" spans="1:55" x14ac:dyDescent="0.25">
      <c r="A88">
        <v>433</v>
      </c>
      <c r="B88" t="s">
        <v>796</v>
      </c>
      <c r="C88" t="s">
        <v>186</v>
      </c>
      <c r="D88" t="s">
        <v>36</v>
      </c>
      <c r="E88">
        <v>22</v>
      </c>
      <c r="F88">
        <v>161.11666666667</v>
      </c>
      <c r="G88">
        <v>7.3234848484848003</v>
      </c>
      <c r="H88">
        <v>-8.86</v>
      </c>
      <c r="I88">
        <v>7.08</v>
      </c>
      <c r="J88">
        <v>-7.82</v>
      </c>
      <c r="K88">
        <v>-5.91</v>
      </c>
      <c r="L88">
        <v>3.31</v>
      </c>
      <c r="M88">
        <v>-6.13</v>
      </c>
      <c r="N88">
        <v>-5.72</v>
      </c>
      <c r="O88">
        <v>4.6100000000000003</v>
      </c>
      <c r="P88">
        <v>-9.1999999999999993</v>
      </c>
      <c r="Q88">
        <v>0.39</v>
      </c>
      <c r="R88">
        <v>-0.49</v>
      </c>
      <c r="S88">
        <v>9.6999999999999993</v>
      </c>
      <c r="T88">
        <v>-0.64</v>
      </c>
      <c r="U88">
        <v>0.12</v>
      </c>
      <c r="V88">
        <v>-11.57</v>
      </c>
      <c r="W88">
        <v>-8.5399999999999991</v>
      </c>
      <c r="X88">
        <v>3.91</v>
      </c>
      <c r="Y88">
        <v>-15.4</v>
      </c>
      <c r="Z88">
        <v>-3.24</v>
      </c>
      <c r="AA88">
        <v>0.66</v>
      </c>
      <c r="AB88">
        <v>-13.5</v>
      </c>
      <c r="AC88">
        <v>-0.45</v>
      </c>
      <c r="AD88">
        <v>0.03</v>
      </c>
      <c r="AE88">
        <v>-17.86</v>
      </c>
      <c r="AF88">
        <v>-7.07</v>
      </c>
      <c r="AG88">
        <v>4.34</v>
      </c>
      <c r="AH88">
        <v>-16.38</v>
      </c>
      <c r="AI88">
        <v>0.08</v>
      </c>
      <c r="AJ88">
        <v>-0.96</v>
      </c>
      <c r="AK88">
        <v>28.21</v>
      </c>
      <c r="AL88">
        <v>2.5</v>
      </c>
      <c r="AM88">
        <v>4.05</v>
      </c>
      <c r="AN88">
        <v>-0.34</v>
      </c>
      <c r="AO88">
        <v>1.1200000000000001</v>
      </c>
      <c r="AP88">
        <v>0.39</v>
      </c>
      <c r="AQ88">
        <v>18.329999999999998</v>
      </c>
      <c r="AR88">
        <v>10.71</v>
      </c>
      <c r="AS88">
        <v>93.75</v>
      </c>
      <c r="AT88">
        <v>1.0449999999999999</v>
      </c>
      <c r="AU88">
        <v>6.33</v>
      </c>
      <c r="AV88">
        <v>14.9</v>
      </c>
      <c r="AW88">
        <v>7.08</v>
      </c>
      <c r="AX88">
        <v>64.8</v>
      </c>
      <c r="AY88">
        <v>47.22</v>
      </c>
      <c r="AZ88">
        <v>10.43</v>
      </c>
      <c r="BA88">
        <v>22.72</v>
      </c>
      <c r="BB88">
        <v>18.25</v>
      </c>
      <c r="BC88">
        <v>36.36</v>
      </c>
    </row>
    <row r="89" spans="1:55" x14ac:dyDescent="0.25">
      <c r="A89">
        <v>730</v>
      </c>
      <c r="B89" t="s">
        <v>922</v>
      </c>
      <c r="C89" t="s">
        <v>46</v>
      </c>
      <c r="D89" t="s">
        <v>36</v>
      </c>
      <c r="E89">
        <v>2</v>
      </c>
      <c r="F89">
        <v>21.616666666667001</v>
      </c>
      <c r="G89">
        <v>10.808333333333</v>
      </c>
      <c r="H89">
        <v>-0.7</v>
      </c>
      <c r="I89">
        <v>7.05</v>
      </c>
      <c r="J89">
        <v>-4.41</v>
      </c>
      <c r="K89">
        <v>2.68</v>
      </c>
      <c r="L89">
        <v>8.6300000000000008</v>
      </c>
      <c r="M89">
        <v>-5.2</v>
      </c>
      <c r="N89">
        <v>-14.12</v>
      </c>
      <c r="O89">
        <v>11.47</v>
      </c>
      <c r="P89">
        <v>-24.88</v>
      </c>
      <c r="Q89">
        <v>-3.05</v>
      </c>
      <c r="R89">
        <v>-1.53</v>
      </c>
      <c r="S89" t="s">
        <v>97</v>
      </c>
      <c r="T89">
        <v>0.22</v>
      </c>
      <c r="U89">
        <v>0.86</v>
      </c>
      <c r="V89">
        <v>-10.15</v>
      </c>
      <c r="W89">
        <v>6.34</v>
      </c>
      <c r="X89">
        <v>-0.88</v>
      </c>
      <c r="Y89">
        <v>5.52</v>
      </c>
      <c r="Z89">
        <v>3.69</v>
      </c>
      <c r="AA89">
        <v>2.99</v>
      </c>
      <c r="AB89">
        <v>-4.17</v>
      </c>
      <c r="AC89">
        <v>-1.53</v>
      </c>
      <c r="AD89">
        <v>-0.76</v>
      </c>
      <c r="AE89" t="s">
        <v>97</v>
      </c>
      <c r="AF89">
        <v>3.54</v>
      </c>
      <c r="AG89">
        <v>-5.17</v>
      </c>
      <c r="AH89">
        <v>12.11</v>
      </c>
      <c r="AI89">
        <v>-2.0299999999999998</v>
      </c>
      <c r="AJ89">
        <v>-1.02</v>
      </c>
      <c r="AK89">
        <v>-66.67</v>
      </c>
      <c r="AL89">
        <v>-5.38</v>
      </c>
      <c r="AM89">
        <v>5.64</v>
      </c>
      <c r="AN89">
        <v>-8.6199999999999992</v>
      </c>
      <c r="AO89">
        <v>0</v>
      </c>
      <c r="AP89">
        <v>0</v>
      </c>
      <c r="AQ89" t="s">
        <v>97</v>
      </c>
      <c r="AR89">
        <v>0</v>
      </c>
      <c r="AS89">
        <v>100</v>
      </c>
      <c r="AT89">
        <v>1</v>
      </c>
      <c r="AU89">
        <v>11.1</v>
      </c>
      <c r="AV89">
        <v>16.649999999999999</v>
      </c>
      <c r="AW89">
        <v>5.55</v>
      </c>
      <c r="AX89">
        <v>44.41</v>
      </c>
      <c r="AY89">
        <v>66.67</v>
      </c>
      <c r="AZ89">
        <v>24.98</v>
      </c>
      <c r="BA89">
        <v>19.43</v>
      </c>
      <c r="BB89">
        <v>27.76</v>
      </c>
      <c r="BC89">
        <v>47.37</v>
      </c>
    </row>
    <row r="90" spans="1:55" x14ac:dyDescent="0.25">
      <c r="A90">
        <v>900</v>
      </c>
      <c r="B90" t="s">
        <v>1031</v>
      </c>
      <c r="C90" t="s">
        <v>106</v>
      </c>
      <c r="D90" t="s">
        <v>47</v>
      </c>
      <c r="E90">
        <v>10</v>
      </c>
      <c r="F90">
        <v>100.2</v>
      </c>
      <c r="G90">
        <v>10.02</v>
      </c>
      <c r="H90">
        <v>-11.88</v>
      </c>
      <c r="I90">
        <v>7.01</v>
      </c>
      <c r="J90">
        <v>-9.08</v>
      </c>
      <c r="K90">
        <v>-9.48</v>
      </c>
      <c r="L90">
        <v>9.52</v>
      </c>
      <c r="M90">
        <v>-11.49</v>
      </c>
      <c r="N90">
        <v>-8.2100000000000009</v>
      </c>
      <c r="O90">
        <v>8.51</v>
      </c>
      <c r="P90">
        <v>-13.67</v>
      </c>
      <c r="Q90">
        <v>-2.64</v>
      </c>
      <c r="R90">
        <v>-0.55000000000000004</v>
      </c>
      <c r="S90">
        <v>-52.94</v>
      </c>
      <c r="T90">
        <v>-0.67</v>
      </c>
      <c r="U90">
        <v>0.78</v>
      </c>
      <c r="V90">
        <v>-15.81</v>
      </c>
      <c r="W90">
        <v>-6.98</v>
      </c>
      <c r="X90">
        <v>4.2699999999999996</v>
      </c>
      <c r="Y90">
        <v>-11.59</v>
      </c>
      <c r="Z90">
        <v>-2.64</v>
      </c>
      <c r="AA90">
        <v>2.95</v>
      </c>
      <c r="AB90">
        <v>-13.25</v>
      </c>
      <c r="AC90">
        <v>-1.61</v>
      </c>
      <c r="AD90">
        <v>-0.27</v>
      </c>
      <c r="AE90">
        <v>-52.38</v>
      </c>
      <c r="AF90">
        <v>-5.79</v>
      </c>
      <c r="AG90">
        <v>1.76</v>
      </c>
      <c r="AH90">
        <v>-10.56</v>
      </c>
      <c r="AI90">
        <v>-0.59</v>
      </c>
      <c r="AJ90">
        <v>-0.18</v>
      </c>
      <c r="AK90">
        <v>-37.5</v>
      </c>
      <c r="AL90">
        <v>-7.67</v>
      </c>
      <c r="AM90">
        <v>6.17</v>
      </c>
      <c r="AN90">
        <v>-10.26</v>
      </c>
      <c r="AO90">
        <v>-0.85</v>
      </c>
      <c r="AP90">
        <v>-0.21</v>
      </c>
      <c r="AQ90">
        <v>-80</v>
      </c>
      <c r="AR90">
        <v>0</v>
      </c>
      <c r="AS90">
        <v>95.65</v>
      </c>
      <c r="AT90">
        <v>0.95699999999999996</v>
      </c>
      <c r="AU90">
        <v>10.78</v>
      </c>
      <c r="AV90">
        <v>16.77</v>
      </c>
      <c r="AW90">
        <v>5.39</v>
      </c>
      <c r="AX90">
        <v>49.1</v>
      </c>
      <c r="AY90">
        <v>66.67</v>
      </c>
      <c r="AZ90">
        <v>13.17</v>
      </c>
      <c r="BA90">
        <v>19.760000000000002</v>
      </c>
      <c r="BB90">
        <v>13.77</v>
      </c>
      <c r="BC90">
        <v>48.89</v>
      </c>
    </row>
    <row r="91" spans="1:55" x14ac:dyDescent="0.25">
      <c r="A91">
        <v>389</v>
      </c>
      <c r="B91" t="s">
        <v>962</v>
      </c>
      <c r="C91" t="s">
        <v>127</v>
      </c>
      <c r="D91" t="s">
        <v>39</v>
      </c>
      <c r="E91">
        <v>1</v>
      </c>
      <c r="F91">
        <v>5.4666666666666996</v>
      </c>
      <c r="G91">
        <v>5.4666666666666996</v>
      </c>
      <c r="H91">
        <v>20.48</v>
      </c>
      <c r="I91">
        <v>6.91</v>
      </c>
      <c r="J91">
        <v>5.93</v>
      </c>
      <c r="K91">
        <v>26.96</v>
      </c>
      <c r="L91">
        <v>6.31</v>
      </c>
      <c r="M91">
        <v>9.15</v>
      </c>
      <c r="N91">
        <v>4.41</v>
      </c>
      <c r="O91">
        <v>-11.06</v>
      </c>
      <c r="P91">
        <v>18.59</v>
      </c>
      <c r="Q91">
        <v>-2.59</v>
      </c>
      <c r="R91">
        <v>-1.3</v>
      </c>
      <c r="S91" t="s">
        <v>97</v>
      </c>
      <c r="T91">
        <v>-1.18</v>
      </c>
      <c r="U91">
        <v>0.09</v>
      </c>
      <c r="V91">
        <v>-15.66</v>
      </c>
      <c r="W91">
        <v>1.21</v>
      </c>
      <c r="X91">
        <v>9.59</v>
      </c>
      <c r="Y91">
        <v>-7.06</v>
      </c>
      <c r="Z91">
        <v>-0.69</v>
      </c>
      <c r="AA91">
        <v>11.58</v>
      </c>
      <c r="AB91">
        <v>-19.61</v>
      </c>
      <c r="AC91">
        <v>-1.3</v>
      </c>
      <c r="AD91">
        <v>-1.3</v>
      </c>
      <c r="AE91" t="s">
        <v>97</v>
      </c>
      <c r="AF91">
        <v>2.5299999999999998</v>
      </c>
      <c r="AG91">
        <v>-2.65</v>
      </c>
      <c r="AH91">
        <v>8.82</v>
      </c>
      <c r="AI91">
        <v>-1.73</v>
      </c>
      <c r="AJ91">
        <v>0</v>
      </c>
      <c r="AK91">
        <v>-100</v>
      </c>
      <c r="AL91">
        <v>1.75</v>
      </c>
      <c r="AM91">
        <v>1.75</v>
      </c>
      <c r="AN91">
        <v>0</v>
      </c>
      <c r="AO91">
        <v>0</v>
      </c>
      <c r="AP91">
        <v>0</v>
      </c>
      <c r="AQ91" t="s">
        <v>97</v>
      </c>
      <c r="AR91">
        <v>0</v>
      </c>
      <c r="AS91">
        <v>100</v>
      </c>
      <c r="AT91">
        <v>1</v>
      </c>
      <c r="AU91">
        <v>21.95</v>
      </c>
      <c r="AV91">
        <v>0</v>
      </c>
      <c r="AW91">
        <v>0</v>
      </c>
      <c r="AX91">
        <v>87.8</v>
      </c>
      <c r="AY91">
        <v>100</v>
      </c>
      <c r="AZ91">
        <v>32.93</v>
      </c>
      <c r="BA91">
        <v>0</v>
      </c>
      <c r="BB91">
        <v>0</v>
      </c>
      <c r="BC91">
        <v>100</v>
      </c>
    </row>
    <row r="92" spans="1:55" x14ac:dyDescent="0.25">
      <c r="A92">
        <v>339</v>
      </c>
      <c r="B92" t="s">
        <v>680</v>
      </c>
      <c r="C92" t="s">
        <v>135</v>
      </c>
      <c r="D92" t="s">
        <v>36</v>
      </c>
      <c r="E92">
        <v>36</v>
      </c>
      <c r="F92">
        <v>406.68333333332998</v>
      </c>
      <c r="G92">
        <v>11.296759259259</v>
      </c>
      <c r="H92">
        <v>-3.93</v>
      </c>
      <c r="I92">
        <v>6.82</v>
      </c>
      <c r="J92">
        <v>-4.66</v>
      </c>
      <c r="K92">
        <v>-6.66</v>
      </c>
      <c r="L92">
        <v>1.52</v>
      </c>
      <c r="M92">
        <v>-5.34</v>
      </c>
      <c r="N92">
        <v>-5.9</v>
      </c>
      <c r="O92">
        <v>1.57</v>
      </c>
      <c r="P92">
        <v>-6.59</v>
      </c>
      <c r="Q92">
        <v>-0.64</v>
      </c>
      <c r="R92">
        <v>0.12</v>
      </c>
      <c r="S92">
        <v>-8.2100000000000009</v>
      </c>
      <c r="T92">
        <v>-0.65</v>
      </c>
      <c r="U92">
        <v>0.04</v>
      </c>
      <c r="V92">
        <v>-8.26</v>
      </c>
      <c r="W92">
        <v>-6.26</v>
      </c>
      <c r="X92">
        <v>-1.98</v>
      </c>
      <c r="Y92">
        <v>-4.51</v>
      </c>
      <c r="Z92">
        <v>-2.2599999999999998</v>
      </c>
      <c r="AA92">
        <v>1.52</v>
      </c>
      <c r="AB92">
        <v>-8.23</v>
      </c>
      <c r="AC92">
        <v>-0.63</v>
      </c>
      <c r="AD92">
        <v>0.38</v>
      </c>
      <c r="AE92">
        <v>-16.11</v>
      </c>
      <c r="AF92">
        <v>-5.33</v>
      </c>
      <c r="AG92">
        <v>-4.67</v>
      </c>
      <c r="AH92">
        <v>-1.81</v>
      </c>
      <c r="AI92">
        <v>-0.24</v>
      </c>
      <c r="AJ92">
        <v>-0.02</v>
      </c>
      <c r="AK92">
        <v>-6.67</v>
      </c>
      <c r="AL92">
        <v>2.2400000000000002</v>
      </c>
      <c r="AM92">
        <v>9.39</v>
      </c>
      <c r="AN92">
        <v>-4.34</v>
      </c>
      <c r="AO92">
        <v>0.23</v>
      </c>
      <c r="AP92">
        <v>-0.34</v>
      </c>
      <c r="AQ92">
        <v>30</v>
      </c>
      <c r="AR92">
        <v>8.2799999999999994</v>
      </c>
      <c r="AS92">
        <v>92.86</v>
      </c>
      <c r="AT92">
        <v>1.0109999999999999</v>
      </c>
      <c r="AU92">
        <v>10.029999999999999</v>
      </c>
      <c r="AV92">
        <v>11.21</v>
      </c>
      <c r="AW92">
        <v>9.74</v>
      </c>
      <c r="AX92">
        <v>48.54</v>
      </c>
      <c r="AY92">
        <v>50.75</v>
      </c>
      <c r="AZ92">
        <v>19.47</v>
      </c>
      <c r="BA92">
        <v>15.93</v>
      </c>
      <c r="BB92">
        <v>18.59</v>
      </c>
      <c r="BC92">
        <v>51.16</v>
      </c>
    </row>
    <row r="93" spans="1:55" x14ac:dyDescent="0.25">
      <c r="A93">
        <v>151</v>
      </c>
      <c r="B93" t="s">
        <v>114</v>
      </c>
      <c r="C93" t="s">
        <v>72</v>
      </c>
      <c r="D93" t="s">
        <v>39</v>
      </c>
      <c r="E93">
        <v>81</v>
      </c>
      <c r="F93">
        <v>1064.3166666667</v>
      </c>
      <c r="G93">
        <v>13.139711934156001</v>
      </c>
      <c r="H93">
        <v>4.5199999999999996</v>
      </c>
      <c r="I93">
        <v>6.77</v>
      </c>
      <c r="J93">
        <v>-1.41</v>
      </c>
      <c r="K93">
        <v>2.8</v>
      </c>
      <c r="L93">
        <v>6.53</v>
      </c>
      <c r="M93">
        <v>-2.64</v>
      </c>
      <c r="N93">
        <v>0.75</v>
      </c>
      <c r="O93">
        <v>4.8499999999999996</v>
      </c>
      <c r="P93">
        <v>-3.74</v>
      </c>
      <c r="Q93">
        <v>0.6</v>
      </c>
      <c r="R93">
        <v>1.1499999999999999</v>
      </c>
      <c r="S93">
        <v>-4.6399999999999997</v>
      </c>
      <c r="T93">
        <v>0.17</v>
      </c>
      <c r="U93">
        <v>0.39</v>
      </c>
      <c r="V93">
        <v>-2.7</v>
      </c>
      <c r="W93">
        <v>3.63</v>
      </c>
      <c r="X93">
        <v>2.78</v>
      </c>
      <c r="Y93">
        <v>0.27</v>
      </c>
      <c r="Z93">
        <v>1.4</v>
      </c>
      <c r="AA93">
        <v>1.45</v>
      </c>
      <c r="AB93">
        <v>-0.6</v>
      </c>
      <c r="AC93">
        <v>0.33</v>
      </c>
      <c r="AD93">
        <v>1.03</v>
      </c>
      <c r="AE93">
        <v>-9.24</v>
      </c>
      <c r="AF93">
        <v>2.98</v>
      </c>
      <c r="AG93">
        <v>1.77</v>
      </c>
      <c r="AH93">
        <v>0.94</v>
      </c>
      <c r="AI93">
        <v>0.01</v>
      </c>
      <c r="AJ93">
        <v>-0.17</v>
      </c>
      <c r="AK93">
        <v>5.31</v>
      </c>
      <c r="AL93">
        <v>0.81</v>
      </c>
      <c r="AM93">
        <v>4.88</v>
      </c>
      <c r="AN93">
        <v>-3.24</v>
      </c>
      <c r="AO93">
        <v>0.35</v>
      </c>
      <c r="AP93">
        <v>0.35</v>
      </c>
      <c r="AQ93">
        <v>0</v>
      </c>
      <c r="AR93">
        <v>10.210000000000001</v>
      </c>
      <c r="AS93">
        <v>88.13</v>
      </c>
      <c r="AT93">
        <v>0.98299999999999998</v>
      </c>
      <c r="AU93">
        <v>9.41</v>
      </c>
      <c r="AV93">
        <v>16.350000000000001</v>
      </c>
      <c r="AW93">
        <v>7.33</v>
      </c>
      <c r="AX93">
        <v>49.38</v>
      </c>
      <c r="AY93">
        <v>56.23</v>
      </c>
      <c r="AZ93">
        <v>17.53</v>
      </c>
      <c r="BA93">
        <v>23.96</v>
      </c>
      <c r="BB93">
        <v>17.36</v>
      </c>
      <c r="BC93">
        <v>50.24</v>
      </c>
    </row>
    <row r="94" spans="1:55" x14ac:dyDescent="0.25">
      <c r="A94">
        <v>199</v>
      </c>
      <c r="B94" t="s">
        <v>953</v>
      </c>
      <c r="C94" t="s">
        <v>162</v>
      </c>
      <c r="D94" t="s">
        <v>73</v>
      </c>
      <c r="E94">
        <v>5</v>
      </c>
      <c r="F94">
        <v>52.083333333333002</v>
      </c>
      <c r="G94">
        <v>10.416666666667</v>
      </c>
      <c r="H94">
        <v>-9.4499999999999993</v>
      </c>
      <c r="I94">
        <v>6.63</v>
      </c>
      <c r="J94">
        <v>-6.67</v>
      </c>
      <c r="K94">
        <v>-6.4</v>
      </c>
      <c r="L94">
        <v>7.69</v>
      </c>
      <c r="M94">
        <v>-7.52</v>
      </c>
      <c r="N94">
        <v>-0.97</v>
      </c>
      <c r="O94">
        <v>7.09</v>
      </c>
      <c r="P94">
        <v>-5.56</v>
      </c>
      <c r="Q94">
        <v>-0.77</v>
      </c>
      <c r="R94">
        <v>-1.08</v>
      </c>
      <c r="S94">
        <v>3.85</v>
      </c>
      <c r="T94">
        <v>0.09</v>
      </c>
      <c r="U94">
        <v>0.15</v>
      </c>
      <c r="V94">
        <v>-0.59</v>
      </c>
      <c r="W94">
        <v>-3.35</v>
      </c>
      <c r="X94">
        <v>3.25</v>
      </c>
      <c r="Y94">
        <v>-5.86</v>
      </c>
      <c r="Z94">
        <v>1.93</v>
      </c>
      <c r="AA94">
        <v>4.75</v>
      </c>
      <c r="AB94">
        <v>-4.91</v>
      </c>
      <c r="AC94">
        <v>-1.28</v>
      </c>
      <c r="AD94">
        <v>-0.96</v>
      </c>
      <c r="AE94" t="s">
        <v>97</v>
      </c>
      <c r="AF94">
        <v>-7.05</v>
      </c>
      <c r="AG94">
        <v>-2.0099999999999998</v>
      </c>
      <c r="AH94">
        <v>-7.99</v>
      </c>
      <c r="AI94">
        <v>1.1100000000000001</v>
      </c>
      <c r="AJ94">
        <v>-1.28</v>
      </c>
      <c r="AK94">
        <v>75</v>
      </c>
      <c r="AL94">
        <v>-10.94</v>
      </c>
      <c r="AM94">
        <v>10.050000000000001</v>
      </c>
      <c r="AN94">
        <v>-13.15</v>
      </c>
      <c r="AO94">
        <v>-0.46</v>
      </c>
      <c r="AP94">
        <v>1.2</v>
      </c>
      <c r="AQ94">
        <v>-50</v>
      </c>
      <c r="AR94">
        <v>3.57</v>
      </c>
      <c r="AS94">
        <v>97.14</v>
      </c>
      <c r="AT94">
        <v>1.0069999999999999</v>
      </c>
      <c r="AU94">
        <v>10.37</v>
      </c>
      <c r="AV94">
        <v>9.2200000000000006</v>
      </c>
      <c r="AW94">
        <v>12.67</v>
      </c>
      <c r="AX94">
        <v>51.84</v>
      </c>
      <c r="AY94">
        <v>45</v>
      </c>
      <c r="AZ94">
        <v>13.82</v>
      </c>
      <c r="BA94">
        <v>13.82</v>
      </c>
      <c r="BB94">
        <v>18.43</v>
      </c>
      <c r="BC94">
        <v>42.86</v>
      </c>
    </row>
    <row r="95" spans="1:55" x14ac:dyDescent="0.25">
      <c r="A95">
        <v>565</v>
      </c>
      <c r="B95" t="s">
        <v>910</v>
      </c>
      <c r="C95" t="s">
        <v>69</v>
      </c>
      <c r="D95" t="s">
        <v>36</v>
      </c>
      <c r="E95">
        <v>11</v>
      </c>
      <c r="F95">
        <v>63.083333333333002</v>
      </c>
      <c r="G95">
        <v>5.7348484848485004</v>
      </c>
      <c r="H95">
        <v>1.48</v>
      </c>
      <c r="I95">
        <v>6.6</v>
      </c>
      <c r="J95">
        <v>-1.74</v>
      </c>
      <c r="K95">
        <v>-6.67</v>
      </c>
      <c r="L95">
        <v>1.39</v>
      </c>
      <c r="M95">
        <v>-5.01</v>
      </c>
      <c r="N95">
        <v>-4.7</v>
      </c>
      <c r="O95">
        <v>-0.19</v>
      </c>
      <c r="P95">
        <v>-4.24</v>
      </c>
      <c r="Q95">
        <v>-0.43</v>
      </c>
      <c r="R95">
        <v>-2.63</v>
      </c>
      <c r="S95">
        <v>16.04</v>
      </c>
      <c r="T95">
        <v>-0.71</v>
      </c>
      <c r="U95">
        <v>-0.09</v>
      </c>
      <c r="V95">
        <v>-8.4600000000000009</v>
      </c>
      <c r="W95">
        <v>-5.36</v>
      </c>
      <c r="X95">
        <v>-4.4400000000000004</v>
      </c>
      <c r="Y95">
        <v>-1.82</v>
      </c>
      <c r="Z95">
        <v>-4.5199999999999996</v>
      </c>
      <c r="AA95">
        <v>-2.5299999999999998</v>
      </c>
      <c r="AB95">
        <v>-8.43</v>
      </c>
      <c r="AC95">
        <v>-1.17</v>
      </c>
      <c r="AD95">
        <v>-0.6</v>
      </c>
      <c r="AE95">
        <v>-42.86</v>
      </c>
      <c r="AF95">
        <v>-1.1100000000000001</v>
      </c>
      <c r="AG95">
        <v>-2.5499999999999998</v>
      </c>
      <c r="AH95">
        <v>1.3</v>
      </c>
      <c r="AI95">
        <v>-0.11</v>
      </c>
      <c r="AJ95">
        <v>-1.84</v>
      </c>
      <c r="AK95">
        <v>19.23</v>
      </c>
      <c r="AL95">
        <v>5.12</v>
      </c>
      <c r="AM95">
        <v>13.56</v>
      </c>
      <c r="AN95">
        <v>-3.51</v>
      </c>
      <c r="AO95">
        <v>1.19</v>
      </c>
      <c r="AP95">
        <v>-0.94</v>
      </c>
      <c r="AQ95">
        <v>83.33</v>
      </c>
      <c r="AR95">
        <v>8</v>
      </c>
      <c r="AS95">
        <v>94.87</v>
      </c>
      <c r="AT95">
        <v>1.0289999999999999</v>
      </c>
      <c r="AU95">
        <v>5.71</v>
      </c>
      <c r="AV95">
        <v>18.07</v>
      </c>
      <c r="AW95">
        <v>6.66</v>
      </c>
      <c r="AX95">
        <v>62.77</v>
      </c>
      <c r="AY95">
        <v>46.15</v>
      </c>
      <c r="AZ95">
        <v>11.41</v>
      </c>
      <c r="BA95">
        <v>23.78</v>
      </c>
      <c r="BB95">
        <v>13.32</v>
      </c>
      <c r="BC95">
        <v>46.15</v>
      </c>
    </row>
    <row r="96" spans="1:55" x14ac:dyDescent="0.25">
      <c r="A96">
        <v>273</v>
      </c>
      <c r="B96" t="s">
        <v>792</v>
      </c>
      <c r="C96" t="s">
        <v>69</v>
      </c>
      <c r="D96" t="s">
        <v>39</v>
      </c>
      <c r="E96">
        <v>23</v>
      </c>
      <c r="F96">
        <v>199.53333333333001</v>
      </c>
      <c r="G96">
        <v>8.6753623188405999</v>
      </c>
      <c r="H96">
        <v>-12.32</v>
      </c>
      <c r="I96">
        <v>6.58</v>
      </c>
      <c r="J96">
        <v>-8.61</v>
      </c>
      <c r="K96">
        <v>-9.77</v>
      </c>
      <c r="L96">
        <v>1.46</v>
      </c>
      <c r="M96">
        <v>-7.28</v>
      </c>
      <c r="N96">
        <v>-4.54</v>
      </c>
      <c r="O96">
        <v>-2.19</v>
      </c>
      <c r="P96">
        <v>-2.3199999999999998</v>
      </c>
      <c r="Q96">
        <v>-1.63</v>
      </c>
      <c r="R96">
        <v>-1.0900000000000001</v>
      </c>
      <c r="S96">
        <v>-11.95</v>
      </c>
      <c r="T96">
        <v>-0.66</v>
      </c>
      <c r="U96">
        <v>0.24</v>
      </c>
      <c r="V96">
        <v>-10.27</v>
      </c>
      <c r="W96">
        <v>-5.44</v>
      </c>
      <c r="X96">
        <v>-0.69</v>
      </c>
      <c r="Y96">
        <v>-5.23</v>
      </c>
      <c r="Z96">
        <v>-3.02</v>
      </c>
      <c r="AA96">
        <v>-0.17</v>
      </c>
      <c r="AB96">
        <v>-7.48</v>
      </c>
      <c r="AC96">
        <v>-1.2</v>
      </c>
      <c r="AD96">
        <v>-0.13</v>
      </c>
      <c r="AE96">
        <v>-23.28</v>
      </c>
      <c r="AF96">
        <v>-3.23</v>
      </c>
      <c r="AG96">
        <v>-0.7</v>
      </c>
      <c r="AH96">
        <v>-3.66</v>
      </c>
      <c r="AI96">
        <v>-0.63</v>
      </c>
      <c r="AJ96">
        <v>-0.97</v>
      </c>
      <c r="AK96">
        <v>7.14</v>
      </c>
      <c r="AL96">
        <v>-10.5</v>
      </c>
      <c r="AM96">
        <v>10.32</v>
      </c>
      <c r="AN96">
        <v>-14.44</v>
      </c>
      <c r="AO96">
        <v>0.06</v>
      </c>
      <c r="AP96">
        <v>-0.34</v>
      </c>
      <c r="AQ96">
        <v>9.8000000000000007</v>
      </c>
      <c r="AR96">
        <v>4.6500000000000004</v>
      </c>
      <c r="AS96">
        <v>91.26</v>
      </c>
      <c r="AT96">
        <v>0.95899999999999996</v>
      </c>
      <c r="AU96">
        <v>6.31</v>
      </c>
      <c r="AV96">
        <v>16.54</v>
      </c>
      <c r="AW96">
        <v>10.220000000000001</v>
      </c>
      <c r="AX96">
        <v>46.61</v>
      </c>
      <c r="AY96">
        <v>38.18</v>
      </c>
      <c r="AZ96">
        <v>10.83</v>
      </c>
      <c r="BA96">
        <v>20.149999999999999</v>
      </c>
      <c r="BB96">
        <v>18.64</v>
      </c>
      <c r="BC96">
        <v>36.729999999999997</v>
      </c>
    </row>
    <row r="97" spans="1:55" x14ac:dyDescent="0.25">
      <c r="A97">
        <v>727</v>
      </c>
      <c r="B97" t="s">
        <v>427</v>
      </c>
      <c r="C97" t="s">
        <v>209</v>
      </c>
      <c r="D97" t="s">
        <v>47</v>
      </c>
      <c r="E97">
        <v>81</v>
      </c>
      <c r="F97">
        <v>917.53333333333001</v>
      </c>
      <c r="G97">
        <v>11.327572016461</v>
      </c>
      <c r="H97">
        <v>-4.8099999999999996</v>
      </c>
      <c r="I97">
        <v>6.51</v>
      </c>
      <c r="J97">
        <v>-4.83</v>
      </c>
      <c r="K97">
        <v>-2.3199999999999998</v>
      </c>
      <c r="L97">
        <v>2.56</v>
      </c>
      <c r="M97">
        <v>-2.87</v>
      </c>
      <c r="N97">
        <v>-1.44</v>
      </c>
      <c r="O97">
        <v>1.22</v>
      </c>
      <c r="P97">
        <v>-2.2000000000000002</v>
      </c>
      <c r="Q97">
        <v>-0.04</v>
      </c>
      <c r="R97">
        <v>-0.31</v>
      </c>
      <c r="S97">
        <v>2.78</v>
      </c>
      <c r="T97">
        <v>-0.22</v>
      </c>
      <c r="U97">
        <v>-0.1</v>
      </c>
      <c r="V97">
        <v>-1.37</v>
      </c>
      <c r="W97">
        <v>-2.16</v>
      </c>
      <c r="X97">
        <v>0.7</v>
      </c>
      <c r="Y97">
        <v>-2.86</v>
      </c>
      <c r="Z97">
        <v>-1.46</v>
      </c>
      <c r="AA97">
        <v>0.53</v>
      </c>
      <c r="AB97">
        <v>-4.5999999999999996</v>
      </c>
      <c r="AC97">
        <v>-0.34</v>
      </c>
      <c r="AD97">
        <v>0.34</v>
      </c>
      <c r="AE97">
        <v>-13.58</v>
      </c>
      <c r="AF97">
        <v>-0.92</v>
      </c>
      <c r="AG97">
        <v>0.23</v>
      </c>
      <c r="AH97">
        <v>-1.53</v>
      </c>
      <c r="AI97">
        <v>0.19</v>
      </c>
      <c r="AJ97">
        <v>-0.81</v>
      </c>
      <c r="AK97">
        <v>39.340000000000003</v>
      </c>
      <c r="AL97">
        <v>-5.52</v>
      </c>
      <c r="AM97">
        <v>8.58</v>
      </c>
      <c r="AN97">
        <v>-9.15</v>
      </c>
      <c r="AO97">
        <v>0.25</v>
      </c>
      <c r="AP97">
        <v>-0.02</v>
      </c>
      <c r="AQ97">
        <v>15.26</v>
      </c>
      <c r="AR97">
        <v>6.74</v>
      </c>
      <c r="AS97">
        <v>93.08</v>
      </c>
      <c r="AT97">
        <v>0.998</v>
      </c>
      <c r="AU97">
        <v>9.5500000000000007</v>
      </c>
      <c r="AV97">
        <v>17.39</v>
      </c>
      <c r="AW97">
        <v>9.42</v>
      </c>
      <c r="AX97">
        <v>53.16</v>
      </c>
      <c r="AY97">
        <v>50.34</v>
      </c>
      <c r="AZ97">
        <v>15.11</v>
      </c>
      <c r="BA97">
        <v>23.48</v>
      </c>
      <c r="BB97">
        <v>18.18</v>
      </c>
      <c r="BC97">
        <v>45.38</v>
      </c>
    </row>
    <row r="98" spans="1:55" x14ac:dyDescent="0.25">
      <c r="A98">
        <v>670</v>
      </c>
      <c r="B98" t="s">
        <v>989</v>
      </c>
      <c r="C98" t="s">
        <v>51</v>
      </c>
      <c r="D98" t="s">
        <v>73</v>
      </c>
      <c r="E98">
        <v>2</v>
      </c>
      <c r="F98">
        <v>12.683333333333</v>
      </c>
      <c r="G98">
        <v>6.3416666666666996</v>
      </c>
      <c r="H98">
        <v>7.41</v>
      </c>
      <c r="I98">
        <v>6.49</v>
      </c>
      <c r="J98">
        <v>0</v>
      </c>
      <c r="K98">
        <v>16.57</v>
      </c>
      <c r="L98">
        <v>8.59</v>
      </c>
      <c r="M98">
        <v>2.67</v>
      </c>
      <c r="N98">
        <v>8.44</v>
      </c>
      <c r="O98">
        <v>-2.58</v>
      </c>
      <c r="P98">
        <v>7.36</v>
      </c>
      <c r="Q98">
        <v>-2.33</v>
      </c>
      <c r="R98">
        <v>0.08</v>
      </c>
      <c r="S98">
        <v>-33.33</v>
      </c>
      <c r="T98">
        <v>1.64</v>
      </c>
      <c r="U98">
        <v>-0.02</v>
      </c>
      <c r="V98">
        <v>11.91</v>
      </c>
      <c r="W98">
        <v>-0.25</v>
      </c>
      <c r="X98">
        <v>2</v>
      </c>
      <c r="Y98">
        <v>-2</v>
      </c>
      <c r="Z98">
        <v>-0.55000000000000004</v>
      </c>
      <c r="AA98">
        <v>1.85</v>
      </c>
      <c r="AB98">
        <v>-3.48</v>
      </c>
      <c r="AC98">
        <v>-1.55</v>
      </c>
      <c r="AD98">
        <v>-1.55</v>
      </c>
      <c r="AE98" t="s">
        <v>97</v>
      </c>
      <c r="AF98">
        <v>0.4</v>
      </c>
      <c r="AG98">
        <v>0.2</v>
      </c>
      <c r="AH98">
        <v>0</v>
      </c>
      <c r="AI98">
        <v>-1.03</v>
      </c>
      <c r="AJ98">
        <v>5.27</v>
      </c>
      <c r="AK98">
        <v>-50</v>
      </c>
      <c r="AL98">
        <v>21.15</v>
      </c>
      <c r="AM98">
        <v>21.04</v>
      </c>
      <c r="AN98">
        <v>-1.6</v>
      </c>
      <c r="AO98">
        <v>0</v>
      </c>
      <c r="AP98">
        <v>-2.2400000000000002</v>
      </c>
      <c r="AQ98">
        <v>0</v>
      </c>
      <c r="AR98">
        <v>0</v>
      </c>
      <c r="AS98">
        <v>85.71</v>
      </c>
      <c r="AT98">
        <v>0.85699999999999998</v>
      </c>
      <c r="AU98">
        <v>0</v>
      </c>
      <c r="AV98">
        <v>4.7300000000000004</v>
      </c>
      <c r="AW98">
        <v>9.4600000000000009</v>
      </c>
      <c r="AX98">
        <v>75.69</v>
      </c>
      <c r="AY98">
        <v>0</v>
      </c>
      <c r="AZ98">
        <v>0</v>
      </c>
      <c r="BA98">
        <v>9.4600000000000009</v>
      </c>
      <c r="BB98">
        <v>14.19</v>
      </c>
      <c r="BC98">
        <v>0</v>
      </c>
    </row>
    <row r="99" spans="1:55" x14ac:dyDescent="0.25">
      <c r="A99">
        <v>270</v>
      </c>
      <c r="B99" t="s">
        <v>241</v>
      </c>
      <c r="C99" t="s">
        <v>147</v>
      </c>
      <c r="D99" t="s">
        <v>39</v>
      </c>
      <c r="E99">
        <v>78</v>
      </c>
      <c r="F99">
        <v>971.9</v>
      </c>
      <c r="G99">
        <v>12.460256410255999</v>
      </c>
      <c r="H99">
        <v>-7.65</v>
      </c>
      <c r="I99">
        <v>6.46</v>
      </c>
      <c r="J99">
        <v>-6.1</v>
      </c>
      <c r="K99">
        <v>-6.19</v>
      </c>
      <c r="L99">
        <v>5.36</v>
      </c>
      <c r="M99">
        <v>-6.8</v>
      </c>
      <c r="N99">
        <v>-5.01</v>
      </c>
      <c r="O99">
        <v>3.91</v>
      </c>
      <c r="P99">
        <v>-7.16</v>
      </c>
      <c r="Q99">
        <v>0.43</v>
      </c>
      <c r="R99">
        <v>-0.45</v>
      </c>
      <c r="S99">
        <v>8.84</v>
      </c>
      <c r="T99">
        <v>-0.46</v>
      </c>
      <c r="U99">
        <v>0.33</v>
      </c>
      <c r="V99">
        <v>-8.1199999999999992</v>
      </c>
      <c r="W99">
        <v>-4.0999999999999996</v>
      </c>
      <c r="X99">
        <v>3.86</v>
      </c>
      <c r="Y99">
        <v>-7.21</v>
      </c>
      <c r="Z99">
        <v>-3.83</v>
      </c>
      <c r="AA99">
        <v>1.19</v>
      </c>
      <c r="AB99">
        <v>-11.25</v>
      </c>
      <c r="AC99">
        <v>0.09</v>
      </c>
      <c r="AD99">
        <v>-0.28000000000000003</v>
      </c>
      <c r="AE99">
        <v>6.71</v>
      </c>
      <c r="AF99">
        <v>-0.36</v>
      </c>
      <c r="AG99">
        <v>3.56</v>
      </c>
      <c r="AH99">
        <v>-4.59</v>
      </c>
      <c r="AI99">
        <v>0.5</v>
      </c>
      <c r="AJ99">
        <v>-0.05</v>
      </c>
      <c r="AK99">
        <v>14.35</v>
      </c>
      <c r="AL99">
        <v>-4.83</v>
      </c>
      <c r="AM99">
        <v>2.97</v>
      </c>
      <c r="AN99">
        <v>-5.5</v>
      </c>
      <c r="AO99">
        <v>-0.05</v>
      </c>
      <c r="AP99">
        <v>-0.25</v>
      </c>
      <c r="AQ99">
        <v>11.26</v>
      </c>
      <c r="AR99">
        <v>9.98</v>
      </c>
      <c r="AS99">
        <v>93.58</v>
      </c>
      <c r="AT99">
        <v>1.036</v>
      </c>
      <c r="AU99">
        <v>9.08</v>
      </c>
      <c r="AV99">
        <v>10.56</v>
      </c>
      <c r="AW99">
        <v>6.85</v>
      </c>
      <c r="AX99">
        <v>41.55</v>
      </c>
      <c r="AY99">
        <v>56.98</v>
      </c>
      <c r="AZ99">
        <v>20.13</v>
      </c>
      <c r="BA99">
        <v>19.260000000000002</v>
      </c>
      <c r="BB99">
        <v>18.89</v>
      </c>
      <c r="BC99">
        <v>51.58</v>
      </c>
    </row>
    <row r="100" spans="1:55" x14ac:dyDescent="0.25">
      <c r="A100">
        <v>682</v>
      </c>
      <c r="B100" t="s">
        <v>991</v>
      </c>
      <c r="C100" t="s">
        <v>162</v>
      </c>
      <c r="D100" t="s">
        <v>36</v>
      </c>
      <c r="E100">
        <v>6</v>
      </c>
      <c r="F100">
        <v>42.333333333333002</v>
      </c>
      <c r="G100">
        <v>7.0555555555555998</v>
      </c>
      <c r="H100">
        <v>-13.05</v>
      </c>
      <c r="I100">
        <v>6.4</v>
      </c>
      <c r="J100">
        <v>-7.8</v>
      </c>
      <c r="K100">
        <v>-13.55</v>
      </c>
      <c r="L100">
        <v>-4.3</v>
      </c>
      <c r="M100">
        <v>-5.85</v>
      </c>
      <c r="N100">
        <v>-17.07</v>
      </c>
      <c r="O100">
        <v>-10.91</v>
      </c>
      <c r="P100">
        <v>-6.95</v>
      </c>
      <c r="Q100">
        <v>-3.95</v>
      </c>
      <c r="R100">
        <v>-3.71</v>
      </c>
      <c r="S100" t="s">
        <v>97</v>
      </c>
      <c r="T100">
        <v>-0.55000000000000004</v>
      </c>
      <c r="U100">
        <v>-0.13</v>
      </c>
      <c r="V100">
        <v>-4.0199999999999996</v>
      </c>
      <c r="W100">
        <v>-7.5</v>
      </c>
      <c r="X100">
        <v>0.79</v>
      </c>
      <c r="Y100">
        <v>-7.66</v>
      </c>
      <c r="Z100">
        <v>3.52</v>
      </c>
      <c r="AA100">
        <v>-0.45</v>
      </c>
      <c r="AB100">
        <v>7.16</v>
      </c>
      <c r="AC100">
        <v>-2.09</v>
      </c>
      <c r="AD100">
        <v>-1.63</v>
      </c>
      <c r="AE100" t="s">
        <v>97</v>
      </c>
      <c r="AF100">
        <v>-14.7</v>
      </c>
      <c r="AG100">
        <v>1.66</v>
      </c>
      <c r="AH100">
        <v>-23.54</v>
      </c>
      <c r="AI100">
        <v>-1.86</v>
      </c>
      <c r="AJ100">
        <v>-2.17</v>
      </c>
      <c r="AK100">
        <v>-46.15</v>
      </c>
      <c r="AL100">
        <v>-16.41</v>
      </c>
      <c r="AM100">
        <v>5.91</v>
      </c>
      <c r="AN100">
        <v>-16.329999999999998</v>
      </c>
      <c r="AO100">
        <v>-0.34</v>
      </c>
      <c r="AP100">
        <v>-0.67</v>
      </c>
      <c r="AQ100">
        <v>-33.33</v>
      </c>
      <c r="AR100">
        <v>0</v>
      </c>
      <c r="AS100">
        <v>100</v>
      </c>
      <c r="AT100">
        <v>1</v>
      </c>
      <c r="AU100">
        <v>8.5</v>
      </c>
      <c r="AV100">
        <v>8.5</v>
      </c>
      <c r="AW100">
        <v>8.5</v>
      </c>
      <c r="AX100">
        <v>49.61</v>
      </c>
      <c r="AY100">
        <v>50</v>
      </c>
      <c r="AZ100">
        <v>17.010000000000002</v>
      </c>
      <c r="BA100">
        <v>14.17</v>
      </c>
      <c r="BB100">
        <v>21.26</v>
      </c>
      <c r="BC100">
        <v>44.44</v>
      </c>
    </row>
    <row r="101" spans="1:55" x14ac:dyDescent="0.25">
      <c r="A101">
        <v>173</v>
      </c>
      <c r="B101" t="s">
        <v>518</v>
      </c>
      <c r="C101" t="s">
        <v>141</v>
      </c>
      <c r="D101" t="s">
        <v>73</v>
      </c>
      <c r="E101">
        <v>60</v>
      </c>
      <c r="F101">
        <v>1053.3499999999999</v>
      </c>
      <c r="G101">
        <v>17.555833333332998</v>
      </c>
      <c r="H101">
        <v>4.26</v>
      </c>
      <c r="I101">
        <v>6.37</v>
      </c>
      <c r="J101">
        <v>-0.78</v>
      </c>
      <c r="K101">
        <v>1.96</v>
      </c>
      <c r="L101">
        <v>3.1</v>
      </c>
      <c r="M101">
        <v>-0.55000000000000004</v>
      </c>
      <c r="N101">
        <v>1.24</v>
      </c>
      <c r="O101">
        <v>1.0900000000000001</v>
      </c>
      <c r="P101">
        <v>0.23</v>
      </c>
      <c r="Q101">
        <v>0.74</v>
      </c>
      <c r="R101">
        <v>0.11</v>
      </c>
      <c r="S101">
        <v>7.35</v>
      </c>
      <c r="T101">
        <v>0.28000000000000003</v>
      </c>
      <c r="U101">
        <v>0.39</v>
      </c>
      <c r="V101">
        <v>-0.97</v>
      </c>
      <c r="W101">
        <v>3.57</v>
      </c>
      <c r="X101">
        <v>4.49</v>
      </c>
      <c r="Y101">
        <v>-0.55000000000000004</v>
      </c>
      <c r="Z101">
        <v>1.71</v>
      </c>
      <c r="AA101">
        <v>2.21</v>
      </c>
      <c r="AB101">
        <v>-0.92</v>
      </c>
      <c r="AC101">
        <v>0.63</v>
      </c>
      <c r="AD101">
        <v>0.22</v>
      </c>
      <c r="AE101">
        <v>8.91</v>
      </c>
      <c r="AF101">
        <v>2.48</v>
      </c>
      <c r="AG101">
        <v>3.04</v>
      </c>
      <c r="AH101">
        <v>-0.34</v>
      </c>
      <c r="AI101">
        <v>0.12</v>
      </c>
      <c r="AJ101">
        <v>-0.18</v>
      </c>
      <c r="AK101">
        <v>8.2899999999999991</v>
      </c>
      <c r="AL101">
        <v>2.17</v>
      </c>
      <c r="AM101">
        <v>2.62</v>
      </c>
      <c r="AN101">
        <v>-0.18</v>
      </c>
      <c r="AO101">
        <v>0.03</v>
      </c>
      <c r="AP101">
        <v>-0.05</v>
      </c>
      <c r="AQ101">
        <v>3.85</v>
      </c>
      <c r="AR101">
        <v>8.9600000000000009</v>
      </c>
      <c r="AS101">
        <v>91.89</v>
      </c>
      <c r="AT101">
        <v>1.0089999999999999</v>
      </c>
      <c r="AU101">
        <v>5.53</v>
      </c>
      <c r="AV101">
        <v>11.11</v>
      </c>
      <c r="AW101">
        <v>8.32</v>
      </c>
      <c r="AX101">
        <v>48.02</v>
      </c>
      <c r="AY101">
        <v>39.92</v>
      </c>
      <c r="AZ101">
        <v>15.89</v>
      </c>
      <c r="BA101">
        <v>19.03</v>
      </c>
      <c r="BB101">
        <v>18.8</v>
      </c>
      <c r="BC101">
        <v>45.81</v>
      </c>
    </row>
    <row r="102" spans="1:55" x14ac:dyDescent="0.25">
      <c r="A102">
        <v>228</v>
      </c>
      <c r="B102" t="s">
        <v>201</v>
      </c>
      <c r="C102" t="s">
        <v>35</v>
      </c>
      <c r="D102" t="s">
        <v>39</v>
      </c>
      <c r="E102">
        <v>80</v>
      </c>
      <c r="F102">
        <v>1060.0333333333001</v>
      </c>
      <c r="G102">
        <v>13.250416666667</v>
      </c>
      <c r="H102">
        <v>3.23</v>
      </c>
      <c r="I102">
        <v>6.32</v>
      </c>
      <c r="J102">
        <v>-1.46</v>
      </c>
      <c r="K102">
        <v>3.6</v>
      </c>
      <c r="L102">
        <v>5.8</v>
      </c>
      <c r="M102">
        <v>-1.39</v>
      </c>
      <c r="N102">
        <v>3.96</v>
      </c>
      <c r="O102">
        <v>4.54</v>
      </c>
      <c r="P102">
        <v>-0.62</v>
      </c>
      <c r="Q102">
        <v>0.61</v>
      </c>
      <c r="R102">
        <v>0.41</v>
      </c>
      <c r="S102">
        <v>0.59</v>
      </c>
      <c r="T102">
        <v>0.38</v>
      </c>
      <c r="U102">
        <v>0.45</v>
      </c>
      <c r="V102">
        <v>-1.1200000000000001</v>
      </c>
      <c r="W102">
        <v>1.83</v>
      </c>
      <c r="X102">
        <v>4.41</v>
      </c>
      <c r="Y102">
        <v>-2.4300000000000002</v>
      </c>
      <c r="Z102">
        <v>0.54</v>
      </c>
      <c r="AA102">
        <v>2.59</v>
      </c>
      <c r="AB102">
        <v>-4.78</v>
      </c>
      <c r="AC102">
        <v>0.77</v>
      </c>
      <c r="AD102">
        <v>0.38</v>
      </c>
      <c r="AE102">
        <v>3.96</v>
      </c>
      <c r="AF102">
        <v>1.71</v>
      </c>
      <c r="AG102">
        <v>2.4300000000000002</v>
      </c>
      <c r="AH102">
        <v>-0.91</v>
      </c>
      <c r="AI102">
        <v>-0.05</v>
      </c>
      <c r="AJ102">
        <v>0.13</v>
      </c>
      <c r="AK102">
        <v>-4.1399999999999997</v>
      </c>
      <c r="AL102">
        <v>2.74</v>
      </c>
      <c r="AM102">
        <v>2.67</v>
      </c>
      <c r="AN102">
        <v>-0.11</v>
      </c>
      <c r="AO102">
        <v>-0.17</v>
      </c>
      <c r="AP102">
        <v>-0.1</v>
      </c>
      <c r="AQ102">
        <v>1.04</v>
      </c>
      <c r="AR102">
        <v>10.26</v>
      </c>
      <c r="AS102">
        <v>92</v>
      </c>
      <c r="AT102">
        <v>1.0229999999999999</v>
      </c>
      <c r="AU102">
        <v>12.23</v>
      </c>
      <c r="AV102">
        <v>16.07</v>
      </c>
      <c r="AW102">
        <v>8.77</v>
      </c>
      <c r="AX102">
        <v>39.229999999999997</v>
      </c>
      <c r="AY102">
        <v>58.22</v>
      </c>
      <c r="AZ102">
        <v>21.45</v>
      </c>
      <c r="BA102">
        <v>21.06</v>
      </c>
      <c r="BB102">
        <v>18.399999999999999</v>
      </c>
      <c r="BC102">
        <v>53.84</v>
      </c>
    </row>
    <row r="103" spans="1:55" x14ac:dyDescent="0.25">
      <c r="A103">
        <v>252</v>
      </c>
      <c r="B103" t="s">
        <v>601</v>
      </c>
      <c r="C103" t="s">
        <v>46</v>
      </c>
      <c r="D103" t="s">
        <v>73</v>
      </c>
      <c r="E103">
        <v>61</v>
      </c>
      <c r="F103">
        <v>947.33333333332996</v>
      </c>
      <c r="G103">
        <v>15.530054644809001</v>
      </c>
      <c r="H103">
        <v>-1.95</v>
      </c>
      <c r="I103">
        <v>6.29</v>
      </c>
      <c r="J103">
        <v>-3.78</v>
      </c>
      <c r="K103">
        <v>-0.7</v>
      </c>
      <c r="L103">
        <v>5.61</v>
      </c>
      <c r="M103">
        <v>-3.87</v>
      </c>
      <c r="N103">
        <v>-0.35</v>
      </c>
      <c r="O103">
        <v>4.12</v>
      </c>
      <c r="P103">
        <v>-3.78</v>
      </c>
      <c r="Q103">
        <v>-0.7</v>
      </c>
      <c r="R103">
        <v>0.34</v>
      </c>
      <c r="S103">
        <v>-12.12</v>
      </c>
      <c r="T103">
        <v>-0.24</v>
      </c>
      <c r="U103">
        <v>0.31</v>
      </c>
      <c r="V103">
        <v>-6.32</v>
      </c>
      <c r="W103">
        <v>-2.7</v>
      </c>
      <c r="X103">
        <v>1.77</v>
      </c>
      <c r="Y103">
        <v>-4.6100000000000003</v>
      </c>
      <c r="Z103">
        <v>-2.27</v>
      </c>
      <c r="AA103">
        <v>1.44</v>
      </c>
      <c r="AB103">
        <v>-9.7100000000000009</v>
      </c>
      <c r="AC103">
        <v>-0.23</v>
      </c>
      <c r="AD103">
        <v>0.06</v>
      </c>
      <c r="AE103">
        <v>-5.71</v>
      </c>
      <c r="AF103">
        <v>-0.56999999999999995</v>
      </c>
      <c r="AG103">
        <v>0.44</v>
      </c>
      <c r="AH103">
        <v>-1.29</v>
      </c>
      <c r="AI103">
        <v>-0.49</v>
      </c>
      <c r="AJ103">
        <v>0.04</v>
      </c>
      <c r="AK103">
        <v>-18.14</v>
      </c>
      <c r="AL103">
        <v>1.02</v>
      </c>
      <c r="AM103">
        <v>6.04</v>
      </c>
      <c r="AN103">
        <v>-3.43</v>
      </c>
      <c r="AO103">
        <v>-0.15</v>
      </c>
      <c r="AP103">
        <v>0.36</v>
      </c>
      <c r="AQ103">
        <v>-19.43</v>
      </c>
      <c r="AR103">
        <v>5.74</v>
      </c>
      <c r="AS103">
        <v>92.93</v>
      </c>
      <c r="AT103">
        <v>0.98699999999999999</v>
      </c>
      <c r="AU103">
        <v>8.0399999999999991</v>
      </c>
      <c r="AV103">
        <v>14.06</v>
      </c>
      <c r="AW103">
        <v>7.35</v>
      </c>
      <c r="AX103">
        <v>50.54</v>
      </c>
      <c r="AY103">
        <v>52.26</v>
      </c>
      <c r="AZ103">
        <v>19.32</v>
      </c>
      <c r="BA103">
        <v>20.58</v>
      </c>
      <c r="BB103">
        <v>17.48</v>
      </c>
      <c r="BC103">
        <v>52.5</v>
      </c>
    </row>
    <row r="104" spans="1:55" x14ac:dyDescent="0.25">
      <c r="A104">
        <v>583</v>
      </c>
      <c r="B104" t="s">
        <v>112</v>
      </c>
      <c r="C104" t="s">
        <v>113</v>
      </c>
      <c r="D104" t="s">
        <v>92</v>
      </c>
      <c r="E104">
        <v>82</v>
      </c>
      <c r="F104">
        <v>1134.05</v>
      </c>
      <c r="G104">
        <v>13.829878048779999</v>
      </c>
      <c r="H104">
        <v>-3.47</v>
      </c>
      <c r="I104">
        <v>6.29</v>
      </c>
      <c r="J104">
        <v>-4.08</v>
      </c>
      <c r="K104">
        <v>-1.77</v>
      </c>
      <c r="L104">
        <v>3.52</v>
      </c>
      <c r="M104">
        <v>-3.03</v>
      </c>
      <c r="N104">
        <v>-2.0099999999999998</v>
      </c>
      <c r="O104">
        <v>4.32</v>
      </c>
      <c r="P104">
        <v>-4.92</v>
      </c>
      <c r="Q104">
        <v>1</v>
      </c>
      <c r="R104">
        <v>-0.25</v>
      </c>
      <c r="S104">
        <v>10.7</v>
      </c>
      <c r="T104">
        <v>0.09</v>
      </c>
      <c r="U104">
        <v>0.23</v>
      </c>
      <c r="V104">
        <v>-1.71</v>
      </c>
      <c r="W104">
        <v>2.5299999999999998</v>
      </c>
      <c r="X104">
        <v>3.37</v>
      </c>
      <c r="Y104">
        <v>-1.1100000000000001</v>
      </c>
      <c r="Z104">
        <v>1.23</v>
      </c>
      <c r="AA104">
        <v>1.52</v>
      </c>
      <c r="AB104">
        <v>-1</v>
      </c>
      <c r="AC104">
        <v>0.54</v>
      </c>
      <c r="AD104">
        <v>-0.31</v>
      </c>
      <c r="AE104">
        <v>13.33</v>
      </c>
      <c r="AF104">
        <v>1.73</v>
      </c>
      <c r="AG104">
        <v>2.4700000000000002</v>
      </c>
      <c r="AH104">
        <v>-1.19</v>
      </c>
      <c r="AI104">
        <v>0.56999999999999995</v>
      </c>
      <c r="AJ104">
        <v>0.33</v>
      </c>
      <c r="AK104">
        <v>5.83</v>
      </c>
      <c r="AL104">
        <v>-5.48</v>
      </c>
      <c r="AM104">
        <v>4.6500000000000004</v>
      </c>
      <c r="AN104">
        <v>-6.34</v>
      </c>
      <c r="AO104">
        <v>-0.03</v>
      </c>
      <c r="AP104">
        <v>-0.27</v>
      </c>
      <c r="AQ104">
        <v>20</v>
      </c>
      <c r="AR104">
        <v>10.67</v>
      </c>
      <c r="AS104">
        <v>93.2</v>
      </c>
      <c r="AT104">
        <v>1.0389999999999999</v>
      </c>
      <c r="AU104">
        <v>10.48</v>
      </c>
      <c r="AV104">
        <v>11.43</v>
      </c>
      <c r="AW104">
        <v>8.15</v>
      </c>
      <c r="AX104">
        <v>47.14</v>
      </c>
      <c r="AY104">
        <v>56.25</v>
      </c>
      <c r="AZ104">
        <v>20.260000000000002</v>
      </c>
      <c r="BA104">
        <v>18.78</v>
      </c>
      <c r="BB104">
        <v>19.21</v>
      </c>
      <c r="BC104">
        <v>51.34</v>
      </c>
    </row>
    <row r="105" spans="1:55" x14ac:dyDescent="0.25">
      <c r="A105">
        <v>200</v>
      </c>
      <c r="B105" t="s">
        <v>153</v>
      </c>
      <c r="C105" t="s">
        <v>131</v>
      </c>
      <c r="D105" t="s">
        <v>73</v>
      </c>
      <c r="E105">
        <v>82</v>
      </c>
      <c r="F105">
        <v>1495.7666666667001</v>
      </c>
      <c r="G105">
        <v>18.241056910569</v>
      </c>
      <c r="H105">
        <v>5.03</v>
      </c>
      <c r="I105">
        <v>6.28</v>
      </c>
      <c r="J105">
        <v>-0.75</v>
      </c>
      <c r="K105">
        <v>3.49</v>
      </c>
      <c r="L105">
        <v>5.01</v>
      </c>
      <c r="M105">
        <v>-1.0900000000000001</v>
      </c>
      <c r="N105">
        <v>2.71</v>
      </c>
      <c r="O105">
        <v>4.18</v>
      </c>
      <c r="P105">
        <v>-1.39</v>
      </c>
      <c r="Q105">
        <v>0.21</v>
      </c>
      <c r="R105">
        <v>0.39</v>
      </c>
      <c r="S105">
        <v>-2.37</v>
      </c>
      <c r="T105">
        <v>0.13</v>
      </c>
      <c r="U105">
        <v>0.25</v>
      </c>
      <c r="V105">
        <v>-1.4</v>
      </c>
      <c r="W105">
        <v>3.16</v>
      </c>
      <c r="X105">
        <v>1.97</v>
      </c>
      <c r="Y105">
        <v>1</v>
      </c>
      <c r="Z105">
        <v>0.88</v>
      </c>
      <c r="AA105">
        <v>1.4</v>
      </c>
      <c r="AB105">
        <v>-1.21</v>
      </c>
      <c r="AC105">
        <v>0.38</v>
      </c>
      <c r="AD105">
        <v>0.35</v>
      </c>
      <c r="AE105">
        <v>-1.26</v>
      </c>
      <c r="AF105">
        <v>3.04</v>
      </c>
      <c r="AG105">
        <v>0.75</v>
      </c>
      <c r="AH105">
        <v>2.56</v>
      </c>
      <c r="AI105">
        <v>-0.03</v>
      </c>
      <c r="AJ105">
        <v>-0.25</v>
      </c>
      <c r="AK105">
        <v>6.25</v>
      </c>
      <c r="AL105">
        <v>2.54</v>
      </c>
      <c r="AM105">
        <v>6.87</v>
      </c>
      <c r="AN105">
        <v>-3.43</v>
      </c>
      <c r="AO105">
        <v>-0.21</v>
      </c>
      <c r="AP105">
        <v>0.32</v>
      </c>
      <c r="AQ105">
        <v>-23.62</v>
      </c>
      <c r="AR105">
        <v>7.69</v>
      </c>
      <c r="AS105">
        <v>92.6</v>
      </c>
      <c r="AT105">
        <v>1.0029999999999999</v>
      </c>
      <c r="AU105">
        <v>10.029999999999999</v>
      </c>
      <c r="AV105">
        <v>13</v>
      </c>
      <c r="AW105">
        <v>9.15</v>
      </c>
      <c r="AX105">
        <v>38.909999999999997</v>
      </c>
      <c r="AY105">
        <v>52.3</v>
      </c>
      <c r="AZ105">
        <v>19.579999999999998</v>
      </c>
      <c r="BA105">
        <v>19.82</v>
      </c>
      <c r="BB105">
        <v>19.05</v>
      </c>
      <c r="BC105">
        <v>50.67</v>
      </c>
    </row>
    <row r="106" spans="1:55" x14ac:dyDescent="0.25">
      <c r="A106">
        <v>26</v>
      </c>
      <c r="B106" t="s">
        <v>761</v>
      </c>
      <c r="C106" t="s">
        <v>106</v>
      </c>
      <c r="D106" t="s">
        <v>73</v>
      </c>
      <c r="E106">
        <v>52</v>
      </c>
      <c r="F106">
        <v>757.56666666667002</v>
      </c>
      <c r="G106">
        <v>14.56858974359</v>
      </c>
      <c r="H106">
        <v>-2.95</v>
      </c>
      <c r="I106">
        <v>6.26</v>
      </c>
      <c r="J106">
        <v>-4.05</v>
      </c>
      <c r="K106">
        <v>-3.72</v>
      </c>
      <c r="L106">
        <v>6.75</v>
      </c>
      <c r="M106">
        <v>-6.06</v>
      </c>
      <c r="N106">
        <v>-3.42</v>
      </c>
      <c r="O106">
        <v>6.16</v>
      </c>
      <c r="P106">
        <v>-7.55</v>
      </c>
      <c r="Q106">
        <v>-0.8</v>
      </c>
      <c r="R106">
        <v>0.13</v>
      </c>
      <c r="S106">
        <v>-10.81</v>
      </c>
      <c r="T106">
        <v>-0.27</v>
      </c>
      <c r="U106">
        <v>0.57999999999999996</v>
      </c>
      <c r="V106">
        <v>-8.65</v>
      </c>
      <c r="W106">
        <v>-3.54</v>
      </c>
      <c r="X106">
        <v>5.13</v>
      </c>
      <c r="Y106">
        <v>-8.3000000000000007</v>
      </c>
      <c r="Z106">
        <v>-1.46</v>
      </c>
      <c r="AA106">
        <v>2.25</v>
      </c>
      <c r="AB106">
        <v>-8.5399999999999991</v>
      </c>
      <c r="AC106">
        <v>-0.7</v>
      </c>
      <c r="AD106">
        <v>0.42</v>
      </c>
      <c r="AE106">
        <v>-23.16</v>
      </c>
      <c r="AF106">
        <v>-2.78</v>
      </c>
      <c r="AG106">
        <v>3.84</v>
      </c>
      <c r="AH106">
        <v>-8.11</v>
      </c>
      <c r="AI106">
        <v>-0.38</v>
      </c>
      <c r="AJ106">
        <v>0.1</v>
      </c>
      <c r="AK106">
        <v>-13.07</v>
      </c>
      <c r="AL106">
        <v>-0.61</v>
      </c>
      <c r="AM106">
        <v>2.17</v>
      </c>
      <c r="AN106">
        <v>-1.94</v>
      </c>
      <c r="AO106">
        <v>0.28000000000000003</v>
      </c>
      <c r="AP106">
        <v>-0.52</v>
      </c>
      <c r="AQ106">
        <v>32.479999999999997</v>
      </c>
      <c r="AR106">
        <v>6.42</v>
      </c>
      <c r="AS106">
        <v>92.74</v>
      </c>
      <c r="AT106">
        <v>0.99199999999999999</v>
      </c>
      <c r="AU106">
        <v>7.52</v>
      </c>
      <c r="AV106">
        <v>14.49</v>
      </c>
      <c r="AW106">
        <v>10.53</v>
      </c>
      <c r="AX106">
        <v>51.01</v>
      </c>
      <c r="AY106">
        <v>41.67</v>
      </c>
      <c r="AZ106">
        <v>16.32</v>
      </c>
      <c r="BA106">
        <v>22.33</v>
      </c>
      <c r="BB106">
        <v>22.33</v>
      </c>
      <c r="BC106">
        <v>42.21</v>
      </c>
    </row>
    <row r="107" spans="1:55" x14ac:dyDescent="0.25">
      <c r="A107">
        <v>518</v>
      </c>
      <c r="B107" t="s">
        <v>352</v>
      </c>
      <c r="C107" t="s">
        <v>147</v>
      </c>
      <c r="D107" t="s">
        <v>73</v>
      </c>
      <c r="E107">
        <v>61</v>
      </c>
      <c r="F107">
        <v>1084.7833333333001</v>
      </c>
      <c r="G107">
        <v>17.783333333333001</v>
      </c>
      <c r="H107">
        <v>-5</v>
      </c>
      <c r="I107">
        <v>6.26</v>
      </c>
      <c r="J107">
        <v>-4.93</v>
      </c>
      <c r="K107">
        <v>-3.11</v>
      </c>
      <c r="L107">
        <v>3.85</v>
      </c>
      <c r="M107">
        <v>-4.1100000000000003</v>
      </c>
      <c r="N107">
        <v>-2.38</v>
      </c>
      <c r="O107">
        <v>1.77</v>
      </c>
      <c r="P107">
        <v>-3.27</v>
      </c>
      <c r="Q107">
        <v>0.57999999999999996</v>
      </c>
      <c r="R107">
        <v>0.35</v>
      </c>
      <c r="S107">
        <v>1.28</v>
      </c>
      <c r="T107">
        <v>-0.1</v>
      </c>
      <c r="U107">
        <v>0.24</v>
      </c>
      <c r="V107">
        <v>-3.62</v>
      </c>
      <c r="W107">
        <v>-1.1000000000000001</v>
      </c>
      <c r="X107">
        <v>2.93</v>
      </c>
      <c r="Y107">
        <v>-3.79</v>
      </c>
      <c r="Z107">
        <v>-0.39</v>
      </c>
      <c r="AA107">
        <v>0.81</v>
      </c>
      <c r="AB107">
        <v>-2.78</v>
      </c>
      <c r="AC107">
        <v>0.43</v>
      </c>
      <c r="AD107">
        <v>-0.21</v>
      </c>
      <c r="AE107">
        <v>10.55</v>
      </c>
      <c r="AF107">
        <v>-0.96</v>
      </c>
      <c r="AG107">
        <v>2.83</v>
      </c>
      <c r="AH107">
        <v>-4.4400000000000004</v>
      </c>
      <c r="AI107">
        <v>0.32</v>
      </c>
      <c r="AJ107">
        <v>0.04</v>
      </c>
      <c r="AK107">
        <v>6.62</v>
      </c>
      <c r="AL107">
        <v>-4.38</v>
      </c>
      <c r="AM107">
        <v>2.2599999999999998</v>
      </c>
      <c r="AN107">
        <v>-4.66</v>
      </c>
      <c r="AO107">
        <v>-0.13</v>
      </c>
      <c r="AP107">
        <v>0.73</v>
      </c>
      <c r="AQ107">
        <v>-32.17</v>
      </c>
      <c r="AR107">
        <v>9.8800000000000008</v>
      </c>
      <c r="AS107">
        <v>91.88</v>
      </c>
      <c r="AT107">
        <v>1.018</v>
      </c>
      <c r="AU107">
        <v>8.74</v>
      </c>
      <c r="AV107">
        <v>13.5</v>
      </c>
      <c r="AW107">
        <v>9.07</v>
      </c>
      <c r="AX107">
        <v>40.159999999999997</v>
      </c>
      <c r="AY107">
        <v>49.07</v>
      </c>
      <c r="AZ107">
        <v>17.309999999999999</v>
      </c>
      <c r="BA107">
        <v>21.85</v>
      </c>
      <c r="BB107">
        <v>19.579999999999998</v>
      </c>
      <c r="BC107">
        <v>46.93</v>
      </c>
    </row>
    <row r="108" spans="1:55" x14ac:dyDescent="0.25">
      <c r="A108">
        <v>848</v>
      </c>
      <c r="B108" t="s">
        <v>730</v>
      </c>
      <c r="C108" t="s">
        <v>193</v>
      </c>
      <c r="D108" t="s">
        <v>47</v>
      </c>
      <c r="E108">
        <v>10</v>
      </c>
      <c r="F108">
        <v>126.15</v>
      </c>
      <c r="G108">
        <v>12.615</v>
      </c>
      <c r="H108">
        <v>-13.91</v>
      </c>
      <c r="I108">
        <v>6.18</v>
      </c>
      <c r="J108">
        <v>-9.52</v>
      </c>
      <c r="K108">
        <v>-9.08</v>
      </c>
      <c r="L108">
        <v>10.46</v>
      </c>
      <c r="M108">
        <v>-11.17</v>
      </c>
      <c r="N108">
        <v>-6.53</v>
      </c>
      <c r="O108">
        <v>6.28</v>
      </c>
      <c r="P108">
        <v>-10.99</v>
      </c>
      <c r="Q108">
        <v>2.46</v>
      </c>
      <c r="R108">
        <v>0.25</v>
      </c>
      <c r="S108">
        <v>19.39</v>
      </c>
      <c r="T108">
        <v>-0.21</v>
      </c>
      <c r="U108">
        <v>0.66</v>
      </c>
      <c r="V108">
        <v>-7.59</v>
      </c>
      <c r="W108">
        <v>-3.67</v>
      </c>
      <c r="X108">
        <v>0.18</v>
      </c>
      <c r="Y108">
        <v>-4.3099999999999996</v>
      </c>
      <c r="Z108">
        <v>-0.98</v>
      </c>
      <c r="AA108">
        <v>-2.62</v>
      </c>
      <c r="AB108">
        <v>1.67</v>
      </c>
      <c r="AC108">
        <v>1.06</v>
      </c>
      <c r="AD108">
        <v>-0.37</v>
      </c>
      <c r="AE108">
        <v>30</v>
      </c>
      <c r="AF108">
        <v>-3.6</v>
      </c>
      <c r="AG108">
        <v>3.73</v>
      </c>
      <c r="AH108">
        <v>-8.11</v>
      </c>
      <c r="AI108">
        <v>1.04</v>
      </c>
      <c r="AJ108">
        <v>0.82</v>
      </c>
      <c r="AK108">
        <v>16.670000000000002</v>
      </c>
      <c r="AL108">
        <v>-10.32</v>
      </c>
      <c r="AM108">
        <v>12.58</v>
      </c>
      <c r="AN108">
        <v>-15.4</v>
      </c>
      <c r="AO108">
        <v>0.89</v>
      </c>
      <c r="AP108">
        <v>0</v>
      </c>
      <c r="AQ108">
        <v>0</v>
      </c>
      <c r="AR108">
        <v>20.51</v>
      </c>
      <c r="AS108">
        <v>96.43</v>
      </c>
      <c r="AT108">
        <v>1.169</v>
      </c>
      <c r="AU108">
        <v>8.56</v>
      </c>
      <c r="AV108">
        <v>13.79</v>
      </c>
      <c r="AW108">
        <v>10.94</v>
      </c>
      <c r="AX108">
        <v>45.18</v>
      </c>
      <c r="AY108">
        <v>43.9</v>
      </c>
      <c r="AZ108">
        <v>13.32</v>
      </c>
      <c r="BA108">
        <v>18.55</v>
      </c>
      <c r="BB108">
        <v>21.4</v>
      </c>
      <c r="BC108">
        <v>38.36</v>
      </c>
    </row>
    <row r="109" spans="1:55" x14ac:dyDescent="0.25">
      <c r="A109">
        <v>124</v>
      </c>
      <c r="B109" t="s">
        <v>76</v>
      </c>
      <c r="C109" t="s">
        <v>44</v>
      </c>
      <c r="D109" t="s">
        <v>36</v>
      </c>
      <c r="E109">
        <v>82</v>
      </c>
      <c r="F109">
        <v>1131.4833333332999</v>
      </c>
      <c r="G109">
        <v>13.798577235771999</v>
      </c>
      <c r="H109">
        <v>-3.73</v>
      </c>
      <c r="I109">
        <v>6.15</v>
      </c>
      <c r="J109">
        <v>-4.16</v>
      </c>
      <c r="K109">
        <v>-2.54</v>
      </c>
      <c r="L109">
        <v>5.0199999999999996</v>
      </c>
      <c r="M109">
        <v>-4.25</v>
      </c>
      <c r="N109">
        <v>-1.35</v>
      </c>
      <c r="O109">
        <v>3.88</v>
      </c>
      <c r="P109">
        <v>-3.96</v>
      </c>
      <c r="Q109">
        <v>7.0000000000000007E-2</v>
      </c>
      <c r="R109">
        <v>0.14000000000000001</v>
      </c>
      <c r="S109">
        <v>-0.92</v>
      </c>
      <c r="T109">
        <v>-0.15</v>
      </c>
      <c r="U109">
        <v>0.26</v>
      </c>
      <c r="V109">
        <v>-4.0999999999999996</v>
      </c>
      <c r="W109">
        <v>-1.51</v>
      </c>
      <c r="X109">
        <v>3.28</v>
      </c>
      <c r="Y109">
        <v>-4.47</v>
      </c>
      <c r="Z109">
        <v>-1.85</v>
      </c>
      <c r="AA109">
        <v>1.79</v>
      </c>
      <c r="AB109">
        <v>-7.98</v>
      </c>
      <c r="AC109">
        <v>-0.37</v>
      </c>
      <c r="AD109">
        <v>0.35</v>
      </c>
      <c r="AE109">
        <v>-13.24</v>
      </c>
      <c r="AF109">
        <v>0.46</v>
      </c>
      <c r="AG109">
        <v>1.97</v>
      </c>
      <c r="AH109">
        <v>-1.86</v>
      </c>
      <c r="AI109">
        <v>0.28999999999999998</v>
      </c>
      <c r="AJ109">
        <v>-0.36</v>
      </c>
      <c r="AK109">
        <v>16.510000000000002</v>
      </c>
      <c r="AL109">
        <v>-2.2000000000000002</v>
      </c>
      <c r="AM109">
        <v>5.01</v>
      </c>
      <c r="AN109">
        <v>-4.59</v>
      </c>
      <c r="AO109">
        <v>0.32</v>
      </c>
      <c r="AP109">
        <v>0.15</v>
      </c>
      <c r="AQ109">
        <v>5.25</v>
      </c>
      <c r="AR109">
        <v>8.68</v>
      </c>
      <c r="AS109">
        <v>93.35</v>
      </c>
      <c r="AT109">
        <v>1.02</v>
      </c>
      <c r="AU109">
        <v>12.51</v>
      </c>
      <c r="AV109">
        <v>11.93</v>
      </c>
      <c r="AW109">
        <v>3.87</v>
      </c>
      <c r="AX109">
        <v>52.23</v>
      </c>
      <c r="AY109">
        <v>76.38</v>
      </c>
      <c r="AZ109">
        <v>21.58</v>
      </c>
      <c r="BA109">
        <v>19.09</v>
      </c>
      <c r="BB109">
        <v>11.88</v>
      </c>
      <c r="BC109">
        <v>64.5</v>
      </c>
    </row>
    <row r="110" spans="1:55" x14ac:dyDescent="0.25">
      <c r="A110">
        <v>868</v>
      </c>
      <c r="B110" t="s">
        <v>689</v>
      </c>
      <c r="C110" t="s">
        <v>162</v>
      </c>
      <c r="D110" t="s">
        <v>36</v>
      </c>
      <c r="E110">
        <v>20</v>
      </c>
      <c r="F110">
        <v>230.1</v>
      </c>
      <c r="G110">
        <v>11.505000000000001</v>
      </c>
      <c r="H110">
        <v>-16.43</v>
      </c>
      <c r="I110">
        <v>6.11</v>
      </c>
      <c r="J110">
        <v>-10.58</v>
      </c>
      <c r="K110">
        <v>-9.89</v>
      </c>
      <c r="L110">
        <v>2.2599999999999998</v>
      </c>
      <c r="M110">
        <v>-7.82</v>
      </c>
      <c r="N110">
        <v>-5.93</v>
      </c>
      <c r="O110">
        <v>-3.16</v>
      </c>
      <c r="P110">
        <v>-3.36</v>
      </c>
      <c r="Q110">
        <v>-0.06</v>
      </c>
      <c r="R110">
        <v>-0.2</v>
      </c>
      <c r="S110">
        <v>1.1399999999999999</v>
      </c>
      <c r="T110">
        <v>-0.67</v>
      </c>
      <c r="U110">
        <v>-0.28000000000000003</v>
      </c>
      <c r="V110">
        <v>-5.85</v>
      </c>
      <c r="W110">
        <v>-8.17</v>
      </c>
      <c r="X110">
        <v>1.47</v>
      </c>
      <c r="Y110">
        <v>-10.37</v>
      </c>
      <c r="Z110">
        <v>-4.33</v>
      </c>
      <c r="AA110">
        <v>-2.42</v>
      </c>
      <c r="AB110">
        <v>-5.09</v>
      </c>
      <c r="AC110">
        <v>-0.13</v>
      </c>
      <c r="AD110">
        <v>-0.31</v>
      </c>
      <c r="AE110">
        <v>3.33</v>
      </c>
      <c r="AF110">
        <v>-5.13</v>
      </c>
      <c r="AG110">
        <v>5.19</v>
      </c>
      <c r="AH110">
        <v>-12.9</v>
      </c>
      <c r="AI110">
        <v>-0.06</v>
      </c>
      <c r="AJ110">
        <v>-0.25</v>
      </c>
      <c r="AK110">
        <v>3.16</v>
      </c>
      <c r="AL110">
        <v>-11.59</v>
      </c>
      <c r="AM110">
        <v>7.13</v>
      </c>
      <c r="AN110">
        <v>-12.87</v>
      </c>
      <c r="AO110">
        <v>0.17</v>
      </c>
      <c r="AP110">
        <v>0.55000000000000004</v>
      </c>
      <c r="AQ110">
        <v>-10</v>
      </c>
      <c r="AR110">
        <v>11.24</v>
      </c>
      <c r="AS110">
        <v>91.47</v>
      </c>
      <c r="AT110">
        <v>1.0269999999999999</v>
      </c>
      <c r="AU110">
        <v>10.17</v>
      </c>
      <c r="AV110">
        <v>14.6</v>
      </c>
      <c r="AW110">
        <v>7.82</v>
      </c>
      <c r="AX110">
        <v>44.07</v>
      </c>
      <c r="AY110">
        <v>56.52</v>
      </c>
      <c r="AZ110">
        <v>15.38</v>
      </c>
      <c r="BA110">
        <v>21.64</v>
      </c>
      <c r="BB110">
        <v>15.65</v>
      </c>
      <c r="BC110">
        <v>49.58</v>
      </c>
    </row>
    <row r="111" spans="1:55" x14ac:dyDescent="0.25">
      <c r="A111">
        <v>668</v>
      </c>
      <c r="B111" t="s">
        <v>829</v>
      </c>
      <c r="C111" t="s">
        <v>75</v>
      </c>
      <c r="D111" t="s">
        <v>39</v>
      </c>
      <c r="E111">
        <v>20</v>
      </c>
      <c r="F111">
        <v>181.38333333333</v>
      </c>
      <c r="G111">
        <v>9.0691666666666997</v>
      </c>
      <c r="H111">
        <v>-2.34</v>
      </c>
      <c r="I111">
        <v>6.05</v>
      </c>
      <c r="J111">
        <v>-3.55</v>
      </c>
      <c r="K111">
        <v>-3.03</v>
      </c>
      <c r="L111">
        <v>4.54</v>
      </c>
      <c r="M111">
        <v>-4.24</v>
      </c>
      <c r="N111">
        <v>-2.02</v>
      </c>
      <c r="O111">
        <v>2.74</v>
      </c>
      <c r="P111">
        <v>-3.83</v>
      </c>
      <c r="Q111">
        <v>0.97</v>
      </c>
      <c r="R111">
        <v>1.41</v>
      </c>
      <c r="S111">
        <v>-0.75</v>
      </c>
      <c r="T111">
        <v>-0.44</v>
      </c>
      <c r="U111">
        <v>0.09</v>
      </c>
      <c r="V111">
        <v>-4.6500000000000004</v>
      </c>
      <c r="W111">
        <v>0.61</v>
      </c>
      <c r="X111">
        <v>3.1</v>
      </c>
      <c r="Y111">
        <v>-2.44</v>
      </c>
      <c r="Z111">
        <v>-0.66</v>
      </c>
      <c r="AA111">
        <v>-0.41</v>
      </c>
      <c r="AB111">
        <v>-0.16</v>
      </c>
      <c r="AC111">
        <v>0.54</v>
      </c>
      <c r="AD111">
        <v>-0.77</v>
      </c>
      <c r="AE111">
        <v>27.68</v>
      </c>
      <c r="AF111">
        <v>1.69</v>
      </c>
      <c r="AG111">
        <v>4.67</v>
      </c>
      <c r="AH111">
        <v>-3.76</v>
      </c>
      <c r="AI111">
        <v>0.46</v>
      </c>
      <c r="AJ111">
        <v>1.9</v>
      </c>
      <c r="AK111">
        <v>-11.36</v>
      </c>
      <c r="AL111">
        <v>-5.29</v>
      </c>
      <c r="AM111">
        <v>4.1100000000000003</v>
      </c>
      <c r="AN111">
        <v>-6.3</v>
      </c>
      <c r="AO111">
        <v>0.13</v>
      </c>
      <c r="AP111">
        <v>1.0900000000000001</v>
      </c>
      <c r="AQ111">
        <v>-25</v>
      </c>
      <c r="AR111">
        <v>8.33</v>
      </c>
      <c r="AS111">
        <v>88.3</v>
      </c>
      <c r="AT111">
        <v>0.96599999999999997</v>
      </c>
      <c r="AU111">
        <v>12.24</v>
      </c>
      <c r="AV111">
        <v>11.91</v>
      </c>
      <c r="AW111">
        <v>3.97</v>
      </c>
      <c r="AX111">
        <v>54.91</v>
      </c>
      <c r="AY111">
        <v>75.510000000000005</v>
      </c>
      <c r="AZ111">
        <v>20.51</v>
      </c>
      <c r="BA111">
        <v>20.18</v>
      </c>
      <c r="BB111">
        <v>12.24</v>
      </c>
      <c r="BC111">
        <v>62.63</v>
      </c>
    </row>
    <row r="112" spans="1:55" x14ac:dyDescent="0.25">
      <c r="A112">
        <v>94</v>
      </c>
      <c r="B112" t="s">
        <v>595</v>
      </c>
      <c r="C112" t="s">
        <v>79</v>
      </c>
      <c r="D112" t="s">
        <v>39</v>
      </c>
      <c r="E112">
        <v>69</v>
      </c>
      <c r="F112">
        <v>805.18333333332998</v>
      </c>
      <c r="G112">
        <v>11.669323671498001</v>
      </c>
      <c r="H112">
        <v>-8.81</v>
      </c>
      <c r="I112">
        <v>6.04</v>
      </c>
      <c r="J112">
        <v>-6.76</v>
      </c>
      <c r="K112">
        <v>-7.05</v>
      </c>
      <c r="L112">
        <v>4.6100000000000003</v>
      </c>
      <c r="M112">
        <v>-6.84</v>
      </c>
      <c r="N112">
        <v>-6</v>
      </c>
      <c r="O112">
        <v>3.02</v>
      </c>
      <c r="P112">
        <v>-7.23</v>
      </c>
      <c r="Q112">
        <v>-1.31</v>
      </c>
      <c r="R112">
        <v>0.15</v>
      </c>
      <c r="S112">
        <v>-17.72</v>
      </c>
      <c r="T112">
        <v>-0.62</v>
      </c>
      <c r="U112">
        <v>0.36</v>
      </c>
      <c r="V112">
        <v>-11.59</v>
      </c>
      <c r="W112">
        <v>-5.45</v>
      </c>
      <c r="X112">
        <v>3.58</v>
      </c>
      <c r="Y112">
        <v>-9.24</v>
      </c>
      <c r="Z112">
        <v>-4.38</v>
      </c>
      <c r="AA112">
        <v>1.25</v>
      </c>
      <c r="AB112">
        <v>-15.08</v>
      </c>
      <c r="AC112">
        <v>-0.72</v>
      </c>
      <c r="AD112">
        <v>0.26</v>
      </c>
      <c r="AE112">
        <v>-20.68</v>
      </c>
      <c r="AF112">
        <v>-1.43</v>
      </c>
      <c r="AG112">
        <v>3.1</v>
      </c>
      <c r="AH112">
        <v>-5.62</v>
      </c>
      <c r="AI112">
        <v>-0.23</v>
      </c>
      <c r="AJ112">
        <v>-0.43</v>
      </c>
      <c r="AK112">
        <v>2.67</v>
      </c>
      <c r="AL112">
        <v>-3.54</v>
      </c>
      <c r="AM112">
        <v>3.34</v>
      </c>
      <c r="AN112">
        <v>-4.72</v>
      </c>
      <c r="AO112">
        <v>-0.56999999999999995</v>
      </c>
      <c r="AP112">
        <v>0.31</v>
      </c>
      <c r="AQ112">
        <v>-62.96</v>
      </c>
      <c r="AR112">
        <v>4.96</v>
      </c>
      <c r="AS112">
        <v>92.11</v>
      </c>
      <c r="AT112">
        <v>0.97099999999999997</v>
      </c>
      <c r="AU112">
        <v>8.49</v>
      </c>
      <c r="AV112">
        <v>12.52</v>
      </c>
      <c r="AW112">
        <v>15.72</v>
      </c>
      <c r="AX112">
        <v>42.4</v>
      </c>
      <c r="AY112">
        <v>35.08</v>
      </c>
      <c r="AZ112">
        <v>12.89</v>
      </c>
      <c r="BA112">
        <v>18.18</v>
      </c>
      <c r="BB112">
        <v>27.27</v>
      </c>
      <c r="BC112">
        <v>32.1</v>
      </c>
    </row>
    <row r="113" spans="1:55" x14ac:dyDescent="0.25">
      <c r="A113">
        <v>103</v>
      </c>
      <c r="B113" t="s">
        <v>411</v>
      </c>
      <c r="C113" t="s">
        <v>186</v>
      </c>
      <c r="D113" t="s">
        <v>73</v>
      </c>
      <c r="E113">
        <v>82</v>
      </c>
      <c r="F113">
        <v>1320.2</v>
      </c>
      <c r="G113">
        <v>16.100000000000001</v>
      </c>
      <c r="H113">
        <v>0.31</v>
      </c>
      <c r="I113">
        <v>6.03</v>
      </c>
      <c r="J113">
        <v>-2.37</v>
      </c>
      <c r="K113">
        <v>0.77</v>
      </c>
      <c r="L113">
        <v>3.61</v>
      </c>
      <c r="M113">
        <v>-1.52</v>
      </c>
      <c r="N113">
        <v>0.7</v>
      </c>
      <c r="O113">
        <v>4.42</v>
      </c>
      <c r="P113">
        <v>-2.81</v>
      </c>
      <c r="Q113">
        <v>-0.01</v>
      </c>
      <c r="R113">
        <v>0.48</v>
      </c>
      <c r="S113">
        <v>-4.2300000000000004</v>
      </c>
      <c r="T113">
        <v>0.11</v>
      </c>
      <c r="U113">
        <v>0.37</v>
      </c>
      <c r="V113">
        <v>-2.65</v>
      </c>
      <c r="W113">
        <v>2.0699999999999998</v>
      </c>
      <c r="X113">
        <v>5.12</v>
      </c>
      <c r="Y113">
        <v>-2.67</v>
      </c>
      <c r="Z113">
        <v>0.33</v>
      </c>
      <c r="AA113">
        <v>2.57</v>
      </c>
      <c r="AB113">
        <v>-5.58</v>
      </c>
      <c r="AC113">
        <v>0.03</v>
      </c>
      <c r="AD113">
        <v>0.46</v>
      </c>
      <c r="AE113">
        <v>-6.55</v>
      </c>
      <c r="AF113">
        <v>2.3199999999999998</v>
      </c>
      <c r="AG113">
        <v>3.4</v>
      </c>
      <c r="AH113">
        <v>-0.71</v>
      </c>
      <c r="AI113">
        <v>0.05</v>
      </c>
      <c r="AJ113">
        <v>0.08</v>
      </c>
      <c r="AK113">
        <v>-0.3</v>
      </c>
      <c r="AL113">
        <v>-2.21</v>
      </c>
      <c r="AM113">
        <v>0.8</v>
      </c>
      <c r="AN113">
        <v>-2.15</v>
      </c>
      <c r="AO113">
        <v>-0.04</v>
      </c>
      <c r="AP113">
        <v>-0.08</v>
      </c>
      <c r="AQ113">
        <v>0.81</v>
      </c>
      <c r="AR113">
        <v>7.41</v>
      </c>
      <c r="AS113">
        <v>90.94</v>
      </c>
      <c r="AT113">
        <v>0.98399999999999999</v>
      </c>
      <c r="AU113">
        <v>6.27</v>
      </c>
      <c r="AV113">
        <v>16.04</v>
      </c>
      <c r="AW113">
        <v>11.04</v>
      </c>
      <c r="AX113">
        <v>43.95</v>
      </c>
      <c r="AY113">
        <v>36.22</v>
      </c>
      <c r="AZ113">
        <v>16.13</v>
      </c>
      <c r="BA113">
        <v>23.27</v>
      </c>
      <c r="BB113">
        <v>23.45</v>
      </c>
      <c r="BC113">
        <v>40.76</v>
      </c>
    </row>
    <row r="114" spans="1:55" x14ac:dyDescent="0.25">
      <c r="A114">
        <v>394</v>
      </c>
      <c r="B114" t="s">
        <v>262</v>
      </c>
      <c r="C114" t="s">
        <v>67</v>
      </c>
      <c r="D114" t="s">
        <v>39</v>
      </c>
      <c r="E114">
        <v>77</v>
      </c>
      <c r="F114">
        <v>1048.9166666666999</v>
      </c>
      <c r="G114">
        <v>13.622294372294</v>
      </c>
      <c r="H114">
        <v>0.4</v>
      </c>
      <c r="I114">
        <v>6.01</v>
      </c>
      <c r="J114">
        <v>-2.5099999999999998</v>
      </c>
      <c r="K114">
        <v>-0.16</v>
      </c>
      <c r="L114">
        <v>3.22</v>
      </c>
      <c r="M114">
        <v>-2.0299999999999998</v>
      </c>
      <c r="N114">
        <v>-0.38</v>
      </c>
      <c r="O114">
        <v>2.93</v>
      </c>
      <c r="P114">
        <v>-2.73</v>
      </c>
      <c r="Q114">
        <v>-0.04</v>
      </c>
      <c r="R114">
        <v>-0.08</v>
      </c>
      <c r="S114">
        <v>0.46</v>
      </c>
      <c r="T114">
        <v>0.03</v>
      </c>
      <c r="U114">
        <v>0.08</v>
      </c>
      <c r="V114">
        <v>-0.62</v>
      </c>
      <c r="W114">
        <v>0.44</v>
      </c>
      <c r="X114">
        <v>1.24</v>
      </c>
      <c r="Y114">
        <v>-0.82</v>
      </c>
      <c r="Z114">
        <v>0.08</v>
      </c>
      <c r="AA114">
        <v>0.18</v>
      </c>
      <c r="AB114">
        <v>-0.26</v>
      </c>
      <c r="AC114">
        <v>-0.05</v>
      </c>
      <c r="AD114">
        <v>0.1</v>
      </c>
      <c r="AE114">
        <v>-2.62</v>
      </c>
      <c r="AF114">
        <v>0.48</v>
      </c>
      <c r="AG114">
        <v>1.42</v>
      </c>
      <c r="AH114">
        <v>-1.18</v>
      </c>
      <c r="AI114">
        <v>0.11</v>
      </c>
      <c r="AJ114">
        <v>-0.31</v>
      </c>
      <c r="AK114">
        <v>10.32</v>
      </c>
      <c r="AL114">
        <v>-0.96</v>
      </c>
      <c r="AM114">
        <v>5.65</v>
      </c>
      <c r="AN114">
        <v>-4.59</v>
      </c>
      <c r="AO114">
        <v>-0.05</v>
      </c>
      <c r="AP114">
        <v>0.11</v>
      </c>
      <c r="AQ114">
        <v>-7.14</v>
      </c>
      <c r="AR114">
        <v>8.84</v>
      </c>
      <c r="AS114">
        <v>92.42</v>
      </c>
      <c r="AT114">
        <v>1.0129999999999999</v>
      </c>
      <c r="AU114">
        <v>9.2100000000000009</v>
      </c>
      <c r="AV114">
        <v>15.96</v>
      </c>
      <c r="AW114">
        <v>16.190000000000001</v>
      </c>
      <c r="AX114">
        <v>35.01</v>
      </c>
      <c r="AY114">
        <v>36.26</v>
      </c>
      <c r="AZ114">
        <v>15.27</v>
      </c>
      <c r="BA114">
        <v>21.91</v>
      </c>
      <c r="BB114">
        <v>27.86</v>
      </c>
      <c r="BC114">
        <v>35.409999999999997</v>
      </c>
    </row>
    <row r="115" spans="1:55" x14ac:dyDescent="0.25">
      <c r="A115">
        <v>807</v>
      </c>
      <c r="B115" t="s">
        <v>320</v>
      </c>
      <c r="C115" t="s">
        <v>186</v>
      </c>
      <c r="D115" t="s">
        <v>47</v>
      </c>
      <c r="E115">
        <v>51</v>
      </c>
      <c r="F115">
        <v>618.26666666666995</v>
      </c>
      <c r="G115">
        <v>12.122875816993</v>
      </c>
      <c r="H115">
        <v>7.17</v>
      </c>
      <c r="I115">
        <v>5.96</v>
      </c>
      <c r="J115">
        <v>0.78</v>
      </c>
      <c r="K115">
        <v>4.1900000000000004</v>
      </c>
      <c r="L115">
        <v>5.17</v>
      </c>
      <c r="M115">
        <v>-0.38</v>
      </c>
      <c r="N115">
        <v>4.51</v>
      </c>
      <c r="O115">
        <v>6.02</v>
      </c>
      <c r="P115">
        <v>-1</v>
      </c>
      <c r="Q115">
        <v>0.43</v>
      </c>
      <c r="R115">
        <v>0.17</v>
      </c>
      <c r="S115">
        <v>2.92</v>
      </c>
      <c r="T115">
        <v>0.34</v>
      </c>
      <c r="U115">
        <v>0.36</v>
      </c>
      <c r="V115">
        <v>-0.11</v>
      </c>
      <c r="W115">
        <v>3.33</v>
      </c>
      <c r="X115">
        <v>2.67</v>
      </c>
      <c r="Y115">
        <v>0.82</v>
      </c>
      <c r="Z115">
        <v>2.12</v>
      </c>
      <c r="AA115">
        <v>2.57</v>
      </c>
      <c r="AB115">
        <v>-0.9</v>
      </c>
      <c r="AC115">
        <v>0.54</v>
      </c>
      <c r="AD115">
        <v>-0.18</v>
      </c>
      <c r="AE115">
        <v>12.65</v>
      </c>
      <c r="AF115">
        <v>1.62</v>
      </c>
      <c r="AG115">
        <v>0.13</v>
      </c>
      <c r="AH115">
        <v>1.98</v>
      </c>
      <c r="AI115">
        <v>-0.31</v>
      </c>
      <c r="AJ115">
        <v>-0.14000000000000001</v>
      </c>
      <c r="AK115">
        <v>-6.16</v>
      </c>
      <c r="AL115">
        <v>3.78</v>
      </c>
      <c r="AM115">
        <v>3.09</v>
      </c>
      <c r="AN115">
        <v>0.72</v>
      </c>
      <c r="AO115">
        <v>0.09</v>
      </c>
      <c r="AP115">
        <v>0.65</v>
      </c>
      <c r="AQ115">
        <v>-11.49</v>
      </c>
      <c r="AR115">
        <v>8.1199999999999992</v>
      </c>
      <c r="AS115">
        <v>91.3</v>
      </c>
      <c r="AT115">
        <v>0.99399999999999999</v>
      </c>
      <c r="AU115">
        <v>8.44</v>
      </c>
      <c r="AV115">
        <v>13.39</v>
      </c>
      <c r="AW115">
        <v>9.32</v>
      </c>
      <c r="AX115">
        <v>44.45</v>
      </c>
      <c r="AY115">
        <v>47.54</v>
      </c>
      <c r="AZ115">
        <v>16.59</v>
      </c>
      <c r="BA115">
        <v>20.57</v>
      </c>
      <c r="BB115">
        <v>21.16</v>
      </c>
      <c r="BC115">
        <v>43.96</v>
      </c>
    </row>
    <row r="116" spans="1:55" x14ac:dyDescent="0.25">
      <c r="A116">
        <v>482</v>
      </c>
      <c r="B116" t="s">
        <v>660</v>
      </c>
      <c r="C116" t="s">
        <v>100</v>
      </c>
      <c r="D116" t="s">
        <v>39</v>
      </c>
      <c r="E116">
        <v>43</v>
      </c>
      <c r="F116">
        <v>383.36666666667003</v>
      </c>
      <c r="G116">
        <v>8.9155038759689997</v>
      </c>
      <c r="H116">
        <v>-10.79</v>
      </c>
      <c r="I116">
        <v>5.91</v>
      </c>
      <c r="J116">
        <v>-7.89</v>
      </c>
      <c r="K116">
        <v>-9.23</v>
      </c>
      <c r="L116">
        <v>4.5</v>
      </c>
      <c r="M116">
        <v>-8.59</v>
      </c>
      <c r="N116">
        <v>-6.02</v>
      </c>
      <c r="O116">
        <v>3.85</v>
      </c>
      <c r="P116">
        <v>-8.35</v>
      </c>
      <c r="Q116">
        <v>-0.77</v>
      </c>
      <c r="R116">
        <v>0.02</v>
      </c>
      <c r="S116">
        <v>-9.33</v>
      </c>
      <c r="T116">
        <v>-0.59</v>
      </c>
      <c r="U116">
        <v>0.28000000000000003</v>
      </c>
      <c r="V116">
        <v>-9.6</v>
      </c>
      <c r="W116">
        <v>-6.74</v>
      </c>
      <c r="X116">
        <v>4.18</v>
      </c>
      <c r="Y116">
        <v>-10.32</v>
      </c>
      <c r="Z116">
        <v>-2.39</v>
      </c>
      <c r="AA116">
        <v>0.71</v>
      </c>
      <c r="AB116">
        <v>-6.84</v>
      </c>
      <c r="AC116">
        <v>-0.02</v>
      </c>
      <c r="AD116">
        <v>-0.09</v>
      </c>
      <c r="AE116">
        <v>1.22</v>
      </c>
      <c r="AF116">
        <v>-5.81</v>
      </c>
      <c r="AG116">
        <v>4.63</v>
      </c>
      <c r="AH116">
        <v>-12.95</v>
      </c>
      <c r="AI116">
        <v>-0.6</v>
      </c>
      <c r="AJ116">
        <v>0.51</v>
      </c>
      <c r="AK116">
        <v>-33.450000000000003</v>
      </c>
      <c r="AL116">
        <v>-5.0599999999999996</v>
      </c>
      <c r="AM116">
        <v>4.33</v>
      </c>
      <c r="AN116">
        <v>-7.33</v>
      </c>
      <c r="AO116">
        <v>-0.44</v>
      </c>
      <c r="AP116">
        <v>-0.39</v>
      </c>
      <c r="AQ116">
        <v>-2</v>
      </c>
      <c r="AR116">
        <v>7.1</v>
      </c>
      <c r="AS116">
        <v>92.41</v>
      </c>
      <c r="AT116">
        <v>0.995</v>
      </c>
      <c r="AU116">
        <v>7.04</v>
      </c>
      <c r="AV116">
        <v>12.21</v>
      </c>
      <c r="AW116">
        <v>7.51</v>
      </c>
      <c r="AX116">
        <v>54</v>
      </c>
      <c r="AY116">
        <v>48.39</v>
      </c>
      <c r="AZ116">
        <v>14.24</v>
      </c>
      <c r="BA116">
        <v>18.47</v>
      </c>
      <c r="BB116">
        <v>18.78</v>
      </c>
      <c r="BC116">
        <v>43.13</v>
      </c>
    </row>
    <row r="117" spans="1:55" x14ac:dyDescent="0.25">
      <c r="A117">
        <v>457</v>
      </c>
      <c r="B117" t="s">
        <v>855</v>
      </c>
      <c r="C117" t="s">
        <v>87</v>
      </c>
      <c r="D117" t="s">
        <v>73</v>
      </c>
      <c r="E117">
        <v>20</v>
      </c>
      <c r="F117">
        <v>212.28333333333001</v>
      </c>
      <c r="G117">
        <v>10.614166666667</v>
      </c>
      <c r="H117">
        <v>-11.92</v>
      </c>
      <c r="I117">
        <v>5.89</v>
      </c>
      <c r="J117">
        <v>-8.16</v>
      </c>
      <c r="K117">
        <v>-6.65</v>
      </c>
      <c r="L117">
        <v>2.4500000000000002</v>
      </c>
      <c r="M117">
        <v>-5.62</v>
      </c>
      <c r="N117">
        <v>-4.68</v>
      </c>
      <c r="O117">
        <v>2.13</v>
      </c>
      <c r="P117">
        <v>-5.73</v>
      </c>
      <c r="Q117">
        <v>-1.4</v>
      </c>
      <c r="R117">
        <v>0.61</v>
      </c>
      <c r="S117">
        <v>-20.11</v>
      </c>
      <c r="T117">
        <v>-0.37</v>
      </c>
      <c r="U117">
        <v>0.1</v>
      </c>
      <c r="V117">
        <v>-5.44</v>
      </c>
      <c r="W117">
        <v>-3.1</v>
      </c>
      <c r="X117">
        <v>2.81</v>
      </c>
      <c r="Y117">
        <v>-5.37</v>
      </c>
      <c r="Z117">
        <v>-2.35</v>
      </c>
      <c r="AA117">
        <v>-0.39</v>
      </c>
      <c r="AB117">
        <v>-5.22</v>
      </c>
      <c r="AC117">
        <v>-0.64</v>
      </c>
      <c r="AD117">
        <v>1.26</v>
      </c>
      <c r="AE117">
        <v>-25.57</v>
      </c>
      <c r="AF117">
        <v>-1</v>
      </c>
      <c r="AG117">
        <v>4.26</v>
      </c>
      <c r="AH117">
        <v>-5.48</v>
      </c>
      <c r="AI117">
        <v>-0.73</v>
      </c>
      <c r="AJ117">
        <v>-0.9</v>
      </c>
      <c r="AK117">
        <v>-6.67</v>
      </c>
      <c r="AL117">
        <v>-9.83</v>
      </c>
      <c r="AM117">
        <v>4.2699999999999996</v>
      </c>
      <c r="AN117">
        <v>-10.56</v>
      </c>
      <c r="AO117">
        <v>-0.31</v>
      </c>
      <c r="AP117">
        <v>0.05</v>
      </c>
      <c r="AQ117">
        <v>-16.670000000000002</v>
      </c>
      <c r="AR117">
        <v>5.43</v>
      </c>
      <c r="AS117">
        <v>89.08</v>
      </c>
      <c r="AT117">
        <v>0.94499999999999995</v>
      </c>
      <c r="AU117">
        <v>10.46</v>
      </c>
      <c r="AV117">
        <v>14.98</v>
      </c>
      <c r="AW117">
        <v>7.91</v>
      </c>
      <c r="AX117">
        <v>53.98</v>
      </c>
      <c r="AY117">
        <v>56.92</v>
      </c>
      <c r="AZ117">
        <v>19.78</v>
      </c>
      <c r="BA117">
        <v>21.76</v>
      </c>
      <c r="BB117">
        <v>16.11</v>
      </c>
      <c r="BC117">
        <v>55.12</v>
      </c>
    </row>
    <row r="118" spans="1:55" x14ac:dyDescent="0.25">
      <c r="A118">
        <v>472</v>
      </c>
      <c r="B118" t="s">
        <v>326</v>
      </c>
      <c r="C118" t="s">
        <v>83</v>
      </c>
      <c r="D118" t="s">
        <v>73</v>
      </c>
      <c r="E118">
        <v>82</v>
      </c>
      <c r="F118">
        <v>1553.6333333333</v>
      </c>
      <c r="G118">
        <v>18.94674796748</v>
      </c>
      <c r="H118">
        <v>-5.64</v>
      </c>
      <c r="I118">
        <v>5.89</v>
      </c>
      <c r="J118">
        <v>-5.14</v>
      </c>
      <c r="K118">
        <v>-6.06</v>
      </c>
      <c r="L118">
        <v>4.34</v>
      </c>
      <c r="M118">
        <v>-6.41</v>
      </c>
      <c r="N118">
        <v>-4.9400000000000004</v>
      </c>
      <c r="O118">
        <v>4.03</v>
      </c>
      <c r="P118">
        <v>-7.5</v>
      </c>
      <c r="Q118">
        <v>-0.09</v>
      </c>
      <c r="R118">
        <v>-0.08</v>
      </c>
      <c r="S118">
        <v>-0.1</v>
      </c>
      <c r="T118">
        <v>-0.46</v>
      </c>
      <c r="U118">
        <v>0.19</v>
      </c>
      <c r="V118">
        <v>-7.39</v>
      </c>
      <c r="W118">
        <v>-3.81</v>
      </c>
      <c r="X118">
        <v>1.99</v>
      </c>
      <c r="Y118">
        <v>-5.65</v>
      </c>
      <c r="Z118">
        <v>-2.74</v>
      </c>
      <c r="AA118">
        <v>0.41</v>
      </c>
      <c r="AB118">
        <v>-7.17</v>
      </c>
      <c r="AC118">
        <v>-0.42</v>
      </c>
      <c r="AD118">
        <v>-0.19</v>
      </c>
      <c r="AE118">
        <v>-4.32</v>
      </c>
      <c r="AF118">
        <v>-1.42</v>
      </c>
      <c r="AG118">
        <v>2.11</v>
      </c>
      <c r="AH118">
        <v>-4.38</v>
      </c>
      <c r="AI118">
        <v>0.18</v>
      </c>
      <c r="AJ118">
        <v>0.11</v>
      </c>
      <c r="AK118">
        <v>4.29</v>
      </c>
      <c r="AL118">
        <v>-2.16</v>
      </c>
      <c r="AM118">
        <v>4.76</v>
      </c>
      <c r="AN118">
        <v>-4.78</v>
      </c>
      <c r="AO118">
        <v>0.27</v>
      </c>
      <c r="AP118">
        <v>0.01</v>
      </c>
      <c r="AQ118">
        <v>10.94</v>
      </c>
      <c r="AR118">
        <v>7.45</v>
      </c>
      <c r="AS118">
        <v>94.17</v>
      </c>
      <c r="AT118">
        <v>1.016</v>
      </c>
      <c r="AU118">
        <v>8.34</v>
      </c>
      <c r="AV118">
        <v>15.06</v>
      </c>
      <c r="AW118">
        <v>11.39</v>
      </c>
      <c r="AX118">
        <v>37.619999999999997</v>
      </c>
      <c r="AY118">
        <v>42.27</v>
      </c>
      <c r="AZ118">
        <v>16.84</v>
      </c>
      <c r="BA118">
        <v>21.24</v>
      </c>
      <c r="BB118">
        <v>23.29</v>
      </c>
      <c r="BC118">
        <v>41.96</v>
      </c>
    </row>
    <row r="119" spans="1:55" x14ac:dyDescent="0.25">
      <c r="A119">
        <v>170</v>
      </c>
      <c r="B119" t="s">
        <v>248</v>
      </c>
      <c r="C119" t="s">
        <v>147</v>
      </c>
      <c r="D119" t="s">
        <v>47</v>
      </c>
      <c r="E119">
        <v>66</v>
      </c>
      <c r="F119">
        <v>899.63333333333003</v>
      </c>
      <c r="G119">
        <v>13.630808080808</v>
      </c>
      <c r="H119">
        <v>-1.31</v>
      </c>
      <c r="I119">
        <v>5.84</v>
      </c>
      <c r="J119">
        <v>-3.25</v>
      </c>
      <c r="K119">
        <v>-0.02</v>
      </c>
      <c r="L119">
        <v>4.9000000000000004</v>
      </c>
      <c r="M119">
        <v>-3.1</v>
      </c>
      <c r="N119">
        <v>-0.2</v>
      </c>
      <c r="O119">
        <v>3.43</v>
      </c>
      <c r="P119">
        <v>-3.09</v>
      </c>
      <c r="Q119">
        <v>-0.28999999999999998</v>
      </c>
      <c r="R119">
        <v>0.56000000000000005</v>
      </c>
      <c r="S119">
        <v>-8.2799999999999994</v>
      </c>
      <c r="T119">
        <v>0.1</v>
      </c>
      <c r="U119">
        <v>0.49</v>
      </c>
      <c r="V119">
        <v>-4.46</v>
      </c>
      <c r="W119">
        <v>1.81</v>
      </c>
      <c r="X119">
        <v>4.05</v>
      </c>
      <c r="Y119">
        <v>-2.4300000000000002</v>
      </c>
      <c r="Z119">
        <v>-0.39</v>
      </c>
      <c r="AA119">
        <v>2.19</v>
      </c>
      <c r="AB119">
        <v>-5.96</v>
      </c>
      <c r="AC119">
        <v>0</v>
      </c>
      <c r="AD119">
        <v>0.64</v>
      </c>
      <c r="AE119">
        <v>-9.52</v>
      </c>
      <c r="AF119">
        <v>2.93</v>
      </c>
      <c r="AG119">
        <v>2.48</v>
      </c>
      <c r="AH119">
        <v>0.05</v>
      </c>
      <c r="AI119">
        <v>0.02</v>
      </c>
      <c r="AJ119">
        <v>0.15</v>
      </c>
      <c r="AK119">
        <v>-4.57</v>
      </c>
      <c r="AL119">
        <v>-3.74</v>
      </c>
      <c r="AM119">
        <v>2.13</v>
      </c>
      <c r="AN119">
        <v>-4.1399999999999997</v>
      </c>
      <c r="AO119">
        <v>-0.44</v>
      </c>
      <c r="AP119">
        <v>-0.21</v>
      </c>
      <c r="AQ119">
        <v>-5.42</v>
      </c>
      <c r="AR119">
        <v>7.2</v>
      </c>
      <c r="AS119">
        <v>90.69</v>
      </c>
      <c r="AT119">
        <v>0.97899999999999998</v>
      </c>
      <c r="AU119">
        <v>8</v>
      </c>
      <c r="AV119">
        <v>11</v>
      </c>
      <c r="AW119">
        <v>6.2</v>
      </c>
      <c r="AX119">
        <v>40.75</v>
      </c>
      <c r="AY119">
        <v>56.34</v>
      </c>
      <c r="AZ119">
        <v>21.74</v>
      </c>
      <c r="BA119">
        <v>20.68</v>
      </c>
      <c r="BB119">
        <v>18.809999999999999</v>
      </c>
      <c r="BC119">
        <v>53.62</v>
      </c>
    </row>
    <row r="120" spans="1:55" x14ac:dyDescent="0.25">
      <c r="A120">
        <v>494</v>
      </c>
      <c r="B120" t="s">
        <v>168</v>
      </c>
      <c r="C120" t="s">
        <v>106</v>
      </c>
      <c r="D120" t="s">
        <v>39</v>
      </c>
      <c r="E120">
        <v>76</v>
      </c>
      <c r="F120">
        <v>1036.25</v>
      </c>
      <c r="G120">
        <v>13.634868421053</v>
      </c>
      <c r="H120">
        <v>-0.85</v>
      </c>
      <c r="I120">
        <v>5.83</v>
      </c>
      <c r="J120">
        <v>-2.82</v>
      </c>
      <c r="K120">
        <v>-0.28000000000000003</v>
      </c>
      <c r="L120">
        <v>5.22</v>
      </c>
      <c r="M120">
        <v>-3</v>
      </c>
      <c r="N120">
        <v>-0.66</v>
      </c>
      <c r="O120">
        <v>3.9</v>
      </c>
      <c r="P120">
        <v>-3.45</v>
      </c>
      <c r="Q120">
        <v>0.14000000000000001</v>
      </c>
      <c r="R120">
        <v>-0.04</v>
      </c>
      <c r="S120">
        <v>1.9</v>
      </c>
      <c r="T120">
        <v>0.05</v>
      </c>
      <c r="U120">
        <v>0.17</v>
      </c>
      <c r="V120">
        <v>-1.03</v>
      </c>
      <c r="W120">
        <v>0.82</v>
      </c>
      <c r="X120">
        <v>2.91</v>
      </c>
      <c r="Y120">
        <v>-1.69</v>
      </c>
      <c r="Z120">
        <v>0.84</v>
      </c>
      <c r="AA120">
        <v>0.64</v>
      </c>
      <c r="AB120">
        <v>0.89</v>
      </c>
      <c r="AC120">
        <v>0.28999999999999998</v>
      </c>
      <c r="AD120">
        <v>0.08</v>
      </c>
      <c r="AE120">
        <v>4.1900000000000004</v>
      </c>
      <c r="AF120">
        <v>-0.04</v>
      </c>
      <c r="AG120">
        <v>3.04</v>
      </c>
      <c r="AH120">
        <v>-3.48</v>
      </c>
      <c r="AI120">
        <v>-0.1</v>
      </c>
      <c r="AJ120">
        <v>-0.06</v>
      </c>
      <c r="AK120">
        <v>-0.95</v>
      </c>
      <c r="AL120">
        <v>-2.57</v>
      </c>
      <c r="AM120">
        <v>2.61</v>
      </c>
      <c r="AN120">
        <v>-3.73</v>
      </c>
      <c r="AO120">
        <v>-0.11</v>
      </c>
      <c r="AP120">
        <v>-0.11</v>
      </c>
      <c r="AQ120">
        <v>-3.38</v>
      </c>
      <c r="AR120">
        <v>8.44</v>
      </c>
      <c r="AS120">
        <v>92.69</v>
      </c>
      <c r="AT120">
        <v>1.0109999999999999</v>
      </c>
      <c r="AU120">
        <v>12.28</v>
      </c>
      <c r="AV120">
        <v>15.92</v>
      </c>
      <c r="AW120">
        <v>8.6300000000000008</v>
      </c>
      <c r="AX120">
        <v>44.82</v>
      </c>
      <c r="AY120">
        <v>58.73</v>
      </c>
      <c r="AZ120">
        <v>20.5</v>
      </c>
      <c r="BA120">
        <v>22.29</v>
      </c>
      <c r="BB120">
        <v>17.829999999999998</v>
      </c>
      <c r="BC120">
        <v>53.47</v>
      </c>
    </row>
    <row r="121" spans="1:55" x14ac:dyDescent="0.25">
      <c r="A121">
        <v>204</v>
      </c>
      <c r="B121" t="s">
        <v>506</v>
      </c>
      <c r="C121" t="s">
        <v>49</v>
      </c>
      <c r="D121" t="s">
        <v>73</v>
      </c>
      <c r="E121">
        <v>69</v>
      </c>
      <c r="F121">
        <v>1183.6500000000001</v>
      </c>
      <c r="G121">
        <v>17.154347826087001</v>
      </c>
      <c r="H121">
        <v>6.12</v>
      </c>
      <c r="I121">
        <v>5.81</v>
      </c>
      <c r="J121">
        <v>-0.33</v>
      </c>
      <c r="K121">
        <v>5.59</v>
      </c>
      <c r="L121">
        <v>3.63</v>
      </c>
      <c r="M121">
        <v>0.72</v>
      </c>
      <c r="N121">
        <v>2.85</v>
      </c>
      <c r="O121">
        <v>2.04</v>
      </c>
      <c r="P121">
        <v>0.35</v>
      </c>
      <c r="Q121">
        <v>0.64</v>
      </c>
      <c r="R121">
        <v>0.66</v>
      </c>
      <c r="S121">
        <v>-1.21</v>
      </c>
      <c r="T121">
        <v>0.52</v>
      </c>
      <c r="U121">
        <v>0.28000000000000003</v>
      </c>
      <c r="V121">
        <v>1.9</v>
      </c>
      <c r="W121">
        <v>5.31</v>
      </c>
      <c r="X121">
        <v>3.83</v>
      </c>
      <c r="Y121">
        <v>0.54</v>
      </c>
      <c r="Z121">
        <v>2.6</v>
      </c>
      <c r="AA121">
        <v>1.27</v>
      </c>
      <c r="AB121">
        <v>2.2000000000000002</v>
      </c>
      <c r="AC121">
        <v>0.34</v>
      </c>
      <c r="AD121">
        <v>0.54</v>
      </c>
      <c r="AE121">
        <v>-5.07</v>
      </c>
      <c r="AF121">
        <v>3.62</v>
      </c>
      <c r="AG121">
        <v>3.42</v>
      </c>
      <c r="AH121">
        <v>-0.55000000000000004</v>
      </c>
      <c r="AI121">
        <v>-7.0000000000000007E-2</v>
      </c>
      <c r="AJ121">
        <v>0.02</v>
      </c>
      <c r="AK121">
        <v>-2.65</v>
      </c>
      <c r="AL121">
        <v>1.52</v>
      </c>
      <c r="AM121">
        <v>2.2200000000000002</v>
      </c>
      <c r="AN121">
        <v>-0.71</v>
      </c>
      <c r="AO121">
        <v>0.51</v>
      </c>
      <c r="AP121">
        <v>0.19</v>
      </c>
      <c r="AQ121">
        <v>14.67</v>
      </c>
      <c r="AR121">
        <v>9.2799999999999994</v>
      </c>
      <c r="AS121">
        <v>90.44</v>
      </c>
      <c r="AT121">
        <v>0.997</v>
      </c>
      <c r="AU121">
        <v>9.1199999999999992</v>
      </c>
      <c r="AV121">
        <v>13.43</v>
      </c>
      <c r="AW121">
        <v>7.45</v>
      </c>
      <c r="AX121">
        <v>43.29</v>
      </c>
      <c r="AY121">
        <v>55.05</v>
      </c>
      <c r="AZ121">
        <v>17.39</v>
      </c>
      <c r="BA121">
        <v>19.72</v>
      </c>
      <c r="BB121">
        <v>16.22</v>
      </c>
      <c r="BC121">
        <v>51.73</v>
      </c>
    </row>
    <row r="122" spans="1:55" x14ac:dyDescent="0.25">
      <c r="A122">
        <v>765</v>
      </c>
      <c r="B122" t="s">
        <v>1004</v>
      </c>
      <c r="C122" t="s">
        <v>67</v>
      </c>
      <c r="D122" t="s">
        <v>36</v>
      </c>
      <c r="E122">
        <v>2</v>
      </c>
      <c r="F122">
        <v>15.933333333333</v>
      </c>
      <c r="G122">
        <v>7.9666666666666996</v>
      </c>
      <c r="H122">
        <v>-22.89</v>
      </c>
      <c r="I122">
        <v>5.79</v>
      </c>
      <c r="J122">
        <v>-14.43</v>
      </c>
      <c r="K122">
        <v>-23.63</v>
      </c>
      <c r="L122">
        <v>1.29</v>
      </c>
      <c r="M122">
        <v>-16.579999999999998</v>
      </c>
      <c r="N122">
        <v>-17.54</v>
      </c>
      <c r="O122">
        <v>4.5599999999999996</v>
      </c>
      <c r="P122">
        <v>-17.309999999999999</v>
      </c>
      <c r="Q122">
        <v>-4.22</v>
      </c>
      <c r="R122">
        <v>-2.82</v>
      </c>
      <c r="S122" t="s">
        <v>97</v>
      </c>
      <c r="T122">
        <v>-1.33</v>
      </c>
      <c r="U122">
        <v>-0.27</v>
      </c>
      <c r="V122">
        <v>-11.53</v>
      </c>
      <c r="W122">
        <v>-6.73</v>
      </c>
      <c r="X122">
        <v>-5.1100000000000003</v>
      </c>
      <c r="Y122">
        <v>0.31</v>
      </c>
      <c r="Z122">
        <v>-8.91</v>
      </c>
      <c r="AA122">
        <v>-2.33</v>
      </c>
      <c r="AB122">
        <v>-22.92</v>
      </c>
      <c r="AC122">
        <v>-2.11</v>
      </c>
      <c r="AD122">
        <v>-2.82</v>
      </c>
      <c r="AE122" t="s">
        <v>97</v>
      </c>
      <c r="AF122">
        <v>2.9</v>
      </c>
      <c r="AG122">
        <v>-3.71</v>
      </c>
      <c r="AH122">
        <v>7.48</v>
      </c>
      <c r="AI122">
        <v>-2.82</v>
      </c>
      <c r="AJ122">
        <v>0</v>
      </c>
      <c r="AK122">
        <v>-100</v>
      </c>
      <c r="AL122">
        <v>-22.33</v>
      </c>
      <c r="AM122">
        <v>10.31</v>
      </c>
      <c r="AN122">
        <v>-25</v>
      </c>
      <c r="AO122">
        <v>0</v>
      </c>
      <c r="AP122">
        <v>0</v>
      </c>
      <c r="AQ122" t="s">
        <v>97</v>
      </c>
      <c r="AR122">
        <v>0</v>
      </c>
      <c r="AS122">
        <v>100</v>
      </c>
      <c r="AT122">
        <v>1</v>
      </c>
      <c r="AU122">
        <v>11.3</v>
      </c>
      <c r="AV122">
        <v>15.06</v>
      </c>
      <c r="AW122">
        <v>0</v>
      </c>
      <c r="AX122">
        <v>56.49</v>
      </c>
      <c r="AY122">
        <v>100</v>
      </c>
      <c r="AZ122">
        <v>15.06</v>
      </c>
      <c r="BA122">
        <v>18.829999999999998</v>
      </c>
      <c r="BB122">
        <v>7.53</v>
      </c>
      <c r="BC122">
        <v>66.67</v>
      </c>
    </row>
    <row r="123" spans="1:55" x14ac:dyDescent="0.25">
      <c r="A123">
        <v>709</v>
      </c>
      <c r="B123" t="s">
        <v>149</v>
      </c>
      <c r="C123" t="s">
        <v>150</v>
      </c>
      <c r="D123" t="s">
        <v>39</v>
      </c>
      <c r="E123">
        <v>78</v>
      </c>
      <c r="F123">
        <v>982.61666666666997</v>
      </c>
      <c r="G123">
        <v>12.597649572650001</v>
      </c>
      <c r="H123">
        <v>0.75</v>
      </c>
      <c r="I123">
        <v>5.78</v>
      </c>
      <c r="J123">
        <v>-2.08</v>
      </c>
      <c r="K123">
        <v>0.28999999999999998</v>
      </c>
      <c r="L123">
        <v>4.45</v>
      </c>
      <c r="M123">
        <v>-2.2799999999999998</v>
      </c>
      <c r="N123">
        <v>1.34</v>
      </c>
      <c r="O123">
        <v>3.51</v>
      </c>
      <c r="P123">
        <v>-1.52</v>
      </c>
      <c r="Q123">
        <v>1.24</v>
      </c>
      <c r="R123">
        <v>1.04</v>
      </c>
      <c r="S123">
        <v>2.2400000000000002</v>
      </c>
      <c r="T123">
        <v>0.12</v>
      </c>
      <c r="U123">
        <v>0.35</v>
      </c>
      <c r="V123">
        <v>-1.96</v>
      </c>
      <c r="W123">
        <v>2.0499999999999998</v>
      </c>
      <c r="X123">
        <v>4.2699999999999996</v>
      </c>
      <c r="Y123">
        <v>-1.61</v>
      </c>
      <c r="Z123">
        <v>-0.2</v>
      </c>
      <c r="AA123">
        <v>2.29</v>
      </c>
      <c r="AB123">
        <v>-4.4800000000000004</v>
      </c>
      <c r="AC123">
        <v>0.16</v>
      </c>
      <c r="AD123">
        <v>0.66</v>
      </c>
      <c r="AE123">
        <v>-6.24</v>
      </c>
      <c r="AF123">
        <v>3</v>
      </c>
      <c r="AG123">
        <v>2.63</v>
      </c>
      <c r="AH123">
        <v>0.37</v>
      </c>
      <c r="AI123">
        <v>0.85</v>
      </c>
      <c r="AJ123">
        <v>0.64</v>
      </c>
      <c r="AK123">
        <v>0.88</v>
      </c>
      <c r="AL123">
        <v>-1.05</v>
      </c>
      <c r="AM123">
        <v>2.44</v>
      </c>
      <c r="AN123">
        <v>-2.4700000000000002</v>
      </c>
      <c r="AO123">
        <v>0.63</v>
      </c>
      <c r="AP123">
        <v>-0.14000000000000001</v>
      </c>
      <c r="AQ123">
        <v>32.08</v>
      </c>
      <c r="AR123">
        <v>10.65</v>
      </c>
      <c r="AS123">
        <v>90.17</v>
      </c>
      <c r="AT123">
        <v>1.008</v>
      </c>
      <c r="AU123">
        <v>10.62</v>
      </c>
      <c r="AV123">
        <v>12.52</v>
      </c>
      <c r="AW123">
        <v>6.9</v>
      </c>
      <c r="AX123">
        <v>47.87</v>
      </c>
      <c r="AY123">
        <v>60.63</v>
      </c>
      <c r="AZ123">
        <v>18.93</v>
      </c>
      <c r="BA123">
        <v>19.170000000000002</v>
      </c>
      <c r="BB123">
        <v>15.2</v>
      </c>
      <c r="BC123">
        <v>55.46</v>
      </c>
    </row>
    <row r="124" spans="1:55" x14ac:dyDescent="0.25">
      <c r="A124">
        <v>459</v>
      </c>
      <c r="B124" t="s">
        <v>401</v>
      </c>
      <c r="C124" t="s">
        <v>162</v>
      </c>
      <c r="D124" t="s">
        <v>73</v>
      </c>
      <c r="E124">
        <v>74</v>
      </c>
      <c r="F124">
        <v>1389.9166666666999</v>
      </c>
      <c r="G124">
        <v>18.782657657658</v>
      </c>
      <c r="H124">
        <v>0.53</v>
      </c>
      <c r="I124">
        <v>5.73</v>
      </c>
      <c r="J124">
        <v>-1.9</v>
      </c>
      <c r="K124">
        <v>0.28999999999999998</v>
      </c>
      <c r="L124">
        <v>6.65</v>
      </c>
      <c r="M124">
        <v>-3.19</v>
      </c>
      <c r="N124">
        <v>0.08</v>
      </c>
      <c r="O124">
        <v>4.8499999999999996</v>
      </c>
      <c r="P124">
        <v>-3.29</v>
      </c>
      <c r="Q124">
        <v>-0.28999999999999998</v>
      </c>
      <c r="R124">
        <v>-0.05</v>
      </c>
      <c r="S124">
        <v>-2.44</v>
      </c>
      <c r="T124">
        <v>0.06</v>
      </c>
      <c r="U124">
        <v>0.28999999999999998</v>
      </c>
      <c r="V124">
        <v>-2.2000000000000002</v>
      </c>
      <c r="W124">
        <v>0.06</v>
      </c>
      <c r="X124">
        <v>2.2799999999999998</v>
      </c>
      <c r="Y124">
        <v>-1.88</v>
      </c>
      <c r="Z124">
        <v>0.56000000000000005</v>
      </c>
      <c r="AA124">
        <v>1.6</v>
      </c>
      <c r="AB124">
        <v>-1.97</v>
      </c>
      <c r="AC124">
        <v>0.21</v>
      </c>
      <c r="AD124">
        <v>0.23</v>
      </c>
      <c r="AE124">
        <v>0.15</v>
      </c>
      <c r="AF124">
        <v>-0.67</v>
      </c>
      <c r="AG124">
        <v>0.91</v>
      </c>
      <c r="AH124">
        <v>-1.9</v>
      </c>
      <c r="AI124">
        <v>-0.2</v>
      </c>
      <c r="AJ124">
        <v>-0.66</v>
      </c>
      <c r="AK124">
        <v>7.33</v>
      </c>
      <c r="AL124">
        <v>0.49</v>
      </c>
      <c r="AM124">
        <v>4.5199999999999996</v>
      </c>
      <c r="AN124">
        <v>-2.14</v>
      </c>
      <c r="AO124">
        <v>-0.46</v>
      </c>
      <c r="AP124">
        <v>0.35</v>
      </c>
      <c r="AQ124">
        <v>-34.21</v>
      </c>
      <c r="AR124">
        <v>8.1</v>
      </c>
      <c r="AS124">
        <v>91.29</v>
      </c>
      <c r="AT124">
        <v>0.99399999999999999</v>
      </c>
      <c r="AU124">
        <v>7.9</v>
      </c>
      <c r="AV124">
        <v>13.9</v>
      </c>
      <c r="AW124">
        <v>9.24</v>
      </c>
      <c r="AX124">
        <v>41.92</v>
      </c>
      <c r="AY124">
        <v>46.1</v>
      </c>
      <c r="AZ124">
        <v>15.58</v>
      </c>
      <c r="BA124">
        <v>20.89</v>
      </c>
      <c r="BB124">
        <v>19.170000000000002</v>
      </c>
      <c r="BC124">
        <v>44.84</v>
      </c>
    </row>
    <row r="125" spans="1:55" x14ac:dyDescent="0.25">
      <c r="A125">
        <v>362</v>
      </c>
      <c r="B125" t="s">
        <v>155</v>
      </c>
      <c r="C125" t="s">
        <v>119</v>
      </c>
      <c r="D125" t="s">
        <v>92</v>
      </c>
      <c r="E125">
        <v>78</v>
      </c>
      <c r="F125">
        <v>1120.3</v>
      </c>
      <c r="G125">
        <v>14.362820512820999</v>
      </c>
      <c r="H125">
        <v>-0.36</v>
      </c>
      <c r="I125">
        <v>5.72</v>
      </c>
      <c r="J125">
        <v>-2.4</v>
      </c>
      <c r="K125">
        <v>-0.5</v>
      </c>
      <c r="L125">
        <v>5.3</v>
      </c>
      <c r="M125">
        <v>-3.08</v>
      </c>
      <c r="N125">
        <v>0.85</v>
      </c>
      <c r="O125">
        <v>4.45</v>
      </c>
      <c r="P125">
        <v>-2.5099999999999998</v>
      </c>
      <c r="Q125">
        <v>0.89</v>
      </c>
      <c r="R125">
        <v>0.61</v>
      </c>
      <c r="S125">
        <v>3.3</v>
      </c>
      <c r="T125">
        <v>-0.06</v>
      </c>
      <c r="U125">
        <v>0.47</v>
      </c>
      <c r="V125">
        <v>-5.42</v>
      </c>
      <c r="W125">
        <v>0.16</v>
      </c>
      <c r="X125">
        <v>3.3</v>
      </c>
      <c r="Y125">
        <v>-2.79</v>
      </c>
      <c r="Z125">
        <v>0.03</v>
      </c>
      <c r="AA125">
        <v>2.09</v>
      </c>
      <c r="AB125">
        <v>-4.4400000000000004</v>
      </c>
      <c r="AC125">
        <v>0.76</v>
      </c>
      <c r="AD125">
        <v>0.5</v>
      </c>
      <c r="AE125">
        <v>4.47</v>
      </c>
      <c r="AF125">
        <v>0.17</v>
      </c>
      <c r="AG125">
        <v>1.62</v>
      </c>
      <c r="AH125">
        <v>-1.63</v>
      </c>
      <c r="AI125">
        <v>0.01</v>
      </c>
      <c r="AJ125">
        <v>0.12</v>
      </c>
      <c r="AK125">
        <v>-2.04</v>
      </c>
      <c r="AL125">
        <v>-0.74</v>
      </c>
      <c r="AM125">
        <v>2.8</v>
      </c>
      <c r="AN125">
        <v>-2.14</v>
      </c>
      <c r="AO125">
        <v>0.1</v>
      </c>
      <c r="AP125">
        <v>0.03</v>
      </c>
      <c r="AQ125">
        <v>3.18</v>
      </c>
      <c r="AR125">
        <v>10.44</v>
      </c>
      <c r="AS125">
        <v>90.8</v>
      </c>
      <c r="AT125">
        <v>1.012</v>
      </c>
      <c r="AU125">
        <v>11.14</v>
      </c>
      <c r="AV125">
        <v>12.37</v>
      </c>
      <c r="AW125">
        <v>7.77</v>
      </c>
      <c r="AX125">
        <v>42.36</v>
      </c>
      <c r="AY125">
        <v>58.92</v>
      </c>
      <c r="AZ125">
        <v>20.3</v>
      </c>
      <c r="BA125">
        <v>18.260000000000002</v>
      </c>
      <c r="BB125">
        <v>17.3</v>
      </c>
      <c r="BC125">
        <v>53.99</v>
      </c>
    </row>
    <row r="126" spans="1:55" x14ac:dyDescent="0.25">
      <c r="A126">
        <v>122</v>
      </c>
      <c r="B126" t="s">
        <v>443</v>
      </c>
      <c r="C126" t="s">
        <v>444</v>
      </c>
      <c r="D126" t="s">
        <v>39</v>
      </c>
      <c r="E126">
        <v>70</v>
      </c>
      <c r="F126">
        <v>892.51666666666995</v>
      </c>
      <c r="G126">
        <v>12.750238095238</v>
      </c>
      <c r="H126">
        <v>-7.17</v>
      </c>
      <c r="I126">
        <v>5.62</v>
      </c>
      <c r="J126">
        <v>-5.58</v>
      </c>
      <c r="K126">
        <v>-5.34</v>
      </c>
      <c r="L126">
        <v>5.79</v>
      </c>
      <c r="M126">
        <v>-6.46</v>
      </c>
      <c r="N126">
        <v>-5.18</v>
      </c>
      <c r="O126">
        <v>4.67</v>
      </c>
      <c r="P126">
        <v>-7.81</v>
      </c>
      <c r="Q126">
        <v>-1.48</v>
      </c>
      <c r="R126">
        <v>0.45</v>
      </c>
      <c r="S126">
        <v>-20.29</v>
      </c>
      <c r="T126">
        <v>-0.65</v>
      </c>
      <c r="U126">
        <v>0.42</v>
      </c>
      <c r="V126">
        <v>-11.33</v>
      </c>
      <c r="W126">
        <v>-5.16</v>
      </c>
      <c r="X126">
        <v>4.07</v>
      </c>
      <c r="Y126">
        <v>-8.7899999999999991</v>
      </c>
      <c r="Z126">
        <v>-3.16</v>
      </c>
      <c r="AA126">
        <v>2.41</v>
      </c>
      <c r="AB126">
        <v>-12.31</v>
      </c>
      <c r="AC126">
        <v>-1</v>
      </c>
      <c r="AD126">
        <v>0.25</v>
      </c>
      <c r="AE126">
        <v>-22.84</v>
      </c>
      <c r="AF126">
        <v>-2.67</v>
      </c>
      <c r="AG126">
        <v>2.2200000000000002</v>
      </c>
      <c r="AH126">
        <v>-6.13</v>
      </c>
      <c r="AI126">
        <v>-0.37</v>
      </c>
      <c r="AJ126">
        <v>-0.16</v>
      </c>
      <c r="AK126">
        <v>-7.04</v>
      </c>
      <c r="AL126">
        <v>-3.46</v>
      </c>
      <c r="AM126">
        <v>0.68</v>
      </c>
      <c r="AN126">
        <v>-2.88</v>
      </c>
      <c r="AO126">
        <v>-0.28999999999999998</v>
      </c>
      <c r="AP126">
        <v>0.47</v>
      </c>
      <c r="AQ126">
        <v>-31.73</v>
      </c>
      <c r="AR126">
        <v>5.84</v>
      </c>
      <c r="AS126">
        <v>92</v>
      </c>
      <c r="AT126">
        <v>0.97799999999999998</v>
      </c>
      <c r="AU126">
        <v>9.5500000000000007</v>
      </c>
      <c r="AV126">
        <v>13.85</v>
      </c>
      <c r="AW126">
        <v>9.8800000000000008</v>
      </c>
      <c r="AX126">
        <v>47.33</v>
      </c>
      <c r="AY126">
        <v>49.13</v>
      </c>
      <c r="AZ126">
        <v>16.600000000000001</v>
      </c>
      <c r="BA126">
        <v>20.3</v>
      </c>
      <c r="BB126">
        <v>20.64</v>
      </c>
      <c r="BC126">
        <v>44.58</v>
      </c>
    </row>
    <row r="127" spans="1:55" x14ac:dyDescent="0.25">
      <c r="A127">
        <v>306</v>
      </c>
      <c r="B127" t="s">
        <v>110</v>
      </c>
      <c r="C127" t="s">
        <v>63</v>
      </c>
      <c r="D127" t="s">
        <v>39</v>
      </c>
      <c r="E127">
        <v>76</v>
      </c>
      <c r="F127">
        <v>1046.4166666666999</v>
      </c>
      <c r="G127">
        <v>13.768640350877</v>
      </c>
      <c r="H127">
        <v>-0.91</v>
      </c>
      <c r="I127">
        <v>5.56</v>
      </c>
      <c r="J127">
        <v>-2.72</v>
      </c>
      <c r="K127">
        <v>1.0900000000000001</v>
      </c>
      <c r="L127">
        <v>6.4</v>
      </c>
      <c r="M127">
        <v>-2.89</v>
      </c>
      <c r="N127">
        <v>-0.35</v>
      </c>
      <c r="O127">
        <v>4.57</v>
      </c>
      <c r="P127">
        <v>-3.89</v>
      </c>
      <c r="Q127">
        <v>0.67</v>
      </c>
      <c r="R127">
        <v>0.02</v>
      </c>
      <c r="S127">
        <v>5.16</v>
      </c>
      <c r="T127">
        <v>0.16</v>
      </c>
      <c r="U127">
        <v>0.73</v>
      </c>
      <c r="V127">
        <v>-5.12</v>
      </c>
      <c r="W127">
        <v>-0.72</v>
      </c>
      <c r="X127">
        <v>5.01</v>
      </c>
      <c r="Y127">
        <v>-4.87</v>
      </c>
      <c r="Z127">
        <v>0.73</v>
      </c>
      <c r="AA127">
        <v>4.58</v>
      </c>
      <c r="AB127">
        <v>-6.23</v>
      </c>
      <c r="AC127">
        <v>0.37</v>
      </c>
      <c r="AD127">
        <v>0.32</v>
      </c>
      <c r="AE127">
        <v>1.27</v>
      </c>
      <c r="AF127">
        <v>-1.94</v>
      </c>
      <c r="AG127">
        <v>0.57999999999999996</v>
      </c>
      <c r="AH127">
        <v>-2.88</v>
      </c>
      <c r="AI127">
        <v>0.33</v>
      </c>
      <c r="AJ127">
        <v>-0.42</v>
      </c>
      <c r="AK127">
        <v>18.36</v>
      </c>
      <c r="AL127">
        <v>0.31</v>
      </c>
      <c r="AM127">
        <v>0.05</v>
      </c>
      <c r="AN127">
        <v>0.19</v>
      </c>
      <c r="AO127">
        <v>0.11</v>
      </c>
      <c r="AP127">
        <v>0.01</v>
      </c>
      <c r="AQ127">
        <v>2.08</v>
      </c>
      <c r="AR127">
        <v>11.56</v>
      </c>
      <c r="AS127">
        <v>92.76</v>
      </c>
      <c r="AT127">
        <v>1.0429999999999999</v>
      </c>
      <c r="AU127">
        <v>10.49</v>
      </c>
      <c r="AV127">
        <v>13.19</v>
      </c>
      <c r="AW127">
        <v>5.56</v>
      </c>
      <c r="AX127">
        <v>41.74</v>
      </c>
      <c r="AY127">
        <v>65.36</v>
      </c>
      <c r="AZ127">
        <v>20.64</v>
      </c>
      <c r="BA127">
        <v>21.16</v>
      </c>
      <c r="BB127">
        <v>14.56</v>
      </c>
      <c r="BC127">
        <v>58.63</v>
      </c>
    </row>
    <row r="128" spans="1:55" x14ac:dyDescent="0.25">
      <c r="A128">
        <v>217</v>
      </c>
      <c r="B128" t="s">
        <v>763</v>
      </c>
      <c r="C128" t="s">
        <v>162</v>
      </c>
      <c r="D128" t="s">
        <v>73</v>
      </c>
      <c r="E128">
        <v>53</v>
      </c>
      <c r="F128">
        <v>731.71666666666999</v>
      </c>
      <c r="G128">
        <v>13.805974842767</v>
      </c>
      <c r="H128">
        <v>-3.11</v>
      </c>
      <c r="I128">
        <v>5.55</v>
      </c>
      <c r="J128">
        <v>-3.51</v>
      </c>
      <c r="K128">
        <v>-0.25</v>
      </c>
      <c r="L128">
        <v>2.44</v>
      </c>
      <c r="M128">
        <v>-1.43</v>
      </c>
      <c r="N128">
        <v>-2.09</v>
      </c>
      <c r="O128">
        <v>1.74</v>
      </c>
      <c r="P128">
        <v>-3.06</v>
      </c>
      <c r="Q128">
        <v>-1.04</v>
      </c>
      <c r="R128">
        <v>-0.04</v>
      </c>
      <c r="S128">
        <v>-10.35</v>
      </c>
      <c r="T128">
        <v>-0.21</v>
      </c>
      <c r="U128">
        <v>0.06</v>
      </c>
      <c r="V128">
        <v>-2.94</v>
      </c>
      <c r="W128">
        <v>-3.49</v>
      </c>
      <c r="X128">
        <v>2.02</v>
      </c>
      <c r="Y128">
        <v>-5.16</v>
      </c>
      <c r="Z128">
        <v>-0.26</v>
      </c>
      <c r="AA128">
        <v>0.33</v>
      </c>
      <c r="AB128">
        <v>-1.27</v>
      </c>
      <c r="AC128">
        <v>-0.74</v>
      </c>
      <c r="AD128">
        <v>-0.06</v>
      </c>
      <c r="AE128">
        <v>-11.46</v>
      </c>
      <c r="AF128">
        <v>-4.3</v>
      </c>
      <c r="AG128">
        <v>2.2599999999999998</v>
      </c>
      <c r="AH128">
        <v>-8.23</v>
      </c>
      <c r="AI128">
        <v>-0.35</v>
      </c>
      <c r="AJ128">
        <v>0.15</v>
      </c>
      <c r="AK128">
        <v>-12.11</v>
      </c>
      <c r="AL128">
        <v>0.64</v>
      </c>
      <c r="AM128">
        <v>4.75</v>
      </c>
      <c r="AN128">
        <v>-2.2000000000000002</v>
      </c>
      <c r="AO128">
        <v>-0.05</v>
      </c>
      <c r="AP128">
        <v>-0.13</v>
      </c>
      <c r="AQ128">
        <v>1.5</v>
      </c>
      <c r="AR128">
        <v>6.76</v>
      </c>
      <c r="AS128">
        <v>90.87</v>
      </c>
      <c r="AT128">
        <v>0.97599999999999998</v>
      </c>
      <c r="AU128">
        <v>8.2799999999999994</v>
      </c>
      <c r="AV128">
        <v>17.88</v>
      </c>
      <c r="AW128">
        <v>12.63</v>
      </c>
      <c r="AX128">
        <v>50.43</v>
      </c>
      <c r="AY128">
        <v>39.61</v>
      </c>
      <c r="AZ128">
        <v>14.6</v>
      </c>
      <c r="BA128">
        <v>24.03</v>
      </c>
      <c r="BB128">
        <v>23.78</v>
      </c>
      <c r="BC128">
        <v>38.03</v>
      </c>
    </row>
    <row r="129" spans="1:55" x14ac:dyDescent="0.25">
      <c r="A129">
        <v>22</v>
      </c>
      <c r="B129" t="s">
        <v>533</v>
      </c>
      <c r="C129" t="s">
        <v>87</v>
      </c>
      <c r="D129" t="s">
        <v>73</v>
      </c>
      <c r="E129">
        <v>78</v>
      </c>
      <c r="F129">
        <v>1398.0166666667001</v>
      </c>
      <c r="G129">
        <v>17.923290598291</v>
      </c>
      <c r="H129">
        <v>-6.98</v>
      </c>
      <c r="I129">
        <v>5.53</v>
      </c>
      <c r="J129">
        <v>-5.76</v>
      </c>
      <c r="K129">
        <v>-4.99</v>
      </c>
      <c r="L129">
        <v>4.0999999999999996</v>
      </c>
      <c r="M129">
        <v>-5.62</v>
      </c>
      <c r="N129">
        <v>-4.3499999999999996</v>
      </c>
      <c r="O129">
        <v>3.8</v>
      </c>
      <c r="P129">
        <v>-6.9</v>
      </c>
      <c r="Q129">
        <v>-1.04</v>
      </c>
      <c r="R129">
        <v>-0.38</v>
      </c>
      <c r="S129">
        <v>-7.09</v>
      </c>
      <c r="T129">
        <v>-0.33</v>
      </c>
      <c r="U129">
        <v>0.22</v>
      </c>
      <c r="V129">
        <v>-6.16</v>
      </c>
      <c r="W129">
        <v>-3.69</v>
      </c>
      <c r="X129">
        <v>1.98</v>
      </c>
      <c r="Y129">
        <v>-5.28</v>
      </c>
      <c r="Z129">
        <v>-1.01</v>
      </c>
      <c r="AA129">
        <v>0.55000000000000004</v>
      </c>
      <c r="AB129">
        <v>-3.61</v>
      </c>
      <c r="AC129">
        <v>-0.75</v>
      </c>
      <c r="AD129">
        <v>-0.02</v>
      </c>
      <c r="AE129">
        <v>-14.23</v>
      </c>
      <c r="AF129">
        <v>-3.58</v>
      </c>
      <c r="AG129">
        <v>1.9</v>
      </c>
      <c r="AH129">
        <v>-6.4</v>
      </c>
      <c r="AI129">
        <v>-0.28000000000000003</v>
      </c>
      <c r="AJ129">
        <v>-0.42</v>
      </c>
      <c r="AK129">
        <v>5.39</v>
      </c>
      <c r="AL129">
        <v>-3.44</v>
      </c>
      <c r="AM129">
        <v>4.4400000000000004</v>
      </c>
      <c r="AN129">
        <v>-5.91</v>
      </c>
      <c r="AO129">
        <v>-0.18</v>
      </c>
      <c r="AP129">
        <v>-0.06</v>
      </c>
      <c r="AQ129">
        <v>-4.7699999999999996</v>
      </c>
      <c r="AR129">
        <v>6.36</v>
      </c>
      <c r="AS129">
        <v>93.35</v>
      </c>
      <c r="AT129">
        <v>0.997</v>
      </c>
      <c r="AU129">
        <v>7.81</v>
      </c>
      <c r="AV129">
        <v>14.12</v>
      </c>
      <c r="AW129">
        <v>8.58</v>
      </c>
      <c r="AX129">
        <v>45.66</v>
      </c>
      <c r="AY129">
        <v>47.64</v>
      </c>
      <c r="AZ129">
        <v>16.61</v>
      </c>
      <c r="BA129">
        <v>20.6</v>
      </c>
      <c r="BB129">
        <v>19.27</v>
      </c>
      <c r="BC129">
        <v>46.29</v>
      </c>
    </row>
    <row r="130" spans="1:55" x14ac:dyDescent="0.25">
      <c r="A130">
        <v>232</v>
      </c>
      <c r="B130" t="s">
        <v>347</v>
      </c>
      <c r="C130" t="s">
        <v>348</v>
      </c>
      <c r="D130" t="s">
        <v>47</v>
      </c>
      <c r="E130">
        <v>58</v>
      </c>
      <c r="F130">
        <v>728.53333333333001</v>
      </c>
      <c r="G130">
        <v>12.56091954023</v>
      </c>
      <c r="H130">
        <v>2.4300000000000002</v>
      </c>
      <c r="I130">
        <v>5.35</v>
      </c>
      <c r="J130">
        <v>-1.23</v>
      </c>
      <c r="K130">
        <v>0.54</v>
      </c>
      <c r="L130">
        <v>4.13</v>
      </c>
      <c r="M130">
        <v>-2.0699999999999998</v>
      </c>
      <c r="N130">
        <v>2.16</v>
      </c>
      <c r="O130">
        <v>3.56</v>
      </c>
      <c r="P130">
        <v>-1.17</v>
      </c>
      <c r="Q130">
        <v>-0.45</v>
      </c>
      <c r="R130">
        <v>0.39</v>
      </c>
      <c r="S130">
        <v>-8.01</v>
      </c>
      <c r="T130">
        <v>0.04</v>
      </c>
      <c r="U130">
        <v>0.23</v>
      </c>
      <c r="V130">
        <v>-2.0699999999999998</v>
      </c>
      <c r="W130">
        <v>2.36</v>
      </c>
      <c r="X130">
        <v>3.16</v>
      </c>
      <c r="Y130">
        <v>-0.72</v>
      </c>
      <c r="Z130">
        <v>0.52</v>
      </c>
      <c r="AA130">
        <v>1.66</v>
      </c>
      <c r="AB130">
        <v>-2.95</v>
      </c>
      <c r="AC130">
        <v>0.2</v>
      </c>
      <c r="AD130">
        <v>0.02</v>
      </c>
      <c r="AE130">
        <v>3.52</v>
      </c>
      <c r="AF130">
        <v>2.4500000000000002</v>
      </c>
      <c r="AG130">
        <v>2</v>
      </c>
      <c r="AH130">
        <v>0.78</v>
      </c>
      <c r="AI130">
        <v>-0.36</v>
      </c>
      <c r="AJ130">
        <v>0.2</v>
      </c>
      <c r="AK130">
        <v>-14.59</v>
      </c>
      <c r="AL130">
        <v>-0.45</v>
      </c>
      <c r="AM130">
        <v>2.64</v>
      </c>
      <c r="AN130">
        <v>-2.08</v>
      </c>
      <c r="AO130">
        <v>-0.52</v>
      </c>
      <c r="AP130">
        <v>0.19</v>
      </c>
      <c r="AQ130">
        <v>-27.97</v>
      </c>
      <c r="AR130">
        <v>6.5</v>
      </c>
      <c r="AS130">
        <v>90.48</v>
      </c>
      <c r="AT130">
        <v>0.97</v>
      </c>
      <c r="AU130">
        <v>9.2200000000000006</v>
      </c>
      <c r="AV130">
        <v>14.91</v>
      </c>
      <c r="AW130">
        <v>10.130000000000001</v>
      </c>
      <c r="AX130">
        <v>40.6</v>
      </c>
      <c r="AY130">
        <v>47.66</v>
      </c>
      <c r="AZ130">
        <v>17.05</v>
      </c>
      <c r="BA130">
        <v>21.08</v>
      </c>
      <c r="BB130">
        <v>18.53</v>
      </c>
      <c r="BC130">
        <v>47.92</v>
      </c>
    </row>
    <row r="131" spans="1:55" x14ac:dyDescent="0.25">
      <c r="A131">
        <v>326</v>
      </c>
      <c r="B131" t="s">
        <v>657</v>
      </c>
      <c r="C131" t="s">
        <v>658</v>
      </c>
      <c r="D131" t="s">
        <v>73</v>
      </c>
      <c r="E131">
        <v>76</v>
      </c>
      <c r="F131">
        <v>1194.45</v>
      </c>
      <c r="G131">
        <v>15.716447368421001</v>
      </c>
      <c r="H131">
        <v>-3.39</v>
      </c>
      <c r="I131">
        <v>5.34</v>
      </c>
      <c r="J131">
        <v>-3.83</v>
      </c>
      <c r="K131">
        <v>-2.9</v>
      </c>
      <c r="L131">
        <v>5.08</v>
      </c>
      <c r="M131">
        <v>-4.67</v>
      </c>
      <c r="N131">
        <v>-0.64</v>
      </c>
      <c r="O131">
        <v>5.09</v>
      </c>
      <c r="P131">
        <v>-4.53</v>
      </c>
      <c r="Q131">
        <v>-0.32</v>
      </c>
      <c r="R131">
        <v>1.5</v>
      </c>
      <c r="S131">
        <v>-18.170000000000002</v>
      </c>
      <c r="T131">
        <v>-0.13</v>
      </c>
      <c r="U131">
        <v>0.38</v>
      </c>
      <c r="V131">
        <v>-5.38</v>
      </c>
      <c r="W131">
        <v>-2.6</v>
      </c>
      <c r="X131">
        <v>4.04</v>
      </c>
      <c r="Y131">
        <v>-6.14</v>
      </c>
      <c r="Z131">
        <v>-0.28000000000000003</v>
      </c>
      <c r="AA131">
        <v>1.52</v>
      </c>
      <c r="AB131">
        <v>-4.08</v>
      </c>
      <c r="AC131">
        <v>-0.15</v>
      </c>
      <c r="AD131">
        <v>0.53</v>
      </c>
      <c r="AE131">
        <v>-13.07</v>
      </c>
      <c r="AF131">
        <v>-3.08</v>
      </c>
      <c r="AG131">
        <v>3.37</v>
      </c>
      <c r="AH131">
        <v>-7.64</v>
      </c>
      <c r="AI131">
        <v>-0.21</v>
      </c>
      <c r="AJ131">
        <v>1.0900000000000001</v>
      </c>
      <c r="AK131">
        <v>-30.83</v>
      </c>
      <c r="AL131">
        <v>-1.83</v>
      </c>
      <c r="AM131">
        <v>1.5</v>
      </c>
      <c r="AN131">
        <v>-2.34</v>
      </c>
      <c r="AO131">
        <v>-0.02</v>
      </c>
      <c r="AP131">
        <v>0.26</v>
      </c>
      <c r="AQ131">
        <v>-12.39</v>
      </c>
      <c r="AR131">
        <v>6.8</v>
      </c>
      <c r="AS131">
        <v>90.22</v>
      </c>
      <c r="AT131">
        <v>0.97</v>
      </c>
      <c r="AU131">
        <v>6.38</v>
      </c>
      <c r="AV131">
        <v>12.16</v>
      </c>
      <c r="AW131">
        <v>7.79</v>
      </c>
      <c r="AX131">
        <v>53.8</v>
      </c>
      <c r="AY131">
        <v>45.04</v>
      </c>
      <c r="AZ131">
        <v>16.98</v>
      </c>
      <c r="BA131">
        <v>18.739999999999998</v>
      </c>
      <c r="BB131">
        <v>20.14</v>
      </c>
      <c r="BC131">
        <v>45.74</v>
      </c>
    </row>
    <row r="132" spans="1:55" x14ac:dyDescent="0.25">
      <c r="A132">
        <v>664</v>
      </c>
      <c r="B132" t="s">
        <v>198</v>
      </c>
      <c r="C132" t="s">
        <v>131</v>
      </c>
      <c r="D132" t="s">
        <v>94</v>
      </c>
      <c r="E132">
        <v>58</v>
      </c>
      <c r="F132">
        <v>808.65</v>
      </c>
      <c r="G132">
        <v>13.94224137931</v>
      </c>
      <c r="H132">
        <v>17.489999999999998</v>
      </c>
      <c r="I132">
        <v>5.33</v>
      </c>
      <c r="J132">
        <v>4.63</v>
      </c>
      <c r="K132">
        <v>13.01</v>
      </c>
      <c r="L132">
        <v>9.1300000000000008</v>
      </c>
      <c r="M132">
        <v>1.66</v>
      </c>
      <c r="N132">
        <v>8.67</v>
      </c>
      <c r="O132">
        <v>8.1199999999999992</v>
      </c>
      <c r="P132">
        <v>0.01</v>
      </c>
      <c r="Q132">
        <v>1.3</v>
      </c>
      <c r="R132">
        <v>0.97</v>
      </c>
      <c r="S132">
        <v>1.1599999999999999</v>
      </c>
      <c r="T132">
        <v>1.05</v>
      </c>
      <c r="U132">
        <v>0.75</v>
      </c>
      <c r="V132">
        <v>2.5499999999999998</v>
      </c>
      <c r="W132">
        <v>10.84</v>
      </c>
      <c r="X132">
        <v>7.56</v>
      </c>
      <c r="Y132">
        <v>2.57</v>
      </c>
      <c r="Z132">
        <v>5.99</v>
      </c>
      <c r="AA132">
        <v>2.93</v>
      </c>
      <c r="AB132">
        <v>5.98</v>
      </c>
      <c r="AC132">
        <v>1.28</v>
      </c>
      <c r="AD132">
        <v>0.43</v>
      </c>
      <c r="AE132">
        <v>9.8000000000000007</v>
      </c>
      <c r="AF132">
        <v>6.46</v>
      </c>
      <c r="AG132">
        <v>6.18</v>
      </c>
      <c r="AH132">
        <v>0.15</v>
      </c>
      <c r="AI132">
        <v>0.37</v>
      </c>
      <c r="AJ132">
        <v>0.37</v>
      </c>
      <c r="AK132">
        <v>-1.71</v>
      </c>
      <c r="AL132">
        <v>7.32</v>
      </c>
      <c r="AM132">
        <v>-0.69</v>
      </c>
      <c r="AN132">
        <v>4.97</v>
      </c>
      <c r="AO132">
        <v>-0.36</v>
      </c>
      <c r="AP132">
        <v>0.37</v>
      </c>
      <c r="AQ132">
        <v>-34.17</v>
      </c>
      <c r="AR132">
        <v>9.18</v>
      </c>
      <c r="AS132">
        <v>92.06</v>
      </c>
      <c r="AT132">
        <v>1.012</v>
      </c>
      <c r="AU132">
        <v>14.32</v>
      </c>
      <c r="AV132">
        <v>18.77</v>
      </c>
      <c r="AW132">
        <v>6.31</v>
      </c>
      <c r="AX132">
        <v>40.51</v>
      </c>
      <c r="AY132">
        <v>69.42</v>
      </c>
      <c r="AZ132">
        <v>23.74</v>
      </c>
      <c r="BA132">
        <v>23.97</v>
      </c>
      <c r="BB132">
        <v>12.39</v>
      </c>
      <c r="BC132">
        <v>65.709999999999994</v>
      </c>
    </row>
    <row r="133" spans="1:55" x14ac:dyDescent="0.25">
      <c r="A133">
        <v>563</v>
      </c>
      <c r="B133" t="s">
        <v>909</v>
      </c>
      <c r="C133" t="s">
        <v>83</v>
      </c>
      <c r="D133" t="s">
        <v>73</v>
      </c>
      <c r="E133">
        <v>5</v>
      </c>
      <c r="F133">
        <v>50.683333333333003</v>
      </c>
      <c r="G133">
        <v>10.136666666667001</v>
      </c>
      <c r="H133">
        <v>19.809999999999999</v>
      </c>
      <c r="I133">
        <v>5.29</v>
      </c>
      <c r="J133">
        <v>8.19</v>
      </c>
      <c r="K133">
        <v>19.22</v>
      </c>
      <c r="L133">
        <v>8.56</v>
      </c>
      <c r="M133">
        <v>8.2200000000000006</v>
      </c>
      <c r="N133">
        <v>15.08</v>
      </c>
      <c r="O133">
        <v>5.9</v>
      </c>
      <c r="P133">
        <v>8.76</v>
      </c>
      <c r="Q133">
        <v>4.4400000000000004</v>
      </c>
      <c r="R133">
        <v>-1.48</v>
      </c>
      <c r="S133">
        <v>47.62</v>
      </c>
      <c r="T133">
        <v>1.18</v>
      </c>
      <c r="U133">
        <v>0.24</v>
      </c>
      <c r="V133">
        <v>12.22</v>
      </c>
      <c r="W133">
        <v>11.24</v>
      </c>
      <c r="X133">
        <v>1.76</v>
      </c>
      <c r="Y133">
        <v>12.9</v>
      </c>
      <c r="Z133">
        <v>5.32</v>
      </c>
      <c r="AA133">
        <v>0</v>
      </c>
      <c r="AB133">
        <v>14.67</v>
      </c>
      <c r="AC133">
        <v>0.89</v>
      </c>
      <c r="AD133">
        <v>0</v>
      </c>
      <c r="AE133">
        <v>11.11</v>
      </c>
      <c r="AF133">
        <v>7.89</v>
      </c>
      <c r="AG133">
        <v>2.35</v>
      </c>
      <c r="AH133">
        <v>11.47</v>
      </c>
      <c r="AI133">
        <v>3.16</v>
      </c>
      <c r="AJ133">
        <v>-0.39</v>
      </c>
      <c r="AK133">
        <v>100</v>
      </c>
      <c r="AL133">
        <v>5.97</v>
      </c>
      <c r="AM133">
        <v>5.53</v>
      </c>
      <c r="AN133">
        <v>1.93</v>
      </c>
      <c r="AO133">
        <v>1.71</v>
      </c>
      <c r="AP133">
        <v>-1.28</v>
      </c>
      <c r="AQ133">
        <v>100</v>
      </c>
      <c r="AR133">
        <v>16.13</v>
      </c>
      <c r="AS133">
        <v>96.77</v>
      </c>
      <c r="AT133">
        <v>1.129</v>
      </c>
      <c r="AU133">
        <v>4.74</v>
      </c>
      <c r="AV133">
        <v>4.74</v>
      </c>
      <c r="AW133">
        <v>4.74</v>
      </c>
      <c r="AX133">
        <v>68.66</v>
      </c>
      <c r="AY133">
        <v>50</v>
      </c>
      <c r="AZ133">
        <v>11.84</v>
      </c>
      <c r="BA133">
        <v>8.2899999999999991</v>
      </c>
      <c r="BB133">
        <v>15.39</v>
      </c>
      <c r="BC133">
        <v>43.48</v>
      </c>
    </row>
    <row r="134" spans="1:55" x14ac:dyDescent="0.25">
      <c r="A134">
        <v>512</v>
      </c>
      <c r="B134" t="s">
        <v>725</v>
      </c>
      <c r="C134" t="s">
        <v>72</v>
      </c>
      <c r="D134" t="s">
        <v>73</v>
      </c>
      <c r="E134">
        <v>44</v>
      </c>
      <c r="F134">
        <v>545.15</v>
      </c>
      <c r="G134">
        <v>12.389772727273</v>
      </c>
      <c r="H134">
        <v>2.97</v>
      </c>
      <c r="I134">
        <v>5.26</v>
      </c>
      <c r="J134">
        <v>-1.36</v>
      </c>
      <c r="K134">
        <v>0.5</v>
      </c>
      <c r="L134">
        <v>3.28</v>
      </c>
      <c r="M134">
        <v>-1.83</v>
      </c>
      <c r="N134">
        <v>0.28000000000000003</v>
      </c>
      <c r="O134">
        <v>3.67</v>
      </c>
      <c r="P134">
        <v>-3.03</v>
      </c>
      <c r="Q134">
        <v>0.62</v>
      </c>
      <c r="R134">
        <v>0.34</v>
      </c>
      <c r="S134">
        <v>2.76</v>
      </c>
      <c r="T134">
        <v>0.24</v>
      </c>
      <c r="U134">
        <v>0.45</v>
      </c>
      <c r="V134">
        <v>-2.79</v>
      </c>
      <c r="W134">
        <v>4.71</v>
      </c>
      <c r="X134">
        <v>5.9</v>
      </c>
      <c r="Y134">
        <v>-1.94</v>
      </c>
      <c r="Z134">
        <v>1.25</v>
      </c>
      <c r="AA134">
        <v>3.4</v>
      </c>
      <c r="AB134">
        <v>-5.07</v>
      </c>
      <c r="AC134">
        <v>0.89</v>
      </c>
      <c r="AD134">
        <v>-0.09</v>
      </c>
      <c r="AE134">
        <v>13.22</v>
      </c>
      <c r="AF134">
        <v>4.62</v>
      </c>
      <c r="AG134">
        <v>3.33</v>
      </c>
      <c r="AH134">
        <v>0.53</v>
      </c>
      <c r="AI134">
        <v>-0.09</v>
      </c>
      <c r="AJ134">
        <v>0.9</v>
      </c>
      <c r="AK134">
        <v>-22.08</v>
      </c>
      <c r="AL134">
        <v>-3.66</v>
      </c>
      <c r="AM134">
        <v>-0.84</v>
      </c>
      <c r="AN134">
        <v>-1.48</v>
      </c>
      <c r="AO134">
        <v>-0.62</v>
      </c>
      <c r="AP134">
        <v>-0.36</v>
      </c>
      <c r="AQ134">
        <v>-23.28</v>
      </c>
      <c r="AR134">
        <v>9.5399999999999991</v>
      </c>
      <c r="AS134">
        <v>88.64</v>
      </c>
      <c r="AT134">
        <v>0.98199999999999998</v>
      </c>
      <c r="AU134">
        <v>9.4700000000000006</v>
      </c>
      <c r="AV134">
        <v>14.86</v>
      </c>
      <c r="AW134">
        <v>5.28</v>
      </c>
      <c r="AX134">
        <v>44.8</v>
      </c>
      <c r="AY134">
        <v>64.180000000000007</v>
      </c>
      <c r="AZ134">
        <v>17.72</v>
      </c>
      <c r="BA134">
        <v>23.22</v>
      </c>
      <c r="BB134">
        <v>11.56</v>
      </c>
      <c r="BC134">
        <v>60.53</v>
      </c>
    </row>
    <row r="135" spans="1:55" x14ac:dyDescent="0.25">
      <c r="A135">
        <v>734</v>
      </c>
      <c r="B135" t="s">
        <v>808</v>
      </c>
      <c r="C135" t="s">
        <v>83</v>
      </c>
      <c r="D135" t="s">
        <v>36</v>
      </c>
      <c r="E135">
        <v>21</v>
      </c>
      <c r="F135">
        <v>201.53333333333001</v>
      </c>
      <c r="G135">
        <v>9.5968253968254</v>
      </c>
      <c r="H135">
        <v>-8.39</v>
      </c>
      <c r="I135">
        <v>5.26</v>
      </c>
      <c r="J135">
        <v>-6.05</v>
      </c>
      <c r="K135">
        <v>-6.86</v>
      </c>
      <c r="L135">
        <v>0.83</v>
      </c>
      <c r="M135">
        <v>-4.87</v>
      </c>
      <c r="N135">
        <v>-7.12</v>
      </c>
      <c r="O135">
        <v>-1.0900000000000001</v>
      </c>
      <c r="P135">
        <v>-5.44</v>
      </c>
      <c r="Q135">
        <v>-1.96</v>
      </c>
      <c r="R135">
        <v>-0.93</v>
      </c>
      <c r="S135">
        <v>-14.5</v>
      </c>
      <c r="T135">
        <v>-0.56999999999999995</v>
      </c>
      <c r="U135">
        <v>-0.08</v>
      </c>
      <c r="V135">
        <v>-6.18</v>
      </c>
      <c r="W135">
        <v>-3.78</v>
      </c>
      <c r="X135">
        <v>2.21</v>
      </c>
      <c r="Y135">
        <v>-5.94</v>
      </c>
      <c r="Z135">
        <v>-2.99</v>
      </c>
      <c r="AA135">
        <v>0.03</v>
      </c>
      <c r="AB135">
        <v>-7.06</v>
      </c>
      <c r="AC135">
        <v>-0.86</v>
      </c>
      <c r="AD135">
        <v>-1.0900000000000001</v>
      </c>
      <c r="AE135">
        <v>19.190000000000001</v>
      </c>
      <c r="AF135">
        <v>-1.06</v>
      </c>
      <c r="AG135">
        <v>2.92</v>
      </c>
      <c r="AH135">
        <v>-4.84</v>
      </c>
      <c r="AI135">
        <v>-0.88</v>
      </c>
      <c r="AJ135">
        <v>0.21</v>
      </c>
      <c r="AK135">
        <v>-60</v>
      </c>
      <c r="AL135">
        <v>-6.39</v>
      </c>
      <c r="AM135">
        <v>6.48</v>
      </c>
      <c r="AN135">
        <v>-8.6999999999999993</v>
      </c>
      <c r="AO135">
        <v>-0.63</v>
      </c>
      <c r="AP135">
        <v>0.01</v>
      </c>
      <c r="AQ135">
        <v>-60</v>
      </c>
      <c r="AR135">
        <v>3.61</v>
      </c>
      <c r="AS135">
        <v>96.15</v>
      </c>
      <c r="AT135">
        <v>0.998</v>
      </c>
      <c r="AU135">
        <v>13.4</v>
      </c>
      <c r="AV135">
        <v>19.350000000000001</v>
      </c>
      <c r="AW135">
        <v>8.6300000000000008</v>
      </c>
      <c r="AX135">
        <v>50.31</v>
      </c>
      <c r="AY135">
        <v>60.81</v>
      </c>
      <c r="AZ135">
        <v>18.16</v>
      </c>
      <c r="BA135">
        <v>24.12</v>
      </c>
      <c r="BB135">
        <v>17.86</v>
      </c>
      <c r="BC135">
        <v>50.41</v>
      </c>
    </row>
    <row r="136" spans="1:55" x14ac:dyDescent="0.25">
      <c r="A136">
        <v>320</v>
      </c>
      <c r="B136" t="s">
        <v>556</v>
      </c>
      <c r="C136" t="s">
        <v>131</v>
      </c>
      <c r="D136" t="s">
        <v>47</v>
      </c>
      <c r="E136">
        <v>37</v>
      </c>
      <c r="F136">
        <v>452.28333333333001</v>
      </c>
      <c r="G136">
        <v>12.223873873874</v>
      </c>
      <c r="H136">
        <v>-16.059999999999999</v>
      </c>
      <c r="I136">
        <v>5.23</v>
      </c>
      <c r="J136">
        <v>-9.2899999999999991</v>
      </c>
      <c r="K136">
        <v>-11.39</v>
      </c>
      <c r="L136">
        <v>0.86</v>
      </c>
      <c r="M136">
        <v>-7</v>
      </c>
      <c r="N136">
        <v>-7.69</v>
      </c>
      <c r="O136">
        <v>1.6</v>
      </c>
      <c r="P136">
        <v>-7.35</v>
      </c>
      <c r="Q136">
        <v>0.04</v>
      </c>
      <c r="R136">
        <v>-0.48</v>
      </c>
      <c r="S136">
        <v>6.1</v>
      </c>
      <c r="T136">
        <v>-0.65</v>
      </c>
      <c r="U136">
        <v>0.18</v>
      </c>
      <c r="V136">
        <v>-9.36</v>
      </c>
      <c r="W136">
        <v>-7.05</v>
      </c>
      <c r="X136">
        <v>0.42</v>
      </c>
      <c r="Y136">
        <v>-7.13</v>
      </c>
      <c r="Z136">
        <v>-3.27</v>
      </c>
      <c r="AA136">
        <v>0.65</v>
      </c>
      <c r="AB136">
        <v>-9.4700000000000006</v>
      </c>
      <c r="AC136">
        <v>-0.02</v>
      </c>
      <c r="AD136">
        <v>-0.56000000000000005</v>
      </c>
      <c r="AE136">
        <v>12.5</v>
      </c>
      <c r="AF136">
        <v>-5.04</v>
      </c>
      <c r="AG136">
        <v>-0.3</v>
      </c>
      <c r="AH136">
        <v>-5.5</v>
      </c>
      <c r="AI136">
        <v>0.04</v>
      </c>
      <c r="AJ136">
        <v>-0.37</v>
      </c>
      <c r="AK136">
        <v>11.43</v>
      </c>
      <c r="AL136">
        <v>-11.73</v>
      </c>
      <c r="AM136">
        <v>2.92</v>
      </c>
      <c r="AN136">
        <v>-9.73</v>
      </c>
      <c r="AO136">
        <v>0.05</v>
      </c>
      <c r="AP136">
        <v>0.51</v>
      </c>
      <c r="AQ136">
        <v>-23.33</v>
      </c>
      <c r="AR136">
        <v>9.39</v>
      </c>
      <c r="AS136">
        <v>93.86</v>
      </c>
      <c r="AT136">
        <v>1.032</v>
      </c>
      <c r="AU136">
        <v>7.16</v>
      </c>
      <c r="AV136">
        <v>14.73</v>
      </c>
      <c r="AW136">
        <v>17.78</v>
      </c>
      <c r="AX136">
        <v>41.66</v>
      </c>
      <c r="AY136">
        <v>28.72</v>
      </c>
      <c r="AZ136">
        <v>10.75</v>
      </c>
      <c r="BA136">
        <v>20.3</v>
      </c>
      <c r="BB136">
        <v>28.26</v>
      </c>
      <c r="BC136">
        <v>27.55</v>
      </c>
    </row>
    <row r="137" spans="1:55" x14ac:dyDescent="0.25">
      <c r="A137">
        <v>460</v>
      </c>
      <c r="B137" t="s">
        <v>252</v>
      </c>
      <c r="C137" t="s">
        <v>63</v>
      </c>
      <c r="D137" t="s">
        <v>36</v>
      </c>
      <c r="E137">
        <v>63</v>
      </c>
      <c r="F137">
        <v>854.45</v>
      </c>
      <c r="G137">
        <v>13.562698412697999</v>
      </c>
      <c r="H137">
        <v>4.0199999999999996</v>
      </c>
      <c r="I137">
        <v>5.21</v>
      </c>
      <c r="J137">
        <v>-0.44</v>
      </c>
      <c r="K137">
        <v>4.28</v>
      </c>
      <c r="L137">
        <v>5.95</v>
      </c>
      <c r="M137">
        <v>-0.86</v>
      </c>
      <c r="N137">
        <v>2.65</v>
      </c>
      <c r="O137">
        <v>3.47</v>
      </c>
      <c r="P137">
        <v>-0.6</v>
      </c>
      <c r="Q137">
        <v>0.43</v>
      </c>
      <c r="R137">
        <v>0.45</v>
      </c>
      <c r="S137">
        <v>-0.95</v>
      </c>
      <c r="T137">
        <v>0.35</v>
      </c>
      <c r="U137">
        <v>0.61</v>
      </c>
      <c r="V137">
        <v>-2.15</v>
      </c>
      <c r="W137">
        <v>1.62</v>
      </c>
      <c r="X137">
        <v>5.92</v>
      </c>
      <c r="Y137">
        <v>-3.44</v>
      </c>
      <c r="Z137">
        <v>1.1000000000000001</v>
      </c>
      <c r="AA137">
        <v>2.83</v>
      </c>
      <c r="AB137">
        <v>-2.72</v>
      </c>
      <c r="AC137">
        <v>0.03</v>
      </c>
      <c r="AD137">
        <v>0.23</v>
      </c>
      <c r="AE137">
        <v>-2.95</v>
      </c>
      <c r="AF137">
        <v>0.68</v>
      </c>
      <c r="AG137">
        <v>4.13</v>
      </c>
      <c r="AH137">
        <v>-3.84</v>
      </c>
      <c r="AI137">
        <v>0.39</v>
      </c>
      <c r="AJ137">
        <v>0.25</v>
      </c>
      <c r="AK137">
        <v>-0.43</v>
      </c>
      <c r="AL137">
        <v>2.99</v>
      </c>
      <c r="AM137">
        <v>-0.64</v>
      </c>
      <c r="AN137">
        <v>2.5499999999999998</v>
      </c>
      <c r="AO137">
        <v>0.19</v>
      </c>
      <c r="AP137">
        <v>0.05</v>
      </c>
      <c r="AQ137">
        <v>2.56</v>
      </c>
      <c r="AR137">
        <v>10.6</v>
      </c>
      <c r="AS137">
        <v>91.51</v>
      </c>
      <c r="AT137">
        <v>1.0209999999999999</v>
      </c>
      <c r="AU137">
        <v>10.18</v>
      </c>
      <c r="AV137">
        <v>13.83</v>
      </c>
      <c r="AW137">
        <v>7.51</v>
      </c>
      <c r="AX137">
        <v>38.69</v>
      </c>
      <c r="AY137">
        <v>57.54</v>
      </c>
      <c r="AZ137">
        <v>19.45</v>
      </c>
      <c r="BA137">
        <v>20.43</v>
      </c>
      <c r="BB137">
        <v>17.48</v>
      </c>
      <c r="BC137">
        <v>52.66</v>
      </c>
    </row>
    <row r="138" spans="1:55" x14ac:dyDescent="0.25">
      <c r="A138">
        <v>799</v>
      </c>
      <c r="B138" t="s">
        <v>609</v>
      </c>
      <c r="C138" t="s">
        <v>113</v>
      </c>
      <c r="D138" t="s">
        <v>73</v>
      </c>
      <c r="E138">
        <v>71</v>
      </c>
      <c r="F138">
        <v>1136.5333333333001</v>
      </c>
      <c r="G138">
        <v>16.007511737089001</v>
      </c>
      <c r="H138">
        <v>-3.71</v>
      </c>
      <c r="I138">
        <v>5.16</v>
      </c>
      <c r="J138">
        <v>-3.67</v>
      </c>
      <c r="K138">
        <v>-1.43</v>
      </c>
      <c r="L138">
        <v>3.74</v>
      </c>
      <c r="M138">
        <v>-2.95</v>
      </c>
      <c r="N138">
        <v>-1.52</v>
      </c>
      <c r="O138">
        <v>1.9</v>
      </c>
      <c r="P138">
        <v>-2.63</v>
      </c>
      <c r="Q138">
        <v>-0.12</v>
      </c>
      <c r="R138">
        <v>-0.93</v>
      </c>
      <c r="S138">
        <v>8.83</v>
      </c>
      <c r="T138">
        <v>0.26</v>
      </c>
      <c r="U138">
        <v>0.19</v>
      </c>
      <c r="V138">
        <v>0.41</v>
      </c>
      <c r="W138">
        <v>-0.08</v>
      </c>
      <c r="X138">
        <v>-0.88</v>
      </c>
      <c r="Y138">
        <v>0.79</v>
      </c>
      <c r="Z138">
        <v>1.5</v>
      </c>
      <c r="AA138">
        <v>0.28000000000000003</v>
      </c>
      <c r="AB138">
        <v>2.2999999999999998</v>
      </c>
      <c r="AC138">
        <v>0.14000000000000001</v>
      </c>
      <c r="AD138">
        <v>-0.8</v>
      </c>
      <c r="AE138">
        <v>17.13</v>
      </c>
      <c r="AF138">
        <v>-2.11</v>
      </c>
      <c r="AG138">
        <v>-1.54</v>
      </c>
      <c r="AH138">
        <v>-0.44</v>
      </c>
      <c r="AI138">
        <v>-0.64</v>
      </c>
      <c r="AJ138">
        <v>-0.11</v>
      </c>
      <c r="AK138">
        <v>-17.440000000000001</v>
      </c>
      <c r="AL138">
        <v>-5.12</v>
      </c>
      <c r="AM138">
        <v>7.82</v>
      </c>
      <c r="AN138">
        <v>-8.11</v>
      </c>
      <c r="AO138">
        <v>0.24</v>
      </c>
      <c r="AP138">
        <v>-7.0000000000000007E-2</v>
      </c>
      <c r="AQ138">
        <v>13.1</v>
      </c>
      <c r="AR138">
        <v>7.87</v>
      </c>
      <c r="AS138">
        <v>94.09</v>
      </c>
      <c r="AT138">
        <v>1.02</v>
      </c>
      <c r="AU138">
        <v>6.7</v>
      </c>
      <c r="AV138">
        <v>13.83</v>
      </c>
      <c r="AW138">
        <v>7.5</v>
      </c>
      <c r="AX138">
        <v>49.31</v>
      </c>
      <c r="AY138">
        <v>47.21</v>
      </c>
      <c r="AZ138">
        <v>18.579999999999998</v>
      </c>
      <c r="BA138">
        <v>20.91</v>
      </c>
      <c r="BB138">
        <v>19.48</v>
      </c>
      <c r="BC138">
        <v>48.82</v>
      </c>
    </row>
    <row r="139" spans="1:55" x14ac:dyDescent="0.25">
      <c r="A139">
        <v>105</v>
      </c>
      <c r="B139" t="s">
        <v>238</v>
      </c>
      <c r="C139" t="s">
        <v>61</v>
      </c>
      <c r="D139" t="s">
        <v>39</v>
      </c>
      <c r="E139">
        <v>82</v>
      </c>
      <c r="F139">
        <v>1025.0166666667001</v>
      </c>
      <c r="G139">
        <v>12.500203252033</v>
      </c>
      <c r="H139">
        <v>-2.68</v>
      </c>
      <c r="I139">
        <v>5.0999999999999996</v>
      </c>
      <c r="J139">
        <v>-3.34</v>
      </c>
      <c r="K139">
        <v>-1.04</v>
      </c>
      <c r="L139">
        <v>5.0599999999999996</v>
      </c>
      <c r="M139">
        <v>-3.42</v>
      </c>
      <c r="N139">
        <v>-1</v>
      </c>
      <c r="O139">
        <v>4.5999999999999996</v>
      </c>
      <c r="P139">
        <v>-4.2699999999999996</v>
      </c>
      <c r="Q139">
        <v>-0.26</v>
      </c>
      <c r="R139">
        <v>0.77</v>
      </c>
      <c r="S139">
        <v>-9.8800000000000008</v>
      </c>
      <c r="T139">
        <v>-0.08</v>
      </c>
      <c r="U139">
        <v>0.4</v>
      </c>
      <c r="V139">
        <v>-5.0199999999999996</v>
      </c>
      <c r="W139">
        <v>-0.95</v>
      </c>
      <c r="X139">
        <v>1.93</v>
      </c>
      <c r="Y139">
        <v>-2.78</v>
      </c>
      <c r="Z139">
        <v>-0.56000000000000005</v>
      </c>
      <c r="AA139">
        <v>1.29</v>
      </c>
      <c r="AB139">
        <v>-4.3499999999999996</v>
      </c>
      <c r="AC139">
        <v>-0.53</v>
      </c>
      <c r="AD139">
        <v>0.39</v>
      </c>
      <c r="AE139">
        <v>-16.670000000000002</v>
      </c>
      <c r="AF139">
        <v>-0.52</v>
      </c>
      <c r="AG139">
        <v>0.86</v>
      </c>
      <c r="AH139">
        <v>-1.69</v>
      </c>
      <c r="AI139">
        <v>0.42</v>
      </c>
      <c r="AJ139">
        <v>0.19</v>
      </c>
      <c r="AK139">
        <v>4.84</v>
      </c>
      <c r="AL139">
        <v>-1.31</v>
      </c>
      <c r="AM139">
        <v>2.48</v>
      </c>
      <c r="AN139">
        <v>-2.4900000000000002</v>
      </c>
      <c r="AO139">
        <v>-0.08</v>
      </c>
      <c r="AP139">
        <v>0.34</v>
      </c>
      <c r="AQ139">
        <v>-16.670000000000002</v>
      </c>
      <c r="AR139">
        <v>7.92</v>
      </c>
      <c r="AS139">
        <v>91.46</v>
      </c>
      <c r="AT139">
        <v>0.99399999999999999</v>
      </c>
      <c r="AU139">
        <v>10.77</v>
      </c>
      <c r="AV139">
        <v>13.52</v>
      </c>
      <c r="AW139">
        <v>8.25</v>
      </c>
      <c r="AX139">
        <v>43.78</v>
      </c>
      <c r="AY139">
        <v>56.62</v>
      </c>
      <c r="AZ139">
        <v>19.02</v>
      </c>
      <c r="BA139">
        <v>17.97</v>
      </c>
      <c r="BB139">
        <v>17.329999999999998</v>
      </c>
      <c r="BC139">
        <v>52.33</v>
      </c>
    </row>
    <row r="140" spans="1:55" x14ac:dyDescent="0.25">
      <c r="A140">
        <v>556</v>
      </c>
      <c r="B140" t="s">
        <v>327</v>
      </c>
      <c r="C140" t="s">
        <v>51</v>
      </c>
      <c r="D140" t="s">
        <v>47</v>
      </c>
      <c r="E140">
        <v>66</v>
      </c>
      <c r="F140">
        <v>769.88333333333003</v>
      </c>
      <c r="G140">
        <v>11.664898989898999</v>
      </c>
      <c r="H140">
        <v>-6.44</v>
      </c>
      <c r="I140">
        <v>5.0999999999999996</v>
      </c>
      <c r="J140">
        <v>-4.96</v>
      </c>
      <c r="K140">
        <v>-5.51</v>
      </c>
      <c r="L140">
        <v>3.51</v>
      </c>
      <c r="M140">
        <v>-5.31</v>
      </c>
      <c r="N140">
        <v>-4.24</v>
      </c>
      <c r="O140">
        <v>2.63</v>
      </c>
      <c r="P140">
        <v>-5.41</v>
      </c>
      <c r="Q140">
        <v>-0.3</v>
      </c>
      <c r="R140">
        <v>0.01</v>
      </c>
      <c r="S140">
        <v>-3.45</v>
      </c>
      <c r="T140">
        <v>-0.17</v>
      </c>
      <c r="U140">
        <v>0.15</v>
      </c>
      <c r="V140">
        <v>-3.51</v>
      </c>
      <c r="W140">
        <v>-2.5</v>
      </c>
      <c r="X140">
        <v>2.0299999999999998</v>
      </c>
      <c r="Y140">
        <v>-4.21</v>
      </c>
      <c r="Z140">
        <v>-0.15</v>
      </c>
      <c r="AA140">
        <v>0</v>
      </c>
      <c r="AB140">
        <v>-0.36</v>
      </c>
      <c r="AC140">
        <v>-0.02</v>
      </c>
      <c r="AD140">
        <v>-0.04</v>
      </c>
      <c r="AE140">
        <v>0.45</v>
      </c>
      <c r="AF140">
        <v>-3.14</v>
      </c>
      <c r="AG140">
        <v>2.7</v>
      </c>
      <c r="AH140">
        <v>-6.84</v>
      </c>
      <c r="AI140">
        <v>-0.48</v>
      </c>
      <c r="AJ140">
        <v>-7.0000000000000007E-2</v>
      </c>
      <c r="AK140">
        <v>-14.1</v>
      </c>
      <c r="AL140">
        <v>-5.05</v>
      </c>
      <c r="AM140">
        <v>3.94</v>
      </c>
      <c r="AN140">
        <v>-6.04</v>
      </c>
      <c r="AO140">
        <v>0.12</v>
      </c>
      <c r="AP140">
        <v>0.19</v>
      </c>
      <c r="AQ140">
        <v>-2.23</v>
      </c>
      <c r="AR140">
        <v>7.12</v>
      </c>
      <c r="AS140">
        <v>92.72</v>
      </c>
      <c r="AT140">
        <v>0.998</v>
      </c>
      <c r="AU140">
        <v>11.3</v>
      </c>
      <c r="AV140">
        <v>13.09</v>
      </c>
      <c r="AW140">
        <v>10.29</v>
      </c>
      <c r="AX140">
        <v>43.88</v>
      </c>
      <c r="AY140">
        <v>52.35</v>
      </c>
      <c r="AZ140">
        <v>17.149999999999999</v>
      </c>
      <c r="BA140">
        <v>19.02</v>
      </c>
      <c r="BB140">
        <v>21.51</v>
      </c>
      <c r="BC140">
        <v>44.35</v>
      </c>
    </row>
    <row r="141" spans="1:55" x14ac:dyDescent="0.25">
      <c r="A141">
        <v>82</v>
      </c>
      <c r="B141" t="s">
        <v>594</v>
      </c>
      <c r="C141" t="s">
        <v>100</v>
      </c>
      <c r="D141" t="s">
        <v>73</v>
      </c>
      <c r="E141">
        <v>79</v>
      </c>
      <c r="F141">
        <v>1260.4166666666999</v>
      </c>
      <c r="G141">
        <v>15.954641350211</v>
      </c>
      <c r="H141">
        <v>-4.3</v>
      </c>
      <c r="I141">
        <v>5.09</v>
      </c>
      <c r="J141">
        <v>-4.17</v>
      </c>
      <c r="K141">
        <v>-3.34</v>
      </c>
      <c r="L141">
        <v>4.43</v>
      </c>
      <c r="M141">
        <v>-4.55</v>
      </c>
      <c r="N141">
        <v>-1.64</v>
      </c>
      <c r="O141">
        <v>2.87</v>
      </c>
      <c r="P141">
        <v>-3.62</v>
      </c>
      <c r="Q141">
        <v>-0.02</v>
      </c>
      <c r="R141">
        <v>0.51</v>
      </c>
      <c r="S141">
        <v>-4.88</v>
      </c>
      <c r="T141">
        <v>-0.13</v>
      </c>
      <c r="U141">
        <v>0.19</v>
      </c>
      <c r="V141">
        <v>-3.32</v>
      </c>
      <c r="W141">
        <v>0.47</v>
      </c>
      <c r="X141">
        <v>0.79</v>
      </c>
      <c r="Y141">
        <v>-0.19</v>
      </c>
      <c r="Z141">
        <v>0.68</v>
      </c>
      <c r="AA141">
        <v>0.61</v>
      </c>
      <c r="AB141">
        <v>0.32</v>
      </c>
      <c r="AC141">
        <v>0.11</v>
      </c>
      <c r="AD141">
        <v>-0.28999999999999998</v>
      </c>
      <c r="AE141">
        <v>6.92</v>
      </c>
      <c r="AF141">
        <v>-0.28000000000000003</v>
      </c>
      <c r="AG141">
        <v>0.24</v>
      </c>
      <c r="AH141">
        <v>-0.65</v>
      </c>
      <c r="AI141">
        <v>0.1</v>
      </c>
      <c r="AJ141">
        <v>0.49</v>
      </c>
      <c r="AK141">
        <v>-6.93</v>
      </c>
      <c r="AL141">
        <v>-5.41</v>
      </c>
      <c r="AM141">
        <v>4.87</v>
      </c>
      <c r="AN141">
        <v>-7.75</v>
      </c>
      <c r="AO141">
        <v>-0.3</v>
      </c>
      <c r="AP141">
        <v>0.62</v>
      </c>
      <c r="AQ141">
        <v>-42.59</v>
      </c>
      <c r="AR141">
        <v>8.1</v>
      </c>
      <c r="AS141">
        <v>91.42</v>
      </c>
      <c r="AT141">
        <v>0.995</v>
      </c>
      <c r="AU141">
        <v>6.38</v>
      </c>
      <c r="AV141">
        <v>15.57</v>
      </c>
      <c r="AW141">
        <v>10.43</v>
      </c>
      <c r="AX141">
        <v>48.56</v>
      </c>
      <c r="AY141">
        <v>37.96</v>
      </c>
      <c r="AZ141">
        <v>14.23</v>
      </c>
      <c r="BA141">
        <v>21.23</v>
      </c>
      <c r="BB141">
        <v>21.28</v>
      </c>
      <c r="BC141">
        <v>40.08</v>
      </c>
    </row>
    <row r="142" spans="1:55" x14ac:dyDescent="0.25">
      <c r="A142">
        <v>686</v>
      </c>
      <c r="B142" t="s">
        <v>319</v>
      </c>
      <c r="C142" t="s">
        <v>49</v>
      </c>
      <c r="D142" t="s">
        <v>73</v>
      </c>
      <c r="E142">
        <v>80</v>
      </c>
      <c r="F142">
        <v>1367.9166666666999</v>
      </c>
      <c r="G142">
        <v>17.098958333333002</v>
      </c>
      <c r="H142">
        <v>1.96</v>
      </c>
      <c r="I142">
        <v>5.0599999999999996</v>
      </c>
      <c r="J142">
        <v>-1.59</v>
      </c>
      <c r="K142">
        <v>4</v>
      </c>
      <c r="L142">
        <v>4.26</v>
      </c>
      <c r="M142">
        <v>-0.47</v>
      </c>
      <c r="N142">
        <v>2.48</v>
      </c>
      <c r="O142">
        <v>3.19</v>
      </c>
      <c r="P142">
        <v>-0.88</v>
      </c>
      <c r="Q142">
        <v>-0.16</v>
      </c>
      <c r="R142">
        <v>0.28999999999999998</v>
      </c>
      <c r="S142">
        <v>-4.53</v>
      </c>
      <c r="T142">
        <v>0.48</v>
      </c>
      <c r="U142">
        <v>0.45</v>
      </c>
      <c r="V142">
        <v>-0.34</v>
      </c>
      <c r="W142">
        <v>3.41</v>
      </c>
      <c r="X142">
        <v>5.41</v>
      </c>
      <c r="Y142">
        <v>-2.4</v>
      </c>
      <c r="Z142">
        <v>2.25</v>
      </c>
      <c r="AA142">
        <v>1.68</v>
      </c>
      <c r="AB142">
        <v>0.78</v>
      </c>
      <c r="AC142">
        <v>-0.1</v>
      </c>
      <c r="AD142">
        <v>0.06</v>
      </c>
      <c r="AE142">
        <v>-2.65</v>
      </c>
      <c r="AF142">
        <v>1.55</v>
      </c>
      <c r="AG142">
        <v>4.9800000000000004</v>
      </c>
      <c r="AH142">
        <v>-4.57</v>
      </c>
      <c r="AI142">
        <v>-0.37</v>
      </c>
      <c r="AJ142">
        <v>0.1</v>
      </c>
      <c r="AK142">
        <v>-14.95</v>
      </c>
      <c r="AL142">
        <v>-0.74</v>
      </c>
      <c r="AM142">
        <v>7.0000000000000007E-2</v>
      </c>
      <c r="AN142">
        <v>-0.53</v>
      </c>
      <c r="AO142">
        <v>0.33</v>
      </c>
      <c r="AP142">
        <v>0.25</v>
      </c>
      <c r="AQ142">
        <v>3.33</v>
      </c>
      <c r="AR142">
        <v>8.16</v>
      </c>
      <c r="AS142">
        <v>91.8</v>
      </c>
      <c r="AT142">
        <v>1</v>
      </c>
      <c r="AU142">
        <v>9.17</v>
      </c>
      <c r="AV142">
        <v>14.08</v>
      </c>
      <c r="AW142">
        <v>7.76</v>
      </c>
      <c r="AX142">
        <v>42.99</v>
      </c>
      <c r="AY142">
        <v>54.15</v>
      </c>
      <c r="AZ142">
        <v>16.97</v>
      </c>
      <c r="BA142">
        <v>20.440000000000001</v>
      </c>
      <c r="BB142">
        <v>16.8</v>
      </c>
      <c r="BC142">
        <v>50.26</v>
      </c>
    </row>
    <row r="143" spans="1:55" x14ac:dyDescent="0.25">
      <c r="A143">
        <v>604</v>
      </c>
      <c r="B143" t="s">
        <v>497</v>
      </c>
      <c r="C143" t="s">
        <v>209</v>
      </c>
      <c r="D143" t="s">
        <v>73</v>
      </c>
      <c r="E143">
        <v>71</v>
      </c>
      <c r="F143">
        <v>1096.2166666666999</v>
      </c>
      <c r="G143">
        <v>15.439671361502</v>
      </c>
      <c r="H143">
        <v>-2.73</v>
      </c>
      <c r="I143">
        <v>5.01</v>
      </c>
      <c r="J143">
        <v>-3.29</v>
      </c>
      <c r="K143">
        <v>-2.36</v>
      </c>
      <c r="L143">
        <v>2.69</v>
      </c>
      <c r="M143">
        <v>-2.97</v>
      </c>
      <c r="N143">
        <v>-2.78</v>
      </c>
      <c r="O143">
        <v>1.0900000000000001</v>
      </c>
      <c r="P143">
        <v>-3.27</v>
      </c>
      <c r="Q143">
        <v>0.14000000000000001</v>
      </c>
      <c r="R143">
        <v>0.5</v>
      </c>
      <c r="S143">
        <v>-3.54</v>
      </c>
      <c r="T143">
        <v>-0.02</v>
      </c>
      <c r="U143">
        <v>0.18</v>
      </c>
      <c r="V143">
        <v>-2.23</v>
      </c>
      <c r="W143">
        <v>-1.86</v>
      </c>
      <c r="X143">
        <v>4.49</v>
      </c>
      <c r="Y143">
        <v>-6</v>
      </c>
      <c r="Z143">
        <v>-0.75</v>
      </c>
      <c r="AA143">
        <v>0.91</v>
      </c>
      <c r="AB143">
        <v>-3.67</v>
      </c>
      <c r="AC143">
        <v>0.18</v>
      </c>
      <c r="AD143">
        <v>0.52</v>
      </c>
      <c r="AE143">
        <v>-4.4400000000000004</v>
      </c>
      <c r="AF143">
        <v>-1.48</v>
      </c>
      <c r="AG143">
        <v>4.7699999999999996</v>
      </c>
      <c r="AH143">
        <v>-7.81</v>
      </c>
      <c r="AI143">
        <v>0.03</v>
      </c>
      <c r="AJ143">
        <v>0.05</v>
      </c>
      <c r="AK143">
        <v>-0.93</v>
      </c>
      <c r="AL143">
        <v>-1.43</v>
      </c>
      <c r="AM143">
        <v>1.66</v>
      </c>
      <c r="AN143">
        <v>-2.0499999999999998</v>
      </c>
      <c r="AO143">
        <v>-0.05</v>
      </c>
      <c r="AP143">
        <v>-0.16</v>
      </c>
      <c r="AQ143">
        <v>5.56</v>
      </c>
      <c r="AR143">
        <v>7.87</v>
      </c>
      <c r="AS143">
        <v>91.37</v>
      </c>
      <c r="AT143">
        <v>0.99199999999999999</v>
      </c>
      <c r="AU143">
        <v>6.4</v>
      </c>
      <c r="AV143">
        <v>8.81</v>
      </c>
      <c r="AW143">
        <v>5.42</v>
      </c>
      <c r="AX143">
        <v>53.64</v>
      </c>
      <c r="AY143">
        <v>54.17</v>
      </c>
      <c r="AZ143">
        <v>16.64</v>
      </c>
      <c r="BA143">
        <v>15.98</v>
      </c>
      <c r="BB143">
        <v>14.89</v>
      </c>
      <c r="BC143">
        <v>52.78</v>
      </c>
    </row>
    <row r="144" spans="1:55" x14ac:dyDescent="0.25">
      <c r="A144">
        <v>405</v>
      </c>
      <c r="B144" t="s">
        <v>539</v>
      </c>
      <c r="C144" t="s">
        <v>67</v>
      </c>
      <c r="D144" t="s">
        <v>73</v>
      </c>
      <c r="E144">
        <v>73</v>
      </c>
      <c r="F144">
        <v>878.96666666666999</v>
      </c>
      <c r="G144">
        <v>12.040639269406</v>
      </c>
      <c r="H144">
        <v>-2.0499999999999998</v>
      </c>
      <c r="I144">
        <v>5</v>
      </c>
      <c r="J144">
        <v>-3.15</v>
      </c>
      <c r="K144">
        <v>-1.7</v>
      </c>
      <c r="L144">
        <v>2.9</v>
      </c>
      <c r="M144">
        <v>-2.72</v>
      </c>
      <c r="N144">
        <v>-0.72</v>
      </c>
      <c r="O144">
        <v>1.44</v>
      </c>
      <c r="P144">
        <v>-1.76</v>
      </c>
      <c r="Q144">
        <v>-0.51</v>
      </c>
      <c r="R144">
        <v>-0.41</v>
      </c>
      <c r="S144">
        <v>-0.69</v>
      </c>
      <c r="T144">
        <v>-0.1</v>
      </c>
      <c r="U144">
        <v>0.2</v>
      </c>
      <c r="V144">
        <v>-3.17</v>
      </c>
      <c r="W144">
        <v>0.1</v>
      </c>
      <c r="X144">
        <v>1.33</v>
      </c>
      <c r="Y144">
        <v>-1.19</v>
      </c>
      <c r="Z144">
        <v>0.31</v>
      </c>
      <c r="AA144">
        <v>0.66</v>
      </c>
      <c r="AB144">
        <v>-0.83</v>
      </c>
      <c r="AC144">
        <v>-0.52</v>
      </c>
      <c r="AD144">
        <v>-0.3</v>
      </c>
      <c r="AE144">
        <v>-3.47</v>
      </c>
      <c r="AF144">
        <v>-0.28000000000000003</v>
      </c>
      <c r="AG144">
        <v>0.9</v>
      </c>
      <c r="AH144">
        <v>-1.45</v>
      </c>
      <c r="AI144">
        <v>0.11</v>
      </c>
      <c r="AJ144">
        <v>-0.25</v>
      </c>
      <c r="AK144">
        <v>8.4700000000000006</v>
      </c>
      <c r="AL144">
        <v>-3.99</v>
      </c>
      <c r="AM144">
        <v>5.29</v>
      </c>
      <c r="AN144">
        <v>-6.62</v>
      </c>
      <c r="AO144">
        <v>-7.0000000000000007E-2</v>
      </c>
      <c r="AP144">
        <v>0.15</v>
      </c>
      <c r="AQ144">
        <v>-10.8</v>
      </c>
      <c r="AR144">
        <v>7.88</v>
      </c>
      <c r="AS144">
        <v>92.79</v>
      </c>
      <c r="AT144">
        <v>1.0069999999999999</v>
      </c>
      <c r="AU144">
        <v>10.58</v>
      </c>
      <c r="AV144">
        <v>13.38</v>
      </c>
      <c r="AW144">
        <v>9.49</v>
      </c>
      <c r="AX144">
        <v>50.17</v>
      </c>
      <c r="AY144">
        <v>52.72</v>
      </c>
      <c r="AZ144">
        <v>17.95</v>
      </c>
      <c r="BA144">
        <v>18.57</v>
      </c>
      <c r="BB144">
        <v>17.88</v>
      </c>
      <c r="BC144">
        <v>50.1</v>
      </c>
    </row>
    <row r="145" spans="1:55" x14ac:dyDescent="0.25">
      <c r="A145">
        <v>282</v>
      </c>
      <c r="B145" t="s">
        <v>849</v>
      </c>
      <c r="C145" t="s">
        <v>87</v>
      </c>
      <c r="D145" t="s">
        <v>39</v>
      </c>
      <c r="E145">
        <v>14</v>
      </c>
      <c r="F145">
        <v>109.48333333332999</v>
      </c>
      <c r="G145">
        <v>7.8202380952380999</v>
      </c>
      <c r="H145">
        <v>6.93</v>
      </c>
      <c r="I145">
        <v>4.95</v>
      </c>
      <c r="J145">
        <v>0.55000000000000004</v>
      </c>
      <c r="K145">
        <v>3.93</v>
      </c>
      <c r="L145">
        <v>2.2599999999999998</v>
      </c>
      <c r="M145">
        <v>0.69</v>
      </c>
      <c r="N145">
        <v>1.38</v>
      </c>
      <c r="O145">
        <v>5.0999999999999996</v>
      </c>
      <c r="P145">
        <v>-3.21</v>
      </c>
      <c r="Q145">
        <v>1.45</v>
      </c>
      <c r="R145">
        <v>0.76</v>
      </c>
      <c r="S145">
        <v>3.57</v>
      </c>
      <c r="T145">
        <v>0.22</v>
      </c>
      <c r="U145">
        <v>0.37</v>
      </c>
      <c r="V145">
        <v>-2.71</v>
      </c>
      <c r="W145">
        <v>-1.6</v>
      </c>
      <c r="X145">
        <v>7.14</v>
      </c>
      <c r="Y145">
        <v>-8.2899999999999991</v>
      </c>
      <c r="Z145">
        <v>-1.96</v>
      </c>
      <c r="AA145">
        <v>3.48</v>
      </c>
      <c r="AB145">
        <v>-13.59</v>
      </c>
      <c r="AC145">
        <v>2.25</v>
      </c>
      <c r="AD145">
        <v>-1.35</v>
      </c>
      <c r="AE145">
        <v>56.52</v>
      </c>
      <c r="AF145">
        <v>0.47</v>
      </c>
      <c r="AG145">
        <v>4.88</v>
      </c>
      <c r="AH145">
        <v>-4.9400000000000004</v>
      </c>
      <c r="AI145">
        <v>-1.1100000000000001</v>
      </c>
      <c r="AJ145">
        <v>2.5099999999999998</v>
      </c>
      <c r="AK145">
        <v>-72.73</v>
      </c>
      <c r="AL145">
        <v>8.19</v>
      </c>
      <c r="AM145">
        <v>-4.7699999999999996</v>
      </c>
      <c r="AN145">
        <v>9.76</v>
      </c>
      <c r="AO145">
        <v>0.04</v>
      </c>
      <c r="AP145">
        <v>0.34</v>
      </c>
      <c r="AQ145">
        <v>-12.5</v>
      </c>
      <c r="AR145">
        <v>11.67</v>
      </c>
      <c r="AS145">
        <v>91.53</v>
      </c>
      <c r="AT145">
        <v>1.032</v>
      </c>
      <c r="AU145">
        <v>2.19</v>
      </c>
      <c r="AV145">
        <v>12.6</v>
      </c>
      <c r="AW145">
        <v>8.2200000000000006</v>
      </c>
      <c r="AX145">
        <v>64.67</v>
      </c>
      <c r="AY145">
        <v>21.05</v>
      </c>
      <c r="AZ145">
        <v>4.38</v>
      </c>
      <c r="BA145">
        <v>20.83</v>
      </c>
      <c r="BB145">
        <v>20.28</v>
      </c>
      <c r="BC145">
        <v>17.78</v>
      </c>
    </row>
    <row r="146" spans="1:55" x14ac:dyDescent="0.25">
      <c r="A146">
        <v>357</v>
      </c>
      <c r="B146" t="s">
        <v>721</v>
      </c>
      <c r="C146" t="s">
        <v>46</v>
      </c>
      <c r="D146" t="s">
        <v>73</v>
      </c>
      <c r="E146">
        <v>39</v>
      </c>
      <c r="F146">
        <v>602.33333333332996</v>
      </c>
      <c r="G146">
        <v>15.444444444444001</v>
      </c>
      <c r="H146">
        <v>-2.4700000000000002</v>
      </c>
      <c r="I146">
        <v>4.95</v>
      </c>
      <c r="J146">
        <v>-3.35</v>
      </c>
      <c r="K146">
        <v>-2.3199999999999998</v>
      </c>
      <c r="L146">
        <v>1.76</v>
      </c>
      <c r="M146">
        <v>-2.4300000000000002</v>
      </c>
      <c r="N146">
        <v>-0.62</v>
      </c>
      <c r="O146">
        <v>0.55000000000000004</v>
      </c>
      <c r="P146">
        <v>-0.97</v>
      </c>
      <c r="Q146">
        <v>-0.27</v>
      </c>
      <c r="R146">
        <v>-0.13</v>
      </c>
      <c r="S146">
        <v>-1.05</v>
      </c>
      <c r="T146">
        <v>-0.35</v>
      </c>
      <c r="U146">
        <v>0.12</v>
      </c>
      <c r="V146">
        <v>-5.49</v>
      </c>
      <c r="W146">
        <v>-2.57</v>
      </c>
      <c r="X146">
        <v>3.26</v>
      </c>
      <c r="Y146">
        <v>-5.87</v>
      </c>
      <c r="Z146">
        <v>-1.3</v>
      </c>
      <c r="AA146">
        <v>-0.51</v>
      </c>
      <c r="AB146">
        <v>-2</v>
      </c>
      <c r="AC146">
        <v>-0.11</v>
      </c>
      <c r="AD146">
        <v>-0.3</v>
      </c>
      <c r="AE146">
        <v>5.74</v>
      </c>
      <c r="AF146">
        <v>-1.7</v>
      </c>
      <c r="AG146">
        <v>5.0199999999999996</v>
      </c>
      <c r="AH146">
        <v>-8.25</v>
      </c>
      <c r="AI146">
        <v>0.33</v>
      </c>
      <c r="AJ146">
        <v>0.13</v>
      </c>
      <c r="AK146">
        <v>4.97</v>
      </c>
      <c r="AL146">
        <v>0.86</v>
      </c>
      <c r="AM146">
        <v>2.19</v>
      </c>
      <c r="AN146">
        <v>-1</v>
      </c>
      <c r="AO146">
        <v>-0.57999999999999996</v>
      </c>
      <c r="AP146">
        <v>0.11</v>
      </c>
      <c r="AQ146">
        <v>-41.11</v>
      </c>
      <c r="AR146">
        <v>7.19</v>
      </c>
      <c r="AS146">
        <v>93.66</v>
      </c>
      <c r="AT146">
        <v>1.008</v>
      </c>
      <c r="AU146">
        <v>7.87</v>
      </c>
      <c r="AV146">
        <v>15.34</v>
      </c>
      <c r="AW146">
        <v>8.4700000000000006</v>
      </c>
      <c r="AX146">
        <v>48.71</v>
      </c>
      <c r="AY146">
        <v>48.17</v>
      </c>
      <c r="AZ146">
        <v>15.54</v>
      </c>
      <c r="BA146">
        <v>22.21</v>
      </c>
      <c r="BB146">
        <v>18.03</v>
      </c>
      <c r="BC146">
        <v>46.29</v>
      </c>
    </row>
    <row r="147" spans="1:55" x14ac:dyDescent="0.25">
      <c r="A147">
        <v>304</v>
      </c>
      <c r="B147" t="s">
        <v>794</v>
      </c>
      <c r="C147" t="s">
        <v>100</v>
      </c>
      <c r="D147" t="s">
        <v>47</v>
      </c>
      <c r="E147">
        <v>14</v>
      </c>
      <c r="F147">
        <v>125.61666666667</v>
      </c>
      <c r="G147">
        <v>8.9726190476190002</v>
      </c>
      <c r="H147">
        <v>-13.67</v>
      </c>
      <c r="I147">
        <v>4.93</v>
      </c>
      <c r="J147">
        <v>-9.01</v>
      </c>
      <c r="K147">
        <v>-8.35</v>
      </c>
      <c r="L147">
        <v>5.86</v>
      </c>
      <c r="M147">
        <v>-8.18</v>
      </c>
      <c r="N147">
        <v>-5.05</v>
      </c>
      <c r="O147">
        <v>4.45</v>
      </c>
      <c r="P147">
        <v>-7.33</v>
      </c>
      <c r="Q147">
        <v>0</v>
      </c>
      <c r="R147">
        <v>-2.4</v>
      </c>
      <c r="S147">
        <v>29.92</v>
      </c>
      <c r="T147">
        <v>-0.51</v>
      </c>
      <c r="U147">
        <v>0.54</v>
      </c>
      <c r="V147">
        <v>-9.6199999999999992</v>
      </c>
      <c r="W147">
        <v>-5.31</v>
      </c>
      <c r="X147">
        <v>4.09</v>
      </c>
      <c r="Y147">
        <v>-8.11</v>
      </c>
      <c r="Z147">
        <v>-1.5</v>
      </c>
      <c r="AA147">
        <v>1.92</v>
      </c>
      <c r="AB147">
        <v>-5.81</v>
      </c>
      <c r="AC147">
        <v>-0.3</v>
      </c>
      <c r="AD147">
        <v>-0.78</v>
      </c>
      <c r="AE147">
        <v>10</v>
      </c>
      <c r="AF147">
        <v>-5.09</v>
      </c>
      <c r="AG147">
        <v>2.9</v>
      </c>
      <c r="AH147">
        <v>-10.3</v>
      </c>
      <c r="AI147">
        <v>0.06</v>
      </c>
      <c r="AJ147">
        <v>-1.73</v>
      </c>
      <c r="AK147">
        <v>75</v>
      </c>
      <c r="AL147">
        <v>-7.54</v>
      </c>
      <c r="AM147">
        <v>3.05</v>
      </c>
      <c r="AN147">
        <v>-9.2200000000000006</v>
      </c>
      <c r="AO147">
        <v>0.38</v>
      </c>
      <c r="AP147">
        <v>-0.47</v>
      </c>
      <c r="AQ147">
        <v>60</v>
      </c>
      <c r="AR147">
        <v>9.09</v>
      </c>
      <c r="AS147">
        <v>97.53</v>
      </c>
      <c r="AT147">
        <v>1.0660000000000001</v>
      </c>
      <c r="AU147">
        <v>8.1199999999999992</v>
      </c>
      <c r="AV147">
        <v>17.2</v>
      </c>
      <c r="AW147">
        <v>8.1199999999999992</v>
      </c>
      <c r="AX147">
        <v>48.72</v>
      </c>
      <c r="AY147">
        <v>50</v>
      </c>
      <c r="AZ147">
        <v>14.33</v>
      </c>
      <c r="BA147">
        <v>21.97</v>
      </c>
      <c r="BB147">
        <v>21.49</v>
      </c>
      <c r="BC147">
        <v>40</v>
      </c>
    </row>
    <row r="148" spans="1:55" x14ac:dyDescent="0.25">
      <c r="A148">
        <v>453</v>
      </c>
      <c r="B148" t="s">
        <v>324</v>
      </c>
      <c r="C148" t="s">
        <v>69</v>
      </c>
      <c r="D148" t="s">
        <v>39</v>
      </c>
      <c r="E148">
        <v>82</v>
      </c>
      <c r="F148">
        <v>991.18333333332998</v>
      </c>
      <c r="G148">
        <v>12.087601626015999</v>
      </c>
      <c r="H148">
        <v>-7.74</v>
      </c>
      <c r="I148">
        <v>4.93</v>
      </c>
      <c r="J148">
        <v>-5.6</v>
      </c>
      <c r="K148">
        <v>-4.42</v>
      </c>
      <c r="L148">
        <v>2.83</v>
      </c>
      <c r="M148">
        <v>-4.34</v>
      </c>
      <c r="N148">
        <v>-2.56</v>
      </c>
      <c r="O148">
        <v>1.1399999999999999</v>
      </c>
      <c r="P148">
        <v>-3.06</v>
      </c>
      <c r="Q148">
        <v>-0.1</v>
      </c>
      <c r="R148">
        <v>0.45</v>
      </c>
      <c r="S148">
        <v>-4.7</v>
      </c>
      <c r="T148">
        <v>0.06</v>
      </c>
      <c r="U148">
        <v>0.18</v>
      </c>
      <c r="V148">
        <v>-1.22</v>
      </c>
      <c r="W148">
        <v>-1.98</v>
      </c>
      <c r="X148">
        <v>2.6</v>
      </c>
      <c r="Y148">
        <v>-4.43</v>
      </c>
      <c r="Z148">
        <v>0.68</v>
      </c>
      <c r="AA148">
        <v>1.02</v>
      </c>
      <c r="AB148">
        <v>-0.81</v>
      </c>
      <c r="AC148">
        <v>-0.18</v>
      </c>
      <c r="AD148">
        <v>-0.12</v>
      </c>
      <c r="AE148">
        <v>-0.92</v>
      </c>
      <c r="AF148">
        <v>-3.55</v>
      </c>
      <c r="AG148">
        <v>2.1</v>
      </c>
      <c r="AH148">
        <v>-7.2</v>
      </c>
      <c r="AI148">
        <v>0</v>
      </c>
      <c r="AJ148">
        <v>0.65</v>
      </c>
      <c r="AK148">
        <v>-10.16</v>
      </c>
      <c r="AL148">
        <v>-7.35</v>
      </c>
      <c r="AM148">
        <v>3.99</v>
      </c>
      <c r="AN148">
        <v>-7.84</v>
      </c>
      <c r="AO148">
        <v>0.12</v>
      </c>
      <c r="AP148">
        <v>0.15</v>
      </c>
      <c r="AQ148">
        <v>1.1100000000000001</v>
      </c>
      <c r="AR148">
        <v>8.66</v>
      </c>
      <c r="AS148">
        <v>90.24</v>
      </c>
      <c r="AT148">
        <v>0.98899999999999999</v>
      </c>
      <c r="AU148">
        <v>8.7799999999999994</v>
      </c>
      <c r="AV148">
        <v>13.32</v>
      </c>
      <c r="AW148">
        <v>11.86</v>
      </c>
      <c r="AX148">
        <v>45.22</v>
      </c>
      <c r="AY148">
        <v>42.52</v>
      </c>
      <c r="AZ148">
        <v>12.71</v>
      </c>
      <c r="BA148">
        <v>19.37</v>
      </c>
      <c r="BB148">
        <v>21.55</v>
      </c>
      <c r="BC148">
        <v>37.1</v>
      </c>
    </row>
    <row r="149" spans="1:55" x14ac:dyDescent="0.25">
      <c r="A149">
        <v>630</v>
      </c>
      <c r="B149" t="s">
        <v>354</v>
      </c>
      <c r="C149" t="s">
        <v>100</v>
      </c>
      <c r="D149" t="s">
        <v>73</v>
      </c>
      <c r="E149">
        <v>61</v>
      </c>
      <c r="F149">
        <v>988.25</v>
      </c>
      <c r="G149">
        <v>16.200819672131001</v>
      </c>
      <c r="H149">
        <v>5.67</v>
      </c>
      <c r="I149">
        <v>4.92</v>
      </c>
      <c r="J149">
        <v>0.75</v>
      </c>
      <c r="K149">
        <v>4.41</v>
      </c>
      <c r="L149">
        <v>4.32</v>
      </c>
      <c r="M149">
        <v>0.48</v>
      </c>
      <c r="N149">
        <v>4.6399999999999997</v>
      </c>
      <c r="O149">
        <v>3.72</v>
      </c>
      <c r="P149">
        <v>1.25</v>
      </c>
      <c r="Q149">
        <v>0.95</v>
      </c>
      <c r="R149">
        <v>0.12</v>
      </c>
      <c r="S149">
        <v>8.14</v>
      </c>
      <c r="T149">
        <v>0.31</v>
      </c>
      <c r="U149">
        <v>0.2</v>
      </c>
      <c r="V149">
        <v>1.37</v>
      </c>
      <c r="W149">
        <v>3.84</v>
      </c>
      <c r="X149">
        <v>2.56</v>
      </c>
      <c r="Y149">
        <v>1.66</v>
      </c>
      <c r="Z149">
        <v>1.28</v>
      </c>
      <c r="AA149">
        <v>-0.23</v>
      </c>
      <c r="AB149">
        <v>3.25</v>
      </c>
      <c r="AC149">
        <v>0.63</v>
      </c>
      <c r="AD149">
        <v>-0.04</v>
      </c>
      <c r="AE149">
        <v>10.45</v>
      </c>
      <c r="AF149">
        <v>3.42</v>
      </c>
      <c r="AG149">
        <v>3.72</v>
      </c>
      <c r="AH149">
        <v>0.56999999999999995</v>
      </c>
      <c r="AI149">
        <v>0.47</v>
      </c>
      <c r="AJ149">
        <v>0.38</v>
      </c>
      <c r="AK149">
        <v>6.94</v>
      </c>
      <c r="AL149">
        <v>2.86</v>
      </c>
      <c r="AM149">
        <v>2.82</v>
      </c>
      <c r="AN149">
        <v>0.47</v>
      </c>
      <c r="AO149">
        <v>-0.06</v>
      </c>
      <c r="AP149">
        <v>-0.19</v>
      </c>
      <c r="AQ149">
        <v>8</v>
      </c>
      <c r="AR149">
        <v>9.73</v>
      </c>
      <c r="AS149">
        <v>92.82</v>
      </c>
      <c r="AT149">
        <v>1.0249999999999999</v>
      </c>
      <c r="AU149">
        <v>6.68</v>
      </c>
      <c r="AV149">
        <v>13.66</v>
      </c>
      <c r="AW149">
        <v>9.17</v>
      </c>
      <c r="AX149">
        <v>48.93</v>
      </c>
      <c r="AY149">
        <v>42.15</v>
      </c>
      <c r="AZ149">
        <v>15.18</v>
      </c>
      <c r="BA149">
        <v>19.79</v>
      </c>
      <c r="BB149">
        <v>18.760000000000002</v>
      </c>
      <c r="BC149">
        <v>44.72</v>
      </c>
    </row>
    <row r="150" spans="1:55" x14ac:dyDescent="0.25">
      <c r="A150">
        <v>93</v>
      </c>
      <c r="B150" t="s">
        <v>133</v>
      </c>
      <c r="C150" t="s">
        <v>54</v>
      </c>
      <c r="D150" t="s">
        <v>73</v>
      </c>
      <c r="E150">
        <v>82</v>
      </c>
      <c r="F150">
        <v>1411.9333333333</v>
      </c>
      <c r="G150">
        <v>17.218699186992001</v>
      </c>
      <c r="H150">
        <v>4.63</v>
      </c>
      <c r="I150">
        <v>4.8600000000000003</v>
      </c>
      <c r="J150">
        <v>-0.05</v>
      </c>
      <c r="K150">
        <v>4.59</v>
      </c>
      <c r="L150">
        <v>5.36</v>
      </c>
      <c r="M150">
        <v>-0.44</v>
      </c>
      <c r="N150">
        <v>3.65</v>
      </c>
      <c r="O150">
        <v>3.48</v>
      </c>
      <c r="P150">
        <v>7.0000000000000007E-2</v>
      </c>
      <c r="Q150">
        <v>0.49</v>
      </c>
      <c r="R150">
        <v>0.18</v>
      </c>
      <c r="S150">
        <v>3.24</v>
      </c>
      <c r="T150">
        <v>0.3</v>
      </c>
      <c r="U150">
        <v>0.52</v>
      </c>
      <c r="V150">
        <v>-2.02</v>
      </c>
      <c r="W150">
        <v>2.12</v>
      </c>
      <c r="X150">
        <v>4.0599999999999996</v>
      </c>
      <c r="Y150">
        <v>-1.76</v>
      </c>
      <c r="Z150">
        <v>1.53</v>
      </c>
      <c r="AA150">
        <v>2.81</v>
      </c>
      <c r="AB150">
        <v>-2.14</v>
      </c>
      <c r="AC150">
        <v>0.35</v>
      </c>
      <c r="AD150">
        <v>0.14000000000000001</v>
      </c>
      <c r="AE150">
        <v>3.55</v>
      </c>
      <c r="AF150">
        <v>0.79</v>
      </c>
      <c r="AG150">
        <v>1.66</v>
      </c>
      <c r="AH150">
        <v>-1.17</v>
      </c>
      <c r="AI150">
        <v>0.15</v>
      </c>
      <c r="AJ150">
        <v>0.19</v>
      </c>
      <c r="AK150">
        <v>-0.09</v>
      </c>
      <c r="AL150">
        <v>0.9</v>
      </c>
      <c r="AM150">
        <v>0.92</v>
      </c>
      <c r="AN150">
        <v>-0.01</v>
      </c>
      <c r="AO150">
        <v>0.03</v>
      </c>
      <c r="AP150">
        <v>-0.11</v>
      </c>
      <c r="AQ150">
        <v>8.33</v>
      </c>
      <c r="AR150">
        <v>8.24</v>
      </c>
      <c r="AS150">
        <v>90.9</v>
      </c>
      <c r="AT150">
        <v>0.99099999999999999</v>
      </c>
      <c r="AU150">
        <v>9.14</v>
      </c>
      <c r="AV150">
        <v>15</v>
      </c>
      <c r="AW150">
        <v>9.48</v>
      </c>
      <c r="AX150">
        <v>47.76</v>
      </c>
      <c r="AY150">
        <v>49.09</v>
      </c>
      <c r="AZ150">
        <v>19.8</v>
      </c>
      <c r="BA150">
        <v>22.39</v>
      </c>
      <c r="BB150">
        <v>21.63</v>
      </c>
      <c r="BC150">
        <v>47.79</v>
      </c>
    </row>
    <row r="151" spans="1:55" x14ac:dyDescent="0.25">
      <c r="A151">
        <v>827</v>
      </c>
      <c r="B151" t="s">
        <v>648</v>
      </c>
      <c r="C151" t="s">
        <v>141</v>
      </c>
      <c r="D151" t="s">
        <v>36</v>
      </c>
      <c r="E151">
        <v>33</v>
      </c>
      <c r="F151">
        <v>348.05</v>
      </c>
      <c r="G151">
        <v>10.546969696970001</v>
      </c>
      <c r="H151">
        <v>-4.63</v>
      </c>
      <c r="I151">
        <v>4.83</v>
      </c>
      <c r="J151">
        <v>-4.22</v>
      </c>
      <c r="K151">
        <v>-4.84</v>
      </c>
      <c r="L151">
        <v>1.81</v>
      </c>
      <c r="M151">
        <v>-4.1399999999999997</v>
      </c>
      <c r="N151">
        <v>-5.85</v>
      </c>
      <c r="O151">
        <v>-0.79</v>
      </c>
      <c r="P151">
        <v>-4.83</v>
      </c>
      <c r="Q151">
        <v>0.43</v>
      </c>
      <c r="R151">
        <v>0.39</v>
      </c>
      <c r="S151">
        <v>0.63</v>
      </c>
      <c r="T151">
        <v>-0.45</v>
      </c>
      <c r="U151">
        <v>0.47</v>
      </c>
      <c r="V151">
        <v>-10.55</v>
      </c>
      <c r="W151">
        <v>-1.8</v>
      </c>
      <c r="X151">
        <v>6.02</v>
      </c>
      <c r="Y151">
        <v>-7.29</v>
      </c>
      <c r="Z151">
        <v>-2.81</v>
      </c>
      <c r="AA151">
        <v>2.14</v>
      </c>
      <c r="AB151">
        <v>-13.23</v>
      </c>
      <c r="AC151">
        <v>-0.38</v>
      </c>
      <c r="AD151">
        <v>0.36</v>
      </c>
      <c r="AE151">
        <v>-17.78</v>
      </c>
      <c r="AF151">
        <v>1.35</v>
      </c>
      <c r="AG151">
        <v>5.17</v>
      </c>
      <c r="AH151">
        <v>-4.01</v>
      </c>
      <c r="AI151">
        <v>1.41</v>
      </c>
      <c r="AJ151">
        <v>0.47</v>
      </c>
      <c r="AK151">
        <v>22.65</v>
      </c>
      <c r="AL151">
        <v>-2.12</v>
      </c>
      <c r="AM151">
        <v>-0.91</v>
      </c>
      <c r="AN151">
        <v>-0.97</v>
      </c>
      <c r="AO151">
        <v>-0.35</v>
      </c>
      <c r="AP151">
        <v>-0.4</v>
      </c>
      <c r="AQ151">
        <v>40</v>
      </c>
      <c r="AR151">
        <v>9.42</v>
      </c>
      <c r="AS151">
        <v>92.61</v>
      </c>
      <c r="AT151">
        <v>1.02</v>
      </c>
      <c r="AU151">
        <v>12.58</v>
      </c>
      <c r="AV151">
        <v>13.45</v>
      </c>
      <c r="AW151">
        <v>5.52</v>
      </c>
      <c r="AX151">
        <v>55.68</v>
      </c>
      <c r="AY151">
        <v>69.52</v>
      </c>
      <c r="AZ151">
        <v>17.93</v>
      </c>
      <c r="BA151">
        <v>18.27</v>
      </c>
      <c r="BB151">
        <v>13.62</v>
      </c>
      <c r="BC151">
        <v>56.83</v>
      </c>
    </row>
    <row r="152" spans="1:55" x14ac:dyDescent="0.25">
      <c r="A152">
        <v>67</v>
      </c>
      <c r="B152" t="s">
        <v>384</v>
      </c>
      <c r="C152" t="s">
        <v>209</v>
      </c>
      <c r="D152" t="s">
        <v>73</v>
      </c>
      <c r="E152">
        <v>76</v>
      </c>
      <c r="F152">
        <v>1259.6333333333</v>
      </c>
      <c r="G152">
        <v>16.574122807018</v>
      </c>
      <c r="H152">
        <v>3.43</v>
      </c>
      <c r="I152">
        <v>4.82</v>
      </c>
      <c r="J152">
        <v>-0.5</v>
      </c>
      <c r="K152">
        <v>2.9</v>
      </c>
      <c r="L152">
        <v>1.96</v>
      </c>
      <c r="M152">
        <v>0.57999999999999996</v>
      </c>
      <c r="N152">
        <v>2.78</v>
      </c>
      <c r="O152">
        <v>1.33</v>
      </c>
      <c r="P152">
        <v>1.17</v>
      </c>
      <c r="Q152">
        <v>0.2</v>
      </c>
      <c r="R152">
        <v>0.1</v>
      </c>
      <c r="S152">
        <v>1.41</v>
      </c>
      <c r="T152">
        <v>0.47</v>
      </c>
      <c r="U152">
        <v>0.13</v>
      </c>
      <c r="V152">
        <v>3.54</v>
      </c>
      <c r="W152">
        <v>2.78</v>
      </c>
      <c r="X152">
        <v>0.77</v>
      </c>
      <c r="Y152">
        <v>2.0099999999999998</v>
      </c>
      <c r="Z152">
        <v>2.67</v>
      </c>
      <c r="AA152">
        <v>0.48</v>
      </c>
      <c r="AB152">
        <v>4.9400000000000004</v>
      </c>
      <c r="AC152">
        <v>0.03</v>
      </c>
      <c r="AD152">
        <v>-0.06</v>
      </c>
      <c r="AE152">
        <v>1.66</v>
      </c>
      <c r="AF152">
        <v>0.15</v>
      </c>
      <c r="AG152">
        <v>0.39</v>
      </c>
      <c r="AH152">
        <v>-0.3</v>
      </c>
      <c r="AI152">
        <v>0.16</v>
      </c>
      <c r="AJ152">
        <v>0.1</v>
      </c>
      <c r="AK152">
        <v>1.01</v>
      </c>
      <c r="AL152">
        <v>0.78</v>
      </c>
      <c r="AM152">
        <v>3.7</v>
      </c>
      <c r="AN152">
        <v>-1.83</v>
      </c>
      <c r="AO152">
        <v>0.02</v>
      </c>
      <c r="AP152">
        <v>0.05</v>
      </c>
      <c r="AQ152">
        <v>-1.67</v>
      </c>
      <c r="AR152">
        <v>6.82</v>
      </c>
      <c r="AS152">
        <v>92.33</v>
      </c>
      <c r="AT152">
        <v>0.99199999999999999</v>
      </c>
      <c r="AU152">
        <v>5.48</v>
      </c>
      <c r="AV152">
        <v>11.19</v>
      </c>
      <c r="AW152">
        <v>6.62</v>
      </c>
      <c r="AX152">
        <v>46.63</v>
      </c>
      <c r="AY152">
        <v>45.28</v>
      </c>
      <c r="AZ152">
        <v>17.05</v>
      </c>
      <c r="BA152">
        <v>18.43</v>
      </c>
      <c r="BB152">
        <v>17.77</v>
      </c>
      <c r="BC152">
        <v>48.97</v>
      </c>
    </row>
    <row r="153" spans="1:55" x14ac:dyDescent="0.25">
      <c r="A153">
        <v>81</v>
      </c>
      <c r="B153" t="s">
        <v>140</v>
      </c>
      <c r="C153" t="s">
        <v>141</v>
      </c>
      <c r="D153" t="s">
        <v>39</v>
      </c>
      <c r="E153">
        <v>81</v>
      </c>
      <c r="F153">
        <v>1319.4166666666999</v>
      </c>
      <c r="G153">
        <v>16.289094650206</v>
      </c>
      <c r="H153">
        <v>-0.99</v>
      </c>
      <c r="I153">
        <v>4.76</v>
      </c>
      <c r="J153">
        <v>-2.4900000000000002</v>
      </c>
      <c r="K153">
        <v>-0.31</v>
      </c>
      <c r="L153">
        <v>4.26</v>
      </c>
      <c r="M153">
        <v>-2.6</v>
      </c>
      <c r="N153">
        <v>0.76</v>
      </c>
      <c r="O153">
        <v>3.01</v>
      </c>
      <c r="P153">
        <v>-1.74</v>
      </c>
      <c r="Q153">
        <v>0.4</v>
      </c>
      <c r="R153">
        <v>0.56000000000000005</v>
      </c>
      <c r="S153">
        <v>-0.86</v>
      </c>
      <c r="T153">
        <v>-0.03</v>
      </c>
      <c r="U153">
        <v>0.44</v>
      </c>
      <c r="V153">
        <v>-4.9400000000000004</v>
      </c>
      <c r="W153">
        <v>-0.05</v>
      </c>
      <c r="X153">
        <v>3.62</v>
      </c>
      <c r="Y153">
        <v>-3.35</v>
      </c>
      <c r="Z153">
        <v>0.35</v>
      </c>
      <c r="AA153">
        <v>2.2000000000000002</v>
      </c>
      <c r="AB153">
        <v>-4.16</v>
      </c>
      <c r="AC153">
        <v>0.22</v>
      </c>
      <c r="AD153">
        <v>0.3</v>
      </c>
      <c r="AE153">
        <v>-0.32</v>
      </c>
      <c r="AF153">
        <v>-0.53</v>
      </c>
      <c r="AG153">
        <v>1.89</v>
      </c>
      <c r="AH153">
        <v>-2.82</v>
      </c>
      <c r="AI153">
        <v>0.08</v>
      </c>
      <c r="AJ153">
        <v>0.56000000000000005</v>
      </c>
      <c r="AK153">
        <v>-11.31</v>
      </c>
      <c r="AL153">
        <v>-0.2</v>
      </c>
      <c r="AM153">
        <v>1</v>
      </c>
      <c r="AN153">
        <v>-0.8</v>
      </c>
      <c r="AO153">
        <v>0.17</v>
      </c>
      <c r="AP153">
        <v>-0.19</v>
      </c>
      <c r="AQ153">
        <v>18.059999999999999</v>
      </c>
      <c r="AR153">
        <v>8.39</v>
      </c>
      <c r="AS153">
        <v>91.18</v>
      </c>
      <c r="AT153">
        <v>0.996</v>
      </c>
      <c r="AU153">
        <v>8.2799999999999994</v>
      </c>
      <c r="AV153">
        <v>15.96</v>
      </c>
      <c r="AW153">
        <v>11.23</v>
      </c>
      <c r="AX153">
        <v>37.200000000000003</v>
      </c>
      <c r="AY153">
        <v>42.42</v>
      </c>
      <c r="AZ153">
        <v>16.23</v>
      </c>
      <c r="BA153">
        <v>22.1</v>
      </c>
      <c r="BB153">
        <v>24.65</v>
      </c>
      <c r="BC153">
        <v>39.71</v>
      </c>
    </row>
    <row r="154" spans="1:55" x14ac:dyDescent="0.25">
      <c r="A154">
        <v>246</v>
      </c>
      <c r="B154" t="s">
        <v>240</v>
      </c>
      <c r="C154" t="s">
        <v>131</v>
      </c>
      <c r="D154" t="s">
        <v>73</v>
      </c>
      <c r="E154">
        <v>82</v>
      </c>
      <c r="F154">
        <v>1485.95</v>
      </c>
      <c r="G154">
        <v>18.121341463415</v>
      </c>
      <c r="H154">
        <v>0.21</v>
      </c>
      <c r="I154">
        <v>4.7300000000000004</v>
      </c>
      <c r="J154">
        <v>-2.0499999999999998</v>
      </c>
      <c r="K154">
        <v>0.86</v>
      </c>
      <c r="L154">
        <v>2.72</v>
      </c>
      <c r="M154">
        <v>-1.17</v>
      </c>
      <c r="N154">
        <v>1.3</v>
      </c>
      <c r="O154">
        <v>1.45</v>
      </c>
      <c r="P154">
        <v>-0.21</v>
      </c>
      <c r="Q154">
        <v>0.3</v>
      </c>
      <c r="R154">
        <v>0.22</v>
      </c>
      <c r="S154">
        <v>0.44</v>
      </c>
      <c r="T154">
        <v>0.08</v>
      </c>
      <c r="U154">
        <v>0.03</v>
      </c>
      <c r="V154">
        <v>0.5</v>
      </c>
      <c r="W154">
        <v>1.04</v>
      </c>
      <c r="X154">
        <v>-1.4</v>
      </c>
      <c r="Y154">
        <v>2.3199999999999998</v>
      </c>
      <c r="Z154">
        <v>0.21</v>
      </c>
      <c r="AA154">
        <v>-0.5</v>
      </c>
      <c r="AB154">
        <v>1.65</v>
      </c>
      <c r="AC154">
        <v>0.33</v>
      </c>
      <c r="AD154">
        <v>-0.22</v>
      </c>
      <c r="AE154">
        <v>10.5</v>
      </c>
      <c r="AF154">
        <v>1.1000000000000001</v>
      </c>
      <c r="AG154">
        <v>-1.2</v>
      </c>
      <c r="AH154">
        <v>2.79</v>
      </c>
      <c r="AI154">
        <v>7.0000000000000007E-2</v>
      </c>
      <c r="AJ154">
        <v>0.2</v>
      </c>
      <c r="AK154">
        <v>-3.7</v>
      </c>
      <c r="AL154">
        <v>-1.17</v>
      </c>
      <c r="AM154">
        <v>7.8</v>
      </c>
      <c r="AN154">
        <v>-6.42</v>
      </c>
      <c r="AO154">
        <v>-0.11</v>
      </c>
      <c r="AP154">
        <v>0.42</v>
      </c>
      <c r="AQ154">
        <v>-22.9</v>
      </c>
      <c r="AR154">
        <v>8.06</v>
      </c>
      <c r="AS154">
        <v>92.54</v>
      </c>
      <c r="AT154">
        <v>1.006</v>
      </c>
      <c r="AU154">
        <v>9.77</v>
      </c>
      <c r="AV154">
        <v>13.41</v>
      </c>
      <c r="AW154">
        <v>8.68</v>
      </c>
      <c r="AX154">
        <v>39.85</v>
      </c>
      <c r="AY154">
        <v>52.95</v>
      </c>
      <c r="AZ154">
        <v>18.940000000000001</v>
      </c>
      <c r="BA154">
        <v>20.23</v>
      </c>
      <c r="BB154">
        <v>18.78</v>
      </c>
      <c r="BC154">
        <v>50.21</v>
      </c>
    </row>
    <row r="155" spans="1:55" x14ac:dyDescent="0.25">
      <c r="A155">
        <v>527</v>
      </c>
      <c r="B155" t="s">
        <v>558</v>
      </c>
      <c r="C155" t="s">
        <v>127</v>
      </c>
      <c r="D155" t="s">
        <v>39</v>
      </c>
      <c r="E155">
        <v>74</v>
      </c>
      <c r="F155">
        <v>801.05</v>
      </c>
      <c r="G155">
        <v>10.824999999999999</v>
      </c>
      <c r="H155">
        <v>-7.62</v>
      </c>
      <c r="I155">
        <v>4.7</v>
      </c>
      <c r="J155">
        <v>-5.6</v>
      </c>
      <c r="K155">
        <v>-4.8899999999999997</v>
      </c>
      <c r="L155">
        <v>4.47</v>
      </c>
      <c r="M155">
        <v>-5.62</v>
      </c>
      <c r="N155">
        <v>-2.96</v>
      </c>
      <c r="O155">
        <v>2.75</v>
      </c>
      <c r="P155">
        <v>-4.7699999999999996</v>
      </c>
      <c r="Q155">
        <v>-0.86</v>
      </c>
      <c r="R155">
        <v>0.19</v>
      </c>
      <c r="S155">
        <v>-12.28</v>
      </c>
      <c r="T155">
        <v>-0.27</v>
      </c>
      <c r="U155">
        <v>0.22</v>
      </c>
      <c r="V155">
        <v>-5.69</v>
      </c>
      <c r="W155">
        <v>-3.61</v>
      </c>
      <c r="X155">
        <v>-0.43</v>
      </c>
      <c r="Y155">
        <v>-3.51</v>
      </c>
      <c r="Z155">
        <v>-0.82</v>
      </c>
      <c r="AA155">
        <v>1.05</v>
      </c>
      <c r="AB155">
        <v>-4.43</v>
      </c>
      <c r="AC155">
        <v>-0.54</v>
      </c>
      <c r="AD155">
        <v>-0.27</v>
      </c>
      <c r="AE155">
        <v>-9.48</v>
      </c>
      <c r="AF155">
        <v>-3.72</v>
      </c>
      <c r="AG155">
        <v>-1.97</v>
      </c>
      <c r="AH155">
        <v>-2.89</v>
      </c>
      <c r="AI155">
        <v>7.0000000000000007E-2</v>
      </c>
      <c r="AJ155">
        <v>0.24</v>
      </c>
      <c r="AK155">
        <v>-3.78</v>
      </c>
      <c r="AL155">
        <v>-6.64</v>
      </c>
      <c r="AM155">
        <v>7.99</v>
      </c>
      <c r="AN155">
        <v>-10.08</v>
      </c>
      <c r="AO155">
        <v>-0.51</v>
      </c>
      <c r="AP155">
        <v>0.39</v>
      </c>
      <c r="AQ155">
        <v>-40.53</v>
      </c>
      <c r="AR155">
        <v>6</v>
      </c>
      <c r="AS155">
        <v>91.78</v>
      </c>
      <c r="AT155">
        <v>0.97799999999999998</v>
      </c>
      <c r="AU155">
        <v>6.22</v>
      </c>
      <c r="AV155">
        <v>15.35</v>
      </c>
      <c r="AW155">
        <v>10.64</v>
      </c>
      <c r="AX155">
        <v>56.25</v>
      </c>
      <c r="AY155">
        <v>36.89</v>
      </c>
      <c r="AZ155">
        <v>10.039999999999999</v>
      </c>
      <c r="BA155">
        <v>20</v>
      </c>
      <c r="BB155">
        <v>19.7</v>
      </c>
      <c r="BC155">
        <v>33.75</v>
      </c>
    </row>
    <row r="156" spans="1:55" x14ac:dyDescent="0.25">
      <c r="A156">
        <v>706</v>
      </c>
      <c r="B156" t="s">
        <v>705</v>
      </c>
      <c r="C156" t="s">
        <v>49</v>
      </c>
      <c r="D156" t="s">
        <v>73</v>
      </c>
      <c r="E156">
        <v>38</v>
      </c>
      <c r="F156">
        <v>465.35</v>
      </c>
      <c r="G156">
        <v>12.246052631578999</v>
      </c>
      <c r="H156">
        <v>-6.54</v>
      </c>
      <c r="I156">
        <v>4.63</v>
      </c>
      <c r="J156">
        <v>-5</v>
      </c>
      <c r="K156">
        <v>-6.21</v>
      </c>
      <c r="L156">
        <v>1.97</v>
      </c>
      <c r="M156">
        <v>-4.99</v>
      </c>
      <c r="N156">
        <v>-4.04</v>
      </c>
      <c r="O156">
        <v>0.88</v>
      </c>
      <c r="P156">
        <v>-4.2</v>
      </c>
      <c r="Q156">
        <v>-1.22</v>
      </c>
      <c r="R156">
        <v>-1.1100000000000001</v>
      </c>
      <c r="S156">
        <v>1.29</v>
      </c>
      <c r="T156">
        <v>-0.62</v>
      </c>
      <c r="U156">
        <v>-0.08</v>
      </c>
      <c r="V156">
        <v>-6.09</v>
      </c>
      <c r="W156">
        <v>-4.72</v>
      </c>
      <c r="X156">
        <v>1.1200000000000001</v>
      </c>
      <c r="Y156">
        <v>-5.69</v>
      </c>
      <c r="Z156">
        <v>-2.2999999999999998</v>
      </c>
      <c r="AA156">
        <v>-7.0000000000000007E-2</v>
      </c>
      <c r="AB156">
        <v>-5.21</v>
      </c>
      <c r="AC156">
        <v>-0.91</v>
      </c>
      <c r="AD156">
        <v>-0.67</v>
      </c>
      <c r="AE156">
        <v>1.03</v>
      </c>
      <c r="AF156">
        <v>-3.22</v>
      </c>
      <c r="AG156">
        <v>1.59</v>
      </c>
      <c r="AH156">
        <v>-5.99</v>
      </c>
      <c r="AI156">
        <v>0.31</v>
      </c>
      <c r="AJ156">
        <v>0.03</v>
      </c>
      <c r="AK156">
        <v>7.83</v>
      </c>
      <c r="AL156">
        <v>-1.79</v>
      </c>
      <c r="AM156">
        <v>3.34</v>
      </c>
      <c r="AN156">
        <v>-3.6</v>
      </c>
      <c r="AO156">
        <v>-0.78</v>
      </c>
      <c r="AP156">
        <v>-0.6</v>
      </c>
      <c r="AQ156">
        <v>-44.44</v>
      </c>
      <c r="AR156">
        <v>7.08</v>
      </c>
      <c r="AS156">
        <v>94.81</v>
      </c>
      <c r="AT156">
        <v>1.0189999999999999</v>
      </c>
      <c r="AU156">
        <v>10.44</v>
      </c>
      <c r="AV156">
        <v>13.54</v>
      </c>
      <c r="AW156">
        <v>6.7</v>
      </c>
      <c r="AX156">
        <v>49.12</v>
      </c>
      <c r="AY156">
        <v>60.9</v>
      </c>
      <c r="AZ156">
        <v>19.73</v>
      </c>
      <c r="BA156">
        <v>19.98</v>
      </c>
      <c r="BB156">
        <v>14.44</v>
      </c>
      <c r="BC156">
        <v>57.74</v>
      </c>
    </row>
    <row r="157" spans="1:55" x14ac:dyDescent="0.25">
      <c r="A157">
        <v>34</v>
      </c>
      <c r="B157" t="s">
        <v>183</v>
      </c>
      <c r="C157" t="s">
        <v>141</v>
      </c>
      <c r="D157" t="s">
        <v>36</v>
      </c>
      <c r="E157">
        <v>72</v>
      </c>
      <c r="F157">
        <v>1090.7666666667001</v>
      </c>
      <c r="G157">
        <v>15.149537037037</v>
      </c>
      <c r="H157">
        <v>-1.83</v>
      </c>
      <c r="I157">
        <v>4.5999999999999996</v>
      </c>
      <c r="J157">
        <v>-2.81</v>
      </c>
      <c r="K157">
        <v>-0.38</v>
      </c>
      <c r="L157">
        <v>4.8499999999999996</v>
      </c>
      <c r="M157">
        <v>-2.94</v>
      </c>
      <c r="N157">
        <v>0.77</v>
      </c>
      <c r="O157">
        <v>3.43</v>
      </c>
      <c r="P157">
        <v>-2.06</v>
      </c>
      <c r="Q157">
        <v>0.37</v>
      </c>
      <c r="R157">
        <v>0.6</v>
      </c>
      <c r="S157">
        <v>-1.58</v>
      </c>
      <c r="T157">
        <v>-0.08</v>
      </c>
      <c r="U157">
        <v>0.31</v>
      </c>
      <c r="V157">
        <v>-4.1399999999999997</v>
      </c>
      <c r="W157">
        <v>-0.49</v>
      </c>
      <c r="X157">
        <v>1.84</v>
      </c>
      <c r="Y157">
        <v>-2.21</v>
      </c>
      <c r="Z157">
        <v>0.31</v>
      </c>
      <c r="AA157">
        <v>1.4</v>
      </c>
      <c r="AB157">
        <v>-2.39</v>
      </c>
      <c r="AC157">
        <v>-0.01</v>
      </c>
      <c r="AD157">
        <v>0.14000000000000001</v>
      </c>
      <c r="AE157">
        <v>-2.54</v>
      </c>
      <c r="AF157">
        <v>-1.07</v>
      </c>
      <c r="AG157">
        <v>0.59</v>
      </c>
      <c r="AH157">
        <v>-2.06</v>
      </c>
      <c r="AI157">
        <v>0.27</v>
      </c>
      <c r="AJ157">
        <v>0.56000000000000005</v>
      </c>
      <c r="AK157">
        <v>-5.88</v>
      </c>
      <c r="AL157">
        <v>-0.09</v>
      </c>
      <c r="AM157">
        <v>4.3499999999999996</v>
      </c>
      <c r="AN157">
        <v>-2.85</v>
      </c>
      <c r="AO157">
        <v>0.25</v>
      </c>
      <c r="AP157">
        <v>0.1</v>
      </c>
      <c r="AQ157">
        <v>7.5</v>
      </c>
      <c r="AR157">
        <v>8.35</v>
      </c>
      <c r="AS157">
        <v>91.14</v>
      </c>
      <c r="AT157">
        <v>0.995</v>
      </c>
      <c r="AU157">
        <v>8.4700000000000006</v>
      </c>
      <c r="AV157">
        <v>17.11</v>
      </c>
      <c r="AW157">
        <v>10.89</v>
      </c>
      <c r="AX157">
        <v>39.11</v>
      </c>
      <c r="AY157">
        <v>43.75</v>
      </c>
      <c r="AZ157">
        <v>16.72</v>
      </c>
      <c r="BA157">
        <v>23.54</v>
      </c>
      <c r="BB157">
        <v>23.1</v>
      </c>
      <c r="BC157">
        <v>41.99</v>
      </c>
    </row>
    <row r="158" spans="1:55" x14ac:dyDescent="0.25">
      <c r="A158">
        <v>206</v>
      </c>
      <c r="B158" t="s">
        <v>600</v>
      </c>
      <c r="C158" t="s">
        <v>79</v>
      </c>
      <c r="D158" t="s">
        <v>73</v>
      </c>
      <c r="E158">
        <v>63</v>
      </c>
      <c r="F158">
        <v>950.95</v>
      </c>
      <c r="G158">
        <v>15.094444444443999</v>
      </c>
      <c r="H158">
        <v>-7.1</v>
      </c>
      <c r="I158">
        <v>4.54</v>
      </c>
      <c r="J158">
        <v>-5.25</v>
      </c>
      <c r="K158">
        <v>-5.71</v>
      </c>
      <c r="L158">
        <v>4.51</v>
      </c>
      <c r="M158">
        <v>-5.9</v>
      </c>
      <c r="N158">
        <v>-2.89</v>
      </c>
      <c r="O158">
        <v>0.88</v>
      </c>
      <c r="P158">
        <v>-2.99</v>
      </c>
      <c r="Q158">
        <v>-0.17</v>
      </c>
      <c r="R158">
        <v>0.36</v>
      </c>
      <c r="S158">
        <v>-4.97</v>
      </c>
      <c r="T158">
        <v>-0.5</v>
      </c>
      <c r="U158">
        <v>0.41</v>
      </c>
      <c r="V158">
        <v>-10.3</v>
      </c>
      <c r="W158">
        <v>-5.19</v>
      </c>
      <c r="X158">
        <v>3.7</v>
      </c>
      <c r="Y158">
        <v>-8.94</v>
      </c>
      <c r="Z158">
        <v>-2.21</v>
      </c>
      <c r="AA158">
        <v>2.33</v>
      </c>
      <c r="AB158">
        <v>-10.79</v>
      </c>
      <c r="AC158">
        <v>0.23</v>
      </c>
      <c r="AD158">
        <v>0.28000000000000003</v>
      </c>
      <c r="AE158">
        <v>-0.32</v>
      </c>
      <c r="AF158">
        <v>-3.96</v>
      </c>
      <c r="AG158">
        <v>1.83</v>
      </c>
      <c r="AH158">
        <v>-7.56</v>
      </c>
      <c r="AI158">
        <v>-0.34</v>
      </c>
      <c r="AJ158">
        <v>0.25</v>
      </c>
      <c r="AK158">
        <v>-13.23</v>
      </c>
      <c r="AL158">
        <v>-3</v>
      </c>
      <c r="AM158">
        <v>2.15</v>
      </c>
      <c r="AN158">
        <v>-3.52</v>
      </c>
      <c r="AO158">
        <v>-0.17</v>
      </c>
      <c r="AP158">
        <v>-0.16</v>
      </c>
      <c r="AQ158">
        <v>-2.98</v>
      </c>
      <c r="AR158">
        <v>7.01</v>
      </c>
      <c r="AS158">
        <v>90.84</v>
      </c>
      <c r="AT158">
        <v>0.97799999999999998</v>
      </c>
      <c r="AU158">
        <v>9.4</v>
      </c>
      <c r="AV158">
        <v>15.52</v>
      </c>
      <c r="AW158">
        <v>10.92</v>
      </c>
      <c r="AX158">
        <v>39.619999999999997</v>
      </c>
      <c r="AY158">
        <v>46.27</v>
      </c>
      <c r="AZ158">
        <v>18.8</v>
      </c>
      <c r="BA158">
        <v>22.52</v>
      </c>
      <c r="BB158">
        <v>20.63</v>
      </c>
      <c r="BC158">
        <v>47.68</v>
      </c>
    </row>
    <row r="159" spans="1:55" x14ac:dyDescent="0.25">
      <c r="A159">
        <v>148</v>
      </c>
      <c r="B159" t="s">
        <v>194</v>
      </c>
      <c r="C159" t="s">
        <v>69</v>
      </c>
      <c r="D159" t="s">
        <v>47</v>
      </c>
      <c r="E159">
        <v>66</v>
      </c>
      <c r="F159">
        <v>866.85</v>
      </c>
      <c r="G159">
        <v>13.134090909091</v>
      </c>
      <c r="H159">
        <v>-0.42</v>
      </c>
      <c r="I159">
        <v>4.51</v>
      </c>
      <c r="J159">
        <v>-2.0299999999999998</v>
      </c>
      <c r="K159">
        <v>-1.4</v>
      </c>
      <c r="L159">
        <v>3.63</v>
      </c>
      <c r="M159">
        <v>-2.88</v>
      </c>
      <c r="N159">
        <v>-1.65</v>
      </c>
      <c r="O159">
        <v>4.8099999999999996</v>
      </c>
      <c r="P159">
        <v>-4.92</v>
      </c>
      <c r="Q159">
        <v>0.08</v>
      </c>
      <c r="R159">
        <v>0.12</v>
      </c>
      <c r="S159">
        <v>-0.19</v>
      </c>
      <c r="T159">
        <v>-0.09</v>
      </c>
      <c r="U159">
        <v>0.28000000000000003</v>
      </c>
      <c r="V159">
        <v>-3.84</v>
      </c>
      <c r="W159">
        <v>-3.14</v>
      </c>
      <c r="X159">
        <v>2.5299999999999998</v>
      </c>
      <c r="Y159">
        <v>-5.53</v>
      </c>
      <c r="Z159">
        <v>-0.36</v>
      </c>
      <c r="AA159">
        <v>1.59</v>
      </c>
      <c r="AB159">
        <v>-4.58</v>
      </c>
      <c r="AC159">
        <v>0.35</v>
      </c>
      <c r="AD159">
        <v>-0.16</v>
      </c>
      <c r="AE159">
        <v>9.0299999999999994</v>
      </c>
      <c r="AF159">
        <v>-3.71</v>
      </c>
      <c r="AG159">
        <v>1.26</v>
      </c>
      <c r="AH159">
        <v>-6.37</v>
      </c>
      <c r="AI159">
        <v>-0.39</v>
      </c>
      <c r="AJ159">
        <v>0.04</v>
      </c>
      <c r="AK159">
        <v>-10.67</v>
      </c>
      <c r="AL159">
        <v>1.47</v>
      </c>
      <c r="AM159">
        <v>2.31</v>
      </c>
      <c r="AN159">
        <v>-0.46</v>
      </c>
      <c r="AO159">
        <v>0.03</v>
      </c>
      <c r="AP159">
        <v>0.41</v>
      </c>
      <c r="AQ159">
        <v>-9.89</v>
      </c>
      <c r="AR159">
        <v>8.61</v>
      </c>
      <c r="AS159">
        <v>91.6</v>
      </c>
      <c r="AT159">
        <v>1.002</v>
      </c>
      <c r="AU159">
        <v>13.01</v>
      </c>
      <c r="AV159">
        <v>13.91</v>
      </c>
      <c r="AW159">
        <v>7.48</v>
      </c>
      <c r="AX159">
        <v>43.19</v>
      </c>
      <c r="AY159">
        <v>63.51</v>
      </c>
      <c r="AZ159">
        <v>20.97</v>
      </c>
      <c r="BA159">
        <v>20.420000000000002</v>
      </c>
      <c r="BB159">
        <v>18.690000000000001</v>
      </c>
      <c r="BC159">
        <v>52.88</v>
      </c>
    </row>
    <row r="160" spans="1:55" x14ac:dyDescent="0.25">
      <c r="A160">
        <v>181</v>
      </c>
      <c r="B160" t="s">
        <v>599</v>
      </c>
      <c r="C160" t="s">
        <v>127</v>
      </c>
      <c r="D160" t="s">
        <v>39</v>
      </c>
      <c r="E160">
        <v>57</v>
      </c>
      <c r="F160">
        <v>611.23333333333005</v>
      </c>
      <c r="G160">
        <v>10.723391812865</v>
      </c>
      <c r="H160">
        <v>-13.34</v>
      </c>
      <c r="I160">
        <v>4.49</v>
      </c>
      <c r="J160">
        <v>-8.4</v>
      </c>
      <c r="K160">
        <v>-8.31</v>
      </c>
      <c r="L160">
        <v>2.98</v>
      </c>
      <c r="M160">
        <v>-7.13</v>
      </c>
      <c r="N160">
        <v>-5</v>
      </c>
      <c r="O160">
        <v>1.82</v>
      </c>
      <c r="P160">
        <v>-6.01</v>
      </c>
      <c r="Q160">
        <v>-0.67</v>
      </c>
      <c r="R160">
        <v>0.15</v>
      </c>
      <c r="S160">
        <v>-9.68</v>
      </c>
      <c r="T160">
        <v>-0.36</v>
      </c>
      <c r="U160">
        <v>0.1</v>
      </c>
      <c r="V160">
        <v>-5.61</v>
      </c>
      <c r="W160">
        <v>-6.12</v>
      </c>
      <c r="X160">
        <v>-2.12</v>
      </c>
      <c r="Y160">
        <v>-4.93</v>
      </c>
      <c r="Z160">
        <v>-0.73</v>
      </c>
      <c r="AA160">
        <v>0.34</v>
      </c>
      <c r="AB160">
        <v>-2.66</v>
      </c>
      <c r="AC160">
        <v>-0.13</v>
      </c>
      <c r="AD160">
        <v>-0.08</v>
      </c>
      <c r="AE160">
        <v>-1.81</v>
      </c>
      <c r="AF160">
        <v>-7.18</v>
      </c>
      <c r="AG160">
        <v>-3.29</v>
      </c>
      <c r="AH160">
        <v>-6.74</v>
      </c>
      <c r="AI160">
        <v>-0.48</v>
      </c>
      <c r="AJ160">
        <v>0.17</v>
      </c>
      <c r="AK160">
        <v>-19.23</v>
      </c>
      <c r="AL160">
        <v>-10.69</v>
      </c>
      <c r="AM160">
        <v>10.7</v>
      </c>
      <c r="AN160">
        <v>-14.88</v>
      </c>
      <c r="AO160">
        <v>-0.22</v>
      </c>
      <c r="AP160">
        <v>0.14000000000000001</v>
      </c>
      <c r="AQ160">
        <v>-15.83</v>
      </c>
      <c r="AR160">
        <v>6.85</v>
      </c>
      <c r="AS160">
        <v>91.76</v>
      </c>
      <c r="AT160">
        <v>0.98599999999999999</v>
      </c>
      <c r="AU160">
        <v>5.2</v>
      </c>
      <c r="AV160">
        <v>16.88</v>
      </c>
      <c r="AW160">
        <v>21.99</v>
      </c>
      <c r="AX160">
        <v>50.75</v>
      </c>
      <c r="AY160">
        <v>19.13</v>
      </c>
      <c r="AZ160">
        <v>8.25</v>
      </c>
      <c r="BA160">
        <v>21.1</v>
      </c>
      <c r="BB160">
        <v>35.44</v>
      </c>
      <c r="BC160">
        <v>18.88</v>
      </c>
    </row>
    <row r="161" spans="1:55" x14ac:dyDescent="0.25">
      <c r="A161">
        <v>461</v>
      </c>
      <c r="B161" t="s">
        <v>101</v>
      </c>
      <c r="C161" t="s">
        <v>72</v>
      </c>
      <c r="D161" t="s">
        <v>39</v>
      </c>
      <c r="E161">
        <v>77</v>
      </c>
      <c r="F161">
        <v>1035.5666666667</v>
      </c>
      <c r="G161">
        <v>13.448917748917999</v>
      </c>
      <c r="H161">
        <v>1.42</v>
      </c>
      <c r="I161">
        <v>4.4800000000000004</v>
      </c>
      <c r="J161">
        <v>-1.6</v>
      </c>
      <c r="K161">
        <v>1.58</v>
      </c>
      <c r="L161">
        <v>2.81</v>
      </c>
      <c r="M161">
        <v>-0.97</v>
      </c>
      <c r="N161">
        <v>1.58</v>
      </c>
      <c r="O161">
        <v>1.7</v>
      </c>
      <c r="P161">
        <v>-0.34</v>
      </c>
      <c r="Q161">
        <v>1.06</v>
      </c>
      <c r="R161">
        <v>0.98</v>
      </c>
      <c r="S161">
        <v>0.35</v>
      </c>
      <c r="T161">
        <v>0.19</v>
      </c>
      <c r="U161">
        <v>0.32</v>
      </c>
      <c r="V161">
        <v>-1.84</v>
      </c>
      <c r="W161">
        <v>3.65</v>
      </c>
      <c r="X161">
        <v>3.02</v>
      </c>
      <c r="Y161">
        <v>-0.01</v>
      </c>
      <c r="Z161">
        <v>1.47</v>
      </c>
      <c r="AA161">
        <v>0.88</v>
      </c>
      <c r="AB161">
        <v>0.76</v>
      </c>
      <c r="AC161">
        <v>0.97</v>
      </c>
      <c r="AD161">
        <v>0.34</v>
      </c>
      <c r="AE161">
        <v>7.82</v>
      </c>
      <c r="AF161">
        <v>2.91</v>
      </c>
      <c r="AG161">
        <v>2.85</v>
      </c>
      <c r="AH161">
        <v>-0.59</v>
      </c>
      <c r="AI161">
        <v>-0.01</v>
      </c>
      <c r="AJ161">
        <v>0.47</v>
      </c>
      <c r="AK161">
        <v>-11.99</v>
      </c>
      <c r="AL161">
        <v>-1.38</v>
      </c>
      <c r="AM161">
        <v>1.23</v>
      </c>
      <c r="AN161">
        <v>-1.88</v>
      </c>
      <c r="AO161">
        <v>0.11</v>
      </c>
      <c r="AP161">
        <v>0.41</v>
      </c>
      <c r="AQ161">
        <v>-10.56</v>
      </c>
      <c r="AR161">
        <v>11.03</v>
      </c>
      <c r="AS161">
        <v>87.58</v>
      </c>
      <c r="AT161">
        <v>0.98599999999999999</v>
      </c>
      <c r="AU161">
        <v>9.85</v>
      </c>
      <c r="AV161">
        <v>15.3</v>
      </c>
      <c r="AW161">
        <v>7.53</v>
      </c>
      <c r="AX161">
        <v>44.61</v>
      </c>
      <c r="AY161">
        <v>56.67</v>
      </c>
      <c r="AZ161">
        <v>17.79</v>
      </c>
      <c r="BA161">
        <v>22.94</v>
      </c>
      <c r="BB161">
        <v>18.25</v>
      </c>
      <c r="BC161">
        <v>49.36</v>
      </c>
    </row>
    <row r="162" spans="1:55" x14ac:dyDescent="0.25">
      <c r="A162">
        <v>139</v>
      </c>
      <c r="B162" t="s">
        <v>170</v>
      </c>
      <c r="C162" t="s">
        <v>83</v>
      </c>
      <c r="D162" t="s">
        <v>47</v>
      </c>
      <c r="E162">
        <v>78</v>
      </c>
      <c r="F162">
        <v>1107.1500000000001</v>
      </c>
      <c r="G162">
        <v>14.194230769231</v>
      </c>
      <c r="H162">
        <v>7.82</v>
      </c>
      <c r="I162">
        <v>4.46</v>
      </c>
      <c r="J162">
        <v>1.6</v>
      </c>
      <c r="K162">
        <v>4.66</v>
      </c>
      <c r="L162">
        <v>3.08</v>
      </c>
      <c r="M162">
        <v>1.05</v>
      </c>
      <c r="N162">
        <v>3.86</v>
      </c>
      <c r="O162">
        <v>2.77</v>
      </c>
      <c r="P162">
        <v>0.94</v>
      </c>
      <c r="Q162">
        <v>1.03</v>
      </c>
      <c r="R162">
        <v>-0.27</v>
      </c>
      <c r="S162">
        <v>14.81</v>
      </c>
      <c r="T162">
        <v>0.38</v>
      </c>
      <c r="U162">
        <v>0.12</v>
      </c>
      <c r="V162">
        <v>2.69</v>
      </c>
      <c r="W162">
        <v>3.74</v>
      </c>
      <c r="X162">
        <v>1.86</v>
      </c>
      <c r="Y162">
        <v>1.67</v>
      </c>
      <c r="Z162">
        <v>1.76</v>
      </c>
      <c r="AA162">
        <v>0.72</v>
      </c>
      <c r="AB162">
        <v>1.95</v>
      </c>
      <c r="AC162">
        <v>1.1599999999999999</v>
      </c>
      <c r="AD162">
        <v>-0.08</v>
      </c>
      <c r="AE162">
        <v>21.79</v>
      </c>
      <c r="AF162">
        <v>2.64</v>
      </c>
      <c r="AG162">
        <v>1.52</v>
      </c>
      <c r="AH162">
        <v>1.45</v>
      </c>
      <c r="AI162">
        <v>0.09</v>
      </c>
      <c r="AJ162">
        <v>-0.01</v>
      </c>
      <c r="AK162">
        <v>4.1900000000000004</v>
      </c>
      <c r="AL162">
        <v>3.79</v>
      </c>
      <c r="AM162">
        <v>3.49</v>
      </c>
      <c r="AN162">
        <v>0.49</v>
      </c>
      <c r="AO162">
        <v>-0.28000000000000003</v>
      </c>
      <c r="AP162">
        <v>-0.42</v>
      </c>
      <c r="AQ162">
        <v>17.579999999999998</v>
      </c>
      <c r="AR162">
        <v>8.6999999999999993</v>
      </c>
      <c r="AS162">
        <v>94.66</v>
      </c>
      <c r="AT162">
        <v>1.034</v>
      </c>
      <c r="AU162">
        <v>16.64</v>
      </c>
      <c r="AV162">
        <v>13.98</v>
      </c>
      <c r="AW162">
        <v>9.27</v>
      </c>
      <c r="AX162">
        <v>47.58</v>
      </c>
      <c r="AY162">
        <v>64.23</v>
      </c>
      <c r="AZ162">
        <v>26.72</v>
      </c>
      <c r="BA162">
        <v>19.510000000000002</v>
      </c>
      <c r="BB162">
        <v>19.559999999999999</v>
      </c>
      <c r="BC162">
        <v>57.73</v>
      </c>
    </row>
    <row r="163" spans="1:55" x14ac:dyDescent="0.25">
      <c r="A163">
        <v>723</v>
      </c>
      <c r="B163" t="s">
        <v>454</v>
      </c>
      <c r="C163" t="s">
        <v>424</v>
      </c>
      <c r="D163" t="s">
        <v>36</v>
      </c>
      <c r="E163">
        <v>63</v>
      </c>
      <c r="F163">
        <v>659.35</v>
      </c>
      <c r="G163">
        <v>10.465873015872999</v>
      </c>
      <c r="H163">
        <v>0.75</v>
      </c>
      <c r="I163">
        <v>4.46</v>
      </c>
      <c r="J163">
        <v>-1.53</v>
      </c>
      <c r="K163">
        <v>1.77</v>
      </c>
      <c r="L163">
        <v>3.04</v>
      </c>
      <c r="M163">
        <v>-0.64</v>
      </c>
      <c r="N163">
        <v>0.04</v>
      </c>
      <c r="O163">
        <v>2.39</v>
      </c>
      <c r="P163">
        <v>-1.81</v>
      </c>
      <c r="Q163">
        <v>-0.26</v>
      </c>
      <c r="R163">
        <v>0.43</v>
      </c>
      <c r="S163">
        <v>-6.45</v>
      </c>
      <c r="T163">
        <v>0.16</v>
      </c>
      <c r="U163">
        <v>0.24</v>
      </c>
      <c r="V163">
        <v>-0.54</v>
      </c>
      <c r="W163">
        <v>-0.56999999999999995</v>
      </c>
      <c r="X163">
        <v>1.68</v>
      </c>
      <c r="Y163">
        <v>-2.0099999999999998</v>
      </c>
      <c r="Z163">
        <v>0.26</v>
      </c>
      <c r="AA163">
        <v>1.23</v>
      </c>
      <c r="AB163">
        <v>-1.77</v>
      </c>
      <c r="AC163">
        <v>-0.36</v>
      </c>
      <c r="AD163">
        <v>0.87</v>
      </c>
      <c r="AE163">
        <v>-17.27</v>
      </c>
      <c r="AF163">
        <v>-1.1000000000000001</v>
      </c>
      <c r="AG163">
        <v>0.6</v>
      </c>
      <c r="AH163">
        <v>-2.04</v>
      </c>
      <c r="AI163">
        <v>0.14000000000000001</v>
      </c>
      <c r="AJ163">
        <v>-0.31</v>
      </c>
      <c r="AK163">
        <v>11.67</v>
      </c>
      <c r="AL163">
        <v>2.44</v>
      </c>
      <c r="AM163">
        <v>2.17</v>
      </c>
      <c r="AN163">
        <v>0.18</v>
      </c>
      <c r="AO163">
        <v>0</v>
      </c>
      <c r="AP163">
        <v>-0.3</v>
      </c>
      <c r="AQ163">
        <v>27.17</v>
      </c>
      <c r="AR163">
        <v>6.77</v>
      </c>
      <c r="AS163">
        <v>90.49</v>
      </c>
      <c r="AT163">
        <v>0.97299999999999998</v>
      </c>
      <c r="AU163">
        <v>11.65</v>
      </c>
      <c r="AV163">
        <v>11.74</v>
      </c>
      <c r="AW163">
        <v>5.91</v>
      </c>
      <c r="AX163">
        <v>48.59</v>
      </c>
      <c r="AY163">
        <v>66.319999999999993</v>
      </c>
      <c r="AZ163">
        <v>18.11</v>
      </c>
      <c r="BA163">
        <v>16.559999999999999</v>
      </c>
      <c r="BB163">
        <v>14.92</v>
      </c>
      <c r="BC163">
        <v>54.82</v>
      </c>
    </row>
    <row r="164" spans="1:55" x14ac:dyDescent="0.25">
      <c r="A164">
        <v>873</v>
      </c>
      <c r="B164" t="s">
        <v>632</v>
      </c>
      <c r="C164" t="s">
        <v>193</v>
      </c>
      <c r="D164" t="s">
        <v>36</v>
      </c>
      <c r="E164">
        <v>50</v>
      </c>
      <c r="F164">
        <v>544.73333333333005</v>
      </c>
      <c r="G164">
        <v>10.894666666667</v>
      </c>
      <c r="H164">
        <v>-0.28000000000000003</v>
      </c>
      <c r="I164">
        <v>4.46</v>
      </c>
      <c r="J164">
        <v>-1.95</v>
      </c>
      <c r="K164">
        <v>-1.4</v>
      </c>
      <c r="L164">
        <v>3.06</v>
      </c>
      <c r="M164">
        <v>-2.5299999999999998</v>
      </c>
      <c r="N164">
        <v>-1.29</v>
      </c>
      <c r="O164">
        <v>4.4800000000000004</v>
      </c>
      <c r="P164">
        <v>-4.57</v>
      </c>
      <c r="Q164">
        <v>0.03</v>
      </c>
      <c r="R164">
        <v>-0.05</v>
      </c>
      <c r="S164">
        <v>0.92</v>
      </c>
      <c r="T164">
        <v>-0.04</v>
      </c>
      <c r="U164">
        <v>0.42</v>
      </c>
      <c r="V164">
        <v>-4.29</v>
      </c>
      <c r="W164">
        <v>-0.04</v>
      </c>
      <c r="X164">
        <v>5.71</v>
      </c>
      <c r="Y164">
        <v>-4.5199999999999996</v>
      </c>
      <c r="Z164">
        <v>-0.36</v>
      </c>
      <c r="AA164">
        <v>1.66</v>
      </c>
      <c r="AB164">
        <v>-4.08</v>
      </c>
      <c r="AC164">
        <v>-0.15</v>
      </c>
      <c r="AD164">
        <v>-0.23</v>
      </c>
      <c r="AE164">
        <v>1.21</v>
      </c>
      <c r="AF164">
        <v>0.43</v>
      </c>
      <c r="AG164">
        <v>5.39</v>
      </c>
      <c r="AH164">
        <v>-4.8899999999999997</v>
      </c>
      <c r="AI164">
        <v>0.33</v>
      </c>
      <c r="AJ164">
        <v>0.28999999999999998</v>
      </c>
      <c r="AK164">
        <v>4.62</v>
      </c>
      <c r="AL164">
        <v>-0.43</v>
      </c>
      <c r="AM164">
        <v>-3.25</v>
      </c>
      <c r="AN164">
        <v>2</v>
      </c>
      <c r="AO164">
        <v>-0.1</v>
      </c>
      <c r="AP164">
        <v>0</v>
      </c>
      <c r="AQ164">
        <v>-2.9</v>
      </c>
      <c r="AR164">
        <v>7.92</v>
      </c>
      <c r="AS164">
        <v>93.71</v>
      </c>
      <c r="AT164">
        <v>1.016</v>
      </c>
      <c r="AU164">
        <v>11.9</v>
      </c>
      <c r="AV164">
        <v>14.54</v>
      </c>
      <c r="AW164">
        <v>7.93</v>
      </c>
      <c r="AX164">
        <v>46.37</v>
      </c>
      <c r="AY164">
        <v>60</v>
      </c>
      <c r="AZ164">
        <v>16.41</v>
      </c>
      <c r="BA164">
        <v>19.170000000000002</v>
      </c>
      <c r="BB164">
        <v>16.739999999999998</v>
      </c>
      <c r="BC164">
        <v>49.5</v>
      </c>
    </row>
    <row r="165" spans="1:55" x14ac:dyDescent="0.25">
      <c r="A165">
        <v>870</v>
      </c>
      <c r="B165" t="s">
        <v>758</v>
      </c>
      <c r="C165" t="s">
        <v>51</v>
      </c>
      <c r="D165" t="s">
        <v>39</v>
      </c>
      <c r="E165">
        <v>40</v>
      </c>
      <c r="F165">
        <v>318.06666666667002</v>
      </c>
      <c r="G165">
        <v>7.9516666666667</v>
      </c>
      <c r="H165">
        <v>-9.83</v>
      </c>
      <c r="I165">
        <v>4.45</v>
      </c>
      <c r="J165">
        <v>-6.3</v>
      </c>
      <c r="K165">
        <v>-4.2699999999999996</v>
      </c>
      <c r="L165">
        <v>2.29</v>
      </c>
      <c r="M165">
        <v>-3.95</v>
      </c>
      <c r="N165">
        <v>-2.76</v>
      </c>
      <c r="O165">
        <v>1.95</v>
      </c>
      <c r="P165">
        <v>-3.84</v>
      </c>
      <c r="Q165">
        <v>-0.92</v>
      </c>
      <c r="R165">
        <v>0.44</v>
      </c>
      <c r="S165">
        <v>-14.37</v>
      </c>
      <c r="T165">
        <v>-0.6</v>
      </c>
      <c r="U165">
        <v>0.06</v>
      </c>
      <c r="V165">
        <v>-8.18</v>
      </c>
      <c r="W165">
        <v>-4.38</v>
      </c>
      <c r="X165">
        <v>-0.5</v>
      </c>
      <c r="Y165">
        <v>-3.69</v>
      </c>
      <c r="Z165">
        <v>-4.1900000000000004</v>
      </c>
      <c r="AA165">
        <v>0.47</v>
      </c>
      <c r="AB165">
        <v>-12.49</v>
      </c>
      <c r="AC165">
        <v>-0.74</v>
      </c>
      <c r="AD165">
        <v>0.5</v>
      </c>
      <c r="AE165">
        <v>-25.49</v>
      </c>
      <c r="AF165">
        <v>-0.25</v>
      </c>
      <c r="AG165">
        <v>-1.29</v>
      </c>
      <c r="AH165">
        <v>1.43</v>
      </c>
      <c r="AI165">
        <v>0.23</v>
      </c>
      <c r="AJ165">
        <v>-0.02</v>
      </c>
      <c r="AK165">
        <v>5.56</v>
      </c>
      <c r="AL165">
        <v>-8.49</v>
      </c>
      <c r="AM165">
        <v>7.16</v>
      </c>
      <c r="AN165">
        <v>-10.56</v>
      </c>
      <c r="AO165">
        <v>-0.51</v>
      </c>
      <c r="AP165">
        <v>-7.0000000000000007E-2</v>
      </c>
      <c r="AQ165">
        <v>-22.67</v>
      </c>
      <c r="AR165">
        <v>5.7</v>
      </c>
      <c r="AS165">
        <v>90.24</v>
      </c>
      <c r="AT165">
        <v>0.95899999999999996</v>
      </c>
      <c r="AU165">
        <v>8.11</v>
      </c>
      <c r="AV165">
        <v>12.26</v>
      </c>
      <c r="AW165">
        <v>7.17</v>
      </c>
      <c r="AX165">
        <v>56.03</v>
      </c>
      <c r="AY165">
        <v>53.09</v>
      </c>
      <c r="AZ165">
        <v>13.39</v>
      </c>
      <c r="BA165">
        <v>16.22</v>
      </c>
      <c r="BB165">
        <v>14.9</v>
      </c>
      <c r="BC165">
        <v>47.33</v>
      </c>
    </row>
    <row r="166" spans="1:55" x14ac:dyDescent="0.25">
      <c r="A166">
        <v>46</v>
      </c>
      <c r="B166" t="s">
        <v>314</v>
      </c>
      <c r="C166" t="s">
        <v>113</v>
      </c>
      <c r="D166" t="s">
        <v>73</v>
      </c>
      <c r="E166">
        <v>58</v>
      </c>
      <c r="F166">
        <v>997.13333333333003</v>
      </c>
      <c r="G166">
        <v>17.191954022989002</v>
      </c>
      <c r="H166">
        <v>-0.18</v>
      </c>
      <c r="I166">
        <v>4.43</v>
      </c>
      <c r="J166">
        <v>-2.0299999999999998</v>
      </c>
      <c r="K166">
        <v>0.03</v>
      </c>
      <c r="L166">
        <v>3.85</v>
      </c>
      <c r="M166">
        <v>-2.29</v>
      </c>
      <c r="N166">
        <v>-1.46</v>
      </c>
      <c r="O166">
        <v>2.61</v>
      </c>
      <c r="P166">
        <v>-3.17</v>
      </c>
      <c r="Q166">
        <v>-0.28000000000000003</v>
      </c>
      <c r="R166">
        <v>-0.47</v>
      </c>
      <c r="S166">
        <v>2.64</v>
      </c>
      <c r="T166">
        <v>0.09</v>
      </c>
      <c r="U166">
        <v>0.18</v>
      </c>
      <c r="V166">
        <v>-1.25</v>
      </c>
      <c r="W166">
        <v>-0.14000000000000001</v>
      </c>
      <c r="X166">
        <v>-0.38</v>
      </c>
      <c r="Y166">
        <v>0.27</v>
      </c>
      <c r="Z166">
        <v>1.1599999999999999</v>
      </c>
      <c r="AA166">
        <v>0.37</v>
      </c>
      <c r="AB166">
        <v>1.41</v>
      </c>
      <c r="AC166">
        <v>-0.01</v>
      </c>
      <c r="AD166">
        <v>-0.4</v>
      </c>
      <c r="AE166">
        <v>7.88</v>
      </c>
      <c r="AF166">
        <v>-1.72</v>
      </c>
      <c r="AG166">
        <v>-1</v>
      </c>
      <c r="AH166">
        <v>-0.62</v>
      </c>
      <c r="AI166">
        <v>-0.65</v>
      </c>
      <c r="AJ166">
        <v>-7.0000000000000007E-2</v>
      </c>
      <c r="AK166">
        <v>-15.56</v>
      </c>
      <c r="AL166">
        <v>-0.16</v>
      </c>
      <c r="AM166">
        <v>6.53</v>
      </c>
      <c r="AN166">
        <v>-4.45</v>
      </c>
      <c r="AO166">
        <v>0.22</v>
      </c>
      <c r="AP166">
        <v>-0.03</v>
      </c>
      <c r="AQ166">
        <v>9.23</v>
      </c>
      <c r="AR166">
        <v>7.52</v>
      </c>
      <c r="AS166">
        <v>93.74</v>
      </c>
      <c r="AT166">
        <v>1.0129999999999999</v>
      </c>
      <c r="AU166">
        <v>6.92</v>
      </c>
      <c r="AV166">
        <v>13.42</v>
      </c>
      <c r="AW166">
        <v>8.5399999999999991</v>
      </c>
      <c r="AX166">
        <v>46.03</v>
      </c>
      <c r="AY166">
        <v>44.75</v>
      </c>
      <c r="AZ166">
        <v>19.010000000000002</v>
      </c>
      <c r="BA166">
        <v>20.100000000000001</v>
      </c>
      <c r="BB166">
        <v>20.7</v>
      </c>
      <c r="BC166">
        <v>47.88</v>
      </c>
    </row>
    <row r="167" spans="1:55" x14ac:dyDescent="0.25">
      <c r="A167">
        <v>377</v>
      </c>
      <c r="B167" t="s">
        <v>202</v>
      </c>
      <c r="C167" t="s">
        <v>113</v>
      </c>
      <c r="D167" t="s">
        <v>36</v>
      </c>
      <c r="E167">
        <v>63</v>
      </c>
      <c r="F167">
        <v>805.93333333332998</v>
      </c>
      <c r="G167">
        <v>12.792592592593</v>
      </c>
      <c r="H167">
        <v>-1.23</v>
      </c>
      <c r="I167">
        <v>4.42</v>
      </c>
      <c r="J167">
        <v>-2.39</v>
      </c>
      <c r="K167">
        <v>0.68</v>
      </c>
      <c r="L167">
        <v>3.18</v>
      </c>
      <c r="M167">
        <v>-1.52</v>
      </c>
      <c r="N167">
        <v>0.04</v>
      </c>
      <c r="O167">
        <v>2.93</v>
      </c>
      <c r="P167">
        <v>-2.31</v>
      </c>
      <c r="Q167">
        <v>1.6</v>
      </c>
      <c r="R167">
        <v>-0.2</v>
      </c>
      <c r="S167">
        <v>14.08</v>
      </c>
      <c r="T167">
        <v>0.22</v>
      </c>
      <c r="U167">
        <v>0.22</v>
      </c>
      <c r="V167">
        <v>-0.28999999999999998</v>
      </c>
      <c r="W167">
        <v>2.61</v>
      </c>
      <c r="X167">
        <v>3.54</v>
      </c>
      <c r="Y167">
        <v>-1.1599999999999999</v>
      </c>
      <c r="Z167">
        <v>1.28</v>
      </c>
      <c r="AA167">
        <v>1.89</v>
      </c>
      <c r="AB167">
        <v>-1.66</v>
      </c>
      <c r="AC167">
        <v>1.19</v>
      </c>
      <c r="AD167">
        <v>-0.08</v>
      </c>
      <c r="AE167">
        <v>17.02</v>
      </c>
      <c r="AF167">
        <v>1.78</v>
      </c>
      <c r="AG167">
        <v>2.19</v>
      </c>
      <c r="AH167">
        <v>-0.79</v>
      </c>
      <c r="AI167">
        <v>0.41</v>
      </c>
      <c r="AJ167">
        <v>0.03</v>
      </c>
      <c r="AK167">
        <v>8.1</v>
      </c>
      <c r="AL167">
        <v>-2.39</v>
      </c>
      <c r="AM167">
        <v>1.69</v>
      </c>
      <c r="AN167">
        <v>-2.57</v>
      </c>
      <c r="AO167">
        <v>0.15</v>
      </c>
      <c r="AP167">
        <v>-0.2</v>
      </c>
      <c r="AQ167">
        <v>18.52</v>
      </c>
      <c r="AR167">
        <v>11.48</v>
      </c>
      <c r="AS167">
        <v>92.05</v>
      </c>
      <c r="AT167">
        <v>1.0349999999999999</v>
      </c>
      <c r="AU167">
        <v>9.31</v>
      </c>
      <c r="AV167">
        <v>10.87</v>
      </c>
      <c r="AW167">
        <v>8.0399999999999991</v>
      </c>
      <c r="AX167">
        <v>47.65</v>
      </c>
      <c r="AY167">
        <v>53.65</v>
      </c>
      <c r="AZ167">
        <v>19.059999999999999</v>
      </c>
      <c r="BA167">
        <v>17.64</v>
      </c>
      <c r="BB167">
        <v>18.84</v>
      </c>
      <c r="BC167">
        <v>50.29</v>
      </c>
    </row>
    <row r="168" spans="1:55" x14ac:dyDescent="0.25">
      <c r="A168">
        <v>679</v>
      </c>
      <c r="B168" t="s">
        <v>990</v>
      </c>
      <c r="C168" t="s">
        <v>106</v>
      </c>
      <c r="D168" t="s">
        <v>73</v>
      </c>
      <c r="E168">
        <v>11</v>
      </c>
      <c r="F168">
        <v>173.93333333333001</v>
      </c>
      <c r="G168">
        <v>15.812121212120999</v>
      </c>
      <c r="H168">
        <v>-13.03</v>
      </c>
      <c r="I168">
        <v>4.42</v>
      </c>
      <c r="J168">
        <v>-8.2899999999999991</v>
      </c>
      <c r="K168">
        <v>-9.1</v>
      </c>
      <c r="L168">
        <v>1.43</v>
      </c>
      <c r="M168">
        <v>-6.89</v>
      </c>
      <c r="N168">
        <v>-4.63</v>
      </c>
      <c r="O168">
        <v>2.19</v>
      </c>
      <c r="P168">
        <v>-5.98</v>
      </c>
      <c r="Q168">
        <v>-1.1399999999999999</v>
      </c>
      <c r="R168">
        <v>0.97</v>
      </c>
      <c r="S168">
        <v>-23.9</v>
      </c>
      <c r="T168">
        <v>-0.51</v>
      </c>
      <c r="U168">
        <v>-0.06</v>
      </c>
      <c r="V168">
        <v>-6.06</v>
      </c>
      <c r="W168">
        <v>-7.76</v>
      </c>
      <c r="X168">
        <v>0.98</v>
      </c>
      <c r="Y168">
        <v>-9.16</v>
      </c>
      <c r="Z168">
        <v>-1.53</v>
      </c>
      <c r="AA168">
        <v>-2.59</v>
      </c>
      <c r="AB168">
        <v>0.99</v>
      </c>
      <c r="AC168">
        <v>-0.82</v>
      </c>
      <c r="AD168">
        <v>-0.61</v>
      </c>
      <c r="AE168">
        <v>-16.84</v>
      </c>
      <c r="AF168">
        <v>-8.31</v>
      </c>
      <c r="AG168">
        <v>4.76</v>
      </c>
      <c r="AH168">
        <v>-15.68</v>
      </c>
      <c r="AI168">
        <v>-0.2</v>
      </c>
      <c r="AJ168">
        <v>0.94</v>
      </c>
      <c r="AK168">
        <v>-35</v>
      </c>
      <c r="AL168">
        <v>-7.36</v>
      </c>
      <c r="AM168">
        <v>3.96</v>
      </c>
      <c r="AN168">
        <v>-8.1999999999999993</v>
      </c>
      <c r="AO168">
        <v>-0.24</v>
      </c>
      <c r="AP168">
        <v>1.27</v>
      </c>
      <c r="AQ168">
        <v>-25</v>
      </c>
      <c r="AR168">
        <v>3.03</v>
      </c>
      <c r="AS168">
        <v>89.62</v>
      </c>
      <c r="AT168">
        <v>0.92700000000000005</v>
      </c>
      <c r="AU168">
        <v>6.21</v>
      </c>
      <c r="AV168">
        <v>13.8</v>
      </c>
      <c r="AW168">
        <v>7.24</v>
      </c>
      <c r="AX168">
        <v>43.81</v>
      </c>
      <c r="AY168">
        <v>46.15</v>
      </c>
      <c r="AZ168">
        <v>14.49</v>
      </c>
      <c r="BA168">
        <v>23.11</v>
      </c>
      <c r="BB168">
        <v>18.97</v>
      </c>
      <c r="BC168">
        <v>43.3</v>
      </c>
    </row>
    <row r="169" spans="1:55" x14ac:dyDescent="0.25">
      <c r="A169">
        <v>50</v>
      </c>
      <c r="B169" t="s">
        <v>943</v>
      </c>
      <c r="C169" t="s">
        <v>83</v>
      </c>
      <c r="D169" t="s">
        <v>73</v>
      </c>
      <c r="E169">
        <v>9</v>
      </c>
      <c r="F169">
        <v>132.25</v>
      </c>
      <c r="G169">
        <v>14.694444444444001</v>
      </c>
      <c r="H169">
        <v>-11.97</v>
      </c>
      <c r="I169">
        <v>4.3600000000000003</v>
      </c>
      <c r="J169">
        <v>-7.75</v>
      </c>
      <c r="K169">
        <v>-11.79</v>
      </c>
      <c r="L169">
        <v>4.8899999999999997</v>
      </c>
      <c r="M169">
        <v>-11.1</v>
      </c>
      <c r="N169">
        <v>-7.57</v>
      </c>
      <c r="O169">
        <v>-0.46</v>
      </c>
      <c r="P169">
        <v>-6.89</v>
      </c>
      <c r="Q169">
        <v>-0.6</v>
      </c>
      <c r="R169">
        <v>1.56</v>
      </c>
      <c r="S169">
        <v>-23.64</v>
      </c>
      <c r="T169">
        <v>-0.69</v>
      </c>
      <c r="U169">
        <v>0.2</v>
      </c>
      <c r="V169">
        <v>-11.21</v>
      </c>
      <c r="W169">
        <v>-3.59</v>
      </c>
      <c r="X169">
        <v>0.65</v>
      </c>
      <c r="Y169">
        <v>-4.04</v>
      </c>
      <c r="Z169">
        <v>-2.1</v>
      </c>
      <c r="AA169">
        <v>1.73</v>
      </c>
      <c r="AB169">
        <v>-8.86</v>
      </c>
      <c r="AC169">
        <v>0.35</v>
      </c>
      <c r="AD169">
        <v>0.35</v>
      </c>
      <c r="AE169">
        <v>0</v>
      </c>
      <c r="AF169">
        <v>-1.99</v>
      </c>
      <c r="AG169">
        <v>-1.45</v>
      </c>
      <c r="AH169">
        <v>-0.78</v>
      </c>
      <c r="AI169">
        <v>-1.34</v>
      </c>
      <c r="AJ169">
        <v>1.28</v>
      </c>
      <c r="AK169">
        <v>-71.430000000000007</v>
      </c>
      <c r="AL169">
        <v>-17.14</v>
      </c>
      <c r="AM169">
        <v>6.81</v>
      </c>
      <c r="AN169">
        <v>-20.8</v>
      </c>
      <c r="AO169">
        <v>7.0000000000000007E-2</v>
      </c>
      <c r="AP169">
        <v>0.36</v>
      </c>
      <c r="AQ169">
        <v>-16.670000000000002</v>
      </c>
      <c r="AR169">
        <v>8.16</v>
      </c>
      <c r="AS169">
        <v>89.39</v>
      </c>
      <c r="AT169">
        <v>0.97599999999999998</v>
      </c>
      <c r="AU169">
        <v>11.34</v>
      </c>
      <c r="AV169">
        <v>18.600000000000001</v>
      </c>
      <c r="AW169">
        <v>12.7</v>
      </c>
      <c r="AX169">
        <v>44.91</v>
      </c>
      <c r="AY169">
        <v>47.17</v>
      </c>
      <c r="AZ169">
        <v>16.79</v>
      </c>
      <c r="BA169">
        <v>26.77</v>
      </c>
      <c r="BB169">
        <v>22.23</v>
      </c>
      <c r="BC169">
        <v>43.02</v>
      </c>
    </row>
    <row r="170" spans="1:55" x14ac:dyDescent="0.25">
      <c r="A170">
        <v>579</v>
      </c>
      <c r="B170" t="s">
        <v>231</v>
      </c>
      <c r="C170" t="s">
        <v>79</v>
      </c>
      <c r="D170" t="s">
        <v>73</v>
      </c>
      <c r="E170">
        <v>78</v>
      </c>
      <c r="F170">
        <v>1423.45</v>
      </c>
      <c r="G170">
        <v>18.249358974359001</v>
      </c>
      <c r="H170">
        <v>-2.0099999999999998</v>
      </c>
      <c r="I170">
        <v>4.24</v>
      </c>
      <c r="J170">
        <v>-2.78</v>
      </c>
      <c r="K170">
        <v>-0.7</v>
      </c>
      <c r="L170">
        <v>2.54</v>
      </c>
      <c r="M170">
        <v>-1.85</v>
      </c>
      <c r="N170">
        <v>0.84</v>
      </c>
      <c r="O170">
        <v>1.82</v>
      </c>
      <c r="P170">
        <v>-0.73</v>
      </c>
      <c r="Q170">
        <v>-0.35</v>
      </c>
      <c r="R170">
        <v>0.72</v>
      </c>
      <c r="S170">
        <v>-10.220000000000001</v>
      </c>
      <c r="T170">
        <v>0.11</v>
      </c>
      <c r="U170">
        <v>0.14000000000000001</v>
      </c>
      <c r="V170">
        <v>-0.15</v>
      </c>
      <c r="W170">
        <v>0.6</v>
      </c>
      <c r="X170">
        <v>3.52</v>
      </c>
      <c r="Y170">
        <v>-2.77</v>
      </c>
      <c r="Z170">
        <v>0.9</v>
      </c>
      <c r="AA170">
        <v>0.65</v>
      </c>
      <c r="AB170">
        <v>0.69</v>
      </c>
      <c r="AC170">
        <v>-0.32</v>
      </c>
      <c r="AD170">
        <v>0.18</v>
      </c>
      <c r="AE170">
        <v>-9.1</v>
      </c>
      <c r="AF170">
        <v>-0.39</v>
      </c>
      <c r="AG170">
        <v>3.82</v>
      </c>
      <c r="AH170">
        <v>-5.24</v>
      </c>
      <c r="AI170">
        <v>-0.08</v>
      </c>
      <c r="AJ170">
        <v>0.61</v>
      </c>
      <c r="AK170">
        <v>-13.94</v>
      </c>
      <c r="AL170">
        <v>-2.76</v>
      </c>
      <c r="AM170">
        <v>2.31</v>
      </c>
      <c r="AN170">
        <v>-3.45</v>
      </c>
      <c r="AO170">
        <v>0.08</v>
      </c>
      <c r="AP170">
        <v>0.11</v>
      </c>
      <c r="AQ170">
        <v>-2</v>
      </c>
      <c r="AR170">
        <v>6.72</v>
      </c>
      <c r="AS170">
        <v>90.74</v>
      </c>
      <c r="AT170">
        <v>0.97499999999999998</v>
      </c>
      <c r="AU170">
        <v>8.56</v>
      </c>
      <c r="AV170">
        <v>12.77</v>
      </c>
      <c r="AW170">
        <v>10.79</v>
      </c>
      <c r="AX170">
        <v>36.33</v>
      </c>
      <c r="AY170">
        <v>44.23</v>
      </c>
      <c r="AZ170">
        <v>18.8</v>
      </c>
      <c r="BA170">
        <v>20.27</v>
      </c>
      <c r="BB170">
        <v>21.83</v>
      </c>
      <c r="BC170">
        <v>46.27</v>
      </c>
    </row>
    <row r="171" spans="1:55" x14ac:dyDescent="0.25">
      <c r="A171">
        <v>631</v>
      </c>
      <c r="B171" t="s">
        <v>422</v>
      </c>
      <c r="C171" t="s">
        <v>150</v>
      </c>
      <c r="D171" t="s">
        <v>39</v>
      </c>
      <c r="E171">
        <v>40</v>
      </c>
      <c r="F171">
        <v>535.78333333333001</v>
      </c>
      <c r="G171">
        <v>13.394583333332999</v>
      </c>
      <c r="H171">
        <v>-3.81</v>
      </c>
      <c r="I171">
        <v>4.2</v>
      </c>
      <c r="J171">
        <v>-3.43</v>
      </c>
      <c r="K171">
        <v>-5.23</v>
      </c>
      <c r="L171">
        <v>5.73</v>
      </c>
      <c r="M171">
        <v>-6.37</v>
      </c>
      <c r="N171">
        <v>-3.63</v>
      </c>
      <c r="O171">
        <v>3.44</v>
      </c>
      <c r="P171">
        <v>-5.75</v>
      </c>
      <c r="Q171">
        <v>-0.46</v>
      </c>
      <c r="R171">
        <v>0.64</v>
      </c>
      <c r="S171">
        <v>-10.89</v>
      </c>
      <c r="T171">
        <v>0.04</v>
      </c>
      <c r="U171">
        <v>0.51</v>
      </c>
      <c r="V171">
        <v>-4.3</v>
      </c>
      <c r="W171">
        <v>0.62</v>
      </c>
      <c r="X171">
        <v>5.55</v>
      </c>
      <c r="Y171">
        <v>-4.1100000000000003</v>
      </c>
      <c r="Z171">
        <v>-0.79</v>
      </c>
      <c r="AA171">
        <v>2.48</v>
      </c>
      <c r="AB171">
        <v>-6.64</v>
      </c>
      <c r="AC171">
        <v>0.11</v>
      </c>
      <c r="AD171">
        <v>0.9</v>
      </c>
      <c r="AE171">
        <v>-12.07</v>
      </c>
      <c r="AF171">
        <v>1.88</v>
      </c>
      <c r="AG171">
        <v>4.0999999999999996</v>
      </c>
      <c r="AH171">
        <v>-2.52</v>
      </c>
      <c r="AI171">
        <v>-0.34</v>
      </c>
      <c r="AJ171">
        <v>0.02</v>
      </c>
      <c r="AK171">
        <v>-9.52</v>
      </c>
      <c r="AL171">
        <v>-5.28</v>
      </c>
      <c r="AM171">
        <v>-0.79</v>
      </c>
      <c r="AN171">
        <v>-3.03</v>
      </c>
      <c r="AO171">
        <v>-0.4</v>
      </c>
      <c r="AP171">
        <v>-0.34</v>
      </c>
      <c r="AQ171">
        <v>-2.94</v>
      </c>
      <c r="AR171">
        <v>6.91</v>
      </c>
      <c r="AS171">
        <v>90.76</v>
      </c>
      <c r="AT171">
        <v>0.97699999999999998</v>
      </c>
      <c r="AU171">
        <v>12.65</v>
      </c>
      <c r="AV171">
        <v>12.65</v>
      </c>
      <c r="AW171">
        <v>6.05</v>
      </c>
      <c r="AX171">
        <v>43.67</v>
      </c>
      <c r="AY171">
        <v>67.66</v>
      </c>
      <c r="AZ171">
        <v>20.27</v>
      </c>
      <c r="BA171">
        <v>17.920000000000002</v>
      </c>
      <c r="BB171">
        <v>11.53</v>
      </c>
      <c r="BC171">
        <v>63.73</v>
      </c>
    </row>
    <row r="172" spans="1:55" x14ac:dyDescent="0.25">
      <c r="A172">
        <v>623</v>
      </c>
      <c r="B172" t="s">
        <v>476</v>
      </c>
      <c r="C172" t="s">
        <v>150</v>
      </c>
      <c r="D172" t="s">
        <v>47</v>
      </c>
      <c r="E172">
        <v>68</v>
      </c>
      <c r="F172">
        <v>724.38333333333003</v>
      </c>
      <c r="G172">
        <v>10.652696078430999</v>
      </c>
      <c r="H172">
        <v>1.5</v>
      </c>
      <c r="I172">
        <v>4.1900000000000004</v>
      </c>
      <c r="J172">
        <v>-1.08</v>
      </c>
      <c r="K172">
        <v>0.49</v>
      </c>
      <c r="L172">
        <v>1.51</v>
      </c>
      <c r="M172">
        <v>-0.54</v>
      </c>
      <c r="N172">
        <v>-0.85</v>
      </c>
      <c r="O172">
        <v>-0.22</v>
      </c>
      <c r="P172">
        <v>-0.52</v>
      </c>
      <c r="Q172">
        <v>-0.73</v>
      </c>
      <c r="R172">
        <v>0.37</v>
      </c>
      <c r="S172">
        <v>-11.24</v>
      </c>
      <c r="T172">
        <v>-0.18</v>
      </c>
      <c r="U172">
        <v>0.08</v>
      </c>
      <c r="V172">
        <v>-2.79</v>
      </c>
      <c r="W172">
        <v>-1.23</v>
      </c>
      <c r="X172">
        <v>3.23</v>
      </c>
      <c r="Y172">
        <v>-3.82</v>
      </c>
      <c r="Z172">
        <v>-1.21</v>
      </c>
      <c r="AA172">
        <v>0.82</v>
      </c>
      <c r="AB172">
        <v>-4.37</v>
      </c>
      <c r="AC172">
        <v>-0.25</v>
      </c>
      <c r="AD172">
        <v>0.18</v>
      </c>
      <c r="AE172">
        <v>-8.26</v>
      </c>
      <c r="AF172">
        <v>-0.03</v>
      </c>
      <c r="AG172">
        <v>3.22</v>
      </c>
      <c r="AH172">
        <v>-3.69</v>
      </c>
      <c r="AI172">
        <v>-0.02</v>
      </c>
      <c r="AJ172">
        <v>0.03</v>
      </c>
      <c r="AK172">
        <v>-0.95</v>
      </c>
      <c r="AL172">
        <v>1.64</v>
      </c>
      <c r="AM172">
        <v>1</v>
      </c>
      <c r="AN172">
        <v>0.43</v>
      </c>
      <c r="AO172">
        <v>-0.67</v>
      </c>
      <c r="AP172">
        <v>0.25</v>
      </c>
      <c r="AQ172">
        <v>-58.82</v>
      </c>
      <c r="AR172">
        <v>6.22</v>
      </c>
      <c r="AS172">
        <v>91.13</v>
      </c>
      <c r="AT172">
        <v>0.97299999999999998</v>
      </c>
      <c r="AU172">
        <v>11.35</v>
      </c>
      <c r="AV172">
        <v>14.08</v>
      </c>
      <c r="AW172">
        <v>6.21</v>
      </c>
      <c r="AX172">
        <v>49.7</v>
      </c>
      <c r="AY172">
        <v>64.62</v>
      </c>
      <c r="AZ172">
        <v>18.55</v>
      </c>
      <c r="BA172">
        <v>19.46</v>
      </c>
      <c r="BB172">
        <v>14.25</v>
      </c>
      <c r="BC172">
        <v>56.57</v>
      </c>
    </row>
    <row r="173" spans="1:55" x14ac:dyDescent="0.25">
      <c r="A173">
        <v>30</v>
      </c>
      <c r="B173" t="s">
        <v>199</v>
      </c>
      <c r="C173" t="s">
        <v>137</v>
      </c>
      <c r="D173" t="s">
        <v>73</v>
      </c>
      <c r="E173">
        <v>82</v>
      </c>
      <c r="F173">
        <v>1642.7166666666999</v>
      </c>
      <c r="G173">
        <v>20.033130081301</v>
      </c>
      <c r="H173">
        <v>6.33</v>
      </c>
      <c r="I173">
        <v>4.18</v>
      </c>
      <c r="J173">
        <v>0.86</v>
      </c>
      <c r="K173">
        <v>5.8</v>
      </c>
      <c r="L173">
        <v>5.21</v>
      </c>
      <c r="M173">
        <v>0.11</v>
      </c>
      <c r="N173">
        <v>3.5</v>
      </c>
      <c r="O173">
        <v>3.6</v>
      </c>
      <c r="P173">
        <v>-0.4</v>
      </c>
      <c r="Q173">
        <v>0.56000000000000005</v>
      </c>
      <c r="R173">
        <v>0.24</v>
      </c>
      <c r="S173">
        <v>4</v>
      </c>
      <c r="T173">
        <v>0.63</v>
      </c>
      <c r="U173">
        <v>0.3</v>
      </c>
      <c r="V173">
        <v>2.97</v>
      </c>
      <c r="W173">
        <v>5.92</v>
      </c>
      <c r="X173">
        <v>1.93</v>
      </c>
      <c r="Y173">
        <v>3.61</v>
      </c>
      <c r="Z173">
        <v>3.34</v>
      </c>
      <c r="AA173">
        <v>1.33</v>
      </c>
      <c r="AB173">
        <v>3.74</v>
      </c>
      <c r="AC173">
        <v>0.32</v>
      </c>
      <c r="AD173">
        <v>0.38</v>
      </c>
      <c r="AE173">
        <v>-0.26</v>
      </c>
      <c r="AF173">
        <v>3.44</v>
      </c>
      <c r="AG173">
        <v>0.81</v>
      </c>
      <c r="AH173">
        <v>3.36</v>
      </c>
      <c r="AI173">
        <v>0.33</v>
      </c>
      <c r="AJ173">
        <v>-0.14000000000000001</v>
      </c>
      <c r="AK173">
        <v>14.55</v>
      </c>
      <c r="AL173">
        <v>1.41</v>
      </c>
      <c r="AM173">
        <v>3.03</v>
      </c>
      <c r="AN173">
        <v>-1.05</v>
      </c>
      <c r="AO173">
        <v>0.03</v>
      </c>
      <c r="AP173">
        <v>-0.05</v>
      </c>
      <c r="AQ173">
        <v>3.62</v>
      </c>
      <c r="AR173">
        <v>7.33</v>
      </c>
      <c r="AS173">
        <v>91.78</v>
      </c>
      <c r="AT173">
        <v>0.99099999999999999</v>
      </c>
      <c r="AU173">
        <v>9.75</v>
      </c>
      <c r="AV173">
        <v>12.82</v>
      </c>
      <c r="AW173">
        <v>7.49</v>
      </c>
      <c r="AX173">
        <v>34.04</v>
      </c>
      <c r="AY173">
        <v>56.57</v>
      </c>
      <c r="AZ173">
        <v>23.12</v>
      </c>
      <c r="BA173">
        <v>22.28</v>
      </c>
      <c r="BB173">
        <v>18.7</v>
      </c>
      <c r="BC173">
        <v>55.28</v>
      </c>
    </row>
    <row r="174" spans="1:55" x14ac:dyDescent="0.25">
      <c r="A174">
        <v>432</v>
      </c>
      <c r="B174" t="s">
        <v>146</v>
      </c>
      <c r="C174" t="s">
        <v>147</v>
      </c>
      <c r="D174" t="s">
        <v>39</v>
      </c>
      <c r="E174">
        <v>82</v>
      </c>
      <c r="F174">
        <v>1198.9833333332999</v>
      </c>
      <c r="G174">
        <v>14.621747967479999</v>
      </c>
      <c r="H174">
        <v>-1.1000000000000001</v>
      </c>
      <c r="I174">
        <v>4.1399999999999997</v>
      </c>
      <c r="J174">
        <v>-2.37</v>
      </c>
      <c r="K174">
        <v>0.56000000000000005</v>
      </c>
      <c r="L174">
        <v>2.74</v>
      </c>
      <c r="M174">
        <v>-1.43</v>
      </c>
      <c r="N174">
        <v>0.52</v>
      </c>
      <c r="O174">
        <v>1.92</v>
      </c>
      <c r="P174">
        <v>-1.26</v>
      </c>
      <c r="Q174">
        <v>0.52</v>
      </c>
      <c r="R174">
        <v>0.62</v>
      </c>
      <c r="S174">
        <v>-1.19</v>
      </c>
      <c r="T174">
        <v>-0.04</v>
      </c>
      <c r="U174">
        <v>0.18</v>
      </c>
      <c r="V174">
        <v>-2.4500000000000002</v>
      </c>
      <c r="W174">
        <v>-0.72</v>
      </c>
      <c r="X174">
        <v>0.89</v>
      </c>
      <c r="Y174">
        <v>-1.48</v>
      </c>
      <c r="Z174">
        <v>-2.11</v>
      </c>
      <c r="AA174">
        <v>0.22</v>
      </c>
      <c r="AB174">
        <v>-4.93</v>
      </c>
      <c r="AC174">
        <v>0.03</v>
      </c>
      <c r="AD174">
        <v>0.19</v>
      </c>
      <c r="AE174">
        <v>-2.7</v>
      </c>
      <c r="AF174">
        <v>1.85</v>
      </c>
      <c r="AG174">
        <v>0.89</v>
      </c>
      <c r="AH174">
        <v>0.81</v>
      </c>
      <c r="AI174">
        <v>7.0000000000000007E-2</v>
      </c>
      <c r="AJ174">
        <v>0.32</v>
      </c>
      <c r="AK174">
        <v>-7.42</v>
      </c>
      <c r="AL174">
        <v>1.1499999999999999</v>
      </c>
      <c r="AM174">
        <v>4.0599999999999996</v>
      </c>
      <c r="AN174">
        <v>-2.2999999999999998</v>
      </c>
      <c r="AO174">
        <v>0.63</v>
      </c>
      <c r="AP174">
        <v>0.33</v>
      </c>
      <c r="AQ174">
        <v>6.13</v>
      </c>
      <c r="AR174">
        <v>8.75</v>
      </c>
      <c r="AS174">
        <v>90.48</v>
      </c>
      <c r="AT174">
        <v>0.99199999999999999</v>
      </c>
      <c r="AU174">
        <v>8.36</v>
      </c>
      <c r="AV174">
        <v>15.76</v>
      </c>
      <c r="AW174">
        <v>6.11</v>
      </c>
      <c r="AX174">
        <v>38.58</v>
      </c>
      <c r="AY174">
        <v>57.79</v>
      </c>
      <c r="AZ174">
        <v>19.57</v>
      </c>
      <c r="BA174">
        <v>23.92</v>
      </c>
      <c r="BB174">
        <v>18.670000000000002</v>
      </c>
      <c r="BC174">
        <v>51.18</v>
      </c>
    </row>
    <row r="175" spans="1:55" x14ac:dyDescent="0.25">
      <c r="A175">
        <v>406</v>
      </c>
      <c r="B175" t="s">
        <v>34</v>
      </c>
      <c r="C175" t="s">
        <v>35</v>
      </c>
      <c r="D175" t="s">
        <v>36</v>
      </c>
      <c r="E175">
        <v>82</v>
      </c>
      <c r="F175">
        <v>1229.9833333332999</v>
      </c>
      <c r="G175">
        <v>14.999796747967</v>
      </c>
      <c r="H175">
        <v>9.16</v>
      </c>
      <c r="I175">
        <v>4.12</v>
      </c>
      <c r="J175">
        <v>1.95</v>
      </c>
      <c r="K175">
        <v>7.53</v>
      </c>
      <c r="L175">
        <v>3.51</v>
      </c>
      <c r="M175">
        <v>2.0699999999999998</v>
      </c>
      <c r="N175">
        <v>6.15</v>
      </c>
      <c r="O175">
        <v>2.88</v>
      </c>
      <c r="P175">
        <v>2.2999999999999998</v>
      </c>
      <c r="Q175">
        <v>1.22</v>
      </c>
      <c r="R175">
        <v>0.47</v>
      </c>
      <c r="S175">
        <v>4.3099999999999996</v>
      </c>
      <c r="T175">
        <v>0.49</v>
      </c>
      <c r="U175">
        <v>0.49</v>
      </c>
      <c r="V175">
        <v>-0.56999999999999995</v>
      </c>
      <c r="W175">
        <v>4.24</v>
      </c>
      <c r="X175">
        <v>2.5</v>
      </c>
      <c r="Y175">
        <v>1.26</v>
      </c>
      <c r="Z175">
        <v>1.17</v>
      </c>
      <c r="AA175">
        <v>2.57</v>
      </c>
      <c r="AB175">
        <v>-3.45</v>
      </c>
      <c r="AC175">
        <v>0.51</v>
      </c>
      <c r="AD175">
        <v>0.34</v>
      </c>
      <c r="AE175">
        <v>1.34</v>
      </c>
      <c r="AF175">
        <v>4.09</v>
      </c>
      <c r="AG175">
        <v>-0.1</v>
      </c>
      <c r="AH175">
        <v>4.3</v>
      </c>
      <c r="AI175">
        <v>1</v>
      </c>
      <c r="AJ175">
        <v>0.11</v>
      </c>
      <c r="AK175">
        <v>13.65</v>
      </c>
      <c r="AL175">
        <v>5.69</v>
      </c>
      <c r="AM175">
        <v>3.66</v>
      </c>
      <c r="AN175">
        <v>1.1299999999999999</v>
      </c>
      <c r="AO175">
        <v>-0.05</v>
      </c>
      <c r="AP175">
        <v>0.06</v>
      </c>
      <c r="AQ175">
        <v>-6.32</v>
      </c>
      <c r="AR175">
        <v>10.96</v>
      </c>
      <c r="AS175">
        <v>91.65</v>
      </c>
      <c r="AT175">
        <v>1.026</v>
      </c>
      <c r="AU175">
        <v>12</v>
      </c>
      <c r="AV175">
        <v>13.76</v>
      </c>
      <c r="AW175">
        <v>8.24</v>
      </c>
      <c r="AX175">
        <v>37.51</v>
      </c>
      <c r="AY175">
        <v>59.28</v>
      </c>
      <c r="AZ175">
        <v>21.9</v>
      </c>
      <c r="BA175">
        <v>19.850000000000001</v>
      </c>
      <c r="BB175">
        <v>16.93</v>
      </c>
      <c r="BC175">
        <v>56.41</v>
      </c>
    </row>
    <row r="176" spans="1:55" x14ac:dyDescent="0.25">
      <c r="A176">
        <v>319</v>
      </c>
      <c r="B176" t="s">
        <v>122</v>
      </c>
      <c r="C176" t="s">
        <v>87</v>
      </c>
      <c r="D176" t="s">
        <v>36</v>
      </c>
      <c r="E176">
        <v>76</v>
      </c>
      <c r="F176">
        <v>1084.2833333333001</v>
      </c>
      <c r="G176">
        <v>14.266885964911999</v>
      </c>
      <c r="H176">
        <v>11.13</v>
      </c>
      <c r="I176">
        <v>4.0999999999999996</v>
      </c>
      <c r="J176">
        <v>2.91</v>
      </c>
      <c r="K176">
        <v>7.11</v>
      </c>
      <c r="L176">
        <v>1.97</v>
      </c>
      <c r="M176">
        <v>2.88</v>
      </c>
      <c r="N176">
        <v>5.2</v>
      </c>
      <c r="O176">
        <v>0.42</v>
      </c>
      <c r="P176">
        <v>3.71</v>
      </c>
      <c r="Q176">
        <v>0.33</v>
      </c>
      <c r="R176">
        <v>0.37</v>
      </c>
      <c r="S176">
        <v>-0.9</v>
      </c>
      <c r="T176">
        <v>0.54</v>
      </c>
      <c r="U176">
        <v>0.22</v>
      </c>
      <c r="V176">
        <v>2.9</v>
      </c>
      <c r="W176">
        <v>6.3</v>
      </c>
      <c r="X176">
        <v>2.29</v>
      </c>
      <c r="Y176">
        <v>3.26</v>
      </c>
      <c r="Z176">
        <v>3.44</v>
      </c>
      <c r="AA176">
        <v>1.45</v>
      </c>
      <c r="AB176">
        <v>3.29</v>
      </c>
      <c r="AC176">
        <v>0.23</v>
      </c>
      <c r="AD176">
        <v>0.62</v>
      </c>
      <c r="AE176">
        <v>-6.97</v>
      </c>
      <c r="AF176">
        <v>3.82</v>
      </c>
      <c r="AG176">
        <v>1.1200000000000001</v>
      </c>
      <c r="AH176">
        <v>3.02</v>
      </c>
      <c r="AI176">
        <v>-0.05</v>
      </c>
      <c r="AJ176">
        <v>-0.15</v>
      </c>
      <c r="AK176">
        <v>3.26</v>
      </c>
      <c r="AL176">
        <v>5.28</v>
      </c>
      <c r="AM176">
        <v>2.4700000000000002</v>
      </c>
      <c r="AN176">
        <v>2</v>
      </c>
      <c r="AO176">
        <v>0.22</v>
      </c>
      <c r="AP176">
        <v>-0.19</v>
      </c>
      <c r="AQ176">
        <v>21.43</v>
      </c>
      <c r="AR176">
        <v>8.0399999999999991</v>
      </c>
      <c r="AS176">
        <v>91.19</v>
      </c>
      <c r="AT176">
        <v>0.99199999999999999</v>
      </c>
      <c r="AU176">
        <v>13.72</v>
      </c>
      <c r="AV176">
        <v>18.260000000000002</v>
      </c>
      <c r="AW176">
        <v>8.69</v>
      </c>
      <c r="AX176">
        <v>41.11</v>
      </c>
      <c r="AY176">
        <v>61.23</v>
      </c>
      <c r="AZ176">
        <v>25.12</v>
      </c>
      <c r="BA176">
        <v>25.18</v>
      </c>
      <c r="BB176">
        <v>19.04</v>
      </c>
      <c r="BC176">
        <v>56.89</v>
      </c>
    </row>
    <row r="177" spans="1:55" x14ac:dyDescent="0.25">
      <c r="A177">
        <v>438</v>
      </c>
      <c r="B177" t="s">
        <v>901</v>
      </c>
      <c r="C177" t="s">
        <v>61</v>
      </c>
      <c r="D177" t="s">
        <v>73</v>
      </c>
      <c r="E177">
        <v>4</v>
      </c>
      <c r="F177">
        <v>43.95</v>
      </c>
      <c r="G177">
        <v>10.987500000000001</v>
      </c>
      <c r="H177">
        <v>-6.51</v>
      </c>
      <c r="I177">
        <v>4.08</v>
      </c>
      <c r="J177">
        <v>-4.71</v>
      </c>
      <c r="K177">
        <v>-7.13</v>
      </c>
      <c r="L177">
        <v>1.93</v>
      </c>
      <c r="M177">
        <v>-5.58</v>
      </c>
      <c r="N177">
        <v>-7.49</v>
      </c>
      <c r="O177">
        <v>7.9</v>
      </c>
      <c r="P177">
        <v>-12.29</v>
      </c>
      <c r="Q177">
        <v>-0.87</v>
      </c>
      <c r="R177">
        <v>-0.47</v>
      </c>
      <c r="S177">
        <v>-2.94</v>
      </c>
      <c r="T177">
        <v>-0.6</v>
      </c>
      <c r="U177">
        <v>0.41</v>
      </c>
      <c r="V177">
        <v>-9.15</v>
      </c>
      <c r="W177">
        <v>-3.82</v>
      </c>
      <c r="X177">
        <v>3.24</v>
      </c>
      <c r="Y177">
        <v>-6.45</v>
      </c>
      <c r="Z177">
        <v>-0.84</v>
      </c>
      <c r="AA177">
        <v>-1.38</v>
      </c>
      <c r="AB177">
        <v>0.08</v>
      </c>
      <c r="AC177">
        <v>-1.03</v>
      </c>
      <c r="AD177">
        <v>-7.0000000000000007E-2</v>
      </c>
      <c r="AE177">
        <v>-12.82</v>
      </c>
      <c r="AF177">
        <v>-3.97</v>
      </c>
      <c r="AG177">
        <v>6.16</v>
      </c>
      <c r="AH177">
        <v>-13.38</v>
      </c>
      <c r="AI177">
        <v>0.22</v>
      </c>
      <c r="AJ177">
        <v>-0.53</v>
      </c>
      <c r="AK177">
        <v>25</v>
      </c>
      <c r="AL177">
        <v>-4.0199999999999996</v>
      </c>
      <c r="AM177">
        <v>-9.02</v>
      </c>
      <c r="AN177">
        <v>4.67</v>
      </c>
      <c r="AO177">
        <v>0</v>
      </c>
      <c r="AP177">
        <v>0</v>
      </c>
      <c r="AQ177" t="s">
        <v>97</v>
      </c>
      <c r="AR177">
        <v>10</v>
      </c>
      <c r="AS177">
        <v>92.31</v>
      </c>
      <c r="AT177">
        <v>1.0229999999999999</v>
      </c>
      <c r="AU177">
        <v>8.19</v>
      </c>
      <c r="AV177">
        <v>17.75</v>
      </c>
      <c r="AW177">
        <v>5.46</v>
      </c>
      <c r="AX177">
        <v>43.69</v>
      </c>
      <c r="AY177">
        <v>60</v>
      </c>
      <c r="AZ177">
        <v>23.21</v>
      </c>
      <c r="BA177">
        <v>20.48</v>
      </c>
      <c r="BB177">
        <v>10.92</v>
      </c>
      <c r="BC177">
        <v>68</v>
      </c>
    </row>
    <row r="178" spans="1:55" x14ac:dyDescent="0.25">
      <c r="A178">
        <v>29</v>
      </c>
      <c r="B178" t="s">
        <v>280</v>
      </c>
      <c r="C178" t="s">
        <v>106</v>
      </c>
      <c r="D178" t="s">
        <v>47</v>
      </c>
      <c r="E178">
        <v>64</v>
      </c>
      <c r="F178">
        <v>706.16666666667004</v>
      </c>
      <c r="G178">
        <v>11.033854166667</v>
      </c>
      <c r="H178">
        <v>-4.2699999999999996</v>
      </c>
      <c r="I178">
        <v>4.05</v>
      </c>
      <c r="J178">
        <v>-3.81</v>
      </c>
      <c r="K178">
        <v>-2.19</v>
      </c>
      <c r="L178">
        <v>3.38</v>
      </c>
      <c r="M178">
        <v>-3.31</v>
      </c>
      <c r="N178">
        <v>-1.57</v>
      </c>
      <c r="O178">
        <v>2.37</v>
      </c>
      <c r="P178">
        <v>-3.2</v>
      </c>
      <c r="Q178">
        <v>0.23</v>
      </c>
      <c r="R178">
        <v>0.28999999999999998</v>
      </c>
      <c r="S178">
        <v>-0.15</v>
      </c>
      <c r="T178">
        <v>-0.22</v>
      </c>
      <c r="U178">
        <v>0.1</v>
      </c>
      <c r="V178">
        <v>-3.55</v>
      </c>
      <c r="W178">
        <v>-3.28</v>
      </c>
      <c r="X178">
        <v>4.5199999999999996</v>
      </c>
      <c r="Y178">
        <v>-7.35</v>
      </c>
      <c r="Z178">
        <v>-1.83</v>
      </c>
      <c r="AA178">
        <v>-0.1</v>
      </c>
      <c r="AB178">
        <v>-4.7699999999999996</v>
      </c>
      <c r="AC178">
        <v>-0.28999999999999998</v>
      </c>
      <c r="AD178">
        <v>7.0000000000000007E-2</v>
      </c>
      <c r="AE178">
        <v>-7.32</v>
      </c>
      <c r="AF178">
        <v>-1.93</v>
      </c>
      <c r="AG178">
        <v>6.16</v>
      </c>
      <c r="AH178">
        <v>-9.2200000000000006</v>
      </c>
      <c r="AI178">
        <v>0.28000000000000003</v>
      </c>
      <c r="AJ178">
        <v>0.08</v>
      </c>
      <c r="AK178">
        <v>4.58</v>
      </c>
      <c r="AL178">
        <v>-1.61</v>
      </c>
      <c r="AM178">
        <v>-0.48</v>
      </c>
      <c r="AN178">
        <v>-0.93</v>
      </c>
      <c r="AO178">
        <v>0.45</v>
      </c>
      <c r="AP178">
        <v>0.23</v>
      </c>
      <c r="AQ178">
        <v>15.27</v>
      </c>
      <c r="AR178">
        <v>8.7799999999999994</v>
      </c>
      <c r="AS178">
        <v>91.44</v>
      </c>
      <c r="AT178">
        <v>1.002</v>
      </c>
      <c r="AU178">
        <v>15.04</v>
      </c>
      <c r="AV178">
        <v>16.23</v>
      </c>
      <c r="AW178">
        <v>5.27</v>
      </c>
      <c r="AX178">
        <v>47.16</v>
      </c>
      <c r="AY178">
        <v>74.06</v>
      </c>
      <c r="AZ178">
        <v>22.18</v>
      </c>
      <c r="BA178">
        <v>21.75</v>
      </c>
      <c r="BB178">
        <v>12.74</v>
      </c>
      <c r="BC178">
        <v>63.5</v>
      </c>
    </row>
    <row r="179" spans="1:55" x14ac:dyDescent="0.25">
      <c r="A179">
        <v>789</v>
      </c>
      <c r="B179" t="s">
        <v>782</v>
      </c>
      <c r="C179" t="s">
        <v>49</v>
      </c>
      <c r="D179" t="s">
        <v>39</v>
      </c>
      <c r="E179">
        <v>25</v>
      </c>
      <c r="F179">
        <v>231.53333333333001</v>
      </c>
      <c r="G179">
        <v>9.2613333333332992</v>
      </c>
      <c r="H179">
        <v>-12.78</v>
      </c>
      <c r="I179">
        <v>4.04</v>
      </c>
      <c r="J179">
        <v>-7.66</v>
      </c>
      <c r="K179">
        <v>-7.81</v>
      </c>
      <c r="L179">
        <v>0.4</v>
      </c>
      <c r="M179">
        <v>-5.05</v>
      </c>
      <c r="N179">
        <v>-7.21</v>
      </c>
      <c r="O179">
        <v>0.78</v>
      </c>
      <c r="P179">
        <v>-7.1</v>
      </c>
      <c r="Q179">
        <v>-0.52</v>
      </c>
      <c r="R179">
        <v>-0.72</v>
      </c>
      <c r="S179">
        <v>3.31</v>
      </c>
      <c r="T179">
        <v>-0.61</v>
      </c>
      <c r="U179">
        <v>0.05</v>
      </c>
      <c r="V179">
        <v>-7.38</v>
      </c>
      <c r="W179">
        <v>-11.31</v>
      </c>
      <c r="X179">
        <v>1.1299999999999999</v>
      </c>
      <c r="Y179">
        <v>-12.34</v>
      </c>
      <c r="Z179">
        <v>-2.81</v>
      </c>
      <c r="AA179">
        <v>-0.73</v>
      </c>
      <c r="AB179">
        <v>-4.76</v>
      </c>
      <c r="AC179">
        <v>0.17</v>
      </c>
      <c r="AD179">
        <v>-0.8</v>
      </c>
      <c r="AE179">
        <v>19.02</v>
      </c>
      <c r="AF179">
        <v>-11.34</v>
      </c>
      <c r="AG179">
        <v>2.4900000000000002</v>
      </c>
      <c r="AH179">
        <v>-18.649999999999999</v>
      </c>
      <c r="AI179">
        <v>-0.32</v>
      </c>
      <c r="AJ179">
        <v>0.71</v>
      </c>
      <c r="AK179">
        <v>-26.67</v>
      </c>
      <c r="AL179">
        <v>-1.58</v>
      </c>
      <c r="AM179">
        <v>3.95</v>
      </c>
      <c r="AN179">
        <v>-4.0199999999999996</v>
      </c>
      <c r="AO179">
        <v>-0.64</v>
      </c>
      <c r="AP179">
        <v>-0.64</v>
      </c>
      <c r="AQ179">
        <v>-50</v>
      </c>
      <c r="AR179">
        <v>9.57</v>
      </c>
      <c r="AS179">
        <v>94.07</v>
      </c>
      <c r="AT179">
        <v>1.036</v>
      </c>
      <c r="AU179">
        <v>12.18</v>
      </c>
      <c r="AV179">
        <v>17.62</v>
      </c>
      <c r="AW179">
        <v>7.52</v>
      </c>
      <c r="AX179">
        <v>43.54</v>
      </c>
      <c r="AY179">
        <v>61.84</v>
      </c>
      <c r="AZ179">
        <v>16.329999999999998</v>
      </c>
      <c r="BA179">
        <v>20.73</v>
      </c>
      <c r="BB179">
        <v>15.03</v>
      </c>
      <c r="BC179">
        <v>52.07</v>
      </c>
    </row>
    <row r="180" spans="1:55" x14ac:dyDescent="0.25">
      <c r="A180">
        <v>189</v>
      </c>
      <c r="B180" t="s">
        <v>288</v>
      </c>
      <c r="C180" t="s">
        <v>162</v>
      </c>
      <c r="D180" t="s">
        <v>47</v>
      </c>
      <c r="E180">
        <v>71</v>
      </c>
      <c r="F180">
        <v>839.1</v>
      </c>
      <c r="G180">
        <v>11.818309859155001</v>
      </c>
      <c r="H180">
        <v>-5.84</v>
      </c>
      <c r="I180">
        <v>4.03</v>
      </c>
      <c r="J180">
        <v>-4.29</v>
      </c>
      <c r="K180">
        <v>-5.24</v>
      </c>
      <c r="L180">
        <v>4.53</v>
      </c>
      <c r="M180">
        <v>-5.62</v>
      </c>
      <c r="N180">
        <v>-4.0599999999999996</v>
      </c>
      <c r="O180">
        <v>3.4</v>
      </c>
      <c r="P180">
        <v>-5.93</v>
      </c>
      <c r="Q180">
        <v>0.3</v>
      </c>
      <c r="R180">
        <v>0.94</v>
      </c>
      <c r="S180">
        <v>-3.6</v>
      </c>
      <c r="T180">
        <v>-0.31</v>
      </c>
      <c r="U180">
        <v>0.4</v>
      </c>
      <c r="V180">
        <v>-7.36</v>
      </c>
      <c r="W180">
        <v>-4.09</v>
      </c>
      <c r="X180">
        <v>3.88</v>
      </c>
      <c r="Y180">
        <v>-7.41</v>
      </c>
      <c r="Z180">
        <v>-2.88</v>
      </c>
      <c r="AA180">
        <v>3.31</v>
      </c>
      <c r="AB180">
        <v>-12.89</v>
      </c>
      <c r="AC180">
        <v>-7.0000000000000007E-2</v>
      </c>
      <c r="AD180">
        <v>0.7</v>
      </c>
      <c r="AE180">
        <v>-10.02</v>
      </c>
      <c r="AF180">
        <v>-1.61</v>
      </c>
      <c r="AG180">
        <v>0.76</v>
      </c>
      <c r="AH180">
        <v>-3.08</v>
      </c>
      <c r="AI180">
        <v>0.59</v>
      </c>
      <c r="AJ180">
        <v>-0.26</v>
      </c>
      <c r="AK180">
        <v>18.52</v>
      </c>
      <c r="AL180">
        <v>-1.46</v>
      </c>
      <c r="AM180">
        <v>0.74</v>
      </c>
      <c r="AN180">
        <v>-1.51</v>
      </c>
      <c r="AO180">
        <v>-7.0000000000000007E-2</v>
      </c>
      <c r="AP180">
        <v>0.66</v>
      </c>
      <c r="AQ180">
        <v>-20.45</v>
      </c>
      <c r="AR180">
        <v>10.96</v>
      </c>
      <c r="AS180">
        <v>89.22</v>
      </c>
      <c r="AT180">
        <v>1.002</v>
      </c>
      <c r="AU180">
        <v>10.8</v>
      </c>
      <c r="AV180">
        <v>14.8</v>
      </c>
      <c r="AW180">
        <v>7.79</v>
      </c>
      <c r="AX180">
        <v>44.55</v>
      </c>
      <c r="AY180">
        <v>58.08</v>
      </c>
      <c r="AZ180">
        <v>16.95</v>
      </c>
      <c r="BA180">
        <v>21.88</v>
      </c>
      <c r="BB180">
        <v>16.73</v>
      </c>
      <c r="BC180">
        <v>50.32</v>
      </c>
    </row>
    <row r="181" spans="1:55" x14ac:dyDescent="0.25">
      <c r="A181">
        <v>688</v>
      </c>
      <c r="B181" t="s">
        <v>124</v>
      </c>
      <c r="C181" t="s">
        <v>61</v>
      </c>
      <c r="D181" t="s">
        <v>47</v>
      </c>
      <c r="E181">
        <v>82</v>
      </c>
      <c r="F181">
        <v>1164.7666666667001</v>
      </c>
      <c r="G181">
        <v>14.204471544715</v>
      </c>
      <c r="H181">
        <v>1.86</v>
      </c>
      <c r="I181">
        <v>3.98</v>
      </c>
      <c r="J181">
        <v>-0.85</v>
      </c>
      <c r="K181">
        <v>3.01</v>
      </c>
      <c r="L181">
        <v>4.79</v>
      </c>
      <c r="M181">
        <v>-0.89</v>
      </c>
      <c r="N181">
        <v>2.98</v>
      </c>
      <c r="O181">
        <v>4.68</v>
      </c>
      <c r="P181">
        <v>-1.1200000000000001</v>
      </c>
      <c r="Q181">
        <v>0.56999999999999995</v>
      </c>
      <c r="R181">
        <v>1.1599999999999999</v>
      </c>
      <c r="S181">
        <v>-5.52</v>
      </c>
      <c r="T181">
        <v>0.18</v>
      </c>
      <c r="U181">
        <v>0.42</v>
      </c>
      <c r="V181">
        <v>-2.2599999999999998</v>
      </c>
      <c r="W181">
        <v>1.83</v>
      </c>
      <c r="X181">
        <v>3.97</v>
      </c>
      <c r="Y181">
        <v>-1.84</v>
      </c>
      <c r="Z181">
        <v>0.59</v>
      </c>
      <c r="AA181">
        <v>3.01</v>
      </c>
      <c r="AB181">
        <v>-5.14</v>
      </c>
      <c r="AC181">
        <v>7.0000000000000007E-2</v>
      </c>
      <c r="AD181">
        <v>0.71</v>
      </c>
      <c r="AE181">
        <v>-10.85</v>
      </c>
      <c r="AF181">
        <v>1.65</v>
      </c>
      <c r="AG181">
        <v>1.28</v>
      </c>
      <c r="AH181">
        <v>0.53</v>
      </c>
      <c r="AI181">
        <v>0.51</v>
      </c>
      <c r="AJ181">
        <v>0.6</v>
      </c>
      <c r="AK181">
        <v>-2.63</v>
      </c>
      <c r="AL181">
        <v>1.03</v>
      </c>
      <c r="AM181">
        <v>1.91</v>
      </c>
      <c r="AN181">
        <v>-0.55000000000000004</v>
      </c>
      <c r="AO181">
        <v>0.16</v>
      </c>
      <c r="AP181">
        <v>0</v>
      </c>
      <c r="AQ181">
        <v>7.58</v>
      </c>
      <c r="AR181">
        <v>9.06</v>
      </c>
      <c r="AS181">
        <v>90.72</v>
      </c>
      <c r="AT181">
        <v>0.998</v>
      </c>
      <c r="AU181">
        <v>11.33</v>
      </c>
      <c r="AV181">
        <v>12.98</v>
      </c>
      <c r="AW181">
        <v>7.42</v>
      </c>
      <c r="AX181">
        <v>39.770000000000003</v>
      </c>
      <c r="AY181">
        <v>60.44</v>
      </c>
      <c r="AZ181">
        <v>21.58</v>
      </c>
      <c r="BA181">
        <v>18.54</v>
      </c>
      <c r="BB181">
        <v>14.94</v>
      </c>
      <c r="BC181">
        <v>59.1</v>
      </c>
    </row>
    <row r="182" spans="1:55" x14ac:dyDescent="0.25">
      <c r="A182">
        <v>318</v>
      </c>
      <c r="B182" t="s">
        <v>447</v>
      </c>
      <c r="C182" t="s">
        <v>193</v>
      </c>
      <c r="D182" t="s">
        <v>73</v>
      </c>
      <c r="E182">
        <v>59</v>
      </c>
      <c r="F182">
        <v>1093.4166666666999</v>
      </c>
      <c r="G182">
        <v>18.532485875706001</v>
      </c>
      <c r="H182">
        <v>-2.93</v>
      </c>
      <c r="I182">
        <v>3.97</v>
      </c>
      <c r="J182">
        <v>-2.98</v>
      </c>
      <c r="K182">
        <v>-2.73</v>
      </c>
      <c r="L182">
        <v>3.69</v>
      </c>
      <c r="M182">
        <v>-3.72</v>
      </c>
      <c r="N182">
        <v>-0.35</v>
      </c>
      <c r="O182">
        <v>2.89</v>
      </c>
      <c r="P182">
        <v>-2.58</v>
      </c>
      <c r="Q182">
        <v>-0.05</v>
      </c>
      <c r="R182">
        <v>-0.33</v>
      </c>
      <c r="S182">
        <v>2.92</v>
      </c>
      <c r="T182">
        <v>-0.09</v>
      </c>
      <c r="U182">
        <v>0.27</v>
      </c>
      <c r="V182">
        <v>-3.6</v>
      </c>
      <c r="W182">
        <v>-1.83</v>
      </c>
      <c r="X182">
        <v>1.78</v>
      </c>
      <c r="Y182">
        <v>-3.34</v>
      </c>
      <c r="Z182">
        <v>7.0000000000000007E-2</v>
      </c>
      <c r="AA182">
        <v>0.61</v>
      </c>
      <c r="AB182">
        <v>-1.02</v>
      </c>
      <c r="AC182">
        <v>-0.26</v>
      </c>
      <c r="AD182">
        <v>0</v>
      </c>
      <c r="AE182">
        <v>-5.68</v>
      </c>
      <c r="AF182">
        <v>-2.5299999999999998</v>
      </c>
      <c r="AG182">
        <v>1.57</v>
      </c>
      <c r="AH182">
        <v>-4.95</v>
      </c>
      <c r="AI182">
        <v>0.2</v>
      </c>
      <c r="AJ182">
        <v>-0.11</v>
      </c>
      <c r="AK182">
        <v>9.4600000000000009</v>
      </c>
      <c r="AL182">
        <v>-1.67</v>
      </c>
      <c r="AM182">
        <v>2.57</v>
      </c>
      <c r="AN182">
        <v>-2.95</v>
      </c>
      <c r="AO182">
        <v>0.09</v>
      </c>
      <c r="AP182">
        <v>-0.31</v>
      </c>
      <c r="AQ182">
        <v>35.71</v>
      </c>
      <c r="AR182">
        <v>7.33</v>
      </c>
      <c r="AS182">
        <v>93.4</v>
      </c>
      <c r="AT182">
        <v>1.0069999999999999</v>
      </c>
      <c r="AU182">
        <v>11.63</v>
      </c>
      <c r="AV182">
        <v>13.01</v>
      </c>
      <c r="AW182">
        <v>9.77</v>
      </c>
      <c r="AX182">
        <v>43.51</v>
      </c>
      <c r="AY182">
        <v>54.36</v>
      </c>
      <c r="AZ182">
        <v>20.63</v>
      </c>
      <c r="BA182">
        <v>18.77</v>
      </c>
      <c r="BB182">
        <v>18.329999999999998</v>
      </c>
      <c r="BC182">
        <v>52.96</v>
      </c>
    </row>
    <row r="183" spans="1:55" x14ac:dyDescent="0.25">
      <c r="A183">
        <v>33</v>
      </c>
      <c r="B183" t="s">
        <v>313</v>
      </c>
      <c r="C183" t="s">
        <v>141</v>
      </c>
      <c r="D183" t="s">
        <v>39</v>
      </c>
      <c r="E183">
        <v>76</v>
      </c>
      <c r="F183">
        <v>1033.7833333333001</v>
      </c>
      <c r="G183">
        <v>13.602412280702</v>
      </c>
      <c r="H183">
        <v>0.18</v>
      </c>
      <c r="I183">
        <v>3.94</v>
      </c>
      <c r="J183">
        <v>-1.58</v>
      </c>
      <c r="K183">
        <v>0</v>
      </c>
      <c r="L183">
        <v>4.26</v>
      </c>
      <c r="M183">
        <v>-2.36</v>
      </c>
      <c r="N183">
        <v>-0.68</v>
      </c>
      <c r="O183">
        <v>3.3</v>
      </c>
      <c r="P183">
        <v>-3.23</v>
      </c>
      <c r="Q183">
        <v>-0.38</v>
      </c>
      <c r="R183">
        <v>-0.11</v>
      </c>
      <c r="S183">
        <v>-3.92</v>
      </c>
      <c r="T183">
        <v>-0.05</v>
      </c>
      <c r="U183">
        <v>0.12</v>
      </c>
      <c r="V183">
        <v>-1.9</v>
      </c>
      <c r="W183">
        <v>-1.01</v>
      </c>
      <c r="X183">
        <v>-0.34</v>
      </c>
      <c r="Y183">
        <v>-0.76</v>
      </c>
      <c r="Z183">
        <v>-0.23</v>
      </c>
      <c r="AA183">
        <v>0.18</v>
      </c>
      <c r="AB183">
        <v>-1.05</v>
      </c>
      <c r="AC183">
        <v>-0.44</v>
      </c>
      <c r="AD183">
        <v>-0.28000000000000003</v>
      </c>
      <c r="AE183">
        <v>-5.6</v>
      </c>
      <c r="AF183">
        <v>-1.04</v>
      </c>
      <c r="AG183">
        <v>-0.7</v>
      </c>
      <c r="AH183">
        <v>-0.57999999999999996</v>
      </c>
      <c r="AI183">
        <v>-7.0000000000000007E-2</v>
      </c>
      <c r="AJ183">
        <v>7.0000000000000007E-2</v>
      </c>
      <c r="AK183">
        <v>-3.92</v>
      </c>
      <c r="AL183">
        <v>0.51</v>
      </c>
      <c r="AM183">
        <v>5.46</v>
      </c>
      <c r="AN183">
        <v>-3.09</v>
      </c>
      <c r="AO183">
        <v>0.15</v>
      </c>
      <c r="AP183">
        <v>0.08</v>
      </c>
      <c r="AQ183">
        <v>5.41</v>
      </c>
      <c r="AR183">
        <v>6.22</v>
      </c>
      <c r="AS183">
        <v>92.64</v>
      </c>
      <c r="AT183">
        <v>0.98899999999999999</v>
      </c>
      <c r="AU183">
        <v>10.51</v>
      </c>
      <c r="AV183">
        <v>12.83</v>
      </c>
      <c r="AW183">
        <v>11.32</v>
      </c>
      <c r="AX183">
        <v>47.48</v>
      </c>
      <c r="AY183">
        <v>48.14</v>
      </c>
      <c r="AZ183">
        <v>18.399999999999999</v>
      </c>
      <c r="BA183">
        <v>20.309999999999999</v>
      </c>
      <c r="BB183">
        <v>21.3</v>
      </c>
      <c r="BC183">
        <v>46.35</v>
      </c>
    </row>
    <row r="184" spans="1:55" x14ac:dyDescent="0.25">
      <c r="A184">
        <v>615</v>
      </c>
      <c r="B184" t="s">
        <v>390</v>
      </c>
      <c r="C184" t="s">
        <v>49</v>
      </c>
      <c r="D184" t="s">
        <v>39</v>
      </c>
      <c r="E184">
        <v>71</v>
      </c>
      <c r="F184">
        <v>804.28333333333001</v>
      </c>
      <c r="G184">
        <v>11.3279342723</v>
      </c>
      <c r="H184">
        <v>4.1500000000000004</v>
      </c>
      <c r="I184">
        <v>3.93</v>
      </c>
      <c r="J184">
        <v>-0.16</v>
      </c>
      <c r="K184">
        <v>2.5</v>
      </c>
      <c r="L184">
        <v>2.89</v>
      </c>
      <c r="M184">
        <v>-0.4</v>
      </c>
      <c r="N184">
        <v>0.98</v>
      </c>
      <c r="O184">
        <v>1.17</v>
      </c>
      <c r="P184">
        <v>-0.26</v>
      </c>
      <c r="Q184">
        <v>-0.56999999999999995</v>
      </c>
      <c r="R184">
        <v>0.54</v>
      </c>
      <c r="S184">
        <v>-10.45</v>
      </c>
      <c r="T184">
        <v>7.0000000000000007E-2</v>
      </c>
      <c r="U184">
        <v>7.0000000000000007E-2</v>
      </c>
      <c r="V184">
        <v>-0.06</v>
      </c>
      <c r="W184">
        <v>2.0499999999999998</v>
      </c>
      <c r="X184">
        <v>0.53</v>
      </c>
      <c r="Y184">
        <v>1.22</v>
      </c>
      <c r="Z184">
        <v>0.93</v>
      </c>
      <c r="AA184">
        <v>-0.79</v>
      </c>
      <c r="AB184">
        <v>3.83</v>
      </c>
      <c r="AC184">
        <v>-0.44</v>
      </c>
      <c r="AD184">
        <v>-0.33</v>
      </c>
      <c r="AE184">
        <v>0.37</v>
      </c>
      <c r="AF184">
        <v>1.49</v>
      </c>
      <c r="AG184">
        <v>1.76</v>
      </c>
      <c r="AH184">
        <v>-0.62</v>
      </c>
      <c r="AI184">
        <v>-0.56000000000000005</v>
      </c>
      <c r="AJ184">
        <v>0.53</v>
      </c>
      <c r="AK184">
        <v>-34.130000000000003</v>
      </c>
      <c r="AL184">
        <v>3.77</v>
      </c>
      <c r="AM184">
        <v>4.7</v>
      </c>
      <c r="AN184">
        <v>-1.04</v>
      </c>
      <c r="AO184">
        <v>0.43</v>
      </c>
      <c r="AP184">
        <v>0.72</v>
      </c>
      <c r="AQ184">
        <v>-5.63</v>
      </c>
      <c r="AR184">
        <v>7.78</v>
      </c>
      <c r="AS184">
        <v>90.56</v>
      </c>
      <c r="AT184">
        <v>0.98299999999999998</v>
      </c>
      <c r="AU184">
        <v>12.23</v>
      </c>
      <c r="AV184">
        <v>15.52</v>
      </c>
      <c r="AW184">
        <v>8.1300000000000008</v>
      </c>
      <c r="AX184">
        <v>44.46</v>
      </c>
      <c r="AY184">
        <v>60.07</v>
      </c>
      <c r="AZ184">
        <v>19.32</v>
      </c>
      <c r="BA184">
        <v>20.52</v>
      </c>
      <c r="BB184">
        <v>16.41</v>
      </c>
      <c r="BC184">
        <v>54.07</v>
      </c>
    </row>
    <row r="185" spans="1:55" x14ac:dyDescent="0.25">
      <c r="A185">
        <v>794</v>
      </c>
      <c r="B185" t="s">
        <v>1011</v>
      </c>
      <c r="C185" t="s">
        <v>162</v>
      </c>
      <c r="D185" t="s">
        <v>39</v>
      </c>
      <c r="E185">
        <v>2</v>
      </c>
      <c r="F185">
        <v>15.9</v>
      </c>
      <c r="G185">
        <v>7.95</v>
      </c>
      <c r="H185">
        <v>12.54</v>
      </c>
      <c r="I185">
        <v>3.92</v>
      </c>
      <c r="J185">
        <v>4.33</v>
      </c>
      <c r="K185">
        <v>7.01</v>
      </c>
      <c r="L185">
        <v>-3.35</v>
      </c>
      <c r="M185">
        <v>5.96</v>
      </c>
      <c r="N185">
        <v>18.39</v>
      </c>
      <c r="O185">
        <v>1.06</v>
      </c>
      <c r="P185">
        <v>13.71</v>
      </c>
      <c r="Q185">
        <v>-0.8</v>
      </c>
      <c r="R185">
        <v>1.38</v>
      </c>
      <c r="S185">
        <v>-25</v>
      </c>
      <c r="T185">
        <v>0.23</v>
      </c>
      <c r="U185">
        <v>-1.01</v>
      </c>
      <c r="V185">
        <v>12.67</v>
      </c>
      <c r="W185">
        <v>14.83</v>
      </c>
      <c r="X185">
        <v>-8.08</v>
      </c>
      <c r="Y185">
        <v>19.61</v>
      </c>
      <c r="Z185">
        <v>1.75</v>
      </c>
      <c r="AA185">
        <v>-6.22</v>
      </c>
      <c r="AB185">
        <v>14.71</v>
      </c>
      <c r="AC185">
        <v>-0.8</v>
      </c>
      <c r="AD185">
        <v>-0.8</v>
      </c>
      <c r="AE185" t="s">
        <v>97</v>
      </c>
      <c r="AF185">
        <v>17.43</v>
      </c>
      <c r="AG185">
        <v>-2.48</v>
      </c>
      <c r="AH185">
        <v>22.97</v>
      </c>
      <c r="AI185">
        <v>0</v>
      </c>
      <c r="AJ185">
        <v>-2.13</v>
      </c>
      <c r="AK185">
        <v>0</v>
      </c>
      <c r="AL185">
        <v>2.4500000000000002</v>
      </c>
      <c r="AM185">
        <v>16.5</v>
      </c>
      <c r="AN185">
        <v>-7.26</v>
      </c>
      <c r="AO185">
        <v>0</v>
      </c>
      <c r="AP185">
        <v>0</v>
      </c>
      <c r="AQ185" t="s">
        <v>97</v>
      </c>
      <c r="AR185">
        <v>0</v>
      </c>
      <c r="AS185">
        <v>90</v>
      </c>
      <c r="AT185">
        <v>0.9</v>
      </c>
      <c r="AU185">
        <v>11.32</v>
      </c>
      <c r="AV185">
        <v>7.55</v>
      </c>
      <c r="AW185">
        <v>7.55</v>
      </c>
      <c r="AX185">
        <v>49.06</v>
      </c>
      <c r="AY185">
        <v>60</v>
      </c>
      <c r="AZ185">
        <v>15.09</v>
      </c>
      <c r="BA185">
        <v>11.32</v>
      </c>
      <c r="BB185">
        <v>11.32</v>
      </c>
      <c r="BC185">
        <v>57.14</v>
      </c>
    </row>
    <row r="186" spans="1:55" x14ac:dyDescent="0.25">
      <c r="A186">
        <v>87</v>
      </c>
      <c r="B186" t="s">
        <v>501</v>
      </c>
      <c r="C186" t="s">
        <v>49</v>
      </c>
      <c r="D186" t="s">
        <v>47</v>
      </c>
      <c r="E186">
        <v>63</v>
      </c>
      <c r="F186">
        <v>784.55</v>
      </c>
      <c r="G186">
        <v>12.453174603175</v>
      </c>
      <c r="H186">
        <v>-3.24</v>
      </c>
      <c r="I186">
        <v>3.91</v>
      </c>
      <c r="J186">
        <v>-3.2</v>
      </c>
      <c r="K186">
        <v>-3.6</v>
      </c>
      <c r="L186">
        <v>3.49</v>
      </c>
      <c r="M186">
        <v>-4.25</v>
      </c>
      <c r="N186">
        <v>-4.21</v>
      </c>
      <c r="O186">
        <v>2.31</v>
      </c>
      <c r="P186">
        <v>-5.5</v>
      </c>
      <c r="Q186">
        <v>-1.1299999999999999</v>
      </c>
      <c r="R186">
        <v>-0.06</v>
      </c>
      <c r="S186">
        <v>-10.57</v>
      </c>
      <c r="T186">
        <v>-0.47</v>
      </c>
      <c r="U186">
        <v>-0.02</v>
      </c>
      <c r="V186">
        <v>-4.9400000000000004</v>
      </c>
      <c r="W186">
        <v>-3.3</v>
      </c>
      <c r="X186">
        <v>2.0099999999999998</v>
      </c>
      <c r="Y186">
        <v>-5.0599999999999996</v>
      </c>
      <c r="Z186">
        <v>-2.1800000000000002</v>
      </c>
      <c r="AA186">
        <v>-0.05</v>
      </c>
      <c r="AB186">
        <v>-4.9400000000000004</v>
      </c>
      <c r="AC186">
        <v>-0.74</v>
      </c>
      <c r="AD186">
        <v>-0.35</v>
      </c>
      <c r="AE186">
        <v>-4.9000000000000004</v>
      </c>
      <c r="AF186">
        <v>-1.49</v>
      </c>
      <c r="AG186">
        <v>2.75</v>
      </c>
      <c r="AH186">
        <v>-5.2</v>
      </c>
      <c r="AI186">
        <v>-0.1</v>
      </c>
      <c r="AJ186">
        <v>0.39</v>
      </c>
      <c r="AK186">
        <v>-13.33</v>
      </c>
      <c r="AL186">
        <v>0.03</v>
      </c>
      <c r="AM186">
        <v>2.82</v>
      </c>
      <c r="AN186">
        <v>-2.0699999999999998</v>
      </c>
      <c r="AO186">
        <v>-0.45</v>
      </c>
      <c r="AP186">
        <v>0.03</v>
      </c>
      <c r="AQ186">
        <v>-26.52</v>
      </c>
      <c r="AR186">
        <v>7.16</v>
      </c>
      <c r="AS186">
        <v>92.42</v>
      </c>
      <c r="AT186">
        <v>0.996</v>
      </c>
      <c r="AU186">
        <v>13.08</v>
      </c>
      <c r="AV186">
        <v>15.14</v>
      </c>
      <c r="AW186">
        <v>8.9499999999999993</v>
      </c>
      <c r="AX186">
        <v>43.06</v>
      </c>
      <c r="AY186">
        <v>59.38</v>
      </c>
      <c r="AZ186">
        <v>19.04</v>
      </c>
      <c r="BA186">
        <v>19.649999999999999</v>
      </c>
      <c r="BB186">
        <v>16.670000000000002</v>
      </c>
      <c r="BC186">
        <v>53.32</v>
      </c>
    </row>
    <row r="187" spans="1:55" x14ac:dyDescent="0.25">
      <c r="A187">
        <v>381</v>
      </c>
      <c r="B187" t="s">
        <v>961</v>
      </c>
      <c r="C187" t="s">
        <v>100</v>
      </c>
      <c r="D187" t="s">
        <v>39</v>
      </c>
      <c r="E187">
        <v>10</v>
      </c>
      <c r="F187">
        <v>77.599999999999994</v>
      </c>
      <c r="G187">
        <v>7.76</v>
      </c>
      <c r="H187">
        <v>-7.77</v>
      </c>
      <c r="I187">
        <v>3.9</v>
      </c>
      <c r="J187">
        <v>-5.81</v>
      </c>
      <c r="K187">
        <v>-3.42</v>
      </c>
      <c r="L187">
        <v>3.4</v>
      </c>
      <c r="M187">
        <v>-4.29</v>
      </c>
      <c r="N187">
        <v>-2.8</v>
      </c>
      <c r="O187">
        <v>-1.1000000000000001</v>
      </c>
      <c r="P187">
        <v>-1.94</v>
      </c>
      <c r="Q187">
        <v>-2.04</v>
      </c>
      <c r="R187">
        <v>-1.26</v>
      </c>
      <c r="S187">
        <v>-16.670000000000002</v>
      </c>
      <c r="T187">
        <v>-0.6</v>
      </c>
      <c r="U187">
        <v>-0.27</v>
      </c>
      <c r="V187">
        <v>-6.94</v>
      </c>
      <c r="W187">
        <v>-7.72</v>
      </c>
      <c r="X187">
        <v>-0.97</v>
      </c>
      <c r="Y187">
        <v>-10.32</v>
      </c>
      <c r="Z187">
        <v>-2.88</v>
      </c>
      <c r="AA187">
        <v>-0.13</v>
      </c>
      <c r="AB187">
        <v>-9.43</v>
      </c>
      <c r="AC187">
        <v>-0.77</v>
      </c>
      <c r="AD187">
        <v>-0.49</v>
      </c>
      <c r="AE187">
        <v>-5</v>
      </c>
      <c r="AF187">
        <v>-6.46</v>
      </c>
      <c r="AG187">
        <v>-1.1100000000000001</v>
      </c>
      <c r="AH187">
        <v>-10.97</v>
      </c>
      <c r="AI187">
        <v>-1.1200000000000001</v>
      </c>
      <c r="AJ187">
        <v>-1.87</v>
      </c>
      <c r="AK187">
        <v>-37.5</v>
      </c>
      <c r="AL187">
        <v>6.62</v>
      </c>
      <c r="AM187">
        <v>6.11</v>
      </c>
      <c r="AN187">
        <v>1.05</v>
      </c>
      <c r="AO187">
        <v>-0.61</v>
      </c>
      <c r="AP187">
        <v>0.91</v>
      </c>
      <c r="AQ187">
        <v>-75</v>
      </c>
      <c r="AR187">
        <v>3.33</v>
      </c>
      <c r="AS187">
        <v>95</v>
      </c>
      <c r="AT187">
        <v>0.98299999999999998</v>
      </c>
      <c r="AU187">
        <v>8.51</v>
      </c>
      <c r="AV187">
        <v>10.82</v>
      </c>
      <c r="AW187">
        <v>5.41</v>
      </c>
      <c r="AX187">
        <v>61.86</v>
      </c>
      <c r="AY187">
        <v>61.11</v>
      </c>
      <c r="AZ187">
        <v>13.14</v>
      </c>
      <c r="BA187">
        <v>16.239999999999998</v>
      </c>
      <c r="BB187">
        <v>10.050000000000001</v>
      </c>
      <c r="BC187">
        <v>56.67</v>
      </c>
    </row>
    <row r="188" spans="1:55" x14ac:dyDescent="0.25">
      <c r="A188">
        <v>834</v>
      </c>
      <c r="B188" t="s">
        <v>835</v>
      </c>
      <c r="C188" t="s">
        <v>38</v>
      </c>
      <c r="D188" t="s">
        <v>39</v>
      </c>
      <c r="E188">
        <v>15</v>
      </c>
      <c r="F188">
        <v>121.4</v>
      </c>
      <c r="G188">
        <v>8.0933333333333</v>
      </c>
      <c r="H188">
        <v>-12.06</v>
      </c>
      <c r="I188">
        <v>3.87</v>
      </c>
      <c r="J188">
        <v>-8.17</v>
      </c>
      <c r="K188">
        <v>-8.8000000000000007</v>
      </c>
      <c r="L188">
        <v>2.34</v>
      </c>
      <c r="M188">
        <v>-8.0399999999999991</v>
      </c>
      <c r="N188">
        <v>-5.6</v>
      </c>
      <c r="O188">
        <v>3.22</v>
      </c>
      <c r="P188">
        <v>-8.24</v>
      </c>
      <c r="Q188">
        <v>0.48</v>
      </c>
      <c r="R188">
        <v>-0.88</v>
      </c>
      <c r="S188">
        <v>13.45</v>
      </c>
      <c r="T188">
        <v>-0.82</v>
      </c>
      <c r="U188">
        <v>-0.15</v>
      </c>
      <c r="V188">
        <v>-11.05</v>
      </c>
      <c r="W188">
        <v>-11.47</v>
      </c>
      <c r="X188">
        <v>-2.5499999999999998</v>
      </c>
      <c r="Y188">
        <v>-12.25</v>
      </c>
      <c r="Z188">
        <v>-4.84</v>
      </c>
      <c r="AA188">
        <v>0.08</v>
      </c>
      <c r="AB188">
        <v>-14.42</v>
      </c>
      <c r="AC188">
        <v>-0.12</v>
      </c>
      <c r="AD188">
        <v>-0.89</v>
      </c>
      <c r="AE188">
        <v>22.22</v>
      </c>
      <c r="AF188">
        <v>-8.84</v>
      </c>
      <c r="AG188">
        <v>-3.51</v>
      </c>
      <c r="AH188">
        <v>-10.52</v>
      </c>
      <c r="AI188">
        <v>0.14000000000000001</v>
      </c>
      <c r="AJ188">
        <v>-0.32</v>
      </c>
      <c r="AK188">
        <v>9.7799999999999994</v>
      </c>
      <c r="AL188">
        <v>-6.17</v>
      </c>
      <c r="AM188">
        <v>6.55</v>
      </c>
      <c r="AN188">
        <v>-9.4499999999999993</v>
      </c>
      <c r="AO188">
        <v>0.71</v>
      </c>
      <c r="AP188">
        <v>0.5</v>
      </c>
      <c r="AQ188">
        <v>33.33</v>
      </c>
      <c r="AR188">
        <v>14.63</v>
      </c>
      <c r="AS188">
        <v>94.29</v>
      </c>
      <c r="AT188">
        <v>1.089</v>
      </c>
      <c r="AU188">
        <v>4.45</v>
      </c>
      <c r="AV188">
        <v>16.309999999999999</v>
      </c>
      <c r="AW188">
        <v>10.38</v>
      </c>
      <c r="AX188">
        <v>50.91</v>
      </c>
      <c r="AY188">
        <v>30</v>
      </c>
      <c r="AZ188">
        <v>7.41</v>
      </c>
      <c r="BA188">
        <v>19.77</v>
      </c>
      <c r="BB188">
        <v>20.76</v>
      </c>
      <c r="BC188">
        <v>26.32</v>
      </c>
    </row>
    <row r="189" spans="1:55" x14ac:dyDescent="0.25">
      <c r="A189">
        <v>749</v>
      </c>
      <c r="B189" t="s">
        <v>1002</v>
      </c>
      <c r="C189" t="s">
        <v>79</v>
      </c>
      <c r="D189" t="s">
        <v>73</v>
      </c>
      <c r="E189">
        <v>4</v>
      </c>
      <c r="F189">
        <v>62.883333333332999</v>
      </c>
      <c r="G189">
        <v>15.720833333332999</v>
      </c>
      <c r="H189">
        <v>4.55</v>
      </c>
      <c r="I189">
        <v>3.86</v>
      </c>
      <c r="J189">
        <v>-0.02</v>
      </c>
      <c r="K189">
        <v>-0.37</v>
      </c>
      <c r="L189">
        <v>6.85</v>
      </c>
      <c r="M189">
        <v>-4.05</v>
      </c>
      <c r="N189">
        <v>0.44</v>
      </c>
      <c r="O189">
        <v>8.75</v>
      </c>
      <c r="P189">
        <v>-6.19</v>
      </c>
      <c r="Q189">
        <v>-1.23</v>
      </c>
      <c r="R189">
        <v>0.68</v>
      </c>
      <c r="S189">
        <v>-23.08</v>
      </c>
      <c r="T189">
        <v>-0.04</v>
      </c>
      <c r="U189">
        <v>0.02</v>
      </c>
      <c r="V189">
        <v>-0.68</v>
      </c>
      <c r="W189">
        <v>3.16</v>
      </c>
      <c r="X189">
        <v>-0.12</v>
      </c>
      <c r="Y189">
        <v>2.83</v>
      </c>
      <c r="Z189">
        <v>-4.08</v>
      </c>
      <c r="AA189">
        <v>-4.08</v>
      </c>
      <c r="AB189">
        <v>0</v>
      </c>
      <c r="AC189">
        <v>-0.41</v>
      </c>
      <c r="AD189">
        <v>-0.68</v>
      </c>
      <c r="AE189">
        <v>-20</v>
      </c>
      <c r="AF189">
        <v>9.65</v>
      </c>
      <c r="AG189">
        <v>5.28</v>
      </c>
      <c r="AH189">
        <v>2.95</v>
      </c>
      <c r="AI189">
        <v>-1.0900000000000001</v>
      </c>
      <c r="AJ189">
        <v>1.0900000000000001</v>
      </c>
      <c r="AK189">
        <v>-28.57</v>
      </c>
      <c r="AL189">
        <v>-2.92</v>
      </c>
      <c r="AM189">
        <v>11.64</v>
      </c>
      <c r="AN189">
        <v>-10.130000000000001</v>
      </c>
      <c r="AO189">
        <v>0</v>
      </c>
      <c r="AP189">
        <v>0.79</v>
      </c>
      <c r="AQ189">
        <v>0</v>
      </c>
      <c r="AR189">
        <v>0</v>
      </c>
      <c r="AS189">
        <v>87.5</v>
      </c>
      <c r="AT189">
        <v>0.875</v>
      </c>
      <c r="AU189">
        <v>12.4</v>
      </c>
      <c r="AV189">
        <v>20.99</v>
      </c>
      <c r="AW189">
        <v>9.5399999999999991</v>
      </c>
      <c r="AX189">
        <v>37.21</v>
      </c>
      <c r="AY189">
        <v>56.52</v>
      </c>
      <c r="AZ189">
        <v>25.76</v>
      </c>
      <c r="BA189">
        <v>26.72</v>
      </c>
      <c r="BB189">
        <v>20.04</v>
      </c>
      <c r="BC189">
        <v>56.25</v>
      </c>
    </row>
    <row r="190" spans="1:55" x14ac:dyDescent="0.25">
      <c r="A190">
        <v>72</v>
      </c>
      <c r="B190" t="s">
        <v>674</v>
      </c>
      <c r="C190" t="s">
        <v>83</v>
      </c>
      <c r="D190" t="s">
        <v>73</v>
      </c>
      <c r="E190">
        <v>77</v>
      </c>
      <c r="F190">
        <v>1236.2333333332999</v>
      </c>
      <c r="G190">
        <v>16.054978354978001</v>
      </c>
      <c r="H190">
        <v>-8.08</v>
      </c>
      <c r="I190">
        <v>3.85</v>
      </c>
      <c r="J190">
        <v>-5.49</v>
      </c>
      <c r="K190">
        <v>-4.28</v>
      </c>
      <c r="L190">
        <v>2.35</v>
      </c>
      <c r="M190">
        <v>-4.13</v>
      </c>
      <c r="N190">
        <v>-4.12</v>
      </c>
      <c r="O190">
        <v>1.1599999999999999</v>
      </c>
      <c r="P190">
        <v>-4.55</v>
      </c>
      <c r="Q190">
        <v>-0.25</v>
      </c>
      <c r="R190">
        <v>-0.01</v>
      </c>
      <c r="S190">
        <v>-2.88</v>
      </c>
      <c r="T190">
        <v>-0.2</v>
      </c>
      <c r="U190">
        <v>0.27</v>
      </c>
      <c r="V190">
        <v>-5.29</v>
      </c>
      <c r="W190">
        <v>-2.96</v>
      </c>
      <c r="X190">
        <v>3.49</v>
      </c>
      <c r="Y190">
        <v>-6.31</v>
      </c>
      <c r="Z190">
        <v>0.53</v>
      </c>
      <c r="AA190">
        <v>2.2400000000000002</v>
      </c>
      <c r="AB190">
        <v>-4.16</v>
      </c>
      <c r="AC190">
        <v>0.14000000000000001</v>
      </c>
      <c r="AD190">
        <v>0.01</v>
      </c>
      <c r="AE190">
        <v>2.42</v>
      </c>
      <c r="AF190">
        <v>-4.66</v>
      </c>
      <c r="AG190">
        <v>1.67</v>
      </c>
      <c r="AH190">
        <v>-8.49</v>
      </c>
      <c r="AI190">
        <v>-0.3</v>
      </c>
      <c r="AJ190">
        <v>-0.01</v>
      </c>
      <c r="AK190">
        <v>-15.26</v>
      </c>
      <c r="AL190">
        <v>-6.31</v>
      </c>
      <c r="AM190">
        <v>0</v>
      </c>
      <c r="AN190">
        <v>-4.9400000000000004</v>
      </c>
      <c r="AO190">
        <v>-0.22</v>
      </c>
      <c r="AP190">
        <v>-0.05</v>
      </c>
      <c r="AQ190">
        <v>-7.58</v>
      </c>
      <c r="AR190">
        <v>7.16</v>
      </c>
      <c r="AS190">
        <v>94.14</v>
      </c>
      <c r="AT190">
        <v>1.0129999999999999</v>
      </c>
      <c r="AU190">
        <v>5.58</v>
      </c>
      <c r="AV190">
        <v>15.53</v>
      </c>
      <c r="AW190">
        <v>11.16</v>
      </c>
      <c r="AX190">
        <v>46.79</v>
      </c>
      <c r="AY190">
        <v>33.33</v>
      </c>
      <c r="AZ190">
        <v>10.73</v>
      </c>
      <c r="BA190">
        <v>21.31</v>
      </c>
      <c r="BB190">
        <v>22.13</v>
      </c>
      <c r="BC190">
        <v>32.64</v>
      </c>
    </row>
    <row r="191" spans="1:55" x14ac:dyDescent="0.25">
      <c r="A191">
        <v>156</v>
      </c>
      <c r="B191" t="s">
        <v>445</v>
      </c>
      <c r="C191" t="s">
        <v>131</v>
      </c>
      <c r="D191" t="s">
        <v>39</v>
      </c>
      <c r="E191">
        <v>55</v>
      </c>
      <c r="F191">
        <v>706.26666666666995</v>
      </c>
      <c r="G191">
        <v>12.841212121211999</v>
      </c>
      <c r="H191">
        <v>-2.3199999999999998</v>
      </c>
      <c r="I191">
        <v>3.81</v>
      </c>
      <c r="J191">
        <v>-2.71</v>
      </c>
      <c r="K191">
        <v>0.37</v>
      </c>
      <c r="L191">
        <v>3.33</v>
      </c>
      <c r="M191">
        <v>-1.77</v>
      </c>
      <c r="N191">
        <v>0.68</v>
      </c>
      <c r="O191">
        <v>1.91</v>
      </c>
      <c r="P191">
        <v>-1.03</v>
      </c>
      <c r="Q191">
        <v>-0.62</v>
      </c>
      <c r="R191">
        <v>0.21</v>
      </c>
      <c r="S191">
        <v>-9.77</v>
      </c>
      <c r="T191">
        <v>-0.06</v>
      </c>
      <c r="U191">
        <v>0.03</v>
      </c>
      <c r="V191">
        <v>-0.95</v>
      </c>
      <c r="W191">
        <v>-0.73</v>
      </c>
      <c r="X191">
        <v>2.97</v>
      </c>
      <c r="Y191">
        <v>-3.48</v>
      </c>
      <c r="Z191">
        <v>-1.21</v>
      </c>
      <c r="AA191">
        <v>-0.4</v>
      </c>
      <c r="AB191">
        <v>-1.9</v>
      </c>
      <c r="AC191">
        <v>-0.69</v>
      </c>
      <c r="AD191">
        <v>0.12</v>
      </c>
      <c r="AE191">
        <v>-18.829999999999998</v>
      </c>
      <c r="AF191">
        <v>0.64</v>
      </c>
      <c r="AG191">
        <v>4.5</v>
      </c>
      <c r="AH191">
        <v>-4.59</v>
      </c>
      <c r="AI191">
        <v>0.19</v>
      </c>
      <c r="AJ191">
        <v>0.18</v>
      </c>
      <c r="AK191">
        <v>1.1100000000000001</v>
      </c>
      <c r="AL191">
        <v>-0.85</v>
      </c>
      <c r="AM191">
        <v>2.1800000000000002</v>
      </c>
      <c r="AN191">
        <v>-2.19</v>
      </c>
      <c r="AO191">
        <v>-0.1</v>
      </c>
      <c r="AP191">
        <v>-7.0000000000000007E-2</v>
      </c>
      <c r="AQ191">
        <v>-1.98</v>
      </c>
      <c r="AR191">
        <v>5.36</v>
      </c>
      <c r="AS191">
        <v>92.82</v>
      </c>
      <c r="AT191">
        <v>0.98199999999999998</v>
      </c>
      <c r="AU191">
        <v>14.87</v>
      </c>
      <c r="AV191">
        <v>10.11</v>
      </c>
      <c r="AW191">
        <v>6.12</v>
      </c>
      <c r="AX191">
        <v>46.89</v>
      </c>
      <c r="AY191">
        <v>70.849999999999994</v>
      </c>
      <c r="AZ191">
        <v>24.21</v>
      </c>
      <c r="BA191">
        <v>15.38</v>
      </c>
      <c r="BB191">
        <v>11.98</v>
      </c>
      <c r="BC191">
        <v>66.900000000000006</v>
      </c>
    </row>
    <row r="192" spans="1:55" x14ac:dyDescent="0.25">
      <c r="A192">
        <v>236</v>
      </c>
      <c r="B192" t="s">
        <v>260</v>
      </c>
      <c r="C192" t="s">
        <v>38</v>
      </c>
      <c r="D192" t="s">
        <v>36</v>
      </c>
      <c r="E192">
        <v>73</v>
      </c>
      <c r="F192">
        <v>963.66666666667004</v>
      </c>
      <c r="G192">
        <v>13.200913242008999</v>
      </c>
      <c r="H192">
        <v>-3.88</v>
      </c>
      <c r="I192">
        <v>3.81</v>
      </c>
      <c r="J192">
        <v>-3.49</v>
      </c>
      <c r="K192">
        <v>-2.71</v>
      </c>
      <c r="L192">
        <v>3.76</v>
      </c>
      <c r="M192">
        <v>-3.91</v>
      </c>
      <c r="N192">
        <v>-3.16</v>
      </c>
      <c r="O192">
        <v>0.93</v>
      </c>
      <c r="P192">
        <v>-3.56</v>
      </c>
      <c r="Q192">
        <v>-0.28999999999999998</v>
      </c>
      <c r="R192">
        <v>-0.71</v>
      </c>
      <c r="S192">
        <v>3.98</v>
      </c>
      <c r="T192">
        <v>-0.11</v>
      </c>
      <c r="U192">
        <v>-0.04</v>
      </c>
      <c r="V192">
        <v>-0.79</v>
      </c>
      <c r="W192">
        <v>-0.89</v>
      </c>
      <c r="X192">
        <v>0.32</v>
      </c>
      <c r="Y192">
        <v>-1.2</v>
      </c>
      <c r="Z192">
        <v>-1.76</v>
      </c>
      <c r="AA192">
        <v>0.04</v>
      </c>
      <c r="AB192">
        <v>-4.45</v>
      </c>
      <c r="AC192">
        <v>-7.0000000000000007E-2</v>
      </c>
      <c r="AD192">
        <v>-0.12</v>
      </c>
      <c r="AE192">
        <v>0.52</v>
      </c>
      <c r="AF192">
        <v>1.1499999999999999</v>
      </c>
      <c r="AG192">
        <v>0.38</v>
      </c>
      <c r="AH192">
        <v>1.02</v>
      </c>
      <c r="AI192">
        <v>-0.15</v>
      </c>
      <c r="AJ192">
        <v>-0.59</v>
      </c>
      <c r="AK192">
        <v>17.440000000000001</v>
      </c>
      <c r="AL192">
        <v>-4.03</v>
      </c>
      <c r="AM192">
        <v>3.45</v>
      </c>
      <c r="AN192">
        <v>-5.48</v>
      </c>
      <c r="AO192">
        <v>-0.13</v>
      </c>
      <c r="AP192">
        <v>-0.18</v>
      </c>
      <c r="AQ192">
        <v>-1.21</v>
      </c>
      <c r="AR192">
        <v>7.57</v>
      </c>
      <c r="AS192">
        <v>93.53</v>
      </c>
      <c r="AT192">
        <v>1.0109999999999999</v>
      </c>
      <c r="AU192">
        <v>11.33</v>
      </c>
      <c r="AV192">
        <v>15.57</v>
      </c>
      <c r="AW192">
        <v>11.89</v>
      </c>
      <c r="AX192">
        <v>42.21</v>
      </c>
      <c r="AY192">
        <v>48.79</v>
      </c>
      <c r="AZ192">
        <v>18.43</v>
      </c>
      <c r="BA192">
        <v>20.92</v>
      </c>
      <c r="BB192">
        <v>20.61</v>
      </c>
      <c r="BC192">
        <v>47.21</v>
      </c>
    </row>
    <row r="193" spans="1:55" x14ac:dyDescent="0.25">
      <c r="A193">
        <v>307</v>
      </c>
      <c r="B193" t="s">
        <v>306</v>
      </c>
      <c r="C193" t="s">
        <v>307</v>
      </c>
      <c r="D193" t="s">
        <v>39</v>
      </c>
      <c r="E193">
        <v>81</v>
      </c>
      <c r="F193">
        <v>1076.0666666667</v>
      </c>
      <c r="G193">
        <v>13.284773662551</v>
      </c>
      <c r="H193">
        <v>1.84</v>
      </c>
      <c r="I193">
        <v>3.81</v>
      </c>
      <c r="J193">
        <v>-1.01</v>
      </c>
      <c r="K193">
        <v>0.86</v>
      </c>
      <c r="L193">
        <v>1.95</v>
      </c>
      <c r="M193">
        <v>-0.78</v>
      </c>
      <c r="N193">
        <v>0.83</v>
      </c>
      <c r="O193">
        <v>2.02</v>
      </c>
      <c r="P193">
        <v>-1.22</v>
      </c>
      <c r="Q193">
        <v>-0.03</v>
      </c>
      <c r="R193">
        <v>0.33</v>
      </c>
      <c r="S193">
        <v>-3.72</v>
      </c>
      <c r="T193">
        <v>0.11</v>
      </c>
      <c r="U193">
        <v>0.11</v>
      </c>
      <c r="V193">
        <v>-0.27</v>
      </c>
      <c r="W193">
        <v>-0.79</v>
      </c>
      <c r="X193">
        <v>0.92</v>
      </c>
      <c r="Y193">
        <v>-1.82</v>
      </c>
      <c r="Z193">
        <v>-0.09</v>
      </c>
      <c r="AA193">
        <v>-0.39</v>
      </c>
      <c r="AB193">
        <v>0.9</v>
      </c>
      <c r="AC193">
        <v>-0.01</v>
      </c>
      <c r="AD193">
        <v>0.08</v>
      </c>
      <c r="AE193">
        <v>-1.47</v>
      </c>
      <c r="AF193">
        <v>-0.93</v>
      </c>
      <c r="AG193">
        <v>1.75</v>
      </c>
      <c r="AH193">
        <v>-3.71</v>
      </c>
      <c r="AI193">
        <v>-0.51</v>
      </c>
      <c r="AJ193">
        <v>0.24</v>
      </c>
      <c r="AK193">
        <v>-21.76</v>
      </c>
      <c r="AL193">
        <v>2.06</v>
      </c>
      <c r="AM193">
        <v>2.44</v>
      </c>
      <c r="AN193">
        <v>-0.37</v>
      </c>
      <c r="AO193">
        <v>0.52</v>
      </c>
      <c r="AP193">
        <v>0.1</v>
      </c>
      <c r="AQ193">
        <v>17.89</v>
      </c>
      <c r="AR193">
        <v>7.39</v>
      </c>
      <c r="AS193">
        <v>90.8</v>
      </c>
      <c r="AT193">
        <v>0.98199999999999998</v>
      </c>
      <c r="AU193">
        <v>9.3699999999999992</v>
      </c>
      <c r="AV193">
        <v>13.27</v>
      </c>
      <c r="AW193">
        <v>7.69</v>
      </c>
      <c r="AX193">
        <v>41.71</v>
      </c>
      <c r="AY193">
        <v>54.9</v>
      </c>
      <c r="AZ193">
        <v>18.899999999999999</v>
      </c>
      <c r="BA193">
        <v>19.57</v>
      </c>
      <c r="BB193">
        <v>17.34</v>
      </c>
      <c r="BC193">
        <v>52.15</v>
      </c>
    </row>
    <row r="194" spans="1:55" x14ac:dyDescent="0.25">
      <c r="A194">
        <v>165</v>
      </c>
      <c r="B194" t="s">
        <v>40</v>
      </c>
      <c r="C194" t="s">
        <v>41</v>
      </c>
      <c r="D194" t="s">
        <v>36</v>
      </c>
      <c r="E194">
        <v>81</v>
      </c>
      <c r="F194">
        <v>1414.8666666667</v>
      </c>
      <c r="G194">
        <v>17.467489711934</v>
      </c>
      <c r="H194">
        <v>1.99</v>
      </c>
      <c r="I194">
        <v>3.77</v>
      </c>
      <c r="J194">
        <v>-0.72</v>
      </c>
      <c r="K194">
        <v>1</v>
      </c>
      <c r="L194">
        <v>3.84</v>
      </c>
      <c r="M194">
        <v>-1.53</v>
      </c>
      <c r="N194">
        <v>-0.62</v>
      </c>
      <c r="O194">
        <v>3.15</v>
      </c>
      <c r="P194">
        <v>-2.78</v>
      </c>
      <c r="Q194">
        <v>1.27</v>
      </c>
      <c r="R194">
        <v>0.2</v>
      </c>
      <c r="S194">
        <v>9.18</v>
      </c>
      <c r="T194">
        <v>0.14000000000000001</v>
      </c>
      <c r="U194">
        <v>0.31</v>
      </c>
      <c r="V194">
        <v>-1.32</v>
      </c>
      <c r="W194">
        <v>1.37</v>
      </c>
      <c r="X194">
        <v>2.69</v>
      </c>
      <c r="Y194">
        <v>-0.94</v>
      </c>
      <c r="Z194">
        <v>-0.45</v>
      </c>
      <c r="AA194">
        <v>1.32</v>
      </c>
      <c r="AB194">
        <v>-3.39</v>
      </c>
      <c r="AC194">
        <v>0.37</v>
      </c>
      <c r="AD194">
        <v>0.27</v>
      </c>
      <c r="AE194">
        <v>1.95</v>
      </c>
      <c r="AF194">
        <v>2.42</v>
      </c>
      <c r="AG194">
        <v>1.82</v>
      </c>
      <c r="AH194">
        <v>0.6</v>
      </c>
      <c r="AI194">
        <v>0.91</v>
      </c>
      <c r="AJ194">
        <v>0.04</v>
      </c>
      <c r="AK194">
        <v>16.23</v>
      </c>
      <c r="AL194">
        <v>2.3199999999999998</v>
      </c>
      <c r="AM194">
        <v>2.17</v>
      </c>
      <c r="AN194">
        <v>0</v>
      </c>
      <c r="AO194">
        <v>0.32</v>
      </c>
      <c r="AP194">
        <v>-0.14000000000000001</v>
      </c>
      <c r="AQ194">
        <v>19.84</v>
      </c>
      <c r="AR194">
        <v>11.35</v>
      </c>
      <c r="AS194">
        <v>92.08</v>
      </c>
      <c r="AT194">
        <v>1.034</v>
      </c>
      <c r="AU194">
        <v>11.2</v>
      </c>
      <c r="AV194">
        <v>12.64</v>
      </c>
      <c r="AW194">
        <v>5.34</v>
      </c>
      <c r="AX194">
        <v>39.65</v>
      </c>
      <c r="AY194">
        <v>67.69</v>
      </c>
      <c r="AZ194">
        <v>21.46</v>
      </c>
      <c r="BA194">
        <v>19.38</v>
      </c>
      <c r="BB194">
        <v>12.59</v>
      </c>
      <c r="BC194">
        <v>63.01</v>
      </c>
    </row>
    <row r="195" spans="1:55" x14ac:dyDescent="0.25">
      <c r="A195">
        <v>19</v>
      </c>
      <c r="B195" t="s">
        <v>330</v>
      </c>
      <c r="C195" t="s">
        <v>135</v>
      </c>
      <c r="D195" t="s">
        <v>39</v>
      </c>
      <c r="E195">
        <v>72</v>
      </c>
      <c r="F195">
        <v>807.86666666666997</v>
      </c>
      <c r="G195">
        <v>11.22037037037</v>
      </c>
      <c r="H195">
        <v>-4.3899999999999997</v>
      </c>
      <c r="I195">
        <v>3.76</v>
      </c>
      <c r="J195">
        <v>-3.75</v>
      </c>
      <c r="K195">
        <v>-2.81</v>
      </c>
      <c r="L195">
        <v>2.66</v>
      </c>
      <c r="M195">
        <v>-3.44</v>
      </c>
      <c r="N195">
        <v>-1.04</v>
      </c>
      <c r="O195">
        <v>2.52</v>
      </c>
      <c r="P195">
        <v>-3</v>
      </c>
      <c r="Q195">
        <v>0.16</v>
      </c>
      <c r="R195">
        <v>-0.38</v>
      </c>
      <c r="S195">
        <v>6.67</v>
      </c>
      <c r="T195">
        <v>-0.33</v>
      </c>
      <c r="U195">
        <v>0.15</v>
      </c>
      <c r="V195">
        <v>-5.62</v>
      </c>
      <c r="W195">
        <v>-4.32</v>
      </c>
      <c r="X195">
        <v>1.56</v>
      </c>
      <c r="Y195">
        <v>-5.78</v>
      </c>
      <c r="Z195">
        <v>-2.31</v>
      </c>
      <c r="AA195">
        <v>0.74</v>
      </c>
      <c r="AB195">
        <v>-6.81</v>
      </c>
      <c r="AC195">
        <v>0.28999999999999998</v>
      </c>
      <c r="AD195">
        <v>0.24</v>
      </c>
      <c r="AE195">
        <v>-0.44</v>
      </c>
      <c r="AF195">
        <v>-2.69</v>
      </c>
      <c r="AG195">
        <v>1.1000000000000001</v>
      </c>
      <c r="AH195">
        <v>-4.9400000000000004</v>
      </c>
      <c r="AI195">
        <v>-0.16</v>
      </c>
      <c r="AJ195">
        <v>-0.33</v>
      </c>
      <c r="AK195">
        <v>16.079999999999998</v>
      </c>
      <c r="AL195">
        <v>-1.67</v>
      </c>
      <c r="AM195">
        <v>2.19</v>
      </c>
      <c r="AN195">
        <v>-2.88</v>
      </c>
      <c r="AO195">
        <v>-0.01</v>
      </c>
      <c r="AP195">
        <v>-0.53</v>
      </c>
      <c r="AQ195">
        <v>40.74</v>
      </c>
      <c r="AR195">
        <v>9.5</v>
      </c>
      <c r="AS195">
        <v>94.88</v>
      </c>
      <c r="AT195">
        <v>1.044</v>
      </c>
      <c r="AU195">
        <v>8.84</v>
      </c>
      <c r="AV195">
        <v>13.52</v>
      </c>
      <c r="AW195">
        <v>9.8000000000000007</v>
      </c>
      <c r="AX195">
        <v>46.05</v>
      </c>
      <c r="AY195">
        <v>47.41</v>
      </c>
      <c r="AZ195">
        <v>15.45</v>
      </c>
      <c r="BA195">
        <v>18.27</v>
      </c>
      <c r="BB195">
        <v>20.5</v>
      </c>
      <c r="BC195">
        <v>42.98</v>
      </c>
    </row>
    <row r="196" spans="1:55" x14ac:dyDescent="0.25">
      <c r="A196">
        <v>480</v>
      </c>
      <c r="B196" t="s">
        <v>196</v>
      </c>
      <c r="C196" t="s">
        <v>162</v>
      </c>
      <c r="D196" t="s">
        <v>39</v>
      </c>
      <c r="E196">
        <v>81</v>
      </c>
      <c r="F196">
        <v>1067.7333333332999</v>
      </c>
      <c r="G196">
        <v>13.181893004115</v>
      </c>
      <c r="H196">
        <v>-3.4</v>
      </c>
      <c r="I196">
        <v>3.74</v>
      </c>
      <c r="J196">
        <v>-2.99</v>
      </c>
      <c r="K196">
        <v>-2.9</v>
      </c>
      <c r="L196">
        <v>3.46</v>
      </c>
      <c r="M196">
        <v>-3.56</v>
      </c>
      <c r="N196">
        <v>-1.1499999999999999</v>
      </c>
      <c r="O196">
        <v>3.18</v>
      </c>
      <c r="P196">
        <v>-3.19</v>
      </c>
      <c r="Q196">
        <v>0</v>
      </c>
      <c r="R196">
        <v>0.51</v>
      </c>
      <c r="S196">
        <v>-3.81</v>
      </c>
      <c r="T196">
        <v>-0.11</v>
      </c>
      <c r="U196">
        <v>0.35</v>
      </c>
      <c r="V196">
        <v>-4.5999999999999996</v>
      </c>
      <c r="W196">
        <v>0.04</v>
      </c>
      <c r="X196">
        <v>2.64</v>
      </c>
      <c r="Y196">
        <v>-2.16</v>
      </c>
      <c r="Z196">
        <v>-0.3</v>
      </c>
      <c r="AA196">
        <v>1.77</v>
      </c>
      <c r="AB196">
        <v>-4.2</v>
      </c>
      <c r="AC196">
        <v>-0.15</v>
      </c>
      <c r="AD196">
        <v>0.35</v>
      </c>
      <c r="AE196">
        <v>-7.37</v>
      </c>
      <c r="AF196">
        <v>0.46</v>
      </c>
      <c r="AG196">
        <v>1.1499999999999999</v>
      </c>
      <c r="AH196">
        <v>-0.64</v>
      </c>
      <c r="AI196">
        <v>-0.03</v>
      </c>
      <c r="AJ196">
        <v>-0.5</v>
      </c>
      <c r="AK196">
        <v>9.36</v>
      </c>
      <c r="AL196">
        <v>-4.1100000000000003</v>
      </c>
      <c r="AM196">
        <v>1.35</v>
      </c>
      <c r="AN196">
        <v>-3.85</v>
      </c>
      <c r="AO196">
        <v>0.27</v>
      </c>
      <c r="AP196">
        <v>0.8</v>
      </c>
      <c r="AQ196">
        <v>-10</v>
      </c>
      <c r="AR196">
        <v>8.9600000000000009</v>
      </c>
      <c r="AS196">
        <v>90.35</v>
      </c>
      <c r="AT196">
        <v>0.99299999999999999</v>
      </c>
      <c r="AU196">
        <v>9.7200000000000006</v>
      </c>
      <c r="AV196">
        <v>11.8</v>
      </c>
      <c r="AW196">
        <v>9.5</v>
      </c>
      <c r="AX196">
        <v>43.1</v>
      </c>
      <c r="AY196">
        <v>50.58</v>
      </c>
      <c r="AZ196">
        <v>15.45</v>
      </c>
      <c r="BA196">
        <v>18.88</v>
      </c>
      <c r="BB196">
        <v>19.329999999999998</v>
      </c>
      <c r="BC196">
        <v>44.43</v>
      </c>
    </row>
    <row r="197" spans="1:55" x14ac:dyDescent="0.25">
      <c r="A197">
        <v>574</v>
      </c>
      <c r="B197" t="s">
        <v>177</v>
      </c>
      <c r="C197" t="s">
        <v>113</v>
      </c>
      <c r="D197" t="s">
        <v>92</v>
      </c>
      <c r="E197">
        <v>81</v>
      </c>
      <c r="F197">
        <v>1068.0833333333001</v>
      </c>
      <c r="G197">
        <v>13.18621399177</v>
      </c>
      <c r="H197">
        <v>-3.89</v>
      </c>
      <c r="I197">
        <v>3.74</v>
      </c>
      <c r="J197">
        <v>-3.15</v>
      </c>
      <c r="K197">
        <v>-2.74</v>
      </c>
      <c r="L197">
        <v>3.18</v>
      </c>
      <c r="M197">
        <v>-3.36</v>
      </c>
      <c r="N197">
        <v>-2.4900000000000002</v>
      </c>
      <c r="O197">
        <v>2</v>
      </c>
      <c r="P197">
        <v>-3.44</v>
      </c>
      <c r="Q197">
        <v>-0.04</v>
      </c>
      <c r="R197">
        <v>0.56000000000000005</v>
      </c>
      <c r="S197">
        <v>-5.78</v>
      </c>
      <c r="T197">
        <v>-0.28000000000000003</v>
      </c>
      <c r="U197">
        <v>0.44</v>
      </c>
      <c r="V197">
        <v>-7.82</v>
      </c>
      <c r="W197">
        <v>-3.44</v>
      </c>
      <c r="X197">
        <v>5.28</v>
      </c>
      <c r="Y197">
        <v>-8.0399999999999991</v>
      </c>
      <c r="Z197">
        <v>-2.04</v>
      </c>
      <c r="AA197">
        <v>2.6</v>
      </c>
      <c r="AB197">
        <v>-10.19</v>
      </c>
      <c r="AC197">
        <v>-0.31</v>
      </c>
      <c r="AD197">
        <v>0.57999999999999996</v>
      </c>
      <c r="AE197">
        <v>-14.71</v>
      </c>
      <c r="AF197">
        <v>-1.87</v>
      </c>
      <c r="AG197">
        <v>3.58</v>
      </c>
      <c r="AH197">
        <v>-6.5</v>
      </c>
      <c r="AI197">
        <v>0.48</v>
      </c>
      <c r="AJ197">
        <v>0.32</v>
      </c>
      <c r="AK197">
        <v>4.41</v>
      </c>
      <c r="AL197">
        <v>0.72</v>
      </c>
      <c r="AM197">
        <v>-1.54</v>
      </c>
      <c r="AN197">
        <v>1.48</v>
      </c>
      <c r="AO197">
        <v>-0.1</v>
      </c>
      <c r="AP197">
        <v>-0.37</v>
      </c>
      <c r="AQ197">
        <v>28.04</v>
      </c>
      <c r="AR197">
        <v>8.5299999999999994</v>
      </c>
      <c r="AS197">
        <v>90.97</v>
      </c>
      <c r="AT197">
        <v>0.995</v>
      </c>
      <c r="AU197">
        <v>10.34</v>
      </c>
      <c r="AV197">
        <v>13.48</v>
      </c>
      <c r="AW197">
        <v>8.65</v>
      </c>
      <c r="AX197">
        <v>47.13</v>
      </c>
      <c r="AY197">
        <v>54.44</v>
      </c>
      <c r="AZ197">
        <v>19.32</v>
      </c>
      <c r="BA197">
        <v>20.78</v>
      </c>
      <c r="BB197">
        <v>18.43</v>
      </c>
      <c r="BC197">
        <v>51.19</v>
      </c>
    </row>
    <row r="198" spans="1:55" x14ac:dyDescent="0.25">
      <c r="A198">
        <v>662</v>
      </c>
      <c r="B198" t="s">
        <v>684</v>
      </c>
      <c r="C198" t="s">
        <v>106</v>
      </c>
      <c r="D198" t="s">
        <v>39</v>
      </c>
      <c r="E198">
        <v>60</v>
      </c>
      <c r="F198">
        <v>582.56666666667002</v>
      </c>
      <c r="G198">
        <v>9.7094444444444008</v>
      </c>
      <c r="H198">
        <v>-10.02</v>
      </c>
      <c r="I198">
        <v>3.74</v>
      </c>
      <c r="J198">
        <v>-6.55</v>
      </c>
      <c r="K198">
        <v>-8.2799999999999994</v>
      </c>
      <c r="L198">
        <v>0.33</v>
      </c>
      <c r="M198">
        <v>-5.82</v>
      </c>
      <c r="N198">
        <v>-5.49</v>
      </c>
      <c r="O198">
        <v>0.72</v>
      </c>
      <c r="P198">
        <v>-5.67</v>
      </c>
      <c r="Q198">
        <v>-1.1299999999999999</v>
      </c>
      <c r="R198">
        <v>-0.9</v>
      </c>
      <c r="S198">
        <v>-6.66</v>
      </c>
      <c r="T198">
        <v>-0.53</v>
      </c>
      <c r="U198">
        <v>7.0000000000000007E-2</v>
      </c>
      <c r="V198">
        <v>-7.52</v>
      </c>
      <c r="W198">
        <v>-6.3</v>
      </c>
      <c r="X198">
        <v>0.81</v>
      </c>
      <c r="Y198">
        <v>-7.64</v>
      </c>
      <c r="Z198">
        <v>-2.8</v>
      </c>
      <c r="AA198">
        <v>0.95</v>
      </c>
      <c r="AB198">
        <v>-9.6999999999999993</v>
      </c>
      <c r="AC198">
        <v>-1.02</v>
      </c>
      <c r="AD198">
        <v>-0.63</v>
      </c>
      <c r="AE198">
        <v>-17.71</v>
      </c>
      <c r="AF198">
        <v>-4.66</v>
      </c>
      <c r="AG198">
        <v>-0.18</v>
      </c>
      <c r="AH198">
        <v>-6.14</v>
      </c>
      <c r="AI198">
        <v>0.18</v>
      </c>
      <c r="AJ198">
        <v>0.15</v>
      </c>
      <c r="AK198">
        <v>1.06</v>
      </c>
      <c r="AL198">
        <v>-5.3</v>
      </c>
      <c r="AM198">
        <v>2.19</v>
      </c>
      <c r="AN198">
        <v>-5.64</v>
      </c>
      <c r="AO198">
        <v>-0.37</v>
      </c>
      <c r="AP198">
        <v>-0.55000000000000004</v>
      </c>
      <c r="AQ198">
        <v>-4.5</v>
      </c>
      <c r="AR198">
        <v>5.19</v>
      </c>
      <c r="AS198">
        <v>94.1</v>
      </c>
      <c r="AT198">
        <v>0.99299999999999999</v>
      </c>
      <c r="AU198">
        <v>8.14</v>
      </c>
      <c r="AV198">
        <v>15.86</v>
      </c>
      <c r="AW198">
        <v>11.74</v>
      </c>
      <c r="AX198">
        <v>45.01</v>
      </c>
      <c r="AY198">
        <v>40.93</v>
      </c>
      <c r="AZ198">
        <v>11.54</v>
      </c>
      <c r="BA198">
        <v>20.39</v>
      </c>
      <c r="BB198">
        <v>21.11</v>
      </c>
      <c r="BC198">
        <v>35.33</v>
      </c>
    </row>
    <row r="199" spans="1:55" x14ac:dyDescent="0.25">
      <c r="A199">
        <v>149</v>
      </c>
      <c r="B199" t="s">
        <v>332</v>
      </c>
      <c r="C199" t="s">
        <v>113</v>
      </c>
      <c r="D199" t="s">
        <v>47</v>
      </c>
      <c r="E199">
        <v>56</v>
      </c>
      <c r="F199">
        <v>649.83333333332996</v>
      </c>
      <c r="G199">
        <v>11.604166666667</v>
      </c>
      <c r="H199">
        <v>-2.63</v>
      </c>
      <c r="I199">
        <v>3.7</v>
      </c>
      <c r="J199">
        <v>-2.65</v>
      </c>
      <c r="K199">
        <v>-2.77</v>
      </c>
      <c r="L199">
        <v>1.36</v>
      </c>
      <c r="M199">
        <v>-2.2999999999999998</v>
      </c>
      <c r="N199">
        <v>0.63</v>
      </c>
      <c r="O199">
        <v>2.39</v>
      </c>
      <c r="P199">
        <v>-1.55</v>
      </c>
      <c r="Q199">
        <v>0.25</v>
      </c>
      <c r="R199">
        <v>0.23</v>
      </c>
      <c r="S199">
        <v>-0.64</v>
      </c>
      <c r="T199">
        <v>-0.14000000000000001</v>
      </c>
      <c r="U199">
        <v>-0.17</v>
      </c>
      <c r="V199">
        <v>0.64</v>
      </c>
      <c r="W199">
        <v>-1</v>
      </c>
      <c r="X199">
        <v>-0.28999999999999998</v>
      </c>
      <c r="Y199">
        <v>-0.56000000000000005</v>
      </c>
      <c r="Z199">
        <v>-0.54</v>
      </c>
      <c r="AA199">
        <v>0.62</v>
      </c>
      <c r="AB199">
        <v>-2.58</v>
      </c>
      <c r="AC199">
        <v>0.21</v>
      </c>
      <c r="AD199">
        <v>-0.24</v>
      </c>
      <c r="AE199">
        <v>8.1300000000000008</v>
      </c>
      <c r="AF199">
        <v>-0.61</v>
      </c>
      <c r="AG199">
        <v>-1.21</v>
      </c>
      <c r="AH199">
        <v>0.94</v>
      </c>
      <c r="AI199">
        <v>0.3</v>
      </c>
      <c r="AJ199">
        <v>0.54</v>
      </c>
      <c r="AK199">
        <v>-6.25</v>
      </c>
      <c r="AL199">
        <v>-3.08</v>
      </c>
      <c r="AM199">
        <v>4.0599999999999996</v>
      </c>
      <c r="AN199">
        <v>-4.57</v>
      </c>
      <c r="AO199">
        <v>-0.27</v>
      </c>
      <c r="AP199">
        <v>0.1</v>
      </c>
      <c r="AQ199">
        <v>-20</v>
      </c>
      <c r="AR199">
        <v>8.68</v>
      </c>
      <c r="AS199">
        <v>92.81</v>
      </c>
      <c r="AT199">
        <v>1.0149999999999999</v>
      </c>
      <c r="AU199">
        <v>10.62</v>
      </c>
      <c r="AV199">
        <v>14.31</v>
      </c>
      <c r="AW199">
        <v>7.11</v>
      </c>
      <c r="AX199">
        <v>50.69</v>
      </c>
      <c r="AY199">
        <v>59.9</v>
      </c>
      <c r="AZ199">
        <v>20.96</v>
      </c>
      <c r="BA199">
        <v>21.24</v>
      </c>
      <c r="BB199">
        <v>15.88</v>
      </c>
      <c r="BC199">
        <v>56.89</v>
      </c>
    </row>
    <row r="200" spans="1:55" x14ac:dyDescent="0.25">
      <c r="A200">
        <v>112</v>
      </c>
      <c r="B200" t="s">
        <v>395</v>
      </c>
      <c r="C200" t="s">
        <v>135</v>
      </c>
      <c r="D200" t="s">
        <v>57</v>
      </c>
      <c r="E200">
        <v>82</v>
      </c>
      <c r="F200">
        <v>966.15</v>
      </c>
      <c r="G200">
        <v>11.782317073171001</v>
      </c>
      <c r="H200">
        <v>-6.01</v>
      </c>
      <c r="I200">
        <v>3.67</v>
      </c>
      <c r="J200">
        <v>-4.4800000000000004</v>
      </c>
      <c r="K200">
        <v>-4.49</v>
      </c>
      <c r="L200">
        <v>1.71</v>
      </c>
      <c r="M200">
        <v>-3.98</v>
      </c>
      <c r="N200">
        <v>-2.35</v>
      </c>
      <c r="O200">
        <v>0.38</v>
      </c>
      <c r="P200">
        <v>-2.44</v>
      </c>
      <c r="Q200">
        <v>0.17</v>
      </c>
      <c r="R200">
        <v>-0.37</v>
      </c>
      <c r="S200">
        <v>6.69</v>
      </c>
      <c r="T200">
        <v>-0.51</v>
      </c>
      <c r="U200">
        <v>7.0000000000000007E-2</v>
      </c>
      <c r="V200">
        <v>-6.84</v>
      </c>
      <c r="W200">
        <v>-5.48</v>
      </c>
      <c r="X200">
        <v>1.32</v>
      </c>
      <c r="Y200">
        <v>-6.64</v>
      </c>
      <c r="Z200">
        <v>-3.45</v>
      </c>
      <c r="AA200">
        <v>0.19</v>
      </c>
      <c r="AB200">
        <v>-8.2799999999999994</v>
      </c>
      <c r="AC200">
        <v>0.17</v>
      </c>
      <c r="AD200">
        <v>0.09</v>
      </c>
      <c r="AE200">
        <v>0.78</v>
      </c>
      <c r="AF200">
        <v>-2.71</v>
      </c>
      <c r="AG200">
        <v>1.51</v>
      </c>
      <c r="AH200">
        <v>-5.25</v>
      </c>
      <c r="AI200">
        <v>-0.03</v>
      </c>
      <c r="AJ200">
        <v>-0.08</v>
      </c>
      <c r="AK200">
        <v>3.21</v>
      </c>
      <c r="AL200">
        <v>-2.85</v>
      </c>
      <c r="AM200">
        <v>2.66</v>
      </c>
      <c r="AN200">
        <v>-4.13</v>
      </c>
      <c r="AO200">
        <v>0.04</v>
      </c>
      <c r="AP200">
        <v>-0.56000000000000005</v>
      </c>
      <c r="AQ200">
        <v>49.19</v>
      </c>
      <c r="AR200">
        <v>9.65</v>
      </c>
      <c r="AS200">
        <v>94.64</v>
      </c>
      <c r="AT200">
        <v>1.0429999999999999</v>
      </c>
      <c r="AU200">
        <v>8.14</v>
      </c>
      <c r="AV200">
        <v>11.92</v>
      </c>
      <c r="AW200">
        <v>9.69</v>
      </c>
      <c r="AX200">
        <v>46.95</v>
      </c>
      <c r="AY200">
        <v>45.64</v>
      </c>
      <c r="AZ200">
        <v>15.28</v>
      </c>
      <c r="BA200">
        <v>17.45</v>
      </c>
      <c r="BB200">
        <v>19.62</v>
      </c>
      <c r="BC200">
        <v>43.77</v>
      </c>
    </row>
    <row r="201" spans="1:55" x14ac:dyDescent="0.25">
      <c r="A201">
        <v>303</v>
      </c>
      <c r="B201" t="s">
        <v>636</v>
      </c>
      <c r="C201" t="s">
        <v>75</v>
      </c>
      <c r="D201" t="s">
        <v>39</v>
      </c>
      <c r="E201">
        <v>41</v>
      </c>
      <c r="F201">
        <v>422.81666666667002</v>
      </c>
      <c r="G201">
        <v>10.312601626016001</v>
      </c>
      <c r="H201">
        <v>-6.03</v>
      </c>
      <c r="I201">
        <v>3.66</v>
      </c>
      <c r="J201">
        <v>-4.21</v>
      </c>
      <c r="K201">
        <v>-7.64</v>
      </c>
      <c r="L201">
        <v>3.13</v>
      </c>
      <c r="M201">
        <v>-6.24</v>
      </c>
      <c r="N201">
        <v>-4.6399999999999997</v>
      </c>
      <c r="O201">
        <v>3.15</v>
      </c>
      <c r="P201">
        <v>-6.46</v>
      </c>
      <c r="Q201">
        <v>-0.48</v>
      </c>
      <c r="R201">
        <v>0.48</v>
      </c>
      <c r="S201">
        <v>-9.9700000000000006</v>
      </c>
      <c r="T201">
        <v>-0.32</v>
      </c>
      <c r="U201">
        <v>0.2</v>
      </c>
      <c r="V201">
        <v>-5.29</v>
      </c>
      <c r="W201">
        <v>-0.85</v>
      </c>
      <c r="X201">
        <v>1.93</v>
      </c>
      <c r="Y201">
        <v>-2.67</v>
      </c>
      <c r="Z201">
        <v>-0.38</v>
      </c>
      <c r="AA201">
        <v>0.36</v>
      </c>
      <c r="AB201">
        <v>-1.54</v>
      </c>
      <c r="AC201">
        <v>0.24</v>
      </c>
      <c r="AD201">
        <v>0.5</v>
      </c>
      <c r="AE201">
        <v>-4.41</v>
      </c>
      <c r="AF201">
        <v>-0.63</v>
      </c>
      <c r="AG201">
        <v>2.1</v>
      </c>
      <c r="AH201">
        <v>-3.63</v>
      </c>
      <c r="AI201">
        <v>-0.55000000000000004</v>
      </c>
      <c r="AJ201">
        <v>-0.38</v>
      </c>
      <c r="AK201">
        <v>3.25</v>
      </c>
      <c r="AL201">
        <v>-7.53</v>
      </c>
      <c r="AM201">
        <v>3.69</v>
      </c>
      <c r="AN201">
        <v>-7.65</v>
      </c>
      <c r="AO201">
        <v>-0.34</v>
      </c>
      <c r="AP201">
        <v>0.38</v>
      </c>
      <c r="AQ201">
        <v>-35.56</v>
      </c>
      <c r="AR201">
        <v>8</v>
      </c>
      <c r="AS201">
        <v>91.74</v>
      </c>
      <c r="AT201">
        <v>0.997</v>
      </c>
      <c r="AU201">
        <v>9.65</v>
      </c>
      <c r="AV201">
        <v>15.33</v>
      </c>
      <c r="AW201">
        <v>5.1100000000000003</v>
      </c>
      <c r="AX201">
        <v>57.05</v>
      </c>
      <c r="AY201">
        <v>65.38</v>
      </c>
      <c r="AZ201">
        <v>14.9</v>
      </c>
      <c r="BA201">
        <v>20.43</v>
      </c>
      <c r="BB201">
        <v>13.76</v>
      </c>
      <c r="BC201">
        <v>51.98</v>
      </c>
    </row>
    <row r="202" spans="1:55" x14ac:dyDescent="0.25">
      <c r="A202">
        <v>108</v>
      </c>
      <c r="B202" t="s">
        <v>286</v>
      </c>
      <c r="C202" t="s">
        <v>67</v>
      </c>
      <c r="D202" t="s">
        <v>47</v>
      </c>
      <c r="E202">
        <v>73</v>
      </c>
      <c r="F202">
        <v>994.95</v>
      </c>
      <c r="G202">
        <v>13.629452054794999</v>
      </c>
      <c r="H202">
        <v>-3.24</v>
      </c>
      <c r="I202">
        <v>3.6</v>
      </c>
      <c r="J202">
        <v>-3.1</v>
      </c>
      <c r="K202">
        <v>-3.22</v>
      </c>
      <c r="L202">
        <v>1.82</v>
      </c>
      <c r="M202">
        <v>-2.99</v>
      </c>
      <c r="N202">
        <v>-1.5</v>
      </c>
      <c r="O202">
        <v>0.66</v>
      </c>
      <c r="P202">
        <v>-1.74</v>
      </c>
      <c r="Q202">
        <v>0.4</v>
      </c>
      <c r="R202">
        <v>-0.44</v>
      </c>
      <c r="S202">
        <v>7.97</v>
      </c>
      <c r="T202">
        <v>-0.17</v>
      </c>
      <c r="U202">
        <v>-0.04</v>
      </c>
      <c r="V202">
        <v>-1.45</v>
      </c>
      <c r="W202">
        <v>-2.64</v>
      </c>
      <c r="X202">
        <v>-0.41</v>
      </c>
      <c r="Y202">
        <v>-2.15</v>
      </c>
      <c r="Z202">
        <v>-0.36</v>
      </c>
      <c r="AA202">
        <v>-0.55000000000000004</v>
      </c>
      <c r="AB202">
        <v>0.49</v>
      </c>
      <c r="AC202">
        <v>0.39</v>
      </c>
      <c r="AD202">
        <v>-0.33</v>
      </c>
      <c r="AE202">
        <v>12.5</v>
      </c>
      <c r="AF202">
        <v>-3.03</v>
      </c>
      <c r="AG202">
        <v>0.18</v>
      </c>
      <c r="AH202">
        <v>-4.03</v>
      </c>
      <c r="AI202">
        <v>-0.28000000000000003</v>
      </c>
      <c r="AJ202">
        <v>-0.05</v>
      </c>
      <c r="AK202">
        <v>-5.52</v>
      </c>
      <c r="AL202">
        <v>-1.71</v>
      </c>
      <c r="AM202">
        <v>3.88</v>
      </c>
      <c r="AN202">
        <v>-3.99</v>
      </c>
      <c r="AO202">
        <v>0.25</v>
      </c>
      <c r="AP202">
        <v>-0.06</v>
      </c>
      <c r="AQ202">
        <v>12.67</v>
      </c>
      <c r="AR202">
        <v>10.08</v>
      </c>
      <c r="AS202">
        <v>92.91</v>
      </c>
      <c r="AT202">
        <v>1.03</v>
      </c>
      <c r="AU202">
        <v>10.73</v>
      </c>
      <c r="AV202">
        <v>17.55</v>
      </c>
      <c r="AW202">
        <v>13.57</v>
      </c>
      <c r="AX202">
        <v>35.82</v>
      </c>
      <c r="AY202">
        <v>44.17</v>
      </c>
      <c r="AZ202">
        <v>16.100000000000001</v>
      </c>
      <c r="BA202">
        <v>23.46</v>
      </c>
      <c r="BB202">
        <v>25.15</v>
      </c>
      <c r="BC202">
        <v>39.04</v>
      </c>
    </row>
    <row r="203" spans="1:55" x14ac:dyDescent="0.25">
      <c r="A203">
        <v>407</v>
      </c>
      <c r="B203" t="s">
        <v>121</v>
      </c>
      <c r="C203" t="s">
        <v>38</v>
      </c>
      <c r="D203" t="s">
        <v>39</v>
      </c>
      <c r="E203">
        <v>82</v>
      </c>
      <c r="F203">
        <v>1163.5</v>
      </c>
      <c r="G203">
        <v>14.189024390244001</v>
      </c>
      <c r="H203">
        <v>-4.18</v>
      </c>
      <c r="I203">
        <v>3.56</v>
      </c>
      <c r="J203">
        <v>-3.54</v>
      </c>
      <c r="K203">
        <v>-2.79</v>
      </c>
      <c r="L203">
        <v>2.39</v>
      </c>
      <c r="M203">
        <v>-3.18</v>
      </c>
      <c r="N203">
        <v>-1.49</v>
      </c>
      <c r="O203">
        <v>1.43</v>
      </c>
      <c r="P203">
        <v>-2.46</v>
      </c>
      <c r="Q203">
        <v>0.43</v>
      </c>
      <c r="R203">
        <v>0.34</v>
      </c>
      <c r="S203">
        <v>1.61</v>
      </c>
      <c r="T203">
        <v>-0.14000000000000001</v>
      </c>
      <c r="U203">
        <v>0.21</v>
      </c>
      <c r="V203">
        <v>-3.8</v>
      </c>
      <c r="W203">
        <v>-0.75</v>
      </c>
      <c r="X203">
        <v>2.31</v>
      </c>
      <c r="Y203">
        <v>-2.86</v>
      </c>
      <c r="Z203">
        <v>0.11</v>
      </c>
      <c r="AA203">
        <v>1.1599999999999999</v>
      </c>
      <c r="AB203">
        <v>-2.16</v>
      </c>
      <c r="AC203">
        <v>0.36</v>
      </c>
      <c r="AD203">
        <v>0.33</v>
      </c>
      <c r="AE203">
        <v>1.83</v>
      </c>
      <c r="AF203">
        <v>-1.1499999999999999</v>
      </c>
      <c r="AG203">
        <v>1.53</v>
      </c>
      <c r="AH203">
        <v>-3.35</v>
      </c>
      <c r="AI203">
        <v>0.25</v>
      </c>
      <c r="AJ203">
        <v>-0.36</v>
      </c>
      <c r="AK203">
        <v>16.86</v>
      </c>
      <c r="AL203">
        <v>-5.8</v>
      </c>
      <c r="AM203">
        <v>1.69</v>
      </c>
      <c r="AN203">
        <v>-5.66</v>
      </c>
      <c r="AO203">
        <v>-0.24</v>
      </c>
      <c r="AP203">
        <v>0.32</v>
      </c>
      <c r="AQ203">
        <v>-26.34</v>
      </c>
      <c r="AR203">
        <v>9.07</v>
      </c>
      <c r="AS203">
        <v>91.04</v>
      </c>
      <c r="AT203">
        <v>1.0009999999999999</v>
      </c>
      <c r="AU203">
        <v>10.52</v>
      </c>
      <c r="AV203">
        <v>15.88</v>
      </c>
      <c r="AW203">
        <v>12.17</v>
      </c>
      <c r="AX203">
        <v>39.299999999999997</v>
      </c>
      <c r="AY203">
        <v>46.36</v>
      </c>
      <c r="AZ203">
        <v>17.579999999999998</v>
      </c>
      <c r="BA203">
        <v>21.09</v>
      </c>
      <c r="BB203">
        <v>22.23</v>
      </c>
      <c r="BC203">
        <v>44.17</v>
      </c>
    </row>
    <row r="204" spans="1:55" x14ac:dyDescent="0.25">
      <c r="A204">
        <v>483</v>
      </c>
      <c r="B204" t="s">
        <v>254</v>
      </c>
      <c r="C204" t="s">
        <v>186</v>
      </c>
      <c r="D204" t="s">
        <v>73</v>
      </c>
      <c r="E204">
        <v>82</v>
      </c>
      <c r="F204">
        <v>1412.8833333333</v>
      </c>
      <c r="G204">
        <v>17.230284552846001</v>
      </c>
      <c r="H204">
        <v>1.76</v>
      </c>
      <c r="I204">
        <v>3.54</v>
      </c>
      <c r="J204">
        <v>-0.65</v>
      </c>
      <c r="K204">
        <v>1.47</v>
      </c>
      <c r="L204">
        <v>2.3199999999999998</v>
      </c>
      <c r="M204">
        <v>-0.39</v>
      </c>
      <c r="N204">
        <v>1.83</v>
      </c>
      <c r="O204">
        <v>2.42</v>
      </c>
      <c r="P204">
        <v>-0.36</v>
      </c>
      <c r="Q204">
        <v>0.42</v>
      </c>
      <c r="R204">
        <v>0.57999999999999996</v>
      </c>
      <c r="S204">
        <v>-0.36</v>
      </c>
      <c r="T204">
        <v>7.0000000000000007E-2</v>
      </c>
      <c r="U204">
        <v>0.22</v>
      </c>
      <c r="V204">
        <v>-1.54</v>
      </c>
      <c r="W204">
        <v>2.64</v>
      </c>
      <c r="X204">
        <v>3.52</v>
      </c>
      <c r="Y204">
        <v>-0.61</v>
      </c>
      <c r="Z204">
        <v>0.01</v>
      </c>
      <c r="AA204">
        <v>1.57</v>
      </c>
      <c r="AB204">
        <v>-3.93</v>
      </c>
      <c r="AC204">
        <v>-0.1</v>
      </c>
      <c r="AD204">
        <v>0.42</v>
      </c>
      <c r="AE204">
        <v>-8.58</v>
      </c>
      <c r="AF204">
        <v>3.51</v>
      </c>
      <c r="AG204">
        <v>2.61</v>
      </c>
      <c r="AH204">
        <v>1.75</v>
      </c>
      <c r="AI204">
        <v>0.32</v>
      </c>
      <c r="AJ204">
        <v>0.42</v>
      </c>
      <c r="AK204">
        <v>0.11</v>
      </c>
      <c r="AL204">
        <v>-0.81</v>
      </c>
      <c r="AM204">
        <v>-0.28999999999999998</v>
      </c>
      <c r="AN204">
        <v>-0.41</v>
      </c>
      <c r="AO204">
        <v>0.38</v>
      </c>
      <c r="AP204">
        <v>-0.25</v>
      </c>
      <c r="AQ204">
        <v>22.44</v>
      </c>
      <c r="AR204">
        <v>8.15</v>
      </c>
      <c r="AS204">
        <v>90.42</v>
      </c>
      <c r="AT204">
        <v>0.98599999999999999</v>
      </c>
      <c r="AU204">
        <v>5.9</v>
      </c>
      <c r="AV204">
        <v>15.25</v>
      </c>
      <c r="AW204">
        <v>10.11</v>
      </c>
      <c r="AX204">
        <v>41.32</v>
      </c>
      <c r="AY204">
        <v>36.869999999999997</v>
      </c>
      <c r="AZ204">
        <v>16.09</v>
      </c>
      <c r="BA204">
        <v>22.42</v>
      </c>
      <c r="BB204">
        <v>22.04</v>
      </c>
      <c r="BC204">
        <v>42.2</v>
      </c>
    </row>
    <row r="205" spans="1:55" x14ac:dyDescent="0.25">
      <c r="A205">
        <v>500</v>
      </c>
      <c r="B205" t="s">
        <v>205</v>
      </c>
      <c r="C205" t="s">
        <v>67</v>
      </c>
      <c r="D205" t="s">
        <v>36</v>
      </c>
      <c r="E205">
        <v>82</v>
      </c>
      <c r="F205">
        <v>1136.5166666667001</v>
      </c>
      <c r="G205">
        <v>13.859959349593</v>
      </c>
      <c r="H205">
        <v>3.27</v>
      </c>
      <c r="I205">
        <v>3.54</v>
      </c>
      <c r="J205">
        <v>-0.13</v>
      </c>
      <c r="K205">
        <v>1.25</v>
      </c>
      <c r="L205">
        <v>3.37</v>
      </c>
      <c r="M205">
        <v>-1.29</v>
      </c>
      <c r="N205">
        <v>1.4</v>
      </c>
      <c r="O205">
        <v>2.85</v>
      </c>
      <c r="P205">
        <v>-1.24</v>
      </c>
      <c r="Q205">
        <v>0.73</v>
      </c>
      <c r="R205">
        <v>-0.76</v>
      </c>
      <c r="S205">
        <v>14.18</v>
      </c>
      <c r="T205">
        <v>0.1</v>
      </c>
      <c r="U205">
        <v>0.03</v>
      </c>
      <c r="V205">
        <v>0.74</v>
      </c>
      <c r="W205">
        <v>0.93</v>
      </c>
      <c r="X205">
        <v>0.91</v>
      </c>
      <c r="Y205">
        <v>-0.03</v>
      </c>
      <c r="Z205">
        <v>0.22</v>
      </c>
      <c r="AA205">
        <v>0.01</v>
      </c>
      <c r="AB205">
        <v>0.5</v>
      </c>
      <c r="AC205">
        <v>0.72</v>
      </c>
      <c r="AD205">
        <v>-0.39</v>
      </c>
      <c r="AE205">
        <v>18.5</v>
      </c>
      <c r="AF205">
        <v>0.93</v>
      </c>
      <c r="AG205">
        <v>1.2</v>
      </c>
      <c r="AH205">
        <v>-0.39</v>
      </c>
      <c r="AI205">
        <v>0.01</v>
      </c>
      <c r="AJ205">
        <v>-0.62</v>
      </c>
      <c r="AK205">
        <v>16.87</v>
      </c>
      <c r="AL205">
        <v>1.64</v>
      </c>
      <c r="AM205">
        <v>3.91</v>
      </c>
      <c r="AN205">
        <v>-1.55</v>
      </c>
      <c r="AO205">
        <v>-0.05</v>
      </c>
      <c r="AP205">
        <v>0.17</v>
      </c>
      <c r="AQ205">
        <v>-10.48</v>
      </c>
      <c r="AR205">
        <v>10.16</v>
      </c>
      <c r="AS205">
        <v>93.85</v>
      </c>
      <c r="AT205">
        <v>1.04</v>
      </c>
      <c r="AU205">
        <v>11.24</v>
      </c>
      <c r="AV205">
        <v>16.149999999999999</v>
      </c>
      <c r="AW205">
        <v>10.35</v>
      </c>
      <c r="AX205">
        <v>38.270000000000003</v>
      </c>
      <c r="AY205">
        <v>52.08</v>
      </c>
      <c r="AZ205">
        <v>17.420000000000002</v>
      </c>
      <c r="BA205">
        <v>21.75</v>
      </c>
      <c r="BB205">
        <v>19.739999999999998</v>
      </c>
      <c r="BC205">
        <v>46.88</v>
      </c>
    </row>
    <row r="206" spans="1:55" x14ac:dyDescent="0.25">
      <c r="A206">
        <v>729</v>
      </c>
      <c r="B206" t="s">
        <v>55</v>
      </c>
      <c r="C206" t="s">
        <v>56</v>
      </c>
      <c r="D206" t="s">
        <v>57</v>
      </c>
      <c r="E206">
        <v>82</v>
      </c>
      <c r="F206">
        <v>1212.5666666667</v>
      </c>
      <c r="G206">
        <v>14.787398373984001</v>
      </c>
      <c r="H206">
        <v>4.08</v>
      </c>
      <c r="I206">
        <v>3.46</v>
      </c>
      <c r="J206">
        <v>0.14000000000000001</v>
      </c>
      <c r="K206">
        <v>1.88</v>
      </c>
      <c r="L206">
        <v>2.6</v>
      </c>
      <c r="M206">
        <v>-0.38</v>
      </c>
      <c r="N206">
        <v>3.45</v>
      </c>
      <c r="O206">
        <v>2.25</v>
      </c>
      <c r="P206">
        <v>0.96</v>
      </c>
      <c r="Q206">
        <v>1.26</v>
      </c>
      <c r="R206">
        <v>0.18</v>
      </c>
      <c r="S206">
        <v>7.8</v>
      </c>
      <c r="T206">
        <v>0.42</v>
      </c>
      <c r="U206">
        <v>0.09</v>
      </c>
      <c r="V206">
        <v>3.09</v>
      </c>
      <c r="W206">
        <v>4.8499999999999996</v>
      </c>
      <c r="X206">
        <v>2.0499999999999998</v>
      </c>
      <c r="Y206">
        <v>1.86</v>
      </c>
      <c r="Z206">
        <v>1.87</v>
      </c>
      <c r="AA206">
        <v>-0.01</v>
      </c>
      <c r="AB206">
        <v>3.72</v>
      </c>
      <c r="AC206">
        <v>0.54</v>
      </c>
      <c r="AD206">
        <v>-0.06</v>
      </c>
      <c r="AE206">
        <v>8.9700000000000006</v>
      </c>
      <c r="AF206">
        <v>3.97</v>
      </c>
      <c r="AG206">
        <v>2.75</v>
      </c>
      <c r="AH206">
        <v>0.75</v>
      </c>
      <c r="AI206">
        <v>0.67</v>
      </c>
      <c r="AJ206">
        <v>0.34</v>
      </c>
      <c r="AK206">
        <v>5.56</v>
      </c>
      <c r="AL206">
        <v>-0.75</v>
      </c>
      <c r="AM206">
        <v>2.73</v>
      </c>
      <c r="AN206">
        <v>-2.21</v>
      </c>
      <c r="AO206">
        <v>0.31</v>
      </c>
      <c r="AP206">
        <v>-0.02</v>
      </c>
      <c r="AQ206">
        <v>9.4700000000000006</v>
      </c>
      <c r="AR206">
        <v>11.37</v>
      </c>
      <c r="AS206">
        <v>92.42</v>
      </c>
      <c r="AT206">
        <v>1.038</v>
      </c>
      <c r="AU206">
        <v>12.22</v>
      </c>
      <c r="AV206">
        <v>15.69</v>
      </c>
      <c r="AW206">
        <v>9.35</v>
      </c>
      <c r="AX206">
        <v>40.92</v>
      </c>
      <c r="AY206">
        <v>56.65</v>
      </c>
      <c r="AZ206">
        <v>21.67</v>
      </c>
      <c r="BA206">
        <v>21.28</v>
      </c>
      <c r="BB206">
        <v>20.239999999999998</v>
      </c>
      <c r="BC206">
        <v>51.71</v>
      </c>
    </row>
    <row r="207" spans="1:55" x14ac:dyDescent="0.25">
      <c r="A207">
        <v>476</v>
      </c>
      <c r="B207" t="s">
        <v>361</v>
      </c>
      <c r="C207" t="s">
        <v>362</v>
      </c>
      <c r="D207" t="s">
        <v>39</v>
      </c>
      <c r="E207">
        <v>76</v>
      </c>
      <c r="F207">
        <v>866.01666666666995</v>
      </c>
      <c r="G207">
        <v>11.394956140351001</v>
      </c>
      <c r="H207">
        <v>-0.13</v>
      </c>
      <c r="I207">
        <v>3.36</v>
      </c>
      <c r="J207">
        <v>-1.45</v>
      </c>
      <c r="K207">
        <v>-1.26</v>
      </c>
      <c r="L207">
        <v>2.2599999999999998</v>
      </c>
      <c r="M207">
        <v>-2.08</v>
      </c>
      <c r="N207">
        <v>-1.19</v>
      </c>
      <c r="O207">
        <v>1.0900000000000001</v>
      </c>
      <c r="P207">
        <v>-1.93</v>
      </c>
      <c r="Q207">
        <v>0.01</v>
      </c>
      <c r="R207">
        <v>0.4</v>
      </c>
      <c r="S207">
        <v>-3.89</v>
      </c>
      <c r="T207">
        <v>-0.12</v>
      </c>
      <c r="U207">
        <v>0.22</v>
      </c>
      <c r="V207">
        <v>-3.65</v>
      </c>
      <c r="W207">
        <v>-0.39</v>
      </c>
      <c r="X207">
        <v>1.85</v>
      </c>
      <c r="Y207">
        <v>-2.0299999999999998</v>
      </c>
      <c r="Z207">
        <v>-0.91</v>
      </c>
      <c r="AA207">
        <v>0.52</v>
      </c>
      <c r="AB207">
        <v>-3.36</v>
      </c>
      <c r="AC207">
        <v>-0.35</v>
      </c>
      <c r="AD207">
        <v>0.32</v>
      </c>
      <c r="AE207">
        <v>-12.97</v>
      </c>
      <c r="AF207">
        <v>0.69</v>
      </c>
      <c r="AG207">
        <v>1.77</v>
      </c>
      <c r="AH207">
        <v>-1.07</v>
      </c>
      <c r="AI207">
        <v>0.4</v>
      </c>
      <c r="AJ207">
        <v>0.24</v>
      </c>
      <c r="AK207">
        <v>6.32</v>
      </c>
      <c r="AL207">
        <v>1.64</v>
      </c>
      <c r="AM207">
        <v>0.82</v>
      </c>
      <c r="AN207">
        <v>0.69</v>
      </c>
      <c r="AO207">
        <v>0.08</v>
      </c>
      <c r="AP207">
        <v>-0.11</v>
      </c>
      <c r="AQ207">
        <v>10.39</v>
      </c>
      <c r="AR207">
        <v>7.52</v>
      </c>
      <c r="AS207">
        <v>91.41</v>
      </c>
      <c r="AT207">
        <v>0.98899999999999999</v>
      </c>
      <c r="AU207">
        <v>10.46</v>
      </c>
      <c r="AV207">
        <v>16.559999999999999</v>
      </c>
      <c r="AW207">
        <v>8.59</v>
      </c>
      <c r="AX207">
        <v>49.19</v>
      </c>
      <c r="AY207">
        <v>54.91</v>
      </c>
      <c r="AZ207">
        <v>15.38</v>
      </c>
      <c r="BA207">
        <v>21.69</v>
      </c>
      <c r="BB207">
        <v>18.91</v>
      </c>
      <c r="BC207">
        <v>44.85</v>
      </c>
    </row>
    <row r="208" spans="1:55" x14ac:dyDescent="0.25">
      <c r="A208">
        <v>822</v>
      </c>
      <c r="B208" t="s">
        <v>428</v>
      </c>
      <c r="C208" t="s">
        <v>63</v>
      </c>
      <c r="D208" t="s">
        <v>73</v>
      </c>
      <c r="E208">
        <v>71</v>
      </c>
      <c r="F208">
        <v>1201.7833333333001</v>
      </c>
      <c r="G208">
        <v>16.926525821596002</v>
      </c>
      <c r="H208">
        <v>8.3699999999999992</v>
      </c>
      <c r="I208">
        <v>3.3</v>
      </c>
      <c r="J208">
        <v>2.19</v>
      </c>
      <c r="K208">
        <v>6.65</v>
      </c>
      <c r="L208">
        <v>3.16</v>
      </c>
      <c r="M208">
        <v>2.04</v>
      </c>
      <c r="N208">
        <v>4.07</v>
      </c>
      <c r="O208">
        <v>2.23</v>
      </c>
      <c r="P208">
        <v>1.57</v>
      </c>
      <c r="Q208">
        <v>0.77</v>
      </c>
      <c r="R208">
        <v>0.14000000000000001</v>
      </c>
      <c r="S208">
        <v>4.8099999999999996</v>
      </c>
      <c r="T208">
        <v>0.32</v>
      </c>
      <c r="U208">
        <v>0.38</v>
      </c>
      <c r="V208">
        <v>-0.33</v>
      </c>
      <c r="W208">
        <v>2.98</v>
      </c>
      <c r="X208">
        <v>2.72</v>
      </c>
      <c r="Y208">
        <v>0.3</v>
      </c>
      <c r="Z208">
        <v>1.57</v>
      </c>
      <c r="AA208">
        <v>1.76</v>
      </c>
      <c r="AB208">
        <v>0.22</v>
      </c>
      <c r="AC208">
        <v>0.36</v>
      </c>
      <c r="AD208">
        <v>0.23</v>
      </c>
      <c r="AE208">
        <v>2.94</v>
      </c>
      <c r="AF208">
        <v>1.88</v>
      </c>
      <c r="AG208">
        <v>1.29</v>
      </c>
      <c r="AH208">
        <v>0.53</v>
      </c>
      <c r="AI208">
        <v>0.59</v>
      </c>
      <c r="AJ208">
        <v>0.02</v>
      </c>
      <c r="AK208">
        <v>9.26</v>
      </c>
      <c r="AL208">
        <v>8.49</v>
      </c>
      <c r="AM208">
        <v>2.67</v>
      </c>
      <c r="AN208">
        <v>3.91</v>
      </c>
      <c r="AO208">
        <v>-0.01</v>
      </c>
      <c r="AP208">
        <v>-0.15</v>
      </c>
      <c r="AQ208">
        <v>8.33</v>
      </c>
      <c r="AR208">
        <v>10.75</v>
      </c>
      <c r="AS208">
        <v>91.91</v>
      </c>
      <c r="AT208">
        <v>1.0269999999999999</v>
      </c>
      <c r="AU208">
        <v>8.14</v>
      </c>
      <c r="AV208">
        <v>14.78</v>
      </c>
      <c r="AW208">
        <v>7.29</v>
      </c>
      <c r="AX208">
        <v>38.24</v>
      </c>
      <c r="AY208">
        <v>52.75</v>
      </c>
      <c r="AZ208">
        <v>19.32</v>
      </c>
      <c r="BA208">
        <v>21.42</v>
      </c>
      <c r="BB208">
        <v>17.02</v>
      </c>
      <c r="BC208">
        <v>53.16</v>
      </c>
    </row>
    <row r="209" spans="1:55" x14ac:dyDescent="0.25">
      <c r="A209">
        <v>222</v>
      </c>
      <c r="B209" t="s">
        <v>847</v>
      </c>
      <c r="C209" t="s">
        <v>106</v>
      </c>
      <c r="D209" t="s">
        <v>36</v>
      </c>
      <c r="E209">
        <v>34</v>
      </c>
      <c r="F209">
        <v>303.93333333332998</v>
      </c>
      <c r="G209">
        <v>8.9392156862744994</v>
      </c>
      <c r="H209">
        <v>2.14</v>
      </c>
      <c r="I209">
        <v>3.29</v>
      </c>
      <c r="J209">
        <v>-0.24</v>
      </c>
      <c r="K209">
        <v>1.51</v>
      </c>
      <c r="L209">
        <v>3.27</v>
      </c>
      <c r="M209">
        <v>-0.67</v>
      </c>
      <c r="N209">
        <v>4.0199999999999996</v>
      </c>
      <c r="O209">
        <v>2.0099999999999998</v>
      </c>
      <c r="P209">
        <v>2.16</v>
      </c>
      <c r="Q209">
        <v>0.27</v>
      </c>
      <c r="R209">
        <v>0.6</v>
      </c>
      <c r="S209">
        <v>-1.86</v>
      </c>
      <c r="T209">
        <v>0.05</v>
      </c>
      <c r="U209">
        <v>0.1</v>
      </c>
      <c r="V209">
        <v>-0.18</v>
      </c>
      <c r="W209">
        <v>0.37</v>
      </c>
      <c r="X209">
        <v>4.34</v>
      </c>
      <c r="Y209">
        <v>-2.94</v>
      </c>
      <c r="Z209">
        <v>0.33</v>
      </c>
      <c r="AA209">
        <v>0.06</v>
      </c>
      <c r="AB209">
        <v>0.79</v>
      </c>
      <c r="AC209">
        <v>0.35</v>
      </c>
      <c r="AD209">
        <v>0.6</v>
      </c>
      <c r="AE209">
        <v>-1.64</v>
      </c>
      <c r="AF209">
        <v>0.05</v>
      </c>
      <c r="AG209">
        <v>5.71</v>
      </c>
      <c r="AH209">
        <v>-5.53</v>
      </c>
      <c r="AI209">
        <v>-0.06</v>
      </c>
      <c r="AJ209">
        <v>-0.41</v>
      </c>
      <c r="AK209">
        <v>11.54</v>
      </c>
      <c r="AL209">
        <v>3.04</v>
      </c>
      <c r="AM209">
        <v>-1.57</v>
      </c>
      <c r="AN209">
        <v>3.33</v>
      </c>
      <c r="AO209">
        <v>-0.06</v>
      </c>
      <c r="AP209">
        <v>0.45</v>
      </c>
      <c r="AQ209">
        <v>-14.29</v>
      </c>
      <c r="AR209">
        <v>8</v>
      </c>
      <c r="AS209">
        <v>90.5</v>
      </c>
      <c r="AT209">
        <v>0.98499999999999999</v>
      </c>
      <c r="AU209">
        <v>8.2899999999999991</v>
      </c>
      <c r="AV209">
        <v>9.8699999999999992</v>
      </c>
      <c r="AW209">
        <v>5.13</v>
      </c>
      <c r="AX209">
        <v>56.26</v>
      </c>
      <c r="AY209">
        <v>61.76</v>
      </c>
      <c r="AZ209">
        <v>17.57</v>
      </c>
      <c r="BA209">
        <v>15.4</v>
      </c>
      <c r="BB209">
        <v>13.42</v>
      </c>
      <c r="BC209">
        <v>56.69</v>
      </c>
    </row>
    <row r="210" spans="1:55" x14ac:dyDescent="0.25">
      <c r="A210">
        <v>242</v>
      </c>
      <c r="B210" t="s">
        <v>165</v>
      </c>
      <c r="C210" t="s">
        <v>87</v>
      </c>
      <c r="D210" t="s">
        <v>39</v>
      </c>
      <c r="E210">
        <v>72</v>
      </c>
      <c r="F210">
        <v>1045.0166666667001</v>
      </c>
      <c r="G210">
        <v>14.51412037037</v>
      </c>
      <c r="H210">
        <v>9.25</v>
      </c>
      <c r="I210">
        <v>3.25</v>
      </c>
      <c r="J210">
        <v>2.48</v>
      </c>
      <c r="K210">
        <v>8.36</v>
      </c>
      <c r="L210">
        <v>1.9</v>
      </c>
      <c r="M210">
        <v>3.54</v>
      </c>
      <c r="N210">
        <v>7.37</v>
      </c>
      <c r="O210">
        <v>0.55000000000000004</v>
      </c>
      <c r="P210">
        <v>5.17</v>
      </c>
      <c r="Q210">
        <v>0.6</v>
      </c>
      <c r="R210">
        <v>0.19</v>
      </c>
      <c r="S210">
        <v>3.43</v>
      </c>
      <c r="T210">
        <v>0.74</v>
      </c>
      <c r="U210">
        <v>0.16</v>
      </c>
      <c r="V210">
        <v>5.2</v>
      </c>
      <c r="W210">
        <v>7.79</v>
      </c>
      <c r="X210">
        <v>4.04</v>
      </c>
      <c r="Y210">
        <v>2.71</v>
      </c>
      <c r="Z210">
        <v>3.85</v>
      </c>
      <c r="AA210">
        <v>0.92</v>
      </c>
      <c r="AB210">
        <v>5.22</v>
      </c>
      <c r="AC210">
        <v>0.14000000000000001</v>
      </c>
      <c r="AD210">
        <v>-0.05</v>
      </c>
      <c r="AE210">
        <v>3.18</v>
      </c>
      <c r="AF210">
        <v>5.26</v>
      </c>
      <c r="AG210">
        <v>4.16</v>
      </c>
      <c r="AH210">
        <v>1.06</v>
      </c>
      <c r="AI210">
        <v>0.38</v>
      </c>
      <c r="AJ210">
        <v>0.43</v>
      </c>
      <c r="AK210">
        <v>-2.5499999999999998</v>
      </c>
      <c r="AL210">
        <v>1.88</v>
      </c>
      <c r="AM210">
        <v>-0.66</v>
      </c>
      <c r="AN210">
        <v>1.9</v>
      </c>
      <c r="AO210">
        <v>0.28999999999999998</v>
      </c>
      <c r="AP210">
        <v>-0.13</v>
      </c>
      <c r="AQ210">
        <v>19.23</v>
      </c>
      <c r="AR210">
        <v>8.4</v>
      </c>
      <c r="AS210">
        <v>91.55</v>
      </c>
      <c r="AT210">
        <v>0.999</v>
      </c>
      <c r="AU210">
        <v>12.29</v>
      </c>
      <c r="AV210">
        <v>17.399999999999999</v>
      </c>
      <c r="AW210">
        <v>8.3800000000000008</v>
      </c>
      <c r="AX210">
        <v>36.799999999999997</v>
      </c>
      <c r="AY210">
        <v>59.44</v>
      </c>
      <c r="AZ210">
        <v>22.05</v>
      </c>
      <c r="BA210">
        <v>23.08</v>
      </c>
      <c r="BB210">
        <v>19.52</v>
      </c>
      <c r="BC210">
        <v>53.04</v>
      </c>
    </row>
    <row r="211" spans="1:55" x14ac:dyDescent="0.25">
      <c r="A211">
        <v>376</v>
      </c>
      <c r="B211" t="s">
        <v>474</v>
      </c>
      <c r="C211" t="s">
        <v>46</v>
      </c>
      <c r="D211" t="s">
        <v>39</v>
      </c>
      <c r="E211">
        <v>71</v>
      </c>
      <c r="F211">
        <v>857.45</v>
      </c>
      <c r="G211">
        <v>12.076760563380001</v>
      </c>
      <c r="H211">
        <v>-6.25</v>
      </c>
      <c r="I211">
        <v>3.25</v>
      </c>
      <c r="J211">
        <v>-4.3</v>
      </c>
      <c r="K211">
        <v>-3.32</v>
      </c>
      <c r="L211">
        <v>1.57</v>
      </c>
      <c r="M211">
        <v>-2.91</v>
      </c>
      <c r="N211">
        <v>-0.36</v>
      </c>
      <c r="O211">
        <v>-0.51</v>
      </c>
      <c r="P211">
        <v>0.17</v>
      </c>
      <c r="Q211">
        <v>-0.87</v>
      </c>
      <c r="R211">
        <v>-0.62</v>
      </c>
      <c r="S211">
        <v>-1.67</v>
      </c>
      <c r="T211">
        <v>-0.11</v>
      </c>
      <c r="U211">
        <v>0.05</v>
      </c>
      <c r="V211">
        <v>-1.82</v>
      </c>
      <c r="W211">
        <v>-0.38</v>
      </c>
      <c r="X211">
        <v>1.56</v>
      </c>
      <c r="Y211">
        <v>-2.0499999999999998</v>
      </c>
      <c r="Z211">
        <v>0.79</v>
      </c>
      <c r="AA211">
        <v>-0.21</v>
      </c>
      <c r="AB211">
        <v>2.5099999999999998</v>
      </c>
      <c r="AC211">
        <v>-0.69</v>
      </c>
      <c r="AD211">
        <v>-0.62</v>
      </c>
      <c r="AE211">
        <v>3.59</v>
      </c>
      <c r="AF211">
        <v>-1.57</v>
      </c>
      <c r="AG211">
        <v>2.36</v>
      </c>
      <c r="AH211">
        <v>-5.12</v>
      </c>
      <c r="AI211">
        <v>-0.18</v>
      </c>
      <c r="AJ211">
        <v>-0.09</v>
      </c>
      <c r="AK211">
        <v>-2.4</v>
      </c>
      <c r="AL211">
        <v>-8.6999999999999993</v>
      </c>
      <c r="AM211">
        <v>1.59</v>
      </c>
      <c r="AN211">
        <v>-6.78</v>
      </c>
      <c r="AO211">
        <v>-0.06</v>
      </c>
      <c r="AP211">
        <v>0.1</v>
      </c>
      <c r="AQ211">
        <v>-8.2799999999999994</v>
      </c>
      <c r="AR211">
        <v>5.08</v>
      </c>
      <c r="AS211">
        <v>94.88</v>
      </c>
      <c r="AT211">
        <v>1</v>
      </c>
      <c r="AU211">
        <v>5.74</v>
      </c>
      <c r="AV211">
        <v>17.91</v>
      </c>
      <c r="AW211">
        <v>10.29</v>
      </c>
      <c r="AX211">
        <v>42.54</v>
      </c>
      <c r="AY211">
        <v>35.81</v>
      </c>
      <c r="AZ211">
        <v>10.43</v>
      </c>
      <c r="BA211">
        <v>22.11</v>
      </c>
      <c r="BB211">
        <v>20.78</v>
      </c>
      <c r="BC211">
        <v>33.409999999999997</v>
      </c>
    </row>
    <row r="212" spans="1:55" x14ac:dyDescent="0.25">
      <c r="A212">
        <v>325</v>
      </c>
      <c r="B212" t="s">
        <v>242</v>
      </c>
      <c r="C212" t="s">
        <v>56</v>
      </c>
      <c r="D212" t="s">
        <v>92</v>
      </c>
      <c r="E212">
        <v>71</v>
      </c>
      <c r="F212">
        <v>1007.65</v>
      </c>
      <c r="G212">
        <v>14.192253521127</v>
      </c>
      <c r="H212">
        <v>7.31</v>
      </c>
      <c r="I212">
        <v>3.23</v>
      </c>
      <c r="J212">
        <v>1.45</v>
      </c>
      <c r="K212">
        <v>4.2300000000000004</v>
      </c>
      <c r="L212">
        <v>1.72</v>
      </c>
      <c r="M212">
        <v>1.31</v>
      </c>
      <c r="N212">
        <v>4.54</v>
      </c>
      <c r="O212">
        <v>2.1</v>
      </c>
      <c r="P212">
        <v>1.9</v>
      </c>
      <c r="Q212">
        <v>0.75</v>
      </c>
      <c r="R212">
        <v>0.64</v>
      </c>
      <c r="S212">
        <v>-0.3</v>
      </c>
      <c r="T212">
        <v>0.65</v>
      </c>
      <c r="U212">
        <v>0.1</v>
      </c>
      <c r="V212">
        <v>5.09</v>
      </c>
      <c r="W212">
        <v>8</v>
      </c>
      <c r="X212">
        <v>2.54</v>
      </c>
      <c r="Y212">
        <v>3.75</v>
      </c>
      <c r="Z212">
        <v>4.26</v>
      </c>
      <c r="AA212">
        <v>1.03</v>
      </c>
      <c r="AB212">
        <v>5.94</v>
      </c>
      <c r="AC212">
        <v>0.5</v>
      </c>
      <c r="AD212">
        <v>0.09</v>
      </c>
      <c r="AE212">
        <v>5.66</v>
      </c>
      <c r="AF212">
        <v>4.99</v>
      </c>
      <c r="AG212">
        <v>2</v>
      </c>
      <c r="AH212">
        <v>2.39</v>
      </c>
      <c r="AI212">
        <v>0.23</v>
      </c>
      <c r="AJ212">
        <v>0.57999999999999996</v>
      </c>
      <c r="AK212">
        <v>-7.94</v>
      </c>
      <c r="AL212">
        <v>-0.61</v>
      </c>
      <c r="AM212">
        <v>2.09</v>
      </c>
      <c r="AN212">
        <v>-1.72</v>
      </c>
      <c r="AO212">
        <v>0.12</v>
      </c>
      <c r="AP212">
        <v>0.17</v>
      </c>
      <c r="AQ212">
        <v>-5.88</v>
      </c>
      <c r="AR212">
        <v>10.14</v>
      </c>
      <c r="AS212">
        <v>91.64</v>
      </c>
      <c r="AT212">
        <v>1.018</v>
      </c>
      <c r="AU212">
        <v>12.56</v>
      </c>
      <c r="AV212">
        <v>17.27</v>
      </c>
      <c r="AW212">
        <v>9.7100000000000009</v>
      </c>
      <c r="AX212">
        <v>42.81</v>
      </c>
      <c r="AY212">
        <v>56.42</v>
      </c>
      <c r="AZ212">
        <v>22.33</v>
      </c>
      <c r="BA212">
        <v>23.16</v>
      </c>
      <c r="BB212">
        <v>19.89</v>
      </c>
      <c r="BC212">
        <v>52.89</v>
      </c>
    </row>
    <row r="213" spans="1:55" x14ac:dyDescent="0.25">
      <c r="A213">
        <v>818</v>
      </c>
      <c r="B213" t="s">
        <v>1015</v>
      </c>
      <c r="C213" t="s">
        <v>54</v>
      </c>
      <c r="D213" t="s">
        <v>36</v>
      </c>
      <c r="E213">
        <v>1</v>
      </c>
      <c r="F213">
        <v>9.5</v>
      </c>
      <c r="G213">
        <v>9.5</v>
      </c>
      <c r="H213">
        <v>25.77</v>
      </c>
      <c r="I213">
        <v>3.21</v>
      </c>
      <c r="J213">
        <v>8.61</v>
      </c>
      <c r="K213">
        <v>13.12</v>
      </c>
      <c r="L213">
        <v>19.43</v>
      </c>
      <c r="M213">
        <v>-3.33</v>
      </c>
      <c r="N213">
        <v>12.21</v>
      </c>
      <c r="O213">
        <v>13.56</v>
      </c>
      <c r="P213">
        <v>-1.35</v>
      </c>
      <c r="Q213">
        <v>-1.35</v>
      </c>
      <c r="R213">
        <v>16.239999999999998</v>
      </c>
      <c r="S213">
        <v>-33.33</v>
      </c>
      <c r="T213">
        <v>1.26</v>
      </c>
      <c r="U213">
        <v>1.06</v>
      </c>
      <c r="V213">
        <v>3.38</v>
      </c>
      <c r="W213">
        <v>18.059999999999999</v>
      </c>
      <c r="X213">
        <v>2.2799999999999998</v>
      </c>
      <c r="Y213">
        <v>18.52</v>
      </c>
      <c r="Z213">
        <v>13.54</v>
      </c>
      <c r="AA213">
        <v>9.48</v>
      </c>
      <c r="AB213">
        <v>13.64</v>
      </c>
      <c r="AC213">
        <v>-1.35</v>
      </c>
      <c r="AD213">
        <v>6.32</v>
      </c>
      <c r="AE213">
        <v>-100</v>
      </c>
      <c r="AF213">
        <v>6.03</v>
      </c>
      <c r="AG213">
        <v>-9.6</v>
      </c>
      <c r="AH213">
        <v>29.17</v>
      </c>
      <c r="AI213">
        <v>0</v>
      </c>
      <c r="AJ213">
        <v>4.82</v>
      </c>
      <c r="AK213">
        <v>0</v>
      </c>
      <c r="AL213">
        <v>14.37</v>
      </c>
      <c r="AM213">
        <v>13.06</v>
      </c>
      <c r="AN213">
        <v>-1.59</v>
      </c>
      <c r="AO213">
        <v>0</v>
      </c>
      <c r="AP213">
        <v>9.1199999999999992</v>
      </c>
      <c r="AQ213">
        <v>0</v>
      </c>
      <c r="AR213">
        <v>0</v>
      </c>
      <c r="AS213">
        <v>50</v>
      </c>
      <c r="AT213">
        <v>0.5</v>
      </c>
      <c r="AU213">
        <v>12.63</v>
      </c>
      <c r="AV213">
        <v>25.26</v>
      </c>
      <c r="AW213">
        <v>12.63</v>
      </c>
      <c r="AX213">
        <v>50.53</v>
      </c>
      <c r="AY213">
        <v>50</v>
      </c>
      <c r="AZ213">
        <v>18.95</v>
      </c>
      <c r="BA213">
        <v>44.21</v>
      </c>
      <c r="BB213">
        <v>12.63</v>
      </c>
      <c r="BC213">
        <v>60</v>
      </c>
    </row>
    <row r="214" spans="1:55" x14ac:dyDescent="0.25">
      <c r="A214">
        <v>891</v>
      </c>
      <c r="B214" t="s">
        <v>787</v>
      </c>
      <c r="C214" t="s">
        <v>44</v>
      </c>
      <c r="D214" t="s">
        <v>73</v>
      </c>
      <c r="E214">
        <v>37</v>
      </c>
      <c r="F214">
        <v>559.95000000000005</v>
      </c>
      <c r="G214">
        <v>15.133783783784001</v>
      </c>
      <c r="H214">
        <v>-5.33</v>
      </c>
      <c r="I214">
        <v>3.21</v>
      </c>
      <c r="J214">
        <v>-3.68</v>
      </c>
      <c r="K214">
        <v>-3.69</v>
      </c>
      <c r="L214">
        <v>2.31</v>
      </c>
      <c r="M214">
        <v>-3.45</v>
      </c>
      <c r="N214">
        <v>-2.44</v>
      </c>
      <c r="O214">
        <v>2.54</v>
      </c>
      <c r="P214">
        <v>-3.81</v>
      </c>
      <c r="Q214">
        <v>-0.93</v>
      </c>
      <c r="R214">
        <v>-0.42</v>
      </c>
      <c r="S214">
        <v>-3.65</v>
      </c>
      <c r="T214">
        <v>-0.23</v>
      </c>
      <c r="U214">
        <v>0.05</v>
      </c>
      <c r="V214">
        <v>-3.07</v>
      </c>
      <c r="W214">
        <v>-2.46</v>
      </c>
      <c r="X214">
        <v>-0.11</v>
      </c>
      <c r="Y214">
        <v>-2.2200000000000002</v>
      </c>
      <c r="Z214">
        <v>-0.72</v>
      </c>
      <c r="AA214">
        <v>-0.39</v>
      </c>
      <c r="AB214">
        <v>-0.71</v>
      </c>
      <c r="AC214">
        <v>-0.42</v>
      </c>
      <c r="AD214">
        <v>-0.39</v>
      </c>
      <c r="AE214">
        <v>2.19</v>
      </c>
      <c r="AF214">
        <v>-2.31</v>
      </c>
      <c r="AG214">
        <v>0.36</v>
      </c>
      <c r="AH214">
        <v>-3.24</v>
      </c>
      <c r="AI214">
        <v>-0.28999999999999998</v>
      </c>
      <c r="AJ214">
        <v>-0.25</v>
      </c>
      <c r="AK214">
        <v>0</v>
      </c>
      <c r="AL214">
        <v>-5.93</v>
      </c>
      <c r="AM214">
        <v>3.32</v>
      </c>
      <c r="AN214">
        <v>-6.19</v>
      </c>
      <c r="AO214">
        <v>-0.42</v>
      </c>
      <c r="AP214">
        <v>0.28999999999999998</v>
      </c>
      <c r="AQ214">
        <v>-35.42</v>
      </c>
      <c r="AR214">
        <v>7.53</v>
      </c>
      <c r="AS214">
        <v>94.58</v>
      </c>
      <c r="AT214">
        <v>1.0209999999999999</v>
      </c>
      <c r="AU214">
        <v>7.39</v>
      </c>
      <c r="AV214">
        <v>11.57</v>
      </c>
      <c r="AW214">
        <v>9.11</v>
      </c>
      <c r="AX214">
        <v>55.18</v>
      </c>
      <c r="AY214">
        <v>44.81</v>
      </c>
      <c r="AZ214">
        <v>17.25</v>
      </c>
      <c r="BA214">
        <v>20.04</v>
      </c>
      <c r="BB214">
        <v>22.07</v>
      </c>
      <c r="BC214">
        <v>43.87</v>
      </c>
    </row>
    <row r="215" spans="1:55" x14ac:dyDescent="0.25">
      <c r="A215">
        <v>92</v>
      </c>
      <c r="B215" t="s">
        <v>550</v>
      </c>
      <c r="C215" t="s">
        <v>38</v>
      </c>
      <c r="D215" t="s">
        <v>73</v>
      </c>
      <c r="E215">
        <v>72</v>
      </c>
      <c r="F215">
        <v>1278.6833333333</v>
      </c>
      <c r="G215">
        <v>17.759490740741001</v>
      </c>
      <c r="H215">
        <v>-7.53</v>
      </c>
      <c r="I215">
        <v>3.15</v>
      </c>
      <c r="J215">
        <v>-4.95</v>
      </c>
      <c r="K215">
        <v>-5.8</v>
      </c>
      <c r="L215">
        <v>-0.52</v>
      </c>
      <c r="M215">
        <v>-3.4</v>
      </c>
      <c r="N215">
        <v>-4.17</v>
      </c>
      <c r="O215">
        <v>-0.75</v>
      </c>
      <c r="P215">
        <v>-3.06</v>
      </c>
      <c r="Q215">
        <v>0.27</v>
      </c>
      <c r="R215">
        <v>-0.36</v>
      </c>
      <c r="S215">
        <v>6.68</v>
      </c>
      <c r="T215">
        <v>-0.3</v>
      </c>
      <c r="U215">
        <v>-7.0000000000000007E-2</v>
      </c>
      <c r="V215">
        <v>-2.72</v>
      </c>
      <c r="W215">
        <v>-2.2599999999999998</v>
      </c>
      <c r="X215">
        <v>0.09</v>
      </c>
      <c r="Y215">
        <v>-2.37</v>
      </c>
      <c r="Z215">
        <v>-1.44</v>
      </c>
      <c r="AA215">
        <v>-0.1</v>
      </c>
      <c r="AB215">
        <v>-3.24</v>
      </c>
      <c r="AC215">
        <v>0.1</v>
      </c>
      <c r="AD215">
        <v>0.05</v>
      </c>
      <c r="AE215">
        <v>1.19</v>
      </c>
      <c r="AF215">
        <v>-1.1000000000000001</v>
      </c>
      <c r="AG215">
        <v>0.25</v>
      </c>
      <c r="AH215">
        <v>-1.75</v>
      </c>
      <c r="AI215">
        <v>0.12</v>
      </c>
      <c r="AJ215">
        <v>-0.79</v>
      </c>
      <c r="AK215">
        <v>29.62</v>
      </c>
      <c r="AL215">
        <v>-6.59</v>
      </c>
      <c r="AM215">
        <v>2.35</v>
      </c>
      <c r="AN215">
        <v>-6.63</v>
      </c>
      <c r="AO215">
        <v>0.17</v>
      </c>
      <c r="AP215">
        <v>0.21</v>
      </c>
      <c r="AQ215">
        <v>2.5299999999999998</v>
      </c>
      <c r="AR215">
        <v>8.93</v>
      </c>
      <c r="AS215">
        <v>92.43</v>
      </c>
      <c r="AT215">
        <v>1.014</v>
      </c>
      <c r="AU215">
        <v>6.66</v>
      </c>
      <c r="AV215">
        <v>12.62</v>
      </c>
      <c r="AW215">
        <v>8.2100000000000009</v>
      </c>
      <c r="AX215">
        <v>45.84</v>
      </c>
      <c r="AY215">
        <v>44.79</v>
      </c>
      <c r="AZ215">
        <v>16.05</v>
      </c>
      <c r="BA215">
        <v>19.38</v>
      </c>
      <c r="BB215">
        <v>19.329999999999998</v>
      </c>
      <c r="BC215">
        <v>45.36</v>
      </c>
    </row>
    <row r="216" spans="1:55" x14ac:dyDescent="0.25">
      <c r="A216">
        <v>375</v>
      </c>
      <c r="B216" t="s">
        <v>722</v>
      </c>
      <c r="C216" t="s">
        <v>137</v>
      </c>
      <c r="D216" t="s">
        <v>73</v>
      </c>
      <c r="E216">
        <v>71</v>
      </c>
      <c r="F216">
        <v>809.21666666666999</v>
      </c>
      <c r="G216">
        <v>11.397417840376001</v>
      </c>
      <c r="H216">
        <v>-6.86</v>
      </c>
      <c r="I216">
        <v>3.13</v>
      </c>
      <c r="J216">
        <v>-4.45</v>
      </c>
      <c r="K216">
        <v>-6.99</v>
      </c>
      <c r="L216">
        <v>-1.63</v>
      </c>
      <c r="M216">
        <v>-3.17</v>
      </c>
      <c r="N216">
        <v>-5.91</v>
      </c>
      <c r="O216">
        <v>-1.82</v>
      </c>
      <c r="P216">
        <v>-3.27</v>
      </c>
      <c r="Q216">
        <v>-0.24</v>
      </c>
      <c r="R216">
        <v>-0.05</v>
      </c>
      <c r="S216">
        <v>-2.2599999999999998</v>
      </c>
      <c r="T216">
        <v>-0.6</v>
      </c>
      <c r="U216">
        <v>-0.03</v>
      </c>
      <c r="V216">
        <v>-6.69</v>
      </c>
      <c r="W216">
        <v>-5.91</v>
      </c>
      <c r="X216">
        <v>2.12</v>
      </c>
      <c r="Y216">
        <v>-8.4600000000000009</v>
      </c>
      <c r="Z216">
        <v>-2.2599999999999998</v>
      </c>
      <c r="AA216">
        <v>-0.12</v>
      </c>
      <c r="AB216">
        <v>-4.93</v>
      </c>
      <c r="AC216">
        <v>-0.21</v>
      </c>
      <c r="AD216">
        <v>-0.34</v>
      </c>
      <c r="AE216">
        <v>2.12</v>
      </c>
      <c r="AF216">
        <v>-4.87</v>
      </c>
      <c r="AG216">
        <v>2.99</v>
      </c>
      <c r="AH216">
        <v>-10.85</v>
      </c>
      <c r="AI216">
        <v>-0.33</v>
      </c>
      <c r="AJ216">
        <v>-0.08</v>
      </c>
      <c r="AK216">
        <v>-8.39</v>
      </c>
      <c r="AL216">
        <v>-2.97</v>
      </c>
      <c r="AM216">
        <v>0.25</v>
      </c>
      <c r="AN216">
        <v>-2.1800000000000002</v>
      </c>
      <c r="AO216">
        <v>0.21</v>
      </c>
      <c r="AP216">
        <v>0.5</v>
      </c>
      <c r="AQ216">
        <v>-5.83</v>
      </c>
      <c r="AR216">
        <v>7.4</v>
      </c>
      <c r="AS216">
        <v>91.04</v>
      </c>
      <c r="AT216">
        <v>0.98399999999999999</v>
      </c>
      <c r="AU216">
        <v>5.34</v>
      </c>
      <c r="AV216">
        <v>12.53</v>
      </c>
      <c r="AW216">
        <v>6.3</v>
      </c>
      <c r="AX216">
        <v>54.2</v>
      </c>
      <c r="AY216">
        <v>45.86</v>
      </c>
      <c r="AZ216">
        <v>12.98</v>
      </c>
      <c r="BA216">
        <v>19.350000000000001</v>
      </c>
      <c r="BB216">
        <v>15.64</v>
      </c>
      <c r="BC216">
        <v>45.34</v>
      </c>
    </row>
    <row r="217" spans="1:55" x14ac:dyDescent="0.25">
      <c r="A217">
        <v>12</v>
      </c>
      <c r="B217" t="s">
        <v>301</v>
      </c>
      <c r="C217" t="s">
        <v>141</v>
      </c>
      <c r="D217" t="s">
        <v>47</v>
      </c>
      <c r="E217">
        <v>64</v>
      </c>
      <c r="F217">
        <v>820.46666666666999</v>
      </c>
      <c r="G217">
        <v>12.819791666666999</v>
      </c>
      <c r="H217">
        <v>-5.76</v>
      </c>
      <c r="I217">
        <v>3.11</v>
      </c>
      <c r="J217">
        <v>-4.0999999999999996</v>
      </c>
      <c r="K217">
        <v>-4.16</v>
      </c>
      <c r="L217">
        <v>3.73</v>
      </c>
      <c r="M217">
        <v>-4.8099999999999996</v>
      </c>
      <c r="N217">
        <v>-3.12</v>
      </c>
      <c r="O217">
        <v>3.42</v>
      </c>
      <c r="P217">
        <v>-5.66</v>
      </c>
      <c r="Q217">
        <v>-0.1</v>
      </c>
      <c r="R217">
        <v>0.72</v>
      </c>
      <c r="S217">
        <v>-7.65</v>
      </c>
      <c r="T217">
        <v>-0.27</v>
      </c>
      <c r="U217">
        <v>0.28000000000000003</v>
      </c>
      <c r="V217">
        <v>-6.38</v>
      </c>
      <c r="W217">
        <v>-1.28</v>
      </c>
      <c r="X217">
        <v>1.96</v>
      </c>
      <c r="Y217">
        <v>-3.22</v>
      </c>
      <c r="Z217">
        <v>-1.78</v>
      </c>
      <c r="AA217">
        <v>1.53</v>
      </c>
      <c r="AB217">
        <v>-8.82</v>
      </c>
      <c r="AC217">
        <v>-0.15</v>
      </c>
      <c r="AD217">
        <v>0.33</v>
      </c>
      <c r="AE217">
        <v>-9.09</v>
      </c>
      <c r="AF217">
        <v>0.66</v>
      </c>
      <c r="AG217">
        <v>0.57999999999999996</v>
      </c>
      <c r="AH217">
        <v>0.2</v>
      </c>
      <c r="AI217">
        <v>0.28999999999999998</v>
      </c>
      <c r="AJ217">
        <v>0.48</v>
      </c>
      <c r="AK217">
        <v>-2.94</v>
      </c>
      <c r="AL217">
        <v>-6.81</v>
      </c>
      <c r="AM217">
        <v>0.79</v>
      </c>
      <c r="AN217">
        <v>-5.45</v>
      </c>
      <c r="AO217">
        <v>-0.23</v>
      </c>
      <c r="AP217">
        <v>0.08</v>
      </c>
      <c r="AQ217">
        <v>-19.440000000000001</v>
      </c>
      <c r="AR217">
        <v>7.62</v>
      </c>
      <c r="AS217">
        <v>90.65</v>
      </c>
      <c r="AT217">
        <v>0.98299999999999998</v>
      </c>
      <c r="AU217">
        <v>10.02</v>
      </c>
      <c r="AV217">
        <v>13.31</v>
      </c>
      <c r="AW217">
        <v>7.82</v>
      </c>
      <c r="AX217">
        <v>48.05</v>
      </c>
      <c r="AY217">
        <v>56.15</v>
      </c>
      <c r="AZ217">
        <v>17.989999999999998</v>
      </c>
      <c r="BA217">
        <v>20.329999999999998</v>
      </c>
      <c r="BB217">
        <v>16.600000000000001</v>
      </c>
      <c r="BC217">
        <v>52.01</v>
      </c>
    </row>
    <row r="218" spans="1:55" x14ac:dyDescent="0.25">
      <c r="A218">
        <v>618</v>
      </c>
      <c r="B218" t="s">
        <v>913</v>
      </c>
      <c r="C218" t="s">
        <v>75</v>
      </c>
      <c r="D218" t="s">
        <v>73</v>
      </c>
      <c r="E218">
        <v>20</v>
      </c>
      <c r="F218">
        <v>241.11666666667</v>
      </c>
      <c r="G218">
        <v>12.055833333333</v>
      </c>
      <c r="H218">
        <v>-3.89</v>
      </c>
      <c r="I218">
        <v>3.1</v>
      </c>
      <c r="J218">
        <v>-2.9</v>
      </c>
      <c r="K218">
        <v>-1.03</v>
      </c>
      <c r="L218">
        <v>1.39</v>
      </c>
      <c r="M218">
        <v>-1.35</v>
      </c>
      <c r="N218">
        <v>-1.1100000000000001</v>
      </c>
      <c r="O218">
        <v>-0.7</v>
      </c>
      <c r="P218">
        <v>-0.22</v>
      </c>
      <c r="Q218">
        <v>0.68</v>
      </c>
      <c r="R218">
        <v>0.1</v>
      </c>
      <c r="S218">
        <v>4.91</v>
      </c>
      <c r="T218">
        <v>0.48</v>
      </c>
      <c r="U218">
        <v>-0.08</v>
      </c>
      <c r="V218">
        <v>4.5999999999999996</v>
      </c>
      <c r="W218">
        <v>1.47</v>
      </c>
      <c r="X218">
        <v>-0.89</v>
      </c>
      <c r="Y218">
        <v>2.0299999999999998</v>
      </c>
      <c r="Z218">
        <v>3.79</v>
      </c>
      <c r="AA218">
        <v>-2.16</v>
      </c>
      <c r="AB218">
        <v>11.03</v>
      </c>
      <c r="AC218">
        <v>0.96</v>
      </c>
      <c r="AD218">
        <v>-0.69</v>
      </c>
      <c r="AE218">
        <v>27.94</v>
      </c>
      <c r="AF218">
        <v>-3.09</v>
      </c>
      <c r="AG218">
        <v>1.69</v>
      </c>
      <c r="AH218">
        <v>-5.73</v>
      </c>
      <c r="AI218">
        <v>-0.28000000000000003</v>
      </c>
      <c r="AJ218">
        <v>1.25</v>
      </c>
      <c r="AK218">
        <v>-29.82</v>
      </c>
      <c r="AL218">
        <v>-5.05</v>
      </c>
      <c r="AM218">
        <v>6.43</v>
      </c>
      <c r="AN218">
        <v>-7.4</v>
      </c>
      <c r="AO218">
        <v>-0.1</v>
      </c>
      <c r="AP218">
        <v>-0.22</v>
      </c>
      <c r="AQ218">
        <v>5.56</v>
      </c>
      <c r="AR218">
        <v>9.6300000000000008</v>
      </c>
      <c r="AS218">
        <v>91.6</v>
      </c>
      <c r="AT218">
        <v>1.012</v>
      </c>
      <c r="AU218">
        <v>8.9600000000000009</v>
      </c>
      <c r="AV218">
        <v>13.44</v>
      </c>
      <c r="AW218">
        <v>6.97</v>
      </c>
      <c r="AX218">
        <v>48.77</v>
      </c>
      <c r="AY218">
        <v>56.25</v>
      </c>
      <c r="AZ218">
        <v>21.15</v>
      </c>
      <c r="BA218">
        <v>21.65</v>
      </c>
      <c r="BB218">
        <v>18.170000000000002</v>
      </c>
      <c r="BC218">
        <v>53.8</v>
      </c>
    </row>
    <row r="219" spans="1:55" x14ac:dyDescent="0.25">
      <c r="A219">
        <v>760</v>
      </c>
      <c r="B219" t="s">
        <v>608</v>
      </c>
      <c r="C219" t="s">
        <v>186</v>
      </c>
      <c r="D219" t="s">
        <v>47</v>
      </c>
      <c r="E219">
        <v>51</v>
      </c>
      <c r="F219">
        <v>511.91666666666998</v>
      </c>
      <c r="G219">
        <v>10.037581699345999</v>
      </c>
      <c r="H219">
        <v>-10.56</v>
      </c>
      <c r="I219">
        <v>3.08</v>
      </c>
      <c r="J219">
        <v>-6.52</v>
      </c>
      <c r="K219">
        <v>-9.66</v>
      </c>
      <c r="L219">
        <v>2.19</v>
      </c>
      <c r="M219">
        <v>-7.47</v>
      </c>
      <c r="N219">
        <v>-7.29</v>
      </c>
      <c r="O219">
        <v>3.2</v>
      </c>
      <c r="P219">
        <v>-8.76</v>
      </c>
      <c r="Q219">
        <v>-0.74</v>
      </c>
      <c r="R219">
        <v>0.36</v>
      </c>
      <c r="S219">
        <v>-10.83</v>
      </c>
      <c r="T219">
        <v>-0.48</v>
      </c>
      <c r="U219">
        <v>0.02</v>
      </c>
      <c r="V219">
        <v>-5.88</v>
      </c>
      <c r="W219">
        <v>-7.3</v>
      </c>
      <c r="X219">
        <v>0.81</v>
      </c>
      <c r="Y219">
        <v>-9.17</v>
      </c>
      <c r="Z219">
        <v>-2.23</v>
      </c>
      <c r="AA219">
        <v>-0.1</v>
      </c>
      <c r="AB219">
        <v>-5.61</v>
      </c>
      <c r="AC219">
        <v>-0.76</v>
      </c>
      <c r="AD219">
        <v>0.26</v>
      </c>
      <c r="AE219">
        <v>-20.2</v>
      </c>
      <c r="AF219">
        <v>-6.76</v>
      </c>
      <c r="AG219">
        <v>1.21</v>
      </c>
      <c r="AH219">
        <v>-11.85</v>
      </c>
      <c r="AI219">
        <v>-0.13</v>
      </c>
      <c r="AJ219">
        <v>7.0000000000000007E-2</v>
      </c>
      <c r="AK219">
        <v>-5.71</v>
      </c>
      <c r="AL219">
        <v>-4.43</v>
      </c>
      <c r="AM219">
        <v>2.23</v>
      </c>
      <c r="AN219">
        <v>-4.7</v>
      </c>
      <c r="AO219">
        <v>0.05</v>
      </c>
      <c r="AP219">
        <v>0.12</v>
      </c>
      <c r="AQ219">
        <v>-1.18</v>
      </c>
      <c r="AR219">
        <v>7.55</v>
      </c>
      <c r="AS219">
        <v>90.57</v>
      </c>
      <c r="AT219">
        <v>0.98099999999999998</v>
      </c>
      <c r="AU219">
        <v>8.44</v>
      </c>
      <c r="AV219">
        <v>11.25</v>
      </c>
      <c r="AW219">
        <v>8.67</v>
      </c>
      <c r="AX219">
        <v>49.93</v>
      </c>
      <c r="AY219">
        <v>49.32</v>
      </c>
      <c r="AZ219">
        <v>16.170000000000002</v>
      </c>
      <c r="BA219">
        <v>18.399999999999999</v>
      </c>
      <c r="BB219">
        <v>19.22</v>
      </c>
      <c r="BC219">
        <v>45.7</v>
      </c>
    </row>
    <row r="220" spans="1:55" x14ac:dyDescent="0.25">
      <c r="A220">
        <v>819</v>
      </c>
      <c r="B220" t="s">
        <v>589</v>
      </c>
      <c r="C220" t="s">
        <v>56</v>
      </c>
      <c r="D220" t="s">
        <v>73</v>
      </c>
      <c r="E220">
        <v>81</v>
      </c>
      <c r="F220">
        <v>1375.75</v>
      </c>
      <c r="G220">
        <v>16.984567901235</v>
      </c>
      <c r="H220">
        <v>-4.1900000000000004</v>
      </c>
      <c r="I220">
        <v>3.08</v>
      </c>
      <c r="J220">
        <v>-2.91</v>
      </c>
      <c r="K220">
        <v>-6.1</v>
      </c>
      <c r="L220">
        <v>2.08</v>
      </c>
      <c r="M220">
        <v>-4.4400000000000004</v>
      </c>
      <c r="N220">
        <v>-5.28</v>
      </c>
      <c r="O220">
        <v>-0.9</v>
      </c>
      <c r="P220">
        <v>-3.58</v>
      </c>
      <c r="Q220">
        <v>-1.1000000000000001</v>
      </c>
      <c r="R220">
        <v>-0.11</v>
      </c>
      <c r="S220">
        <v>-8.7100000000000009</v>
      </c>
      <c r="T220">
        <v>-0.17</v>
      </c>
      <c r="U220">
        <v>-0.02</v>
      </c>
      <c r="V220">
        <v>-1.58</v>
      </c>
      <c r="W220">
        <v>-0.22</v>
      </c>
      <c r="X220">
        <v>1.44</v>
      </c>
      <c r="Y220">
        <v>-1.42</v>
      </c>
      <c r="Z220">
        <v>-0.05</v>
      </c>
      <c r="AA220">
        <v>-0.6</v>
      </c>
      <c r="AB220">
        <v>1.29</v>
      </c>
      <c r="AC220">
        <v>-0.56999999999999995</v>
      </c>
      <c r="AD220">
        <v>0.17</v>
      </c>
      <c r="AE220">
        <v>-12.5</v>
      </c>
      <c r="AF220">
        <v>-0.23</v>
      </c>
      <c r="AG220">
        <v>2.72</v>
      </c>
      <c r="AH220">
        <v>-3.03</v>
      </c>
      <c r="AI220">
        <v>-0.43</v>
      </c>
      <c r="AJ220">
        <v>-0.19</v>
      </c>
      <c r="AK220">
        <v>-5.36</v>
      </c>
      <c r="AL220">
        <v>-5.89</v>
      </c>
      <c r="AM220">
        <v>2.29</v>
      </c>
      <c r="AN220">
        <v>-5.37</v>
      </c>
      <c r="AO220">
        <v>-0.32</v>
      </c>
      <c r="AP220">
        <v>-0.21</v>
      </c>
      <c r="AQ220">
        <v>1.5</v>
      </c>
      <c r="AR220">
        <v>8</v>
      </c>
      <c r="AS220">
        <v>92.56</v>
      </c>
      <c r="AT220">
        <v>1.006</v>
      </c>
      <c r="AU220">
        <v>7.07</v>
      </c>
      <c r="AV220">
        <v>14.61</v>
      </c>
      <c r="AW220">
        <v>10.42</v>
      </c>
      <c r="AX220">
        <v>48.06</v>
      </c>
      <c r="AY220">
        <v>40.4</v>
      </c>
      <c r="AZ220">
        <v>15.83</v>
      </c>
      <c r="BA220">
        <v>21.02</v>
      </c>
      <c r="BB220">
        <v>21.94</v>
      </c>
      <c r="BC220">
        <v>41.92</v>
      </c>
    </row>
    <row r="221" spans="1:55" x14ac:dyDescent="0.25">
      <c r="A221">
        <v>137</v>
      </c>
      <c r="B221" t="s">
        <v>878</v>
      </c>
      <c r="C221" t="s">
        <v>113</v>
      </c>
      <c r="D221" t="s">
        <v>73</v>
      </c>
      <c r="E221">
        <v>9</v>
      </c>
      <c r="F221">
        <v>132.68333333333001</v>
      </c>
      <c r="G221">
        <v>14.742592592593001</v>
      </c>
      <c r="H221">
        <v>-5.9</v>
      </c>
      <c r="I221">
        <v>3.07</v>
      </c>
      <c r="J221">
        <v>-3.87</v>
      </c>
      <c r="K221">
        <v>-7.21</v>
      </c>
      <c r="L221">
        <v>0.57999999999999996</v>
      </c>
      <c r="M221">
        <v>-4.76</v>
      </c>
      <c r="N221">
        <v>-4.99</v>
      </c>
      <c r="O221">
        <v>-7.0000000000000007E-2</v>
      </c>
      <c r="P221">
        <v>-4.2300000000000004</v>
      </c>
      <c r="Q221">
        <v>-1.29</v>
      </c>
      <c r="R221">
        <v>-1.08</v>
      </c>
      <c r="S221">
        <v>1.1399999999999999</v>
      </c>
      <c r="T221">
        <v>-0.73</v>
      </c>
      <c r="U221">
        <v>-0.67</v>
      </c>
      <c r="V221">
        <v>-0.23</v>
      </c>
      <c r="W221">
        <v>-2.1</v>
      </c>
      <c r="X221">
        <v>-3.33</v>
      </c>
      <c r="Y221">
        <v>1.79</v>
      </c>
      <c r="Z221">
        <v>-4.25</v>
      </c>
      <c r="AA221">
        <v>-4.71</v>
      </c>
      <c r="AB221">
        <v>1.35</v>
      </c>
      <c r="AC221">
        <v>-1.0900000000000001</v>
      </c>
      <c r="AD221">
        <v>-0.87</v>
      </c>
      <c r="AE221">
        <v>-2.94</v>
      </c>
      <c r="AF221">
        <v>2.88</v>
      </c>
      <c r="AG221">
        <v>1.83</v>
      </c>
      <c r="AH221">
        <v>0.24</v>
      </c>
      <c r="AI221">
        <v>-0.57999999999999996</v>
      </c>
      <c r="AJ221">
        <v>-0.28000000000000003</v>
      </c>
      <c r="AK221">
        <v>-7.14</v>
      </c>
      <c r="AL221">
        <v>-0.14000000000000001</v>
      </c>
      <c r="AM221">
        <v>9.4499999999999993</v>
      </c>
      <c r="AN221">
        <v>-6.8</v>
      </c>
      <c r="AO221">
        <v>0.33</v>
      </c>
      <c r="AP221">
        <v>0</v>
      </c>
      <c r="AQ221">
        <v>0</v>
      </c>
      <c r="AR221">
        <v>6.78</v>
      </c>
      <c r="AS221">
        <v>95.38</v>
      </c>
      <c r="AT221">
        <v>1.022</v>
      </c>
      <c r="AU221">
        <v>9.5</v>
      </c>
      <c r="AV221">
        <v>14.02</v>
      </c>
      <c r="AW221">
        <v>6.78</v>
      </c>
      <c r="AX221">
        <v>49.74</v>
      </c>
      <c r="AY221">
        <v>58.33</v>
      </c>
      <c r="AZ221">
        <v>20.8</v>
      </c>
      <c r="BA221">
        <v>20.8</v>
      </c>
      <c r="BB221">
        <v>18.54</v>
      </c>
      <c r="BC221">
        <v>52.87</v>
      </c>
    </row>
    <row r="222" spans="1:55" x14ac:dyDescent="0.25">
      <c r="A222">
        <v>100</v>
      </c>
      <c r="B222" t="s">
        <v>537</v>
      </c>
      <c r="C222" t="s">
        <v>35</v>
      </c>
      <c r="D222" t="s">
        <v>73</v>
      </c>
      <c r="E222">
        <v>47</v>
      </c>
      <c r="F222">
        <v>795.48333333333005</v>
      </c>
      <c r="G222">
        <v>16.925177304965001</v>
      </c>
      <c r="H222">
        <v>-4.8</v>
      </c>
      <c r="I222">
        <v>3.04</v>
      </c>
      <c r="J222">
        <v>-3.39</v>
      </c>
      <c r="K222">
        <v>-5.61</v>
      </c>
      <c r="L222">
        <v>4.05</v>
      </c>
      <c r="M222">
        <v>-5.57</v>
      </c>
      <c r="N222">
        <v>-3.33</v>
      </c>
      <c r="O222">
        <v>2.62</v>
      </c>
      <c r="P222">
        <v>-4.74</v>
      </c>
      <c r="Q222">
        <v>0.25</v>
      </c>
      <c r="R222">
        <v>0.11</v>
      </c>
      <c r="S222">
        <v>1.01</v>
      </c>
      <c r="T222">
        <v>-0.16</v>
      </c>
      <c r="U222">
        <v>0.25</v>
      </c>
      <c r="V222">
        <v>-4.3499999999999996</v>
      </c>
      <c r="W222">
        <v>-1.59</v>
      </c>
      <c r="X222">
        <v>2.95</v>
      </c>
      <c r="Y222">
        <v>-3.97</v>
      </c>
      <c r="Z222">
        <v>-0.96</v>
      </c>
      <c r="AA222">
        <v>0.66</v>
      </c>
      <c r="AB222">
        <v>-3.7</v>
      </c>
      <c r="AC222">
        <v>0.59</v>
      </c>
      <c r="AD222">
        <v>-0.15</v>
      </c>
      <c r="AE222">
        <v>12.53</v>
      </c>
      <c r="AF222">
        <v>-0.84</v>
      </c>
      <c r="AG222">
        <v>3.06</v>
      </c>
      <c r="AH222">
        <v>-4.16</v>
      </c>
      <c r="AI222">
        <v>-0.47</v>
      </c>
      <c r="AJ222">
        <v>0.38</v>
      </c>
      <c r="AK222">
        <v>-17.59</v>
      </c>
      <c r="AL222">
        <v>-3.48</v>
      </c>
      <c r="AM222">
        <v>-0.43</v>
      </c>
      <c r="AN222">
        <v>-2.0699999999999998</v>
      </c>
      <c r="AO222">
        <v>0.01</v>
      </c>
      <c r="AP222">
        <v>-0.04</v>
      </c>
      <c r="AQ222">
        <v>3.3</v>
      </c>
      <c r="AR222">
        <v>10.199999999999999</v>
      </c>
      <c r="AS222">
        <v>92.68</v>
      </c>
      <c r="AT222">
        <v>1.0289999999999999</v>
      </c>
      <c r="AU222">
        <v>6.18</v>
      </c>
      <c r="AV222">
        <v>13.05</v>
      </c>
      <c r="AW222">
        <v>7.39</v>
      </c>
      <c r="AX222">
        <v>43.14</v>
      </c>
      <c r="AY222">
        <v>45.56</v>
      </c>
      <c r="AZ222">
        <v>16.07</v>
      </c>
      <c r="BA222">
        <v>20.14</v>
      </c>
      <c r="BB222">
        <v>18.55</v>
      </c>
      <c r="BC222">
        <v>46.41</v>
      </c>
    </row>
    <row r="223" spans="1:55" x14ac:dyDescent="0.25">
      <c r="A223">
        <v>102</v>
      </c>
      <c r="B223" t="s">
        <v>551</v>
      </c>
      <c r="C223" t="s">
        <v>35</v>
      </c>
      <c r="D223" t="s">
        <v>73</v>
      </c>
      <c r="E223">
        <v>62</v>
      </c>
      <c r="F223">
        <v>940.9</v>
      </c>
      <c r="G223">
        <v>15.175806451612999</v>
      </c>
      <c r="H223">
        <v>-0.41</v>
      </c>
      <c r="I223">
        <v>3.01</v>
      </c>
      <c r="J223">
        <v>-1.52</v>
      </c>
      <c r="K223">
        <v>1.22</v>
      </c>
      <c r="L223">
        <v>2.3199999999999998</v>
      </c>
      <c r="M223">
        <v>-0.68</v>
      </c>
      <c r="N223">
        <v>0.9</v>
      </c>
      <c r="O223">
        <v>3.73</v>
      </c>
      <c r="P223">
        <v>-2.2799999999999998</v>
      </c>
      <c r="Q223">
        <v>-0.22</v>
      </c>
      <c r="R223">
        <v>0.73</v>
      </c>
      <c r="S223">
        <v>-8.91</v>
      </c>
      <c r="T223">
        <v>0.09</v>
      </c>
      <c r="U223">
        <v>0.14000000000000001</v>
      </c>
      <c r="V223">
        <v>-0.72</v>
      </c>
      <c r="W223">
        <v>0.03</v>
      </c>
      <c r="X223">
        <v>1.86</v>
      </c>
      <c r="Y223">
        <v>-1.69</v>
      </c>
      <c r="Z223">
        <v>1.59</v>
      </c>
      <c r="AA223">
        <v>0.53</v>
      </c>
      <c r="AB223">
        <v>2.06</v>
      </c>
      <c r="AC223">
        <v>-0.51</v>
      </c>
      <c r="AD223">
        <v>0.54</v>
      </c>
      <c r="AE223">
        <v>-16.88</v>
      </c>
      <c r="AF223">
        <v>-2.08</v>
      </c>
      <c r="AG223">
        <v>1.78</v>
      </c>
      <c r="AH223">
        <v>-4.1900000000000004</v>
      </c>
      <c r="AI223">
        <v>0.56000000000000005</v>
      </c>
      <c r="AJ223">
        <v>0.27</v>
      </c>
      <c r="AK223">
        <v>1.75</v>
      </c>
      <c r="AL223">
        <v>-0.21</v>
      </c>
      <c r="AM223">
        <v>1.86</v>
      </c>
      <c r="AN223">
        <v>-1.43</v>
      </c>
      <c r="AO223">
        <v>-0.18</v>
      </c>
      <c r="AP223">
        <v>-0.02</v>
      </c>
      <c r="AQ223">
        <v>-5.68</v>
      </c>
      <c r="AR223">
        <v>9.14</v>
      </c>
      <c r="AS223">
        <v>91.38</v>
      </c>
      <c r="AT223">
        <v>1.0049999999999999</v>
      </c>
      <c r="AU223">
        <v>9.8800000000000008</v>
      </c>
      <c r="AV223">
        <v>11.48</v>
      </c>
      <c r="AW223">
        <v>9.57</v>
      </c>
      <c r="AX223">
        <v>43.68</v>
      </c>
      <c r="AY223">
        <v>50.82</v>
      </c>
      <c r="AZ223">
        <v>20.85</v>
      </c>
      <c r="BA223">
        <v>19.7</v>
      </c>
      <c r="BB223">
        <v>21.04</v>
      </c>
      <c r="BC223">
        <v>49.77</v>
      </c>
    </row>
    <row r="224" spans="1:55" x14ac:dyDescent="0.25">
      <c r="A224">
        <v>692</v>
      </c>
      <c r="B224" t="s">
        <v>37</v>
      </c>
      <c r="C224" t="s">
        <v>38</v>
      </c>
      <c r="D224" t="s">
        <v>39</v>
      </c>
      <c r="E224">
        <v>78</v>
      </c>
      <c r="F224">
        <v>1362.65</v>
      </c>
      <c r="G224">
        <v>17.469871794871999</v>
      </c>
      <c r="H224">
        <v>9.11</v>
      </c>
      <c r="I224">
        <v>3</v>
      </c>
      <c r="J224">
        <v>2.9</v>
      </c>
      <c r="K224">
        <v>8.39</v>
      </c>
      <c r="L224">
        <v>4.82</v>
      </c>
      <c r="M224">
        <v>2.4300000000000002</v>
      </c>
      <c r="N224">
        <v>5.64</v>
      </c>
      <c r="O224">
        <v>4.26</v>
      </c>
      <c r="P224">
        <v>1.48</v>
      </c>
      <c r="Q224">
        <v>1.79</v>
      </c>
      <c r="R224">
        <v>0.97</v>
      </c>
      <c r="S224">
        <v>9.92</v>
      </c>
      <c r="T224">
        <v>0.66</v>
      </c>
      <c r="U224">
        <v>0.57999999999999996</v>
      </c>
      <c r="V224">
        <v>1.44</v>
      </c>
      <c r="W224">
        <v>8.0399999999999991</v>
      </c>
      <c r="X224">
        <v>4.6500000000000004</v>
      </c>
      <c r="Y224">
        <v>3.55</v>
      </c>
      <c r="Z224">
        <v>2.71</v>
      </c>
      <c r="AA224">
        <v>2.86</v>
      </c>
      <c r="AB224">
        <v>0.49</v>
      </c>
      <c r="AC224">
        <v>0.98</v>
      </c>
      <c r="AD224">
        <v>0.79</v>
      </c>
      <c r="AE224">
        <v>6.35</v>
      </c>
      <c r="AF224">
        <v>7.1</v>
      </c>
      <c r="AG224">
        <v>2.39</v>
      </c>
      <c r="AH224">
        <v>5.82</v>
      </c>
      <c r="AI224">
        <v>0.84</v>
      </c>
      <c r="AJ224">
        <v>0.25</v>
      </c>
      <c r="AK224">
        <v>12.08</v>
      </c>
      <c r="AL224">
        <v>2.33</v>
      </c>
      <c r="AM224">
        <v>-0.78</v>
      </c>
      <c r="AN224">
        <v>2.2799999999999998</v>
      </c>
      <c r="AO224">
        <v>0.3</v>
      </c>
      <c r="AP224">
        <v>-7.0000000000000007E-2</v>
      </c>
      <c r="AQ224">
        <v>21.37</v>
      </c>
      <c r="AR224">
        <v>10.56</v>
      </c>
      <c r="AS224">
        <v>90.27</v>
      </c>
      <c r="AT224">
        <v>1.008</v>
      </c>
      <c r="AU224">
        <v>12.51</v>
      </c>
      <c r="AV224">
        <v>14.75</v>
      </c>
      <c r="AW224">
        <v>7.57</v>
      </c>
      <c r="AX224">
        <v>36.630000000000003</v>
      </c>
      <c r="AY224">
        <v>62.28</v>
      </c>
      <c r="AZ224">
        <v>21.44</v>
      </c>
      <c r="BA224">
        <v>20.12</v>
      </c>
      <c r="BB224">
        <v>16.82</v>
      </c>
      <c r="BC224">
        <v>56.04</v>
      </c>
    </row>
    <row r="225" spans="1:55" x14ac:dyDescent="0.25">
      <c r="A225">
        <v>196</v>
      </c>
      <c r="B225" t="s">
        <v>270</v>
      </c>
      <c r="C225" t="s">
        <v>135</v>
      </c>
      <c r="D225" t="s">
        <v>57</v>
      </c>
      <c r="E225">
        <v>78</v>
      </c>
      <c r="F225">
        <v>1020.6666666667001</v>
      </c>
      <c r="G225">
        <v>13.08547008547</v>
      </c>
      <c r="H225">
        <v>7.92</v>
      </c>
      <c r="I225">
        <v>2.96</v>
      </c>
      <c r="J225">
        <v>2.39</v>
      </c>
      <c r="K225">
        <v>5.82</v>
      </c>
      <c r="L225">
        <v>3.57</v>
      </c>
      <c r="M225">
        <v>1.57</v>
      </c>
      <c r="N225">
        <v>4.33</v>
      </c>
      <c r="O225">
        <v>2.97</v>
      </c>
      <c r="P225">
        <v>1.35</v>
      </c>
      <c r="Q225">
        <v>0.05</v>
      </c>
      <c r="R225">
        <v>0.31</v>
      </c>
      <c r="S225">
        <v>-3.27</v>
      </c>
      <c r="T225">
        <v>0.38</v>
      </c>
      <c r="U225">
        <v>0.35</v>
      </c>
      <c r="V225">
        <v>0.42</v>
      </c>
      <c r="W225">
        <v>2.78</v>
      </c>
      <c r="X225">
        <v>1.89</v>
      </c>
      <c r="Y225">
        <v>0.87</v>
      </c>
      <c r="Z225">
        <v>1.98</v>
      </c>
      <c r="AA225">
        <v>1.63</v>
      </c>
      <c r="AB225">
        <v>0.41</v>
      </c>
      <c r="AC225">
        <v>-0.01</v>
      </c>
      <c r="AD225">
        <v>0.03</v>
      </c>
      <c r="AE225">
        <v>-0.75</v>
      </c>
      <c r="AF225">
        <v>1.07</v>
      </c>
      <c r="AG225">
        <v>0.36</v>
      </c>
      <c r="AH225">
        <v>0.95</v>
      </c>
      <c r="AI225">
        <v>0.12</v>
      </c>
      <c r="AJ225">
        <v>0.09</v>
      </c>
      <c r="AK225">
        <v>-0.79</v>
      </c>
      <c r="AL225">
        <v>7.53</v>
      </c>
      <c r="AM225">
        <v>1.97</v>
      </c>
      <c r="AN225">
        <v>4.46</v>
      </c>
      <c r="AO225">
        <v>-0.05</v>
      </c>
      <c r="AP225">
        <v>0.3</v>
      </c>
      <c r="AQ225">
        <v>-13.64</v>
      </c>
      <c r="AR225">
        <v>7.81</v>
      </c>
      <c r="AS225">
        <v>93.21</v>
      </c>
      <c r="AT225">
        <v>1.01</v>
      </c>
      <c r="AU225">
        <v>8.23</v>
      </c>
      <c r="AV225">
        <v>13.17</v>
      </c>
      <c r="AW225">
        <v>7.29</v>
      </c>
      <c r="AX225">
        <v>46.91</v>
      </c>
      <c r="AY225">
        <v>53.03</v>
      </c>
      <c r="AZ225">
        <v>17.579999999999998</v>
      </c>
      <c r="BA225">
        <v>19.11</v>
      </c>
      <c r="BB225">
        <v>16.05</v>
      </c>
      <c r="BC225">
        <v>52.27</v>
      </c>
    </row>
    <row r="226" spans="1:55" x14ac:dyDescent="0.25">
      <c r="A226">
        <v>614</v>
      </c>
      <c r="B226" t="s">
        <v>42</v>
      </c>
      <c r="C226" t="s">
        <v>38</v>
      </c>
      <c r="D226" t="s">
        <v>39</v>
      </c>
      <c r="E226">
        <v>82</v>
      </c>
      <c r="F226">
        <v>1377.95</v>
      </c>
      <c r="G226">
        <v>16.804268292682998</v>
      </c>
      <c r="H226">
        <v>3.62</v>
      </c>
      <c r="I226">
        <v>2.95</v>
      </c>
      <c r="J226">
        <v>0.42</v>
      </c>
      <c r="K226">
        <v>3.5</v>
      </c>
      <c r="L226">
        <v>4.05</v>
      </c>
      <c r="M226">
        <v>-0.12</v>
      </c>
      <c r="N226">
        <v>2.92</v>
      </c>
      <c r="O226">
        <v>3.52</v>
      </c>
      <c r="P226">
        <v>-0.24</v>
      </c>
      <c r="Q226">
        <v>1.6</v>
      </c>
      <c r="R226">
        <v>0.81</v>
      </c>
      <c r="S226">
        <v>9.66</v>
      </c>
      <c r="T226">
        <v>0.36</v>
      </c>
      <c r="U226">
        <v>0.3</v>
      </c>
      <c r="V226">
        <v>1</v>
      </c>
      <c r="W226">
        <v>4.33</v>
      </c>
      <c r="X226">
        <v>2.81</v>
      </c>
      <c r="Y226">
        <v>1.71</v>
      </c>
      <c r="Z226">
        <v>0.93</v>
      </c>
      <c r="AA226">
        <v>2.13</v>
      </c>
      <c r="AB226">
        <v>-2.17</v>
      </c>
      <c r="AC226">
        <v>0.77</v>
      </c>
      <c r="AD226">
        <v>0.61</v>
      </c>
      <c r="AE226">
        <v>5.57</v>
      </c>
      <c r="AF226">
        <v>4.53</v>
      </c>
      <c r="AG226">
        <v>0.91</v>
      </c>
      <c r="AH226">
        <v>4.57</v>
      </c>
      <c r="AI226">
        <v>0.7</v>
      </c>
      <c r="AJ226">
        <v>0.44</v>
      </c>
      <c r="AK226">
        <v>4.54</v>
      </c>
      <c r="AL226">
        <v>-0.33</v>
      </c>
      <c r="AM226">
        <v>0</v>
      </c>
      <c r="AN226">
        <v>-0.24</v>
      </c>
      <c r="AO226">
        <v>0.47</v>
      </c>
      <c r="AP226">
        <v>-0.15</v>
      </c>
      <c r="AQ226">
        <v>34.11</v>
      </c>
      <c r="AR226">
        <v>10.65</v>
      </c>
      <c r="AS226">
        <v>90.52</v>
      </c>
      <c r="AT226">
        <v>1.012</v>
      </c>
      <c r="AU226">
        <v>12.28</v>
      </c>
      <c r="AV226">
        <v>13.85</v>
      </c>
      <c r="AW226">
        <v>10.58</v>
      </c>
      <c r="AX226">
        <v>36.92</v>
      </c>
      <c r="AY226">
        <v>53.71</v>
      </c>
      <c r="AZ226">
        <v>20.81</v>
      </c>
      <c r="BA226">
        <v>18.98</v>
      </c>
      <c r="BB226">
        <v>19.25</v>
      </c>
      <c r="BC226">
        <v>51.96</v>
      </c>
    </row>
    <row r="227" spans="1:55" x14ac:dyDescent="0.25">
      <c r="A227">
        <v>404</v>
      </c>
      <c r="B227" t="s">
        <v>156</v>
      </c>
      <c r="C227" t="s">
        <v>147</v>
      </c>
      <c r="D227" t="s">
        <v>39</v>
      </c>
      <c r="E227">
        <v>82</v>
      </c>
      <c r="F227">
        <v>1153.0666666667</v>
      </c>
      <c r="G227">
        <v>14.061788617886</v>
      </c>
      <c r="H227">
        <v>-0.26</v>
      </c>
      <c r="I227">
        <v>2.93</v>
      </c>
      <c r="J227">
        <v>-1.47</v>
      </c>
      <c r="K227">
        <v>1.0900000000000001</v>
      </c>
      <c r="L227">
        <v>0.96</v>
      </c>
      <c r="M227">
        <v>-0.02</v>
      </c>
      <c r="N227">
        <v>0.42</v>
      </c>
      <c r="O227">
        <v>0.5</v>
      </c>
      <c r="P227">
        <v>-0.12</v>
      </c>
      <c r="Q227">
        <v>0.39</v>
      </c>
      <c r="R227">
        <v>0.62</v>
      </c>
      <c r="S227">
        <v>-2.44</v>
      </c>
      <c r="T227">
        <v>-0.03</v>
      </c>
      <c r="U227">
        <v>7.0000000000000007E-2</v>
      </c>
      <c r="V227">
        <v>-1.0900000000000001</v>
      </c>
      <c r="W227">
        <v>-0.59</v>
      </c>
      <c r="X227">
        <v>-0.11</v>
      </c>
      <c r="Y227">
        <v>-0.37</v>
      </c>
      <c r="Z227">
        <v>-2.4900000000000002</v>
      </c>
      <c r="AA227">
        <v>-0.32</v>
      </c>
      <c r="AB227">
        <v>-4.4000000000000004</v>
      </c>
      <c r="AC227">
        <v>0.04</v>
      </c>
      <c r="AD227">
        <v>-0.02</v>
      </c>
      <c r="AE227">
        <v>1.06</v>
      </c>
      <c r="AF227">
        <v>2.5299999999999998</v>
      </c>
      <c r="AG227">
        <v>0.28000000000000003</v>
      </c>
      <c r="AH227">
        <v>2.2599999999999998</v>
      </c>
      <c r="AI227">
        <v>0.12</v>
      </c>
      <c r="AJ227">
        <v>0.47</v>
      </c>
      <c r="AK227">
        <v>-10.07</v>
      </c>
      <c r="AL227">
        <v>1.51</v>
      </c>
      <c r="AM227">
        <v>3.11</v>
      </c>
      <c r="AN227">
        <v>-1.37</v>
      </c>
      <c r="AO227">
        <v>0.37</v>
      </c>
      <c r="AP227">
        <v>0.48</v>
      </c>
      <c r="AQ227">
        <v>-6.82</v>
      </c>
      <c r="AR227">
        <v>8.5</v>
      </c>
      <c r="AS227">
        <v>90.13</v>
      </c>
      <c r="AT227">
        <v>0.98599999999999999</v>
      </c>
      <c r="AU227">
        <v>7.81</v>
      </c>
      <c r="AV227">
        <v>15.87</v>
      </c>
      <c r="AW227">
        <v>7.34</v>
      </c>
      <c r="AX227">
        <v>36.94</v>
      </c>
      <c r="AY227">
        <v>51.55</v>
      </c>
      <c r="AZ227">
        <v>19.77</v>
      </c>
      <c r="BA227">
        <v>24.72</v>
      </c>
      <c r="BB227">
        <v>19.57</v>
      </c>
      <c r="BC227">
        <v>50.26</v>
      </c>
    </row>
    <row r="228" spans="1:55" x14ac:dyDescent="0.25">
      <c r="A228">
        <v>862</v>
      </c>
      <c r="B228" t="s">
        <v>408</v>
      </c>
      <c r="C228" t="s">
        <v>100</v>
      </c>
      <c r="D228" t="s">
        <v>73</v>
      </c>
      <c r="E228">
        <v>73</v>
      </c>
      <c r="F228">
        <v>1163.3499999999999</v>
      </c>
      <c r="G228">
        <v>15.936301369862999</v>
      </c>
      <c r="H228">
        <v>-3.99</v>
      </c>
      <c r="I228">
        <v>2.92</v>
      </c>
      <c r="J228">
        <v>-3.15</v>
      </c>
      <c r="K228">
        <v>-2.04</v>
      </c>
      <c r="L228">
        <v>2.91</v>
      </c>
      <c r="M228">
        <v>-2.9</v>
      </c>
      <c r="N228">
        <v>-3.05</v>
      </c>
      <c r="O228">
        <v>1.94</v>
      </c>
      <c r="P228">
        <v>-4.1900000000000004</v>
      </c>
      <c r="Q228">
        <v>-0.32</v>
      </c>
      <c r="R228">
        <v>0.33</v>
      </c>
      <c r="S228">
        <v>-6.63</v>
      </c>
      <c r="T228">
        <v>-0.18</v>
      </c>
      <c r="U228">
        <v>0.15</v>
      </c>
      <c r="V228">
        <v>-3.5</v>
      </c>
      <c r="W228">
        <v>-2.52</v>
      </c>
      <c r="X228">
        <v>0.75</v>
      </c>
      <c r="Y228">
        <v>-3.21</v>
      </c>
      <c r="Z228">
        <v>-0.87</v>
      </c>
      <c r="AA228">
        <v>1.25</v>
      </c>
      <c r="AB228">
        <v>-4.47</v>
      </c>
      <c r="AC228">
        <v>-0.13</v>
      </c>
      <c r="AD228">
        <v>0</v>
      </c>
      <c r="AE228">
        <v>-2.62</v>
      </c>
      <c r="AF228">
        <v>-2.2000000000000002</v>
      </c>
      <c r="AG228">
        <v>-0.66</v>
      </c>
      <c r="AH228">
        <v>-2.29</v>
      </c>
      <c r="AI228">
        <v>-0.09</v>
      </c>
      <c r="AJ228">
        <v>-0.02</v>
      </c>
      <c r="AK228">
        <v>-2.89</v>
      </c>
      <c r="AL228">
        <v>-2.2799999999999998</v>
      </c>
      <c r="AM228">
        <v>2.44</v>
      </c>
      <c r="AN228">
        <v>-3.49</v>
      </c>
      <c r="AO228">
        <v>-0.18</v>
      </c>
      <c r="AP228">
        <v>0.49</v>
      </c>
      <c r="AQ228">
        <v>-27.38</v>
      </c>
      <c r="AR228">
        <v>7.42</v>
      </c>
      <c r="AS228">
        <v>91.26</v>
      </c>
      <c r="AT228">
        <v>0.98699999999999999</v>
      </c>
      <c r="AU228">
        <v>6.81</v>
      </c>
      <c r="AV228">
        <v>14.91</v>
      </c>
      <c r="AW228">
        <v>9.34</v>
      </c>
      <c r="AX228">
        <v>47.86</v>
      </c>
      <c r="AY228">
        <v>42.17</v>
      </c>
      <c r="AZ228">
        <v>16.190000000000001</v>
      </c>
      <c r="BA228">
        <v>20.58</v>
      </c>
      <c r="BB228">
        <v>19.55</v>
      </c>
      <c r="BC228">
        <v>45.31</v>
      </c>
    </row>
    <row r="229" spans="1:55" x14ac:dyDescent="0.25">
      <c r="A229">
        <v>53</v>
      </c>
      <c r="B229" t="s">
        <v>673</v>
      </c>
      <c r="C229" t="s">
        <v>38</v>
      </c>
      <c r="D229" t="s">
        <v>39</v>
      </c>
      <c r="E229">
        <v>70</v>
      </c>
      <c r="F229">
        <v>681.05</v>
      </c>
      <c r="G229">
        <v>9.7292857142856999</v>
      </c>
      <c r="H229">
        <v>-3.6</v>
      </c>
      <c r="I229">
        <v>2.88</v>
      </c>
      <c r="J229">
        <v>-2.93</v>
      </c>
      <c r="K229">
        <v>-2.98</v>
      </c>
      <c r="L229">
        <v>-0.27</v>
      </c>
      <c r="M229">
        <v>-1.73</v>
      </c>
      <c r="N229">
        <v>-3.03</v>
      </c>
      <c r="O229">
        <v>0.11</v>
      </c>
      <c r="P229">
        <v>-2.79</v>
      </c>
      <c r="Q229">
        <v>-1.1599999999999999</v>
      </c>
      <c r="R229">
        <v>0.14000000000000001</v>
      </c>
      <c r="S229">
        <v>-16.32</v>
      </c>
      <c r="T229">
        <v>-0.44</v>
      </c>
      <c r="U229">
        <v>-0.09</v>
      </c>
      <c r="V229">
        <v>-4.1900000000000004</v>
      </c>
      <c r="W229">
        <v>-6.26</v>
      </c>
      <c r="X229">
        <v>0.66</v>
      </c>
      <c r="Y229">
        <v>-7.28</v>
      </c>
      <c r="Z229">
        <v>-2.66</v>
      </c>
      <c r="AA229">
        <v>-0.47</v>
      </c>
      <c r="AB229">
        <v>-5.81</v>
      </c>
      <c r="AC229">
        <v>-0.78</v>
      </c>
      <c r="AD229">
        <v>-0.2</v>
      </c>
      <c r="AE229">
        <v>-15.94</v>
      </c>
      <c r="AF229">
        <v>-4.8</v>
      </c>
      <c r="AG229">
        <v>1.51</v>
      </c>
      <c r="AH229">
        <v>-8.35</v>
      </c>
      <c r="AI229">
        <v>-0.69</v>
      </c>
      <c r="AJ229">
        <v>0.56999999999999995</v>
      </c>
      <c r="AK229">
        <v>-34.869999999999997</v>
      </c>
      <c r="AL229">
        <v>2.66</v>
      </c>
      <c r="AM229">
        <v>3.55</v>
      </c>
      <c r="AN229">
        <v>-0.57999999999999996</v>
      </c>
      <c r="AO229">
        <v>0.23</v>
      </c>
      <c r="AP229">
        <v>-0.09</v>
      </c>
      <c r="AQ229">
        <v>16.32</v>
      </c>
      <c r="AR229">
        <v>4.9800000000000004</v>
      </c>
      <c r="AS229">
        <v>91.22</v>
      </c>
      <c r="AT229">
        <v>0.96199999999999997</v>
      </c>
      <c r="AU229">
        <v>7.22</v>
      </c>
      <c r="AV229">
        <v>16.649999999999999</v>
      </c>
      <c r="AW229">
        <v>15.95</v>
      </c>
      <c r="AX229">
        <v>42.46</v>
      </c>
      <c r="AY229">
        <v>31.18</v>
      </c>
      <c r="AZ229">
        <v>11.98</v>
      </c>
      <c r="BA229">
        <v>20.97</v>
      </c>
      <c r="BB229">
        <v>25.99</v>
      </c>
      <c r="BC229">
        <v>31.55</v>
      </c>
    </row>
    <row r="230" spans="1:55" x14ac:dyDescent="0.25">
      <c r="A230">
        <v>489</v>
      </c>
      <c r="B230" t="s">
        <v>644</v>
      </c>
      <c r="C230" t="s">
        <v>645</v>
      </c>
      <c r="D230" t="s">
        <v>73</v>
      </c>
      <c r="E230">
        <v>34</v>
      </c>
      <c r="F230">
        <v>513.9</v>
      </c>
      <c r="G230">
        <v>15.114705882353</v>
      </c>
      <c r="H230">
        <v>-2.83</v>
      </c>
      <c r="I230">
        <v>2.88</v>
      </c>
      <c r="J230">
        <v>-2.62</v>
      </c>
      <c r="K230">
        <v>-1.32</v>
      </c>
      <c r="L230">
        <v>2.68</v>
      </c>
      <c r="M230">
        <v>-2.4</v>
      </c>
      <c r="N230">
        <v>-0.91</v>
      </c>
      <c r="O230">
        <v>0.41</v>
      </c>
      <c r="P230">
        <v>-1.17</v>
      </c>
      <c r="Q230">
        <v>0.31</v>
      </c>
      <c r="R230">
        <v>0.85</v>
      </c>
      <c r="S230">
        <v>-3.57</v>
      </c>
      <c r="T230">
        <v>-0.01</v>
      </c>
      <c r="U230">
        <v>0.22</v>
      </c>
      <c r="V230">
        <v>-2.58</v>
      </c>
      <c r="W230">
        <v>-1.27</v>
      </c>
      <c r="X230">
        <v>3.61</v>
      </c>
      <c r="Y230">
        <v>-4.74</v>
      </c>
      <c r="Z230">
        <v>-0.91</v>
      </c>
      <c r="AA230">
        <v>0.8</v>
      </c>
      <c r="AB230">
        <v>-4.3499999999999996</v>
      </c>
      <c r="AC230">
        <v>0.28000000000000003</v>
      </c>
      <c r="AD230">
        <v>1.1000000000000001</v>
      </c>
      <c r="AE230">
        <v>-12.96</v>
      </c>
      <c r="AF230">
        <v>-0.47</v>
      </c>
      <c r="AG230">
        <v>3.74</v>
      </c>
      <c r="AH230">
        <v>-4.7699999999999996</v>
      </c>
      <c r="AI230">
        <v>0.05</v>
      </c>
      <c r="AJ230">
        <v>-0.45</v>
      </c>
      <c r="AK230">
        <v>10.26</v>
      </c>
      <c r="AL230">
        <v>-0.06</v>
      </c>
      <c r="AM230">
        <v>-0.15</v>
      </c>
      <c r="AN230">
        <v>0.05</v>
      </c>
      <c r="AO230">
        <v>-0.02</v>
      </c>
      <c r="AP230">
        <v>0.21</v>
      </c>
      <c r="AQ230">
        <v>-13.64</v>
      </c>
      <c r="AR230">
        <v>6.9</v>
      </c>
      <c r="AS230">
        <v>89.92</v>
      </c>
      <c r="AT230">
        <v>0.96799999999999997</v>
      </c>
      <c r="AU230">
        <v>5.84</v>
      </c>
      <c r="AV230">
        <v>10.74</v>
      </c>
      <c r="AW230">
        <v>7.47</v>
      </c>
      <c r="AX230">
        <v>49.5</v>
      </c>
      <c r="AY230">
        <v>43.86</v>
      </c>
      <c r="AZ230">
        <v>16</v>
      </c>
      <c r="BA230">
        <v>17.63</v>
      </c>
      <c r="BB230">
        <v>18.329999999999998</v>
      </c>
      <c r="BC230">
        <v>46.6</v>
      </c>
    </row>
    <row r="231" spans="1:55" x14ac:dyDescent="0.25">
      <c r="A231">
        <v>333</v>
      </c>
      <c r="B231" t="s">
        <v>166</v>
      </c>
      <c r="C231" t="s">
        <v>167</v>
      </c>
      <c r="D231" t="s">
        <v>57</v>
      </c>
      <c r="E231">
        <v>79</v>
      </c>
      <c r="F231">
        <v>1119.6333333333</v>
      </c>
      <c r="G231">
        <v>14.172573839662</v>
      </c>
      <c r="H231">
        <v>3.78</v>
      </c>
      <c r="I231">
        <v>2.86</v>
      </c>
      <c r="J231">
        <v>0.31</v>
      </c>
      <c r="K231">
        <v>2.77</v>
      </c>
      <c r="L231">
        <v>1.86</v>
      </c>
      <c r="M231">
        <v>0.4</v>
      </c>
      <c r="N231">
        <v>1.27</v>
      </c>
      <c r="O231">
        <v>0.76</v>
      </c>
      <c r="P231">
        <v>0.31</v>
      </c>
      <c r="Q231">
        <v>-0.24</v>
      </c>
      <c r="R231">
        <v>-0.48</v>
      </c>
      <c r="S231">
        <v>2.7</v>
      </c>
      <c r="T231">
        <v>0.38</v>
      </c>
      <c r="U231">
        <v>0.08</v>
      </c>
      <c r="V231">
        <v>2.92</v>
      </c>
      <c r="W231">
        <v>2.99</v>
      </c>
      <c r="X231">
        <v>1.57</v>
      </c>
      <c r="Y231">
        <v>1.2</v>
      </c>
      <c r="Z231">
        <v>1.97</v>
      </c>
      <c r="AA231">
        <v>0.32</v>
      </c>
      <c r="AB231">
        <v>3.4</v>
      </c>
      <c r="AC231">
        <v>-0.34</v>
      </c>
      <c r="AD231">
        <v>-0.05</v>
      </c>
      <c r="AE231">
        <v>-6.23</v>
      </c>
      <c r="AF231">
        <v>1.37</v>
      </c>
      <c r="AG231">
        <v>1.67</v>
      </c>
      <c r="AH231">
        <v>-0.47</v>
      </c>
      <c r="AI231">
        <v>0.2</v>
      </c>
      <c r="AJ231">
        <v>-0.26</v>
      </c>
      <c r="AK231">
        <v>14.55</v>
      </c>
      <c r="AL231">
        <v>1.25</v>
      </c>
      <c r="AM231">
        <v>0.98</v>
      </c>
      <c r="AN231">
        <v>0.13</v>
      </c>
      <c r="AO231">
        <v>-0.08</v>
      </c>
      <c r="AP231">
        <v>-0.35</v>
      </c>
      <c r="AQ231">
        <v>12.05</v>
      </c>
      <c r="AR231">
        <v>6.37</v>
      </c>
      <c r="AS231">
        <v>92.94</v>
      </c>
      <c r="AT231">
        <v>0.99299999999999999</v>
      </c>
      <c r="AU231">
        <v>11.09</v>
      </c>
      <c r="AV231">
        <v>14.42</v>
      </c>
      <c r="AW231">
        <v>8.0399999999999991</v>
      </c>
      <c r="AX231">
        <v>40.57</v>
      </c>
      <c r="AY231">
        <v>57.98</v>
      </c>
      <c r="AZ231">
        <v>20.04</v>
      </c>
      <c r="BA231">
        <v>21.97</v>
      </c>
      <c r="BB231">
        <v>18.489999999999998</v>
      </c>
      <c r="BC231">
        <v>52.02</v>
      </c>
    </row>
    <row r="232" spans="1:55" x14ac:dyDescent="0.25">
      <c r="A232">
        <v>660</v>
      </c>
      <c r="B232" t="s">
        <v>987</v>
      </c>
      <c r="C232" t="s">
        <v>193</v>
      </c>
      <c r="D232" t="s">
        <v>39</v>
      </c>
      <c r="E232">
        <v>1</v>
      </c>
      <c r="F232">
        <v>10.633333333333001</v>
      </c>
      <c r="G232">
        <v>10.633333333333001</v>
      </c>
      <c r="H232">
        <v>11.31</v>
      </c>
      <c r="I232">
        <v>2.84</v>
      </c>
      <c r="J232">
        <v>3.26</v>
      </c>
      <c r="K232">
        <v>18.36</v>
      </c>
      <c r="L232">
        <v>0.02</v>
      </c>
      <c r="M232">
        <v>8.57</v>
      </c>
      <c r="N232">
        <v>9.89</v>
      </c>
      <c r="O232">
        <v>-9.86</v>
      </c>
      <c r="P232">
        <v>13.46</v>
      </c>
      <c r="Q232">
        <v>0</v>
      </c>
      <c r="R232">
        <v>-1.41</v>
      </c>
      <c r="S232">
        <v>20</v>
      </c>
      <c r="T232">
        <v>0.06</v>
      </c>
      <c r="U232">
        <v>-0.8</v>
      </c>
      <c r="V232">
        <v>11.32</v>
      </c>
      <c r="W232">
        <v>18.350000000000001</v>
      </c>
      <c r="X232">
        <v>-7.04</v>
      </c>
      <c r="Y232">
        <v>19.95</v>
      </c>
      <c r="Z232">
        <v>-5.64</v>
      </c>
      <c r="AA232">
        <v>-2.82</v>
      </c>
      <c r="AB232">
        <v>-7.14</v>
      </c>
      <c r="AC232">
        <v>-1.41</v>
      </c>
      <c r="AD232">
        <v>0</v>
      </c>
      <c r="AE232" t="s">
        <v>97</v>
      </c>
      <c r="AF232">
        <v>31.98</v>
      </c>
      <c r="AG232">
        <v>-5.63</v>
      </c>
      <c r="AH232">
        <v>27.78</v>
      </c>
      <c r="AI232">
        <v>7.52</v>
      </c>
      <c r="AJ232">
        <v>-1.88</v>
      </c>
      <c r="AK232">
        <v>100</v>
      </c>
      <c r="AL232">
        <v>-14.25</v>
      </c>
      <c r="AM232">
        <v>8.16</v>
      </c>
      <c r="AN232">
        <v>-16.79</v>
      </c>
      <c r="AO232">
        <v>-6.11</v>
      </c>
      <c r="AP232">
        <v>0</v>
      </c>
      <c r="AQ232">
        <v>-100</v>
      </c>
      <c r="AR232">
        <v>11.11</v>
      </c>
      <c r="AS232">
        <v>100</v>
      </c>
      <c r="AT232">
        <v>1.111</v>
      </c>
      <c r="AU232">
        <v>11.29</v>
      </c>
      <c r="AV232">
        <v>16.93</v>
      </c>
      <c r="AW232">
        <v>5.64</v>
      </c>
      <c r="AX232">
        <v>56.43</v>
      </c>
      <c r="AY232">
        <v>66.67</v>
      </c>
      <c r="AZ232">
        <v>22.57</v>
      </c>
      <c r="BA232">
        <v>22.57</v>
      </c>
      <c r="BB232">
        <v>22.57</v>
      </c>
      <c r="BC232">
        <v>50</v>
      </c>
    </row>
    <row r="233" spans="1:55" x14ac:dyDescent="0.25">
      <c r="A233">
        <v>641</v>
      </c>
      <c r="B233" t="s">
        <v>546</v>
      </c>
      <c r="C233" t="s">
        <v>160</v>
      </c>
      <c r="D233" t="s">
        <v>47</v>
      </c>
      <c r="E233">
        <v>63</v>
      </c>
      <c r="F233">
        <v>544.86666666666997</v>
      </c>
      <c r="G233">
        <v>8.6486772486772008</v>
      </c>
      <c r="H233">
        <v>-3.55</v>
      </c>
      <c r="I233">
        <v>2.83</v>
      </c>
      <c r="J233">
        <v>-2.75</v>
      </c>
      <c r="K233">
        <v>-1.69</v>
      </c>
      <c r="L233">
        <v>0.46</v>
      </c>
      <c r="M233">
        <v>-1.26</v>
      </c>
      <c r="N233">
        <v>-2.0099999999999998</v>
      </c>
      <c r="O233">
        <v>0.2</v>
      </c>
      <c r="P233">
        <v>-1.82</v>
      </c>
      <c r="Q233">
        <v>0.6</v>
      </c>
      <c r="R233">
        <v>-0.8</v>
      </c>
      <c r="S233">
        <v>14.65</v>
      </c>
      <c r="T233">
        <v>-0.14000000000000001</v>
      </c>
      <c r="U233">
        <v>0.05</v>
      </c>
      <c r="V233">
        <v>-1.98</v>
      </c>
      <c r="W233">
        <v>-1.58</v>
      </c>
      <c r="X233">
        <v>0.27</v>
      </c>
      <c r="Y233">
        <v>-1.82</v>
      </c>
      <c r="Z233">
        <v>-0.55000000000000004</v>
      </c>
      <c r="AA233">
        <v>-1.1499999999999999</v>
      </c>
      <c r="AB233">
        <v>1.04</v>
      </c>
      <c r="AC233">
        <v>0.56000000000000005</v>
      </c>
      <c r="AD233">
        <v>-0.19</v>
      </c>
      <c r="AE233">
        <v>12.07</v>
      </c>
      <c r="AF233">
        <v>-1.38</v>
      </c>
      <c r="AG233">
        <v>1.89</v>
      </c>
      <c r="AH233">
        <v>-3.79</v>
      </c>
      <c r="AI233">
        <v>0.19</v>
      </c>
      <c r="AJ233">
        <v>-0.45</v>
      </c>
      <c r="AK233">
        <v>18.809999999999999</v>
      </c>
      <c r="AL233">
        <v>-1.32</v>
      </c>
      <c r="AM233">
        <v>2.48</v>
      </c>
      <c r="AN233">
        <v>-2.4900000000000002</v>
      </c>
      <c r="AO233">
        <v>-0.14000000000000001</v>
      </c>
      <c r="AP233">
        <v>-0.4</v>
      </c>
      <c r="AQ233">
        <v>21.84</v>
      </c>
      <c r="AR233">
        <v>9.92</v>
      </c>
      <c r="AS233">
        <v>94.53</v>
      </c>
      <c r="AT233">
        <v>1.0449999999999999</v>
      </c>
      <c r="AU233">
        <v>10.79</v>
      </c>
      <c r="AV233">
        <v>12.22</v>
      </c>
      <c r="AW233">
        <v>7.6</v>
      </c>
      <c r="AX233">
        <v>53.08</v>
      </c>
      <c r="AY233">
        <v>58.68</v>
      </c>
      <c r="AZ233">
        <v>16.63</v>
      </c>
      <c r="BA233">
        <v>16.63</v>
      </c>
      <c r="BB233">
        <v>13.65</v>
      </c>
      <c r="BC233">
        <v>54.91</v>
      </c>
    </row>
    <row r="234" spans="1:55" x14ac:dyDescent="0.25">
      <c r="A234">
        <v>701</v>
      </c>
      <c r="B234" t="s">
        <v>686</v>
      </c>
      <c r="C234" t="s">
        <v>46</v>
      </c>
      <c r="D234" t="s">
        <v>39</v>
      </c>
      <c r="E234">
        <v>28</v>
      </c>
      <c r="F234">
        <v>305.06666666667002</v>
      </c>
      <c r="G234">
        <v>10.895238095238</v>
      </c>
      <c r="H234">
        <v>-4.13</v>
      </c>
      <c r="I234">
        <v>2.83</v>
      </c>
      <c r="J234">
        <v>-3.12</v>
      </c>
      <c r="K234">
        <v>-4.4800000000000004</v>
      </c>
      <c r="L234">
        <v>2.6</v>
      </c>
      <c r="M234">
        <v>-4.1500000000000004</v>
      </c>
      <c r="N234">
        <v>-1.32</v>
      </c>
      <c r="O234">
        <v>-2.5</v>
      </c>
      <c r="P234">
        <v>1.21</v>
      </c>
      <c r="Q234">
        <v>-0.53</v>
      </c>
      <c r="R234">
        <v>-0.7</v>
      </c>
      <c r="S234">
        <v>3.69</v>
      </c>
      <c r="T234">
        <v>-7.0000000000000007E-2</v>
      </c>
      <c r="U234">
        <v>0.01</v>
      </c>
      <c r="V234">
        <v>-0.88</v>
      </c>
      <c r="W234">
        <v>-2.5299999999999998</v>
      </c>
      <c r="X234">
        <v>0.76</v>
      </c>
      <c r="Y234">
        <v>-3.3</v>
      </c>
      <c r="Z234">
        <v>-0.66</v>
      </c>
      <c r="AA234">
        <v>0.32</v>
      </c>
      <c r="AB234">
        <v>-2.48</v>
      </c>
      <c r="AC234">
        <v>-0.22</v>
      </c>
      <c r="AD234">
        <v>-0.48</v>
      </c>
      <c r="AE234">
        <v>9.85</v>
      </c>
      <c r="AF234">
        <v>-2.4900000000000002</v>
      </c>
      <c r="AG234">
        <v>0.57999999999999996</v>
      </c>
      <c r="AH234">
        <v>-3.85</v>
      </c>
      <c r="AI234">
        <v>-0.79</v>
      </c>
      <c r="AJ234">
        <v>0.23</v>
      </c>
      <c r="AK234">
        <v>-36</v>
      </c>
      <c r="AL234">
        <v>-1.83</v>
      </c>
      <c r="AM234">
        <v>3.73</v>
      </c>
      <c r="AN234">
        <v>-3.78</v>
      </c>
      <c r="AO234">
        <v>0.41</v>
      </c>
      <c r="AP234">
        <v>-0.56999999999999995</v>
      </c>
      <c r="AQ234">
        <v>77.78</v>
      </c>
      <c r="AR234">
        <v>5.56</v>
      </c>
      <c r="AS234">
        <v>94.85</v>
      </c>
      <c r="AT234">
        <v>1.004</v>
      </c>
      <c r="AU234">
        <v>14.36</v>
      </c>
      <c r="AV234">
        <v>13.57</v>
      </c>
      <c r="AW234">
        <v>4.33</v>
      </c>
      <c r="AX234">
        <v>44.25</v>
      </c>
      <c r="AY234">
        <v>76.84</v>
      </c>
      <c r="AZ234">
        <v>22.62</v>
      </c>
      <c r="BA234">
        <v>18.88</v>
      </c>
      <c r="BB234">
        <v>10.42</v>
      </c>
      <c r="BC234">
        <v>68.45</v>
      </c>
    </row>
    <row r="235" spans="1:55" x14ac:dyDescent="0.25">
      <c r="A235">
        <v>198</v>
      </c>
      <c r="B235" t="s">
        <v>116</v>
      </c>
      <c r="C235" t="s">
        <v>63</v>
      </c>
      <c r="D235" t="s">
        <v>73</v>
      </c>
      <c r="E235">
        <v>80</v>
      </c>
      <c r="F235">
        <v>1358.2333333332999</v>
      </c>
      <c r="G235">
        <v>16.977916666666999</v>
      </c>
      <c r="H235">
        <v>10.52</v>
      </c>
      <c r="I235">
        <v>2.81</v>
      </c>
      <c r="J235">
        <v>3.36</v>
      </c>
      <c r="K235">
        <v>8.09</v>
      </c>
      <c r="L235">
        <v>1.97</v>
      </c>
      <c r="M235">
        <v>3.56</v>
      </c>
      <c r="N235">
        <v>5.79</v>
      </c>
      <c r="O235">
        <v>0.09</v>
      </c>
      <c r="P235">
        <v>4.67</v>
      </c>
      <c r="Q235">
        <v>1.52</v>
      </c>
      <c r="R235">
        <v>0.39</v>
      </c>
      <c r="S235">
        <v>7.76</v>
      </c>
      <c r="T235">
        <v>0.46</v>
      </c>
      <c r="U235">
        <v>0.38</v>
      </c>
      <c r="V235">
        <v>1.18</v>
      </c>
      <c r="W235">
        <v>5.48</v>
      </c>
      <c r="X235">
        <v>3.31</v>
      </c>
      <c r="Y235">
        <v>2.08</v>
      </c>
      <c r="Z235">
        <v>2.4900000000000002</v>
      </c>
      <c r="AA235">
        <v>2.69</v>
      </c>
      <c r="AB235">
        <v>0.76</v>
      </c>
      <c r="AC235">
        <v>0.69</v>
      </c>
      <c r="AD235">
        <v>0.66</v>
      </c>
      <c r="AE235">
        <v>1.24</v>
      </c>
      <c r="AF235">
        <v>3.99</v>
      </c>
      <c r="AG235">
        <v>0.82</v>
      </c>
      <c r="AH235">
        <v>3.36</v>
      </c>
      <c r="AI235">
        <v>0.7</v>
      </c>
      <c r="AJ235">
        <v>-0.26</v>
      </c>
      <c r="AK235">
        <v>18.25</v>
      </c>
      <c r="AL235">
        <v>8.1300000000000008</v>
      </c>
      <c r="AM235">
        <v>0.24</v>
      </c>
      <c r="AN235">
        <v>5.46</v>
      </c>
      <c r="AO235">
        <v>0.48</v>
      </c>
      <c r="AP235">
        <v>-0.1</v>
      </c>
      <c r="AQ235">
        <v>16.97</v>
      </c>
      <c r="AR235">
        <v>12.14</v>
      </c>
      <c r="AS235">
        <v>91.18</v>
      </c>
      <c r="AT235">
        <v>1.0329999999999999</v>
      </c>
      <c r="AU235">
        <v>9.94</v>
      </c>
      <c r="AV235">
        <v>13.74</v>
      </c>
      <c r="AW235">
        <v>7.51</v>
      </c>
      <c r="AX235">
        <v>36.53</v>
      </c>
      <c r="AY235">
        <v>56.96</v>
      </c>
      <c r="AZ235">
        <v>23.1</v>
      </c>
      <c r="BA235">
        <v>21.87</v>
      </c>
      <c r="BB235">
        <v>17.14</v>
      </c>
      <c r="BC235">
        <v>57.41</v>
      </c>
    </row>
    <row r="236" spans="1:55" x14ac:dyDescent="0.25">
      <c r="A236">
        <v>447</v>
      </c>
      <c r="B236" t="s">
        <v>467</v>
      </c>
      <c r="C236" t="s">
        <v>137</v>
      </c>
      <c r="D236" t="s">
        <v>73</v>
      </c>
      <c r="E236">
        <v>32</v>
      </c>
      <c r="F236">
        <v>577.46666666666999</v>
      </c>
      <c r="G236">
        <v>18.045833333333</v>
      </c>
      <c r="H236">
        <v>8.27</v>
      </c>
      <c r="I236">
        <v>2.8</v>
      </c>
      <c r="J236">
        <v>2.39</v>
      </c>
      <c r="K236">
        <v>6.52</v>
      </c>
      <c r="L236">
        <v>5.73</v>
      </c>
      <c r="M236">
        <v>0.24</v>
      </c>
      <c r="N236">
        <v>3.83</v>
      </c>
      <c r="O236">
        <v>2.68</v>
      </c>
      <c r="P236">
        <v>0.56000000000000005</v>
      </c>
      <c r="Q236">
        <v>-0.02</v>
      </c>
      <c r="R236">
        <v>0.44</v>
      </c>
      <c r="S236">
        <v>-4.63</v>
      </c>
      <c r="T236">
        <v>0.85</v>
      </c>
      <c r="U236">
        <v>0.46</v>
      </c>
      <c r="V236">
        <v>3.08</v>
      </c>
      <c r="W236">
        <v>7.4</v>
      </c>
      <c r="X236">
        <v>4.1399999999999997</v>
      </c>
      <c r="Y236">
        <v>2.36</v>
      </c>
      <c r="Z236">
        <v>4.13</v>
      </c>
      <c r="AA236">
        <v>3.07</v>
      </c>
      <c r="AB236">
        <v>0.13</v>
      </c>
      <c r="AC236">
        <v>-0.6</v>
      </c>
      <c r="AD236">
        <v>0.97</v>
      </c>
      <c r="AE236">
        <v>-27.42</v>
      </c>
      <c r="AF236">
        <v>4.37</v>
      </c>
      <c r="AG236">
        <v>1.43</v>
      </c>
      <c r="AH236">
        <v>3.77</v>
      </c>
      <c r="AI236">
        <v>0.63</v>
      </c>
      <c r="AJ236">
        <v>-0.37</v>
      </c>
      <c r="AK236">
        <v>26.43</v>
      </c>
      <c r="AL236">
        <v>0.05</v>
      </c>
      <c r="AM236">
        <v>0.26</v>
      </c>
      <c r="AN236">
        <v>-0.13</v>
      </c>
      <c r="AO236">
        <v>0.15</v>
      </c>
      <c r="AP236">
        <v>-0.37</v>
      </c>
      <c r="AQ236">
        <v>21.43</v>
      </c>
      <c r="AR236">
        <v>7.32</v>
      </c>
      <c r="AS236">
        <v>90.71</v>
      </c>
      <c r="AT236">
        <v>0.98</v>
      </c>
      <c r="AU236">
        <v>8.42</v>
      </c>
      <c r="AV236">
        <v>12.68</v>
      </c>
      <c r="AW236">
        <v>7.79</v>
      </c>
      <c r="AX236">
        <v>35.950000000000003</v>
      </c>
      <c r="AY236">
        <v>51.92</v>
      </c>
      <c r="AZ236">
        <v>22.24</v>
      </c>
      <c r="BA236">
        <v>20.78</v>
      </c>
      <c r="BB236">
        <v>18.29</v>
      </c>
      <c r="BC236">
        <v>54.87</v>
      </c>
    </row>
    <row r="237" spans="1:55" x14ac:dyDescent="0.25">
      <c r="A237">
        <v>836</v>
      </c>
      <c r="B237" t="s">
        <v>836</v>
      </c>
      <c r="C237" t="s">
        <v>49</v>
      </c>
      <c r="D237" t="s">
        <v>73</v>
      </c>
      <c r="E237">
        <v>24</v>
      </c>
      <c r="F237">
        <v>331.06666666667002</v>
      </c>
      <c r="G237">
        <v>13.794444444444</v>
      </c>
      <c r="H237">
        <v>-9.2799999999999994</v>
      </c>
      <c r="I237">
        <v>2.8</v>
      </c>
      <c r="J237">
        <v>-5.26</v>
      </c>
      <c r="K237">
        <v>-8.23</v>
      </c>
      <c r="L237">
        <v>-0.48</v>
      </c>
      <c r="M237">
        <v>-4.47</v>
      </c>
      <c r="N237">
        <v>-4.6100000000000003</v>
      </c>
      <c r="O237">
        <v>-0.37</v>
      </c>
      <c r="P237">
        <v>-3.35</v>
      </c>
      <c r="Q237">
        <v>-1.37</v>
      </c>
      <c r="R237">
        <v>0.28000000000000003</v>
      </c>
      <c r="S237">
        <v>-17.09</v>
      </c>
      <c r="T237">
        <v>-0.68</v>
      </c>
      <c r="U237">
        <v>-0.06</v>
      </c>
      <c r="V237">
        <v>-6.47</v>
      </c>
      <c r="W237">
        <v>-5.41</v>
      </c>
      <c r="X237">
        <v>-3.47</v>
      </c>
      <c r="Y237">
        <v>-1.51</v>
      </c>
      <c r="Z237">
        <v>-3.03</v>
      </c>
      <c r="AA237">
        <v>-1.39</v>
      </c>
      <c r="AB237">
        <v>-3.65</v>
      </c>
      <c r="AC237">
        <v>-0.76</v>
      </c>
      <c r="AD237">
        <v>-0.06</v>
      </c>
      <c r="AE237">
        <v>-11.99</v>
      </c>
      <c r="AF237">
        <v>-3.18</v>
      </c>
      <c r="AG237">
        <v>-2.77</v>
      </c>
      <c r="AH237">
        <v>0.12</v>
      </c>
      <c r="AI237">
        <v>-0.12</v>
      </c>
      <c r="AJ237">
        <v>-0.31</v>
      </c>
      <c r="AK237">
        <v>8.77</v>
      </c>
      <c r="AL237">
        <v>-3.83</v>
      </c>
      <c r="AM237">
        <v>8.8000000000000007</v>
      </c>
      <c r="AN237">
        <v>-9.0399999999999991</v>
      </c>
      <c r="AO237">
        <v>-0.75</v>
      </c>
      <c r="AP237">
        <v>0.83</v>
      </c>
      <c r="AQ237">
        <v>-77.78</v>
      </c>
      <c r="AR237">
        <v>6.25</v>
      </c>
      <c r="AS237">
        <v>91.67</v>
      </c>
      <c r="AT237">
        <v>0.97899999999999998</v>
      </c>
      <c r="AU237">
        <v>9.9700000000000006</v>
      </c>
      <c r="AV237">
        <v>8.8800000000000008</v>
      </c>
      <c r="AW237">
        <v>5.07</v>
      </c>
      <c r="AX237">
        <v>52.19</v>
      </c>
      <c r="AY237">
        <v>66.27</v>
      </c>
      <c r="AZ237">
        <v>19.21</v>
      </c>
      <c r="BA237">
        <v>15.22</v>
      </c>
      <c r="BB237">
        <v>11.96</v>
      </c>
      <c r="BC237">
        <v>61.63</v>
      </c>
    </row>
    <row r="238" spans="1:55" x14ac:dyDescent="0.25">
      <c r="A238">
        <v>330</v>
      </c>
      <c r="B238" t="s">
        <v>82</v>
      </c>
      <c r="C238" t="s">
        <v>83</v>
      </c>
      <c r="D238" t="s">
        <v>39</v>
      </c>
      <c r="E238">
        <v>82</v>
      </c>
      <c r="F238">
        <v>1280.9166666666999</v>
      </c>
      <c r="G238">
        <v>15.62093495935</v>
      </c>
      <c r="H238">
        <v>9.35</v>
      </c>
      <c r="I238">
        <v>2.79</v>
      </c>
      <c r="J238">
        <v>3</v>
      </c>
      <c r="K238">
        <v>6.93</v>
      </c>
      <c r="L238">
        <v>3.22</v>
      </c>
      <c r="M238">
        <v>2.36</v>
      </c>
      <c r="N238">
        <v>5.45</v>
      </c>
      <c r="O238">
        <v>1.6</v>
      </c>
      <c r="P238">
        <v>3.19</v>
      </c>
      <c r="Q238">
        <v>1.1499999999999999</v>
      </c>
      <c r="R238">
        <v>-0.43</v>
      </c>
      <c r="S238">
        <v>18.57</v>
      </c>
      <c r="T238">
        <v>0.52</v>
      </c>
      <c r="U238">
        <v>0.12</v>
      </c>
      <c r="V238">
        <v>4.1500000000000004</v>
      </c>
      <c r="W238">
        <v>5.9</v>
      </c>
      <c r="X238">
        <v>2.93</v>
      </c>
      <c r="Y238">
        <v>2.64</v>
      </c>
      <c r="Z238">
        <v>2.57</v>
      </c>
      <c r="AA238">
        <v>-0.84</v>
      </c>
      <c r="AB238">
        <v>7.44</v>
      </c>
      <c r="AC238">
        <v>0.75</v>
      </c>
      <c r="AD238">
        <v>-0.22</v>
      </c>
      <c r="AE238">
        <v>19.2</v>
      </c>
      <c r="AF238">
        <v>4.43</v>
      </c>
      <c r="AG238">
        <v>5.0199999999999996</v>
      </c>
      <c r="AH238">
        <v>-0.42</v>
      </c>
      <c r="AI238">
        <v>0.38</v>
      </c>
      <c r="AJ238">
        <v>0.18</v>
      </c>
      <c r="AK238">
        <v>9.69</v>
      </c>
      <c r="AL238">
        <v>4.8</v>
      </c>
      <c r="AM238">
        <v>1.55</v>
      </c>
      <c r="AN238">
        <v>2.5299999999999998</v>
      </c>
      <c r="AO238">
        <v>0.17</v>
      </c>
      <c r="AP238">
        <v>-0.43</v>
      </c>
      <c r="AQ238">
        <v>32.479999999999997</v>
      </c>
      <c r="AR238">
        <v>8.4600000000000009</v>
      </c>
      <c r="AS238">
        <v>94.68</v>
      </c>
      <c r="AT238">
        <v>1.0309999999999999</v>
      </c>
      <c r="AU238">
        <v>17.239999999999998</v>
      </c>
      <c r="AV238">
        <v>11.71</v>
      </c>
      <c r="AW238">
        <v>10.54</v>
      </c>
      <c r="AX238">
        <v>44.03</v>
      </c>
      <c r="AY238">
        <v>62.06</v>
      </c>
      <c r="AZ238">
        <v>27.45</v>
      </c>
      <c r="BA238">
        <v>15.79</v>
      </c>
      <c r="BB238">
        <v>20.98</v>
      </c>
      <c r="BC238">
        <v>56.67</v>
      </c>
    </row>
    <row r="239" spans="1:55" x14ac:dyDescent="0.25">
      <c r="A239">
        <v>65</v>
      </c>
      <c r="B239" t="s">
        <v>190</v>
      </c>
      <c r="C239" t="s">
        <v>51</v>
      </c>
      <c r="D239" t="s">
        <v>39</v>
      </c>
      <c r="E239">
        <v>82</v>
      </c>
      <c r="F239">
        <v>1024.3499999999999</v>
      </c>
      <c r="G239">
        <v>12.492073170732001</v>
      </c>
      <c r="H239">
        <v>0.36</v>
      </c>
      <c r="I239">
        <v>2.78</v>
      </c>
      <c r="J239">
        <v>-1.04</v>
      </c>
      <c r="K239">
        <v>-1.1000000000000001</v>
      </c>
      <c r="L239">
        <v>0.85</v>
      </c>
      <c r="M239">
        <v>-1.1599999999999999</v>
      </c>
      <c r="N239">
        <v>-1.07</v>
      </c>
      <c r="O239">
        <v>-0.26</v>
      </c>
      <c r="P239">
        <v>-0.63</v>
      </c>
      <c r="Q239">
        <v>0.28000000000000003</v>
      </c>
      <c r="R239">
        <v>0.42</v>
      </c>
      <c r="S239">
        <v>-1.47</v>
      </c>
      <c r="T239">
        <v>0.04</v>
      </c>
      <c r="U239">
        <v>-0.01</v>
      </c>
      <c r="V239">
        <v>0.54</v>
      </c>
      <c r="W239">
        <v>1.44</v>
      </c>
      <c r="X239">
        <v>0.75</v>
      </c>
      <c r="Y239">
        <v>0.59</v>
      </c>
      <c r="Z239">
        <v>1.44</v>
      </c>
      <c r="AA239">
        <v>-1.02</v>
      </c>
      <c r="AB239">
        <v>5.58</v>
      </c>
      <c r="AC239">
        <v>0.13</v>
      </c>
      <c r="AD239">
        <v>0.45</v>
      </c>
      <c r="AE239">
        <v>-5.14</v>
      </c>
      <c r="AF239">
        <v>0.01</v>
      </c>
      <c r="AG239">
        <v>2.37</v>
      </c>
      <c r="AH239">
        <v>-2.9</v>
      </c>
      <c r="AI239">
        <v>-0.08</v>
      </c>
      <c r="AJ239">
        <v>-0.17</v>
      </c>
      <c r="AK239">
        <v>3.44</v>
      </c>
      <c r="AL239">
        <v>-1.39</v>
      </c>
      <c r="AM239">
        <v>2.23</v>
      </c>
      <c r="AN239">
        <v>-2.42</v>
      </c>
      <c r="AO239">
        <v>0.28999999999999998</v>
      </c>
      <c r="AP239">
        <v>0.19</v>
      </c>
      <c r="AQ239">
        <v>2.61</v>
      </c>
      <c r="AR239">
        <v>8.4700000000000006</v>
      </c>
      <c r="AS239">
        <v>91.2</v>
      </c>
      <c r="AT239">
        <v>0.997</v>
      </c>
      <c r="AU239">
        <v>7.79</v>
      </c>
      <c r="AV239">
        <v>12.42</v>
      </c>
      <c r="AW239">
        <v>9.9</v>
      </c>
      <c r="AX239">
        <v>45.98</v>
      </c>
      <c r="AY239">
        <v>44.04</v>
      </c>
      <c r="AZ239">
        <v>13.59</v>
      </c>
      <c r="BA239">
        <v>17.98</v>
      </c>
      <c r="BB239">
        <v>20.91</v>
      </c>
      <c r="BC239">
        <v>39.39</v>
      </c>
    </row>
    <row r="240" spans="1:55" x14ac:dyDescent="0.25">
      <c r="A240">
        <v>52</v>
      </c>
      <c r="B240" t="s">
        <v>129</v>
      </c>
      <c r="C240" t="s">
        <v>72</v>
      </c>
      <c r="D240" t="s">
        <v>39</v>
      </c>
      <c r="E240">
        <v>75</v>
      </c>
      <c r="F240">
        <v>1073.8333333333001</v>
      </c>
      <c r="G240">
        <v>14.317777777778</v>
      </c>
      <c r="H240">
        <v>4.04</v>
      </c>
      <c r="I240">
        <v>2.77</v>
      </c>
      <c r="J240">
        <v>0.27</v>
      </c>
      <c r="K240">
        <v>3.29</v>
      </c>
      <c r="L240">
        <v>2.89</v>
      </c>
      <c r="M240">
        <v>-0.11</v>
      </c>
      <c r="N240">
        <v>2.67</v>
      </c>
      <c r="O240">
        <v>1.64</v>
      </c>
      <c r="P240">
        <v>0.53</v>
      </c>
      <c r="Q240">
        <v>-0.42</v>
      </c>
      <c r="R240">
        <v>0.32</v>
      </c>
      <c r="S240">
        <v>-6.62</v>
      </c>
      <c r="T240">
        <v>0.56000000000000005</v>
      </c>
      <c r="U240">
        <v>0.19</v>
      </c>
      <c r="V240">
        <v>2.83</v>
      </c>
      <c r="W240">
        <v>3.29</v>
      </c>
      <c r="X240">
        <v>0.98</v>
      </c>
      <c r="Y240">
        <v>1.77</v>
      </c>
      <c r="Z240">
        <v>3.99</v>
      </c>
      <c r="AA240">
        <v>0.15</v>
      </c>
      <c r="AB240">
        <v>7.01</v>
      </c>
      <c r="AC240">
        <v>-0.18</v>
      </c>
      <c r="AD240">
        <v>0.69</v>
      </c>
      <c r="AE240">
        <v>-12.43</v>
      </c>
      <c r="AF240">
        <v>-0.93</v>
      </c>
      <c r="AG240">
        <v>1.1100000000000001</v>
      </c>
      <c r="AH240">
        <v>-2.57</v>
      </c>
      <c r="AI240">
        <v>-0.45</v>
      </c>
      <c r="AJ240">
        <v>-0.36</v>
      </c>
      <c r="AK240">
        <v>-2.31</v>
      </c>
      <c r="AL240">
        <v>-1.44</v>
      </c>
      <c r="AM240">
        <v>2.1800000000000002</v>
      </c>
      <c r="AN240">
        <v>-2.61</v>
      </c>
      <c r="AO240">
        <v>0.01</v>
      </c>
      <c r="AP240">
        <v>-0.15</v>
      </c>
      <c r="AQ240">
        <v>7.14</v>
      </c>
      <c r="AR240">
        <v>7.7</v>
      </c>
      <c r="AS240">
        <v>89.62</v>
      </c>
      <c r="AT240">
        <v>0.97299999999999998</v>
      </c>
      <c r="AU240">
        <v>11.62</v>
      </c>
      <c r="AV240">
        <v>13.97</v>
      </c>
      <c r="AW240">
        <v>9.33</v>
      </c>
      <c r="AX240">
        <v>44.7</v>
      </c>
      <c r="AY240">
        <v>55.47</v>
      </c>
      <c r="AZ240">
        <v>22.01</v>
      </c>
      <c r="BA240">
        <v>21.79</v>
      </c>
      <c r="BB240">
        <v>19.89</v>
      </c>
      <c r="BC240">
        <v>52.53</v>
      </c>
    </row>
    <row r="241" spans="1:55" x14ac:dyDescent="0.25">
      <c r="A241">
        <v>732</v>
      </c>
      <c r="B241" t="s">
        <v>780</v>
      </c>
      <c r="C241" t="s">
        <v>193</v>
      </c>
      <c r="D241" t="s">
        <v>73</v>
      </c>
      <c r="E241">
        <v>49</v>
      </c>
      <c r="F241">
        <v>760.96666666666999</v>
      </c>
      <c r="G241">
        <v>15.529931972789001</v>
      </c>
      <c r="H241">
        <v>2.08</v>
      </c>
      <c r="I241">
        <v>2.76</v>
      </c>
      <c r="J241">
        <v>-0.22</v>
      </c>
      <c r="K241">
        <v>1.39</v>
      </c>
      <c r="L241">
        <v>1.87</v>
      </c>
      <c r="M241">
        <v>-0.2</v>
      </c>
      <c r="N241">
        <v>1.48</v>
      </c>
      <c r="O241">
        <v>2.15</v>
      </c>
      <c r="P241">
        <v>-0.43</v>
      </c>
      <c r="Q241">
        <v>-0.65</v>
      </c>
      <c r="R241">
        <v>0.08</v>
      </c>
      <c r="S241">
        <v>-7.97</v>
      </c>
      <c r="T241">
        <v>0.21</v>
      </c>
      <c r="U241">
        <v>-7.0000000000000007E-2</v>
      </c>
      <c r="V241">
        <v>3.1</v>
      </c>
      <c r="W241">
        <v>0.56000000000000005</v>
      </c>
      <c r="X241">
        <v>0.32</v>
      </c>
      <c r="Y241">
        <v>0.28999999999999998</v>
      </c>
      <c r="Z241">
        <v>2.8</v>
      </c>
      <c r="AA241">
        <v>-1.84</v>
      </c>
      <c r="AB241">
        <v>10.65</v>
      </c>
      <c r="AC241">
        <v>-0.63</v>
      </c>
      <c r="AD241">
        <v>-0.32</v>
      </c>
      <c r="AE241">
        <v>-6.78</v>
      </c>
      <c r="AF241">
        <v>-2.98</v>
      </c>
      <c r="AG241">
        <v>2.87</v>
      </c>
      <c r="AH241">
        <v>-7.07</v>
      </c>
      <c r="AI241">
        <v>0.09</v>
      </c>
      <c r="AJ241">
        <v>0.25</v>
      </c>
      <c r="AK241">
        <v>-3.94</v>
      </c>
      <c r="AL241">
        <v>1.68</v>
      </c>
      <c r="AM241">
        <v>3.17</v>
      </c>
      <c r="AN241">
        <v>-0.96</v>
      </c>
      <c r="AO241">
        <v>-0.13</v>
      </c>
      <c r="AP241">
        <v>0.18</v>
      </c>
      <c r="AQ241">
        <v>-18.75</v>
      </c>
      <c r="AR241">
        <v>6.72</v>
      </c>
      <c r="AS241">
        <v>92.91</v>
      </c>
      <c r="AT241">
        <v>0.996</v>
      </c>
      <c r="AU241">
        <v>9.3800000000000008</v>
      </c>
      <c r="AV241">
        <v>15.85</v>
      </c>
      <c r="AW241">
        <v>8.83</v>
      </c>
      <c r="AX241">
        <v>47.15</v>
      </c>
      <c r="AY241">
        <v>51.52</v>
      </c>
      <c r="AZ241">
        <v>17.03</v>
      </c>
      <c r="BA241">
        <v>22.08</v>
      </c>
      <c r="BB241">
        <v>18.77</v>
      </c>
      <c r="BC241">
        <v>47.58</v>
      </c>
    </row>
    <row r="242" spans="1:55" x14ac:dyDescent="0.25">
      <c r="A242">
        <v>778</v>
      </c>
      <c r="B242" t="s">
        <v>572</v>
      </c>
      <c r="C242" t="s">
        <v>162</v>
      </c>
      <c r="D242" t="s">
        <v>73</v>
      </c>
      <c r="E242">
        <v>56</v>
      </c>
      <c r="F242">
        <v>837.31666666667002</v>
      </c>
      <c r="G242">
        <v>14.952083333333</v>
      </c>
      <c r="H242">
        <v>-8.14</v>
      </c>
      <c r="I242">
        <v>2.76</v>
      </c>
      <c r="J242">
        <v>-4.82</v>
      </c>
      <c r="K242">
        <v>-6.66</v>
      </c>
      <c r="L242">
        <v>3.23</v>
      </c>
      <c r="M242">
        <v>-5.78</v>
      </c>
      <c r="N242">
        <v>-4.51</v>
      </c>
      <c r="O242">
        <v>1.06</v>
      </c>
      <c r="P242">
        <v>-4.6399999999999997</v>
      </c>
      <c r="Q242">
        <v>-1.18</v>
      </c>
      <c r="R242">
        <v>-0.21</v>
      </c>
      <c r="S242">
        <v>-10.65</v>
      </c>
      <c r="T242">
        <v>-0.49</v>
      </c>
      <c r="U242">
        <v>0.14000000000000001</v>
      </c>
      <c r="V242">
        <v>-6.98</v>
      </c>
      <c r="W242">
        <v>-4.5999999999999996</v>
      </c>
      <c r="X242">
        <v>0.72</v>
      </c>
      <c r="Y242">
        <v>-5.24</v>
      </c>
      <c r="Z242">
        <v>-3.59</v>
      </c>
      <c r="AA242">
        <v>0.71</v>
      </c>
      <c r="AB242">
        <v>-9.93</v>
      </c>
      <c r="AC242">
        <v>-0.94</v>
      </c>
      <c r="AD242">
        <v>0.24</v>
      </c>
      <c r="AE242">
        <v>-21.47</v>
      </c>
      <c r="AF242">
        <v>-1.36</v>
      </c>
      <c r="AG242">
        <v>0.01</v>
      </c>
      <c r="AH242">
        <v>-1.79</v>
      </c>
      <c r="AI242">
        <v>0.03</v>
      </c>
      <c r="AJ242">
        <v>-0.88</v>
      </c>
      <c r="AK242">
        <v>19.489999999999998</v>
      </c>
      <c r="AL242">
        <v>-4.49</v>
      </c>
      <c r="AM242">
        <v>4.88</v>
      </c>
      <c r="AN242">
        <v>-5.88</v>
      </c>
      <c r="AO242">
        <v>-0.33</v>
      </c>
      <c r="AP242">
        <v>0.35</v>
      </c>
      <c r="AQ242">
        <v>-25.2</v>
      </c>
      <c r="AR242">
        <v>6.79</v>
      </c>
      <c r="AS242">
        <v>91.58</v>
      </c>
      <c r="AT242">
        <v>0.98399999999999999</v>
      </c>
      <c r="AU242">
        <v>8.89</v>
      </c>
      <c r="AV242">
        <v>16.12</v>
      </c>
      <c r="AW242">
        <v>9.6</v>
      </c>
      <c r="AX242">
        <v>45.07</v>
      </c>
      <c r="AY242">
        <v>48.06</v>
      </c>
      <c r="AZ242">
        <v>16.12</v>
      </c>
      <c r="BA242">
        <v>22.86</v>
      </c>
      <c r="BB242">
        <v>18.059999999999999</v>
      </c>
      <c r="BC242">
        <v>47.17</v>
      </c>
    </row>
    <row r="243" spans="1:55" x14ac:dyDescent="0.25">
      <c r="A243">
        <v>142</v>
      </c>
      <c r="B243" t="s">
        <v>287</v>
      </c>
      <c r="C243" t="s">
        <v>131</v>
      </c>
      <c r="D243" t="s">
        <v>39</v>
      </c>
      <c r="E243">
        <v>81</v>
      </c>
      <c r="F243">
        <v>972.81666666667002</v>
      </c>
      <c r="G243">
        <v>12.010082304527</v>
      </c>
      <c r="H243">
        <v>-9.6999999999999993</v>
      </c>
      <c r="I243">
        <v>2.73</v>
      </c>
      <c r="J243">
        <v>-5.45</v>
      </c>
      <c r="K243">
        <v>-7.67</v>
      </c>
      <c r="L243">
        <v>-1.89</v>
      </c>
      <c r="M243">
        <v>-3.28</v>
      </c>
      <c r="N243">
        <v>-5.34</v>
      </c>
      <c r="O243">
        <v>-1.24</v>
      </c>
      <c r="P243">
        <v>-3.2</v>
      </c>
      <c r="Q243">
        <v>0.28000000000000003</v>
      </c>
      <c r="R243">
        <v>-0.85</v>
      </c>
      <c r="S243">
        <v>13.34</v>
      </c>
      <c r="T243">
        <v>-0.56999999999999995</v>
      </c>
      <c r="U243">
        <v>-0.24</v>
      </c>
      <c r="V243">
        <v>-3.75</v>
      </c>
      <c r="W243">
        <v>-5.48</v>
      </c>
      <c r="X243">
        <v>-1.44</v>
      </c>
      <c r="Y243">
        <v>-3.95</v>
      </c>
      <c r="Z243">
        <v>-1.9</v>
      </c>
      <c r="AA243">
        <v>-1.1000000000000001</v>
      </c>
      <c r="AB243">
        <v>-1.96</v>
      </c>
      <c r="AC243">
        <v>0.35</v>
      </c>
      <c r="AD243">
        <v>-0.84</v>
      </c>
      <c r="AE243">
        <v>27.54</v>
      </c>
      <c r="AF243">
        <v>-4.76</v>
      </c>
      <c r="AG243">
        <v>-0.46</v>
      </c>
      <c r="AH243">
        <v>-5.34</v>
      </c>
      <c r="AI243">
        <v>0.13</v>
      </c>
      <c r="AJ243">
        <v>-0.09</v>
      </c>
      <c r="AK243">
        <v>5.78</v>
      </c>
      <c r="AL243">
        <v>-4.76</v>
      </c>
      <c r="AM243">
        <v>4.1900000000000004</v>
      </c>
      <c r="AN243">
        <v>-6.12</v>
      </c>
      <c r="AO243">
        <v>-0.24</v>
      </c>
      <c r="AP243">
        <v>0.08</v>
      </c>
      <c r="AQ243">
        <v>-16.27</v>
      </c>
      <c r="AR243">
        <v>9.42</v>
      </c>
      <c r="AS243">
        <v>94.7</v>
      </c>
      <c r="AT243">
        <v>1.0409999999999999</v>
      </c>
      <c r="AU243">
        <v>8.33</v>
      </c>
      <c r="AV243">
        <v>14.43</v>
      </c>
      <c r="AW243">
        <v>19.8</v>
      </c>
      <c r="AX243">
        <v>43.48</v>
      </c>
      <c r="AY243">
        <v>29.61</v>
      </c>
      <c r="AZ243">
        <v>13.57</v>
      </c>
      <c r="BA243">
        <v>19.239999999999998</v>
      </c>
      <c r="BB243">
        <v>31.76</v>
      </c>
      <c r="BC243">
        <v>29.93</v>
      </c>
    </row>
    <row r="244" spans="1:55" x14ac:dyDescent="0.25">
      <c r="A244">
        <v>851</v>
      </c>
      <c r="B244" t="s">
        <v>868</v>
      </c>
      <c r="C244" t="s">
        <v>75</v>
      </c>
      <c r="D244" t="s">
        <v>39</v>
      </c>
      <c r="E244">
        <v>7</v>
      </c>
      <c r="F244">
        <v>54.45</v>
      </c>
      <c r="G244">
        <v>7.7785714285714</v>
      </c>
      <c r="H244">
        <v>-24.68</v>
      </c>
      <c r="I244">
        <v>2.73</v>
      </c>
      <c r="J244">
        <v>-11.31</v>
      </c>
      <c r="K244">
        <v>-17.350000000000001</v>
      </c>
      <c r="L244">
        <v>3.65</v>
      </c>
      <c r="M244">
        <v>-11.56</v>
      </c>
      <c r="N244">
        <v>-14.44</v>
      </c>
      <c r="O244">
        <v>5.88</v>
      </c>
      <c r="P244">
        <v>-16.079999999999998</v>
      </c>
      <c r="Q244">
        <v>-1.55</v>
      </c>
      <c r="R244">
        <v>0.21</v>
      </c>
      <c r="S244">
        <v>-15.38</v>
      </c>
      <c r="T244">
        <v>-1.72</v>
      </c>
      <c r="U244">
        <v>0.68</v>
      </c>
      <c r="V244">
        <v>-25.86</v>
      </c>
      <c r="W244">
        <v>-17.510000000000002</v>
      </c>
      <c r="X244">
        <v>1.03</v>
      </c>
      <c r="Y244">
        <v>-18.79</v>
      </c>
      <c r="Z244">
        <v>-11.73</v>
      </c>
      <c r="AA244">
        <v>8.57</v>
      </c>
      <c r="AB244">
        <v>-44.04</v>
      </c>
      <c r="AC244">
        <v>-2.21</v>
      </c>
      <c r="AD244">
        <v>0.88</v>
      </c>
      <c r="AE244">
        <v>-62.5</v>
      </c>
      <c r="AF244">
        <v>-7.71</v>
      </c>
      <c r="AG244">
        <v>-10.050000000000001</v>
      </c>
      <c r="AH244">
        <v>5.64</v>
      </c>
      <c r="AI244">
        <v>1.76</v>
      </c>
      <c r="AJ244">
        <v>-0.88</v>
      </c>
      <c r="AK244">
        <v>42.86</v>
      </c>
      <c r="AL244">
        <v>-8.42</v>
      </c>
      <c r="AM244">
        <v>-2.2999999999999998</v>
      </c>
      <c r="AN244">
        <v>-2.13</v>
      </c>
      <c r="AO244">
        <v>-0.96</v>
      </c>
      <c r="AP244">
        <v>0</v>
      </c>
      <c r="AQ244">
        <v>-100</v>
      </c>
      <c r="AR244">
        <v>8.33</v>
      </c>
      <c r="AS244">
        <v>92.59</v>
      </c>
      <c r="AT244">
        <v>1.0089999999999999</v>
      </c>
      <c r="AU244">
        <v>14.33</v>
      </c>
      <c r="AV244">
        <v>12.12</v>
      </c>
      <c r="AW244">
        <v>0</v>
      </c>
      <c r="AX244">
        <v>63.91</v>
      </c>
      <c r="AY244">
        <v>100</v>
      </c>
      <c r="AZ244">
        <v>22.04</v>
      </c>
      <c r="BA244">
        <v>22.04</v>
      </c>
      <c r="BB244">
        <v>6.61</v>
      </c>
      <c r="BC244">
        <v>76.92</v>
      </c>
    </row>
    <row r="245" spans="1:55" x14ac:dyDescent="0.25">
      <c r="A245">
        <v>188</v>
      </c>
      <c r="B245" t="s">
        <v>385</v>
      </c>
      <c r="C245" t="s">
        <v>51</v>
      </c>
      <c r="D245" t="s">
        <v>39</v>
      </c>
      <c r="E245">
        <v>65</v>
      </c>
      <c r="F245">
        <v>732.35</v>
      </c>
      <c r="G245">
        <v>11.266923076923</v>
      </c>
      <c r="H245">
        <v>-2.68</v>
      </c>
      <c r="I245">
        <v>2.72</v>
      </c>
      <c r="J245">
        <v>-2.36</v>
      </c>
      <c r="K245">
        <v>-1.8</v>
      </c>
      <c r="L245">
        <v>0.23</v>
      </c>
      <c r="M245">
        <v>-1.24</v>
      </c>
      <c r="N245">
        <v>-1.44</v>
      </c>
      <c r="O245">
        <v>0.53</v>
      </c>
      <c r="P245">
        <v>-1.6</v>
      </c>
      <c r="Q245">
        <v>-0.15</v>
      </c>
      <c r="R245">
        <v>0.34</v>
      </c>
      <c r="S245">
        <v>-5</v>
      </c>
      <c r="T245">
        <v>-0.12</v>
      </c>
      <c r="U245">
        <v>-0.06</v>
      </c>
      <c r="V245">
        <v>-0.73</v>
      </c>
      <c r="W245">
        <v>-0.91</v>
      </c>
      <c r="X245">
        <v>-0.09</v>
      </c>
      <c r="Y245">
        <v>-0.8</v>
      </c>
      <c r="Z245">
        <v>-0.64</v>
      </c>
      <c r="AA245">
        <v>-0.77</v>
      </c>
      <c r="AB245">
        <v>0.3</v>
      </c>
      <c r="AC245">
        <v>0.05</v>
      </c>
      <c r="AD245">
        <v>0.2</v>
      </c>
      <c r="AE245">
        <v>-2.2400000000000002</v>
      </c>
      <c r="AF245">
        <v>-0.36</v>
      </c>
      <c r="AG245">
        <v>0.9</v>
      </c>
      <c r="AH245">
        <v>-1.56</v>
      </c>
      <c r="AI245">
        <v>-0.48</v>
      </c>
      <c r="AJ245">
        <v>-0.06</v>
      </c>
      <c r="AK245">
        <v>-13.89</v>
      </c>
      <c r="AL245">
        <v>-2.75</v>
      </c>
      <c r="AM245">
        <v>2.4</v>
      </c>
      <c r="AN245">
        <v>-3.44</v>
      </c>
      <c r="AO245">
        <v>0.23</v>
      </c>
      <c r="AP245">
        <v>0.26</v>
      </c>
      <c r="AQ245">
        <v>-3.3</v>
      </c>
      <c r="AR245">
        <v>7.36</v>
      </c>
      <c r="AS245">
        <v>91.36</v>
      </c>
      <c r="AT245">
        <v>0.98699999999999999</v>
      </c>
      <c r="AU245">
        <v>11.72</v>
      </c>
      <c r="AV245">
        <v>13.93</v>
      </c>
      <c r="AW245">
        <v>9.5</v>
      </c>
      <c r="AX245">
        <v>49.4</v>
      </c>
      <c r="AY245">
        <v>55.21</v>
      </c>
      <c r="AZ245">
        <v>18.84</v>
      </c>
      <c r="BA245">
        <v>19.010000000000002</v>
      </c>
      <c r="BB245">
        <v>19.989999999999998</v>
      </c>
      <c r="BC245">
        <v>48.52</v>
      </c>
    </row>
    <row r="246" spans="1:55" x14ac:dyDescent="0.25">
      <c r="A246">
        <v>768</v>
      </c>
      <c r="B246" t="s">
        <v>924</v>
      </c>
      <c r="C246" t="s">
        <v>135</v>
      </c>
      <c r="D246" t="s">
        <v>39</v>
      </c>
      <c r="E246">
        <v>8</v>
      </c>
      <c r="F246">
        <v>83.733333333332993</v>
      </c>
      <c r="G246">
        <v>10.466666666667001</v>
      </c>
      <c r="H246">
        <v>-11.14</v>
      </c>
      <c r="I246">
        <v>2.72</v>
      </c>
      <c r="J246">
        <v>-6.76</v>
      </c>
      <c r="K246">
        <v>-8.5299999999999994</v>
      </c>
      <c r="L246">
        <v>1.75</v>
      </c>
      <c r="M246">
        <v>-6.91</v>
      </c>
      <c r="N246">
        <v>-6.43</v>
      </c>
      <c r="O246">
        <v>-2.75</v>
      </c>
      <c r="P246">
        <v>-3.98</v>
      </c>
      <c r="Q246">
        <v>-1.72</v>
      </c>
      <c r="R246">
        <v>1.37</v>
      </c>
      <c r="S246">
        <v>-41.9</v>
      </c>
      <c r="T246">
        <v>-0.95</v>
      </c>
      <c r="U246">
        <v>-0.1</v>
      </c>
      <c r="V246">
        <v>-11.49</v>
      </c>
      <c r="W246">
        <v>-11.54</v>
      </c>
      <c r="X246">
        <v>2.83</v>
      </c>
      <c r="Y246">
        <v>-14.16</v>
      </c>
      <c r="Z246">
        <v>-7.22</v>
      </c>
      <c r="AA246">
        <v>0.52</v>
      </c>
      <c r="AB246">
        <v>-19.920000000000002</v>
      </c>
      <c r="AC246">
        <v>-1.68</v>
      </c>
      <c r="AD246">
        <v>0.68</v>
      </c>
      <c r="AE246">
        <v>-69.23</v>
      </c>
      <c r="AF246">
        <v>-5.77</v>
      </c>
      <c r="AG246">
        <v>3.08</v>
      </c>
      <c r="AH246">
        <v>-10.27</v>
      </c>
      <c r="AI246">
        <v>0.21</v>
      </c>
      <c r="AJ246">
        <v>1.41</v>
      </c>
      <c r="AK246">
        <v>-26.67</v>
      </c>
      <c r="AL246">
        <v>0.59</v>
      </c>
      <c r="AM246">
        <v>-2.12</v>
      </c>
      <c r="AN246">
        <v>1.95</v>
      </c>
      <c r="AO246">
        <v>-0.27</v>
      </c>
      <c r="AP246">
        <v>-0.54</v>
      </c>
      <c r="AQ246">
        <v>-33.33</v>
      </c>
      <c r="AR246">
        <v>3.23</v>
      </c>
      <c r="AS246">
        <v>89.74</v>
      </c>
      <c r="AT246">
        <v>0.93</v>
      </c>
      <c r="AU246">
        <v>12.9</v>
      </c>
      <c r="AV246">
        <v>7.17</v>
      </c>
      <c r="AW246">
        <v>10.75</v>
      </c>
      <c r="AX246">
        <v>45.86</v>
      </c>
      <c r="AY246">
        <v>54.55</v>
      </c>
      <c r="AZ246">
        <v>17.2</v>
      </c>
      <c r="BA246">
        <v>12.18</v>
      </c>
      <c r="BB246">
        <v>19.350000000000001</v>
      </c>
      <c r="BC246">
        <v>47.06</v>
      </c>
    </row>
    <row r="247" spans="1:55" x14ac:dyDescent="0.25">
      <c r="A247">
        <v>698</v>
      </c>
      <c r="B247" t="s">
        <v>125</v>
      </c>
      <c r="C247" t="s">
        <v>72</v>
      </c>
      <c r="D247" t="s">
        <v>36</v>
      </c>
      <c r="E247">
        <v>78</v>
      </c>
      <c r="F247">
        <v>1091.0333333333001</v>
      </c>
      <c r="G247">
        <v>13.987606837607</v>
      </c>
      <c r="H247">
        <v>8.06</v>
      </c>
      <c r="I247">
        <v>2.68</v>
      </c>
      <c r="J247">
        <v>1.84</v>
      </c>
      <c r="K247">
        <v>6.17</v>
      </c>
      <c r="L247">
        <v>3.06</v>
      </c>
      <c r="M247">
        <v>1.3</v>
      </c>
      <c r="N247">
        <v>3.86</v>
      </c>
      <c r="O247">
        <v>3.17</v>
      </c>
      <c r="P247">
        <v>0.06</v>
      </c>
      <c r="Q247">
        <v>0.71</v>
      </c>
      <c r="R247">
        <v>0.34</v>
      </c>
      <c r="S247">
        <v>2.79</v>
      </c>
      <c r="T247">
        <v>0.49</v>
      </c>
      <c r="U247">
        <v>7.0000000000000007E-2</v>
      </c>
      <c r="V247">
        <v>3.66</v>
      </c>
      <c r="W247">
        <v>7.03</v>
      </c>
      <c r="X247">
        <v>0.37</v>
      </c>
      <c r="Y247">
        <v>5.4</v>
      </c>
      <c r="Z247">
        <v>3.47</v>
      </c>
      <c r="AA247">
        <v>0.46</v>
      </c>
      <c r="AB247">
        <v>5.41</v>
      </c>
      <c r="AC247">
        <v>0.74</v>
      </c>
      <c r="AD247">
        <v>0.47</v>
      </c>
      <c r="AE247">
        <v>2.77</v>
      </c>
      <c r="AF247">
        <v>4.75</v>
      </c>
      <c r="AG247">
        <v>-0.13</v>
      </c>
      <c r="AH247">
        <v>5.4</v>
      </c>
      <c r="AI247">
        <v>0.16</v>
      </c>
      <c r="AJ247">
        <v>-0.34</v>
      </c>
      <c r="AK247">
        <v>14.83</v>
      </c>
      <c r="AL247">
        <v>0.67</v>
      </c>
      <c r="AM247">
        <v>2.39</v>
      </c>
      <c r="AN247">
        <v>-1.46</v>
      </c>
      <c r="AO247">
        <v>-0.34</v>
      </c>
      <c r="AP247">
        <v>0.19</v>
      </c>
      <c r="AQ247">
        <v>-21.43</v>
      </c>
      <c r="AR247">
        <v>9.86</v>
      </c>
      <c r="AS247">
        <v>89.56</v>
      </c>
      <c r="AT247">
        <v>0.99399999999999999</v>
      </c>
      <c r="AU247">
        <v>8.58</v>
      </c>
      <c r="AV247">
        <v>15.67</v>
      </c>
      <c r="AW247">
        <v>6.54</v>
      </c>
      <c r="AX247">
        <v>47.73</v>
      </c>
      <c r="AY247">
        <v>56.73</v>
      </c>
      <c r="AZ247">
        <v>16.77</v>
      </c>
      <c r="BA247">
        <v>22.88</v>
      </c>
      <c r="BB247">
        <v>16.39</v>
      </c>
      <c r="BC247">
        <v>50.58</v>
      </c>
    </row>
    <row r="248" spans="1:55" x14ac:dyDescent="0.25">
      <c r="A248">
        <v>454</v>
      </c>
      <c r="B248" t="s">
        <v>325</v>
      </c>
      <c r="C248" t="s">
        <v>49</v>
      </c>
      <c r="D248" t="s">
        <v>39</v>
      </c>
      <c r="E248">
        <v>79</v>
      </c>
      <c r="F248">
        <v>809.06666666667002</v>
      </c>
      <c r="G248">
        <v>10.241350210969999</v>
      </c>
      <c r="H248">
        <v>-4.9400000000000004</v>
      </c>
      <c r="I248">
        <v>2.66</v>
      </c>
      <c r="J248">
        <v>-3.32</v>
      </c>
      <c r="K248">
        <v>-4.8600000000000003</v>
      </c>
      <c r="L248">
        <v>-0.41</v>
      </c>
      <c r="M248">
        <v>-2.5299999999999998</v>
      </c>
      <c r="N248">
        <v>-5.01</v>
      </c>
      <c r="O248">
        <v>-0.74</v>
      </c>
      <c r="P248">
        <v>-3.45</v>
      </c>
      <c r="Q248">
        <v>-1.1499999999999999</v>
      </c>
      <c r="R248">
        <v>0.19</v>
      </c>
      <c r="S248">
        <v>-13.27</v>
      </c>
      <c r="T248">
        <v>-0.32</v>
      </c>
      <c r="U248">
        <v>-0.19</v>
      </c>
      <c r="V248">
        <v>-1.06</v>
      </c>
      <c r="W248">
        <v>-2.97</v>
      </c>
      <c r="X248">
        <v>-2.5499999999999998</v>
      </c>
      <c r="Y248">
        <v>0.01</v>
      </c>
      <c r="Z248">
        <v>-2.09</v>
      </c>
      <c r="AA248">
        <v>-0.77</v>
      </c>
      <c r="AB248">
        <v>-2.9</v>
      </c>
      <c r="AC248">
        <v>-0.55000000000000004</v>
      </c>
      <c r="AD248">
        <v>0.08</v>
      </c>
      <c r="AE248">
        <v>-10</v>
      </c>
      <c r="AF248">
        <v>-1.17</v>
      </c>
      <c r="AG248">
        <v>-2.37</v>
      </c>
      <c r="AH248">
        <v>1.91</v>
      </c>
      <c r="AI248">
        <v>-0.59</v>
      </c>
      <c r="AJ248">
        <v>0.19</v>
      </c>
      <c r="AK248">
        <v>-24.89</v>
      </c>
      <c r="AL248">
        <v>-3.2</v>
      </c>
      <c r="AM248">
        <v>5.67</v>
      </c>
      <c r="AN248">
        <v>-6.28</v>
      </c>
      <c r="AO248">
        <v>-0.22</v>
      </c>
      <c r="AP248">
        <v>0</v>
      </c>
      <c r="AQ248">
        <v>-10</v>
      </c>
      <c r="AR248">
        <v>7.18</v>
      </c>
      <c r="AS248">
        <v>90.98</v>
      </c>
      <c r="AT248">
        <v>0.98199999999999998</v>
      </c>
      <c r="AU248">
        <v>11.94</v>
      </c>
      <c r="AV248">
        <v>16.02</v>
      </c>
      <c r="AW248">
        <v>8.5299999999999994</v>
      </c>
      <c r="AX248">
        <v>47.17</v>
      </c>
      <c r="AY248">
        <v>58.33</v>
      </c>
      <c r="AZ248">
        <v>18.239999999999998</v>
      </c>
      <c r="BA248">
        <v>20.25</v>
      </c>
      <c r="BB248">
        <v>16.39</v>
      </c>
      <c r="BC248">
        <v>52.68</v>
      </c>
    </row>
    <row r="249" spans="1:55" x14ac:dyDescent="0.25">
      <c r="A249">
        <v>617</v>
      </c>
      <c r="B249" t="s">
        <v>421</v>
      </c>
      <c r="C249" t="s">
        <v>127</v>
      </c>
      <c r="D249" t="s">
        <v>36</v>
      </c>
      <c r="E249">
        <v>70</v>
      </c>
      <c r="F249">
        <v>897.86666666666997</v>
      </c>
      <c r="G249">
        <v>12.826666666667</v>
      </c>
      <c r="H249">
        <v>1.46</v>
      </c>
      <c r="I249">
        <v>2.66</v>
      </c>
      <c r="J249">
        <v>-0.45</v>
      </c>
      <c r="K249">
        <v>-0.09</v>
      </c>
      <c r="L249">
        <v>0.5</v>
      </c>
      <c r="M249">
        <v>-0.35</v>
      </c>
      <c r="N249">
        <v>-0.61</v>
      </c>
      <c r="O249">
        <v>1.1100000000000001</v>
      </c>
      <c r="P249">
        <v>-1.43</v>
      </c>
      <c r="Q249">
        <v>-0.45</v>
      </c>
      <c r="R249">
        <v>-0.5</v>
      </c>
      <c r="S249">
        <v>-0.63</v>
      </c>
      <c r="T249">
        <v>-0.24</v>
      </c>
      <c r="U249">
        <v>0.26</v>
      </c>
      <c r="V249">
        <v>-5.66</v>
      </c>
      <c r="W249">
        <v>-0.84</v>
      </c>
      <c r="X249">
        <v>2.61</v>
      </c>
      <c r="Y249">
        <v>-3.05</v>
      </c>
      <c r="Z249">
        <v>-2.25</v>
      </c>
      <c r="AA249">
        <v>2.79</v>
      </c>
      <c r="AB249">
        <v>-11.99</v>
      </c>
      <c r="AC249">
        <v>-0.43</v>
      </c>
      <c r="AD249">
        <v>-0.12</v>
      </c>
      <c r="AE249">
        <v>-8.3699999999999992</v>
      </c>
      <c r="AF249">
        <v>1.89</v>
      </c>
      <c r="AG249">
        <v>-0.24</v>
      </c>
      <c r="AH249">
        <v>2.68</v>
      </c>
      <c r="AI249">
        <v>0.08</v>
      </c>
      <c r="AJ249">
        <v>0</v>
      </c>
      <c r="AK249">
        <v>2.35</v>
      </c>
      <c r="AL249">
        <v>3.34</v>
      </c>
      <c r="AM249">
        <v>-1.32</v>
      </c>
      <c r="AN249">
        <v>3.32</v>
      </c>
      <c r="AO249">
        <v>-0.09</v>
      </c>
      <c r="AP249">
        <v>-0.54</v>
      </c>
      <c r="AQ249">
        <v>27.5</v>
      </c>
      <c r="AR249">
        <v>6.75</v>
      </c>
      <c r="AS249">
        <v>92.66</v>
      </c>
      <c r="AT249">
        <v>0.99399999999999999</v>
      </c>
      <c r="AU249">
        <v>11.69</v>
      </c>
      <c r="AV249">
        <v>17.91</v>
      </c>
      <c r="AW249">
        <v>11.36</v>
      </c>
      <c r="AX249">
        <v>46.38</v>
      </c>
      <c r="AY249">
        <v>50.72</v>
      </c>
      <c r="AZ249">
        <v>17.04</v>
      </c>
      <c r="BA249">
        <v>23.99</v>
      </c>
      <c r="BB249">
        <v>21.32</v>
      </c>
      <c r="BC249">
        <v>44.43</v>
      </c>
    </row>
    <row r="250" spans="1:55" x14ac:dyDescent="0.25">
      <c r="A250">
        <v>522</v>
      </c>
      <c r="B250" t="s">
        <v>970</v>
      </c>
      <c r="C250" t="s">
        <v>46</v>
      </c>
      <c r="D250" t="s">
        <v>47</v>
      </c>
      <c r="E250">
        <v>1</v>
      </c>
      <c r="F250">
        <v>12.333333333333</v>
      </c>
      <c r="G250">
        <v>12.333333333333</v>
      </c>
      <c r="H250">
        <v>-30.44</v>
      </c>
      <c r="I250">
        <v>2.63</v>
      </c>
      <c r="J250">
        <v>-17.239999999999998</v>
      </c>
      <c r="K250">
        <v>-30.25</v>
      </c>
      <c r="L250">
        <v>-3.69</v>
      </c>
      <c r="M250">
        <v>-14.66</v>
      </c>
      <c r="N250">
        <v>-11.96</v>
      </c>
      <c r="O250">
        <v>-0.38</v>
      </c>
      <c r="P250">
        <v>-11.29</v>
      </c>
      <c r="Q250">
        <v>-3.31</v>
      </c>
      <c r="R250">
        <v>-3.31</v>
      </c>
      <c r="S250" t="s">
        <v>97</v>
      </c>
      <c r="T250">
        <v>-2.81</v>
      </c>
      <c r="U250">
        <v>-0.67</v>
      </c>
      <c r="V250">
        <v>-22.9</v>
      </c>
      <c r="W250">
        <v>-29.96</v>
      </c>
      <c r="X250">
        <v>-1.94</v>
      </c>
      <c r="Y250">
        <v>-30.59</v>
      </c>
      <c r="Z250">
        <v>-18.190000000000001</v>
      </c>
      <c r="AA250">
        <v>-3.4</v>
      </c>
      <c r="AB250">
        <v>-68.75</v>
      </c>
      <c r="AC250">
        <v>-1.65</v>
      </c>
      <c r="AD250">
        <v>-1.65</v>
      </c>
      <c r="AE250" t="s">
        <v>97</v>
      </c>
      <c r="AF250">
        <v>-15.69</v>
      </c>
      <c r="AG250">
        <v>1.95</v>
      </c>
      <c r="AH250">
        <v>-22.22</v>
      </c>
      <c r="AI250">
        <v>-2.2000000000000002</v>
      </c>
      <c r="AJ250">
        <v>-2.2000000000000002</v>
      </c>
      <c r="AK250">
        <v>-50</v>
      </c>
      <c r="AL250">
        <v>-0.69</v>
      </c>
      <c r="AM250">
        <v>9</v>
      </c>
      <c r="AN250">
        <v>-9.66</v>
      </c>
      <c r="AO250">
        <v>0</v>
      </c>
      <c r="AP250">
        <v>0</v>
      </c>
      <c r="AQ250" t="s">
        <v>97</v>
      </c>
      <c r="AR250">
        <v>0</v>
      </c>
      <c r="AS250">
        <v>100</v>
      </c>
      <c r="AT250">
        <v>1</v>
      </c>
      <c r="AU250">
        <v>4.8600000000000003</v>
      </c>
      <c r="AV250">
        <v>24.32</v>
      </c>
      <c r="AW250">
        <v>4.8600000000000003</v>
      </c>
      <c r="AX250">
        <v>48.65</v>
      </c>
      <c r="AY250">
        <v>50</v>
      </c>
      <c r="AZ250">
        <v>9.73</v>
      </c>
      <c r="BA250">
        <v>29.19</v>
      </c>
      <c r="BB250">
        <v>9.73</v>
      </c>
      <c r="BC250">
        <v>50</v>
      </c>
    </row>
    <row r="251" spans="1:55" x14ac:dyDescent="0.25">
      <c r="A251">
        <v>418</v>
      </c>
      <c r="B251" t="s">
        <v>580</v>
      </c>
      <c r="C251" t="s">
        <v>127</v>
      </c>
      <c r="D251" t="s">
        <v>47</v>
      </c>
      <c r="E251">
        <v>26</v>
      </c>
      <c r="F251">
        <v>305.21666666666999</v>
      </c>
      <c r="G251">
        <v>11.739102564103</v>
      </c>
      <c r="H251">
        <v>1.04</v>
      </c>
      <c r="I251">
        <v>2.61</v>
      </c>
      <c r="J251">
        <v>-0.56000000000000005</v>
      </c>
      <c r="K251">
        <v>-0.71</v>
      </c>
      <c r="L251">
        <v>1.96</v>
      </c>
      <c r="M251">
        <v>-1.56</v>
      </c>
      <c r="N251">
        <v>-1.67</v>
      </c>
      <c r="O251">
        <v>0.92</v>
      </c>
      <c r="P251">
        <v>-2.2999999999999998</v>
      </c>
      <c r="Q251">
        <v>-0.08</v>
      </c>
      <c r="R251">
        <v>0.97</v>
      </c>
      <c r="S251">
        <v>-9.33</v>
      </c>
      <c r="T251">
        <v>0.01</v>
      </c>
      <c r="U251">
        <v>0.13</v>
      </c>
      <c r="V251">
        <v>-1.0900000000000001</v>
      </c>
      <c r="W251">
        <v>1.43</v>
      </c>
      <c r="X251">
        <v>0.91</v>
      </c>
      <c r="Y251">
        <v>0.86</v>
      </c>
      <c r="Z251">
        <v>-1.89</v>
      </c>
      <c r="AA251">
        <v>1.22</v>
      </c>
      <c r="AB251">
        <v>-7.54</v>
      </c>
      <c r="AC251">
        <v>-0.3</v>
      </c>
      <c r="AD251">
        <v>0.09</v>
      </c>
      <c r="AE251">
        <v>-8.33</v>
      </c>
      <c r="AF251">
        <v>4.42</v>
      </c>
      <c r="AG251">
        <v>-0.42</v>
      </c>
      <c r="AH251">
        <v>6.5</v>
      </c>
      <c r="AI251">
        <v>-0.24</v>
      </c>
      <c r="AJ251">
        <v>1.07</v>
      </c>
      <c r="AK251">
        <v>-22.73</v>
      </c>
      <c r="AL251">
        <v>0.14000000000000001</v>
      </c>
      <c r="AM251">
        <v>1.02</v>
      </c>
      <c r="AN251">
        <v>-0.61</v>
      </c>
      <c r="AO251">
        <v>0.56999999999999995</v>
      </c>
      <c r="AP251">
        <v>0.1</v>
      </c>
      <c r="AQ251">
        <v>22.5</v>
      </c>
      <c r="AR251">
        <v>8.59</v>
      </c>
      <c r="AS251">
        <v>89.7</v>
      </c>
      <c r="AT251">
        <v>0.98299999999999998</v>
      </c>
      <c r="AU251">
        <v>17.89</v>
      </c>
      <c r="AV251">
        <v>15.33</v>
      </c>
      <c r="AW251">
        <v>4.91</v>
      </c>
      <c r="AX251">
        <v>47.38</v>
      </c>
      <c r="AY251">
        <v>78.45</v>
      </c>
      <c r="AZ251">
        <v>24.38</v>
      </c>
      <c r="BA251">
        <v>18.09</v>
      </c>
      <c r="BB251">
        <v>12.78</v>
      </c>
      <c r="BC251">
        <v>65.61</v>
      </c>
    </row>
    <row r="252" spans="1:55" x14ac:dyDescent="0.25">
      <c r="A252">
        <v>488</v>
      </c>
      <c r="B252" t="s">
        <v>402</v>
      </c>
      <c r="C252" t="s">
        <v>75</v>
      </c>
      <c r="D252" t="s">
        <v>47</v>
      </c>
      <c r="E252">
        <v>82</v>
      </c>
      <c r="F252">
        <v>932.48333333333005</v>
      </c>
      <c r="G252">
        <v>11.371747967479999</v>
      </c>
      <c r="H252">
        <v>-8.75</v>
      </c>
      <c r="I252">
        <v>2.6</v>
      </c>
      <c r="J252">
        <v>-4.6900000000000004</v>
      </c>
      <c r="K252">
        <v>-7.61</v>
      </c>
      <c r="L252">
        <v>1.39</v>
      </c>
      <c r="M252">
        <v>-4.92</v>
      </c>
      <c r="N252">
        <v>-5.64</v>
      </c>
      <c r="O252">
        <v>0.34</v>
      </c>
      <c r="P252">
        <v>-4.66</v>
      </c>
      <c r="Q252">
        <v>-0.31</v>
      </c>
      <c r="R252">
        <v>-7.0000000000000007E-2</v>
      </c>
      <c r="S252">
        <v>-2.5</v>
      </c>
      <c r="T252">
        <v>-0.83</v>
      </c>
      <c r="U252">
        <v>-0.09</v>
      </c>
      <c r="V252">
        <v>-6.9</v>
      </c>
      <c r="W252">
        <v>-5.4</v>
      </c>
      <c r="X252">
        <v>0.72</v>
      </c>
      <c r="Y252">
        <v>-5.46</v>
      </c>
      <c r="Z252">
        <v>-3.76</v>
      </c>
      <c r="AA252">
        <v>-0.42</v>
      </c>
      <c r="AB252">
        <v>-6.53</v>
      </c>
      <c r="AC252">
        <v>-0.1</v>
      </c>
      <c r="AD252">
        <v>0.32</v>
      </c>
      <c r="AE252">
        <v>-7.58</v>
      </c>
      <c r="AF252">
        <v>-2.1800000000000002</v>
      </c>
      <c r="AG252">
        <v>1.53</v>
      </c>
      <c r="AH252">
        <v>-4.5999999999999996</v>
      </c>
      <c r="AI252">
        <v>0.05</v>
      </c>
      <c r="AJ252">
        <v>-0.24</v>
      </c>
      <c r="AK252">
        <v>9.5299999999999994</v>
      </c>
      <c r="AL252">
        <v>-4.58</v>
      </c>
      <c r="AM252">
        <v>0.89</v>
      </c>
      <c r="AN252">
        <v>-3.49</v>
      </c>
      <c r="AO252">
        <v>-0.41</v>
      </c>
      <c r="AP252">
        <v>-0.3</v>
      </c>
      <c r="AQ252">
        <v>-5.26</v>
      </c>
      <c r="AR252">
        <v>7.42</v>
      </c>
      <c r="AS252">
        <v>92.33</v>
      </c>
      <c r="AT252">
        <v>0.997</v>
      </c>
      <c r="AU252">
        <v>10.94</v>
      </c>
      <c r="AV252">
        <v>13.77</v>
      </c>
      <c r="AW252">
        <v>7.08</v>
      </c>
      <c r="AX252">
        <v>51.48</v>
      </c>
      <c r="AY252">
        <v>60.71</v>
      </c>
      <c r="AZ252">
        <v>18.920000000000002</v>
      </c>
      <c r="BA252">
        <v>20.27</v>
      </c>
      <c r="BB252">
        <v>16.73</v>
      </c>
      <c r="BC252">
        <v>53.07</v>
      </c>
    </row>
    <row r="253" spans="1:55" x14ac:dyDescent="0.25">
      <c r="A253">
        <v>128</v>
      </c>
      <c r="B253" t="s">
        <v>267</v>
      </c>
      <c r="C253" t="s">
        <v>41</v>
      </c>
      <c r="D253" t="s">
        <v>39</v>
      </c>
      <c r="E253">
        <v>78</v>
      </c>
      <c r="F253">
        <v>1035.5833333333001</v>
      </c>
      <c r="G253">
        <v>13.276709401709001</v>
      </c>
      <c r="H253">
        <v>-1.63</v>
      </c>
      <c r="I253">
        <v>2.58</v>
      </c>
      <c r="J253">
        <v>-1.81</v>
      </c>
      <c r="K253">
        <v>-1.24</v>
      </c>
      <c r="L253">
        <v>3.03</v>
      </c>
      <c r="M253">
        <v>-2.42</v>
      </c>
      <c r="N253">
        <v>-1.3</v>
      </c>
      <c r="O253">
        <v>2.06</v>
      </c>
      <c r="P253">
        <v>-2.5499999999999998</v>
      </c>
      <c r="Q253">
        <v>-0.51</v>
      </c>
      <c r="R253">
        <v>-0.51</v>
      </c>
      <c r="S253">
        <v>0</v>
      </c>
      <c r="T253">
        <v>-0.02</v>
      </c>
      <c r="U253">
        <v>0.38</v>
      </c>
      <c r="V253">
        <v>-3.54</v>
      </c>
      <c r="W253">
        <v>-1.53</v>
      </c>
      <c r="X253">
        <v>2.48</v>
      </c>
      <c r="Y253">
        <v>-3.39</v>
      </c>
      <c r="Z253">
        <v>0.38</v>
      </c>
      <c r="AA253">
        <v>1.24</v>
      </c>
      <c r="AB253">
        <v>-1.27</v>
      </c>
      <c r="AC253">
        <v>0.03</v>
      </c>
      <c r="AD253">
        <v>0.01</v>
      </c>
      <c r="AE253">
        <v>0.49</v>
      </c>
      <c r="AF253">
        <v>-2.5299999999999998</v>
      </c>
      <c r="AG253">
        <v>1.65</v>
      </c>
      <c r="AH253">
        <v>-4.68</v>
      </c>
      <c r="AI253">
        <v>-0.54</v>
      </c>
      <c r="AJ253">
        <v>-0.51</v>
      </c>
      <c r="AK253">
        <v>-0.55000000000000004</v>
      </c>
      <c r="AL253">
        <v>0.2</v>
      </c>
      <c r="AM253">
        <v>0.65</v>
      </c>
      <c r="AN253">
        <v>-0.34</v>
      </c>
      <c r="AO253">
        <v>-0.2</v>
      </c>
      <c r="AP253">
        <v>-0.19</v>
      </c>
      <c r="AQ253">
        <v>1.5</v>
      </c>
      <c r="AR253">
        <v>7.5</v>
      </c>
      <c r="AS253">
        <v>93.38</v>
      </c>
      <c r="AT253">
        <v>1.0089999999999999</v>
      </c>
      <c r="AU253">
        <v>9.44</v>
      </c>
      <c r="AV253">
        <v>11.82</v>
      </c>
      <c r="AW253">
        <v>6.6</v>
      </c>
      <c r="AX253">
        <v>44.55</v>
      </c>
      <c r="AY253">
        <v>58.84</v>
      </c>
      <c r="AZ253">
        <v>17.559999999999999</v>
      </c>
      <c r="BA253">
        <v>18.309999999999999</v>
      </c>
      <c r="BB253">
        <v>15.53</v>
      </c>
      <c r="BC253">
        <v>53.06</v>
      </c>
    </row>
    <row r="254" spans="1:55" x14ac:dyDescent="0.25">
      <c r="A254">
        <v>640</v>
      </c>
      <c r="B254" t="s">
        <v>916</v>
      </c>
      <c r="C254" t="s">
        <v>186</v>
      </c>
      <c r="D254" t="s">
        <v>39</v>
      </c>
      <c r="E254">
        <v>19</v>
      </c>
      <c r="F254">
        <v>194.78333333333001</v>
      </c>
      <c r="G254">
        <v>10.251754385965</v>
      </c>
      <c r="H254">
        <v>-1.22</v>
      </c>
      <c r="I254">
        <v>2.58</v>
      </c>
      <c r="J254">
        <v>-1.67</v>
      </c>
      <c r="K254">
        <v>-3.17</v>
      </c>
      <c r="L254">
        <v>0.11</v>
      </c>
      <c r="M254">
        <v>-1.95</v>
      </c>
      <c r="N254">
        <v>-3.37</v>
      </c>
      <c r="O254">
        <v>3.08</v>
      </c>
      <c r="P254">
        <v>-5.13</v>
      </c>
      <c r="Q254">
        <v>-0.93</v>
      </c>
      <c r="R254">
        <v>-0.43</v>
      </c>
      <c r="S254">
        <v>-3.95</v>
      </c>
      <c r="T254">
        <v>-0.38</v>
      </c>
      <c r="U254">
        <v>0.31</v>
      </c>
      <c r="V254">
        <v>-7.24</v>
      </c>
      <c r="W254">
        <v>-3.39</v>
      </c>
      <c r="X254">
        <v>-1.73</v>
      </c>
      <c r="Y254">
        <v>-1.83</v>
      </c>
      <c r="Z254">
        <v>-0.08</v>
      </c>
      <c r="AA254">
        <v>1.35</v>
      </c>
      <c r="AB254">
        <v>-3.88</v>
      </c>
      <c r="AC254">
        <v>-0.64</v>
      </c>
      <c r="AD254">
        <v>7.0000000000000007E-2</v>
      </c>
      <c r="AE254">
        <v>-18.52</v>
      </c>
      <c r="AF254">
        <v>-4.41</v>
      </c>
      <c r="AG254">
        <v>-4.1100000000000003</v>
      </c>
      <c r="AH254">
        <v>-1.1599999999999999</v>
      </c>
      <c r="AI254">
        <v>-0.78</v>
      </c>
      <c r="AJ254">
        <v>-0.31</v>
      </c>
      <c r="AK254">
        <v>-12.5</v>
      </c>
      <c r="AL254">
        <v>-0.52</v>
      </c>
      <c r="AM254">
        <v>8.58</v>
      </c>
      <c r="AN254">
        <v>-5.5</v>
      </c>
      <c r="AO254">
        <v>0.43</v>
      </c>
      <c r="AP254">
        <v>-0.39</v>
      </c>
      <c r="AQ254">
        <v>30</v>
      </c>
      <c r="AR254">
        <v>6.38</v>
      </c>
      <c r="AS254">
        <v>95.45</v>
      </c>
      <c r="AT254">
        <v>1.018</v>
      </c>
      <c r="AU254">
        <v>8.32</v>
      </c>
      <c r="AV254">
        <v>16.63</v>
      </c>
      <c r="AW254">
        <v>8.32</v>
      </c>
      <c r="AX254">
        <v>47.75</v>
      </c>
      <c r="AY254">
        <v>50</v>
      </c>
      <c r="AZ254">
        <v>17.559999999999999</v>
      </c>
      <c r="BA254">
        <v>23.1</v>
      </c>
      <c r="BB254">
        <v>18.79</v>
      </c>
      <c r="BC254">
        <v>48.31</v>
      </c>
    </row>
    <row r="255" spans="1:55" x14ac:dyDescent="0.25">
      <c r="A255">
        <v>396</v>
      </c>
      <c r="B255" t="s">
        <v>681</v>
      </c>
      <c r="C255" t="s">
        <v>174</v>
      </c>
      <c r="D255" t="s">
        <v>39</v>
      </c>
      <c r="E255">
        <v>49</v>
      </c>
      <c r="F255">
        <v>503.9</v>
      </c>
      <c r="G255">
        <v>10.283673469388001</v>
      </c>
      <c r="H255">
        <v>-4.49</v>
      </c>
      <c r="I255">
        <v>2.54</v>
      </c>
      <c r="J255">
        <v>-2.99</v>
      </c>
      <c r="K255">
        <v>-4.04</v>
      </c>
      <c r="L255">
        <v>3.54</v>
      </c>
      <c r="M255">
        <v>-4.3600000000000003</v>
      </c>
      <c r="N255">
        <v>-3.17</v>
      </c>
      <c r="O255">
        <v>0.91</v>
      </c>
      <c r="P255">
        <v>-3.37</v>
      </c>
      <c r="Q255">
        <v>-0.51</v>
      </c>
      <c r="R255">
        <v>-0.63</v>
      </c>
      <c r="S255">
        <v>0.44</v>
      </c>
      <c r="T255">
        <v>-0.77</v>
      </c>
      <c r="U255">
        <v>0.37</v>
      </c>
      <c r="V255">
        <v>-12.31</v>
      </c>
      <c r="W255">
        <v>-6.87</v>
      </c>
      <c r="X255">
        <v>3.51</v>
      </c>
      <c r="Y255">
        <v>-10.130000000000001</v>
      </c>
      <c r="Z255">
        <v>-3.66</v>
      </c>
      <c r="AA255">
        <v>1.22</v>
      </c>
      <c r="AB255">
        <v>-11.41</v>
      </c>
      <c r="AC255">
        <v>-0.24</v>
      </c>
      <c r="AD255">
        <v>-0.75</v>
      </c>
      <c r="AE255">
        <v>11.54</v>
      </c>
      <c r="AF255">
        <v>-4.28</v>
      </c>
      <c r="AG255">
        <v>3.05</v>
      </c>
      <c r="AH255">
        <v>-9.25</v>
      </c>
      <c r="AI255">
        <v>-0.06</v>
      </c>
      <c r="AJ255">
        <v>0.21</v>
      </c>
      <c r="AK255">
        <v>-8.48</v>
      </c>
      <c r="AL255">
        <v>3.22</v>
      </c>
      <c r="AM255">
        <v>-0.4</v>
      </c>
      <c r="AN255">
        <v>2.29</v>
      </c>
      <c r="AO255">
        <v>-0.27</v>
      </c>
      <c r="AP255">
        <v>-0.05</v>
      </c>
      <c r="AQ255">
        <v>-12</v>
      </c>
      <c r="AR255">
        <v>5.35</v>
      </c>
      <c r="AS255">
        <v>94.02</v>
      </c>
      <c r="AT255">
        <v>0.99399999999999999</v>
      </c>
      <c r="AU255">
        <v>13.1</v>
      </c>
      <c r="AV255">
        <v>13.22</v>
      </c>
      <c r="AW255">
        <v>7.03</v>
      </c>
      <c r="AX255">
        <v>52.39</v>
      </c>
      <c r="AY255">
        <v>65.09</v>
      </c>
      <c r="AZ255">
        <v>21.31</v>
      </c>
      <c r="BA255">
        <v>20.48</v>
      </c>
      <c r="BB255">
        <v>14.53</v>
      </c>
      <c r="BC255">
        <v>59.47</v>
      </c>
    </row>
    <row r="256" spans="1:55" x14ac:dyDescent="0.25">
      <c r="A256">
        <v>667</v>
      </c>
      <c r="B256" t="s">
        <v>685</v>
      </c>
      <c r="C256" t="s">
        <v>41</v>
      </c>
      <c r="D256" t="s">
        <v>73</v>
      </c>
      <c r="E256">
        <v>43</v>
      </c>
      <c r="F256">
        <v>656.85</v>
      </c>
      <c r="G256">
        <v>15.275581395349001</v>
      </c>
      <c r="H256">
        <v>-0.04</v>
      </c>
      <c r="I256">
        <v>2.54</v>
      </c>
      <c r="J256">
        <v>-1.1000000000000001</v>
      </c>
      <c r="K256">
        <v>-0.66</v>
      </c>
      <c r="L256">
        <v>0.62</v>
      </c>
      <c r="M256">
        <v>-0.76</v>
      </c>
      <c r="N256">
        <v>0.01</v>
      </c>
      <c r="O256">
        <v>0.93</v>
      </c>
      <c r="P256">
        <v>-0.69</v>
      </c>
      <c r="Q256">
        <v>-1.76</v>
      </c>
      <c r="R256">
        <v>-0.46</v>
      </c>
      <c r="S256">
        <v>-14.86</v>
      </c>
      <c r="T256">
        <v>-0.14000000000000001</v>
      </c>
      <c r="U256">
        <v>0.17</v>
      </c>
      <c r="V256">
        <v>-3.29</v>
      </c>
      <c r="W256">
        <v>-1.23</v>
      </c>
      <c r="X256">
        <v>2.25</v>
      </c>
      <c r="Y256">
        <v>-3.04</v>
      </c>
      <c r="Z256">
        <v>0.49</v>
      </c>
      <c r="AA256">
        <v>1.41</v>
      </c>
      <c r="AB256">
        <v>-1.35</v>
      </c>
      <c r="AC256">
        <v>-0.69</v>
      </c>
      <c r="AD256">
        <v>-0.27</v>
      </c>
      <c r="AE256">
        <v>-10.199999999999999</v>
      </c>
      <c r="AF256">
        <v>-2.29</v>
      </c>
      <c r="AG256">
        <v>1.1100000000000001</v>
      </c>
      <c r="AH256">
        <v>-3.97</v>
      </c>
      <c r="AI256">
        <v>-1.37</v>
      </c>
      <c r="AJ256">
        <v>-0.23</v>
      </c>
      <c r="AK256">
        <v>-31.54</v>
      </c>
      <c r="AL256">
        <v>1.1499999999999999</v>
      </c>
      <c r="AM256">
        <v>-0.98</v>
      </c>
      <c r="AN256">
        <v>1.54</v>
      </c>
      <c r="AO256">
        <v>-0.06</v>
      </c>
      <c r="AP256">
        <v>-0.02</v>
      </c>
      <c r="AQ256">
        <v>-1.68</v>
      </c>
      <c r="AR256">
        <v>4.82</v>
      </c>
      <c r="AS256">
        <v>93.55</v>
      </c>
      <c r="AT256">
        <v>0.98399999999999999</v>
      </c>
      <c r="AU256">
        <v>8.4</v>
      </c>
      <c r="AV256">
        <v>13.43</v>
      </c>
      <c r="AW256">
        <v>6.3</v>
      </c>
      <c r="AX256">
        <v>51.7</v>
      </c>
      <c r="AY256">
        <v>57.14</v>
      </c>
      <c r="AZ256">
        <v>16.899999999999999</v>
      </c>
      <c r="BA256">
        <v>18.91</v>
      </c>
      <c r="BB256">
        <v>15.53</v>
      </c>
      <c r="BC256">
        <v>52.11</v>
      </c>
    </row>
    <row r="257" spans="1:55" x14ac:dyDescent="0.25">
      <c r="A257">
        <v>777</v>
      </c>
      <c r="B257" t="s">
        <v>107</v>
      </c>
      <c r="C257" t="s">
        <v>56</v>
      </c>
      <c r="D257" t="s">
        <v>39</v>
      </c>
      <c r="E257">
        <v>68</v>
      </c>
      <c r="F257">
        <v>1020.1333333333</v>
      </c>
      <c r="G257">
        <v>15.001960784314001</v>
      </c>
      <c r="H257">
        <v>5.04</v>
      </c>
      <c r="I257">
        <v>2.54</v>
      </c>
      <c r="J257">
        <v>0.84</v>
      </c>
      <c r="K257">
        <v>5.55</v>
      </c>
      <c r="L257">
        <v>1.94</v>
      </c>
      <c r="M257">
        <v>1.83</v>
      </c>
      <c r="N257">
        <v>3.5</v>
      </c>
      <c r="O257">
        <v>2.1800000000000002</v>
      </c>
      <c r="P257">
        <v>1</v>
      </c>
      <c r="Q257">
        <v>0.21</v>
      </c>
      <c r="R257">
        <v>1.08</v>
      </c>
      <c r="S257">
        <v>-7.73</v>
      </c>
      <c r="T257">
        <v>0.43</v>
      </c>
      <c r="U257">
        <v>0.33</v>
      </c>
      <c r="V257">
        <v>0.72</v>
      </c>
      <c r="W257">
        <v>4.93</v>
      </c>
      <c r="X257">
        <v>4.3</v>
      </c>
      <c r="Y257">
        <v>-0.04</v>
      </c>
      <c r="Z257">
        <v>1.04</v>
      </c>
      <c r="AA257">
        <v>0.54</v>
      </c>
      <c r="AB257">
        <v>0.81</v>
      </c>
      <c r="AC257">
        <v>0.39</v>
      </c>
      <c r="AD257">
        <v>0.6</v>
      </c>
      <c r="AE257">
        <v>-4.4000000000000004</v>
      </c>
      <c r="AF257">
        <v>5.19</v>
      </c>
      <c r="AG257">
        <v>5</v>
      </c>
      <c r="AH257">
        <v>-0.54</v>
      </c>
      <c r="AI257">
        <v>0</v>
      </c>
      <c r="AJ257">
        <v>0.28999999999999998</v>
      </c>
      <c r="AK257">
        <v>-5.8</v>
      </c>
      <c r="AL257">
        <v>1.0900000000000001</v>
      </c>
      <c r="AM257">
        <v>-1.3</v>
      </c>
      <c r="AN257">
        <v>1.55</v>
      </c>
      <c r="AO257">
        <v>-0.26</v>
      </c>
      <c r="AP257">
        <v>0.36</v>
      </c>
      <c r="AQ257">
        <v>-25.63</v>
      </c>
      <c r="AR257">
        <v>9.26</v>
      </c>
      <c r="AS257">
        <v>90.07</v>
      </c>
      <c r="AT257">
        <v>0.99299999999999999</v>
      </c>
      <c r="AU257">
        <v>14.59</v>
      </c>
      <c r="AV257">
        <v>15.17</v>
      </c>
      <c r="AW257">
        <v>7.53</v>
      </c>
      <c r="AX257">
        <v>41.99</v>
      </c>
      <c r="AY257">
        <v>65.959999999999994</v>
      </c>
      <c r="AZ257">
        <v>24.23</v>
      </c>
      <c r="BA257">
        <v>20.53</v>
      </c>
      <c r="BB257">
        <v>17.82</v>
      </c>
      <c r="BC257">
        <v>57.62</v>
      </c>
    </row>
    <row r="258" spans="1:55" x14ac:dyDescent="0.25">
      <c r="A258">
        <v>56</v>
      </c>
      <c r="B258" t="s">
        <v>62</v>
      </c>
      <c r="C258" t="s">
        <v>63</v>
      </c>
      <c r="D258" t="s">
        <v>47</v>
      </c>
      <c r="E258">
        <v>81</v>
      </c>
      <c r="F258">
        <v>1229.8333333333001</v>
      </c>
      <c r="G258">
        <v>15.183127572016</v>
      </c>
      <c r="H258">
        <v>1.97</v>
      </c>
      <c r="I258">
        <v>2.5299999999999998</v>
      </c>
      <c r="J258">
        <v>-0.21</v>
      </c>
      <c r="K258">
        <v>2.12</v>
      </c>
      <c r="L258">
        <v>3.22</v>
      </c>
      <c r="M258">
        <v>-0.56000000000000005</v>
      </c>
      <c r="N258">
        <v>1.84</v>
      </c>
      <c r="O258">
        <v>2.21</v>
      </c>
      <c r="P258">
        <v>-0.22</v>
      </c>
      <c r="Q258">
        <v>0.97</v>
      </c>
      <c r="R258">
        <v>0.56999999999999995</v>
      </c>
      <c r="S258">
        <v>2.0499999999999998</v>
      </c>
      <c r="T258">
        <v>0.13</v>
      </c>
      <c r="U258">
        <v>0.47</v>
      </c>
      <c r="V258">
        <v>-3.1</v>
      </c>
      <c r="W258">
        <v>0.28000000000000003</v>
      </c>
      <c r="X258">
        <v>2.42</v>
      </c>
      <c r="Y258">
        <v>-1.83</v>
      </c>
      <c r="Z258">
        <v>0.3</v>
      </c>
      <c r="AA258">
        <v>2.98</v>
      </c>
      <c r="AB258">
        <v>-4.75</v>
      </c>
      <c r="AC258">
        <v>0.44</v>
      </c>
      <c r="AD258">
        <v>0.69</v>
      </c>
      <c r="AE258">
        <v>-3.07</v>
      </c>
      <c r="AF258">
        <v>-0.03</v>
      </c>
      <c r="AG258">
        <v>-0.74</v>
      </c>
      <c r="AH258">
        <v>0.85</v>
      </c>
      <c r="AI258">
        <v>0.39</v>
      </c>
      <c r="AJ258">
        <v>-0.12</v>
      </c>
      <c r="AK258">
        <v>9.82</v>
      </c>
      <c r="AL258">
        <v>2.79</v>
      </c>
      <c r="AM258">
        <v>-0.26</v>
      </c>
      <c r="AN258">
        <v>2.16</v>
      </c>
      <c r="AO258">
        <v>0.37</v>
      </c>
      <c r="AP258">
        <v>-0.04</v>
      </c>
      <c r="AQ258">
        <v>11.36</v>
      </c>
      <c r="AR258">
        <v>11.83</v>
      </c>
      <c r="AS258">
        <v>91.3</v>
      </c>
      <c r="AT258">
        <v>1.0309999999999999</v>
      </c>
      <c r="AU258">
        <v>11.95</v>
      </c>
      <c r="AV258">
        <v>14.73</v>
      </c>
      <c r="AW258">
        <v>7.37</v>
      </c>
      <c r="AX258">
        <v>35.96</v>
      </c>
      <c r="AY258">
        <v>61.87</v>
      </c>
      <c r="AZ258">
        <v>22.3</v>
      </c>
      <c r="BA258">
        <v>21.66</v>
      </c>
      <c r="BB258">
        <v>16.88</v>
      </c>
      <c r="BC258">
        <v>56.91</v>
      </c>
    </row>
    <row r="259" spans="1:55" x14ac:dyDescent="0.25">
      <c r="A259">
        <v>184</v>
      </c>
      <c r="B259" t="s">
        <v>52</v>
      </c>
      <c r="C259" t="s">
        <v>35</v>
      </c>
      <c r="D259" t="s">
        <v>39</v>
      </c>
      <c r="E259">
        <v>82</v>
      </c>
      <c r="F259">
        <v>1076.8</v>
      </c>
      <c r="G259">
        <v>13.131707317072999</v>
      </c>
      <c r="H259">
        <v>4.43</v>
      </c>
      <c r="I259">
        <v>2.5099999999999998</v>
      </c>
      <c r="J259">
        <v>0.73</v>
      </c>
      <c r="K259">
        <v>3.44</v>
      </c>
      <c r="L259">
        <v>2.25</v>
      </c>
      <c r="M259">
        <v>0.59</v>
      </c>
      <c r="N259">
        <v>0.9</v>
      </c>
      <c r="O259">
        <v>1.46</v>
      </c>
      <c r="P259">
        <v>-0.48</v>
      </c>
      <c r="Q259">
        <v>0.17</v>
      </c>
      <c r="R259">
        <v>0.67</v>
      </c>
      <c r="S259">
        <v>-5.18</v>
      </c>
      <c r="T259">
        <v>-0.03</v>
      </c>
      <c r="U259">
        <v>0.15</v>
      </c>
      <c r="V259">
        <v>-1.92</v>
      </c>
      <c r="W259">
        <v>1.69</v>
      </c>
      <c r="X259">
        <v>1.36</v>
      </c>
      <c r="Y259">
        <v>0.17</v>
      </c>
      <c r="Z259">
        <v>-0.87</v>
      </c>
      <c r="AA259">
        <v>-0.5</v>
      </c>
      <c r="AB259">
        <v>-0.72</v>
      </c>
      <c r="AC259">
        <v>0.04</v>
      </c>
      <c r="AD259">
        <v>0.66</v>
      </c>
      <c r="AE259">
        <v>-9.58</v>
      </c>
      <c r="AF259">
        <v>3.41</v>
      </c>
      <c r="AG259">
        <v>2.48</v>
      </c>
      <c r="AH259">
        <v>0.76</v>
      </c>
      <c r="AI259">
        <v>0.52</v>
      </c>
      <c r="AJ259">
        <v>-0.1</v>
      </c>
      <c r="AK259">
        <v>11.17</v>
      </c>
      <c r="AL259">
        <v>2.06</v>
      </c>
      <c r="AM259">
        <v>1.82</v>
      </c>
      <c r="AN259">
        <v>7.0000000000000007E-2</v>
      </c>
      <c r="AO259">
        <v>-0.38</v>
      </c>
      <c r="AP259">
        <v>0.13</v>
      </c>
      <c r="AQ259">
        <v>-27.43</v>
      </c>
      <c r="AR259">
        <v>9.98</v>
      </c>
      <c r="AS259">
        <v>90.89</v>
      </c>
      <c r="AT259">
        <v>1.0089999999999999</v>
      </c>
      <c r="AU259">
        <v>14.6</v>
      </c>
      <c r="AV259">
        <v>11.65</v>
      </c>
      <c r="AW259">
        <v>10.98</v>
      </c>
      <c r="AX259">
        <v>38.56</v>
      </c>
      <c r="AY259">
        <v>57.08</v>
      </c>
      <c r="AZ259">
        <v>24.57</v>
      </c>
      <c r="BA259">
        <v>17.440000000000001</v>
      </c>
      <c r="BB259">
        <v>20.170000000000002</v>
      </c>
      <c r="BC259">
        <v>54.92</v>
      </c>
    </row>
    <row r="260" spans="1:55" x14ac:dyDescent="0.25">
      <c r="A260">
        <v>341</v>
      </c>
      <c r="B260" t="s">
        <v>602</v>
      </c>
      <c r="C260" t="s">
        <v>72</v>
      </c>
      <c r="D260" t="s">
        <v>73</v>
      </c>
      <c r="E260">
        <v>37</v>
      </c>
      <c r="F260">
        <v>466.86666666667003</v>
      </c>
      <c r="G260">
        <v>12.618018018018001</v>
      </c>
      <c r="H260">
        <v>-3.47</v>
      </c>
      <c r="I260">
        <v>2.5099999999999998</v>
      </c>
      <c r="J260">
        <v>-2.68</v>
      </c>
      <c r="K260">
        <v>-2.97</v>
      </c>
      <c r="L260">
        <v>0.83</v>
      </c>
      <c r="M260">
        <v>-2.31</v>
      </c>
      <c r="N260">
        <v>-4.2</v>
      </c>
      <c r="O260">
        <v>1.52</v>
      </c>
      <c r="P260">
        <v>-5.01</v>
      </c>
      <c r="Q260">
        <v>0.97</v>
      </c>
      <c r="R260">
        <v>-0.89</v>
      </c>
      <c r="S260">
        <v>16.03</v>
      </c>
      <c r="T260">
        <v>-0.11</v>
      </c>
      <c r="U260">
        <v>0.12</v>
      </c>
      <c r="V260">
        <v>-2.48</v>
      </c>
      <c r="W260">
        <v>0.97</v>
      </c>
      <c r="X260">
        <v>0.02</v>
      </c>
      <c r="Y260">
        <v>0.81</v>
      </c>
      <c r="Z260">
        <v>0</v>
      </c>
      <c r="AA260">
        <v>-0.36</v>
      </c>
      <c r="AB260">
        <v>0.92</v>
      </c>
      <c r="AC260">
        <v>0.63</v>
      </c>
      <c r="AD260">
        <v>-0.56000000000000005</v>
      </c>
      <c r="AE260">
        <v>17.04</v>
      </c>
      <c r="AF260">
        <v>1.29</v>
      </c>
      <c r="AG260">
        <v>0.52</v>
      </c>
      <c r="AH260">
        <v>0.76</v>
      </c>
      <c r="AI260">
        <v>0.48</v>
      </c>
      <c r="AJ260">
        <v>-0.11</v>
      </c>
      <c r="AK260">
        <v>15.48</v>
      </c>
      <c r="AL260">
        <v>-4.7699999999999996</v>
      </c>
      <c r="AM260">
        <v>2.57</v>
      </c>
      <c r="AN260">
        <v>-5.5</v>
      </c>
      <c r="AO260">
        <v>-0.22</v>
      </c>
      <c r="AP260">
        <v>-0.36</v>
      </c>
      <c r="AQ260">
        <v>0.87</v>
      </c>
      <c r="AR260">
        <v>13.74</v>
      </c>
      <c r="AS260">
        <v>92.52</v>
      </c>
      <c r="AT260">
        <v>1.0629999999999999</v>
      </c>
      <c r="AU260">
        <v>7.84</v>
      </c>
      <c r="AV260">
        <v>11.69</v>
      </c>
      <c r="AW260">
        <v>5.14</v>
      </c>
      <c r="AX260">
        <v>50.51</v>
      </c>
      <c r="AY260">
        <v>60.4</v>
      </c>
      <c r="AZ260">
        <v>17.09</v>
      </c>
      <c r="BA260">
        <v>17.09</v>
      </c>
      <c r="BB260">
        <v>11.44</v>
      </c>
      <c r="BC260">
        <v>59.91</v>
      </c>
    </row>
    <row r="261" spans="1:55" x14ac:dyDescent="0.25">
      <c r="A261">
        <v>802</v>
      </c>
      <c r="B261" t="s">
        <v>562</v>
      </c>
      <c r="C261" t="s">
        <v>106</v>
      </c>
      <c r="D261" t="s">
        <v>73</v>
      </c>
      <c r="E261">
        <v>52</v>
      </c>
      <c r="F261">
        <v>767.38333333333003</v>
      </c>
      <c r="G261">
        <v>14.757371794872</v>
      </c>
      <c r="H261">
        <v>3.38</v>
      </c>
      <c r="I261">
        <v>2.5099999999999998</v>
      </c>
      <c r="J261">
        <v>0.48</v>
      </c>
      <c r="K261">
        <v>2.4700000000000002</v>
      </c>
      <c r="L261">
        <v>2.31</v>
      </c>
      <c r="M261">
        <v>0.22</v>
      </c>
      <c r="N261">
        <v>7.0000000000000007E-2</v>
      </c>
      <c r="O261">
        <v>2.21</v>
      </c>
      <c r="P261">
        <v>-1.67</v>
      </c>
      <c r="Q261">
        <v>-0.63</v>
      </c>
      <c r="R261">
        <v>0.84</v>
      </c>
      <c r="S261">
        <v>-15.3</v>
      </c>
      <c r="T261">
        <v>0.19</v>
      </c>
      <c r="U261">
        <v>0.15</v>
      </c>
      <c r="V261">
        <v>0.73</v>
      </c>
      <c r="W261">
        <v>2.25</v>
      </c>
      <c r="X261">
        <v>1.59</v>
      </c>
      <c r="Y261">
        <v>0.82</v>
      </c>
      <c r="Z261">
        <v>0.54</v>
      </c>
      <c r="AA261">
        <v>0.52</v>
      </c>
      <c r="AB261">
        <v>0.3</v>
      </c>
      <c r="AC261">
        <v>0</v>
      </c>
      <c r="AD261">
        <v>0.42</v>
      </c>
      <c r="AE261">
        <v>-7.44</v>
      </c>
      <c r="AF261">
        <v>2.2799999999999998</v>
      </c>
      <c r="AG261">
        <v>1.42</v>
      </c>
      <c r="AH261">
        <v>1.1100000000000001</v>
      </c>
      <c r="AI261">
        <v>-0.28999999999999998</v>
      </c>
      <c r="AJ261">
        <v>0.64</v>
      </c>
      <c r="AK261">
        <v>-29.08</v>
      </c>
      <c r="AL261">
        <v>1.37</v>
      </c>
      <c r="AM261">
        <v>2.16</v>
      </c>
      <c r="AN261">
        <v>-0.49</v>
      </c>
      <c r="AO261">
        <v>-0.59</v>
      </c>
      <c r="AP261">
        <v>-0.09</v>
      </c>
      <c r="AQ261">
        <v>-40</v>
      </c>
      <c r="AR261">
        <v>6.5</v>
      </c>
      <c r="AS261">
        <v>90.97</v>
      </c>
      <c r="AT261">
        <v>0.97499999999999998</v>
      </c>
      <c r="AU261">
        <v>10.01</v>
      </c>
      <c r="AV261">
        <v>12.67</v>
      </c>
      <c r="AW261">
        <v>6.18</v>
      </c>
      <c r="AX261">
        <v>50.9</v>
      </c>
      <c r="AY261">
        <v>61.84</v>
      </c>
      <c r="AZ261">
        <v>21.66</v>
      </c>
      <c r="BA261">
        <v>20.09</v>
      </c>
      <c r="BB261">
        <v>14.7</v>
      </c>
      <c r="BC261">
        <v>59.57</v>
      </c>
    </row>
    <row r="262" spans="1:55" x14ac:dyDescent="0.25">
      <c r="A262">
        <v>186</v>
      </c>
      <c r="B262" t="s">
        <v>505</v>
      </c>
      <c r="C262" t="s">
        <v>79</v>
      </c>
      <c r="D262" t="s">
        <v>73</v>
      </c>
      <c r="E262">
        <v>65</v>
      </c>
      <c r="F262">
        <v>1157.25</v>
      </c>
      <c r="G262">
        <v>17.803846153845999</v>
      </c>
      <c r="H262">
        <v>1.04</v>
      </c>
      <c r="I262">
        <v>2.5</v>
      </c>
      <c r="J262">
        <v>-0.62</v>
      </c>
      <c r="K262">
        <v>0.59</v>
      </c>
      <c r="L262">
        <v>2.04</v>
      </c>
      <c r="M262">
        <v>-0.8</v>
      </c>
      <c r="N262">
        <v>-0.6</v>
      </c>
      <c r="O262">
        <v>0.83</v>
      </c>
      <c r="P262">
        <v>-1.0900000000000001</v>
      </c>
      <c r="Q262">
        <v>0.28000000000000003</v>
      </c>
      <c r="R262">
        <v>-0.1</v>
      </c>
      <c r="S262">
        <v>3.72</v>
      </c>
      <c r="T262">
        <v>0.09</v>
      </c>
      <c r="U262">
        <v>0.03</v>
      </c>
      <c r="V262">
        <v>0.65</v>
      </c>
      <c r="W262">
        <v>0.65</v>
      </c>
      <c r="X262">
        <v>1.06</v>
      </c>
      <c r="Y262">
        <v>-0.34</v>
      </c>
      <c r="Z262">
        <v>0.1</v>
      </c>
      <c r="AA262">
        <v>0.02</v>
      </c>
      <c r="AB262">
        <v>0.22</v>
      </c>
      <c r="AC262">
        <v>0.31</v>
      </c>
      <c r="AD262">
        <v>-0.01</v>
      </c>
      <c r="AE262">
        <v>5.69</v>
      </c>
      <c r="AF262">
        <v>0.73</v>
      </c>
      <c r="AG262">
        <v>1.39</v>
      </c>
      <c r="AH262">
        <v>-0.77</v>
      </c>
      <c r="AI262">
        <v>0.13</v>
      </c>
      <c r="AJ262">
        <v>-0.24</v>
      </c>
      <c r="AK262">
        <v>8.0399999999999991</v>
      </c>
      <c r="AL262">
        <v>-0.26</v>
      </c>
      <c r="AM262">
        <v>0.02</v>
      </c>
      <c r="AN262">
        <v>-0.19</v>
      </c>
      <c r="AO262">
        <v>-0.18</v>
      </c>
      <c r="AP262">
        <v>0.13</v>
      </c>
      <c r="AQ262">
        <v>-15.71</v>
      </c>
      <c r="AR262">
        <v>8.26</v>
      </c>
      <c r="AS262">
        <v>91.87</v>
      </c>
      <c r="AT262">
        <v>1.0009999999999999</v>
      </c>
      <c r="AU262">
        <v>7.47</v>
      </c>
      <c r="AV262">
        <v>11.98</v>
      </c>
      <c r="AW262">
        <v>8.24</v>
      </c>
      <c r="AX262">
        <v>39.46</v>
      </c>
      <c r="AY262">
        <v>47.52</v>
      </c>
      <c r="AZ262">
        <v>16.38</v>
      </c>
      <c r="BA262">
        <v>19.489999999999998</v>
      </c>
      <c r="BB262">
        <v>17.78</v>
      </c>
      <c r="BC262">
        <v>47.95</v>
      </c>
    </row>
    <row r="263" spans="1:55" x14ac:dyDescent="0.25">
      <c r="A263">
        <v>577</v>
      </c>
      <c r="B263" t="s">
        <v>77</v>
      </c>
      <c r="C263" t="s">
        <v>49</v>
      </c>
      <c r="D263" t="s">
        <v>39</v>
      </c>
      <c r="E263">
        <v>78</v>
      </c>
      <c r="F263">
        <v>1139.75</v>
      </c>
      <c r="G263">
        <v>14.612179487179001</v>
      </c>
      <c r="H263">
        <v>2.06</v>
      </c>
      <c r="I263">
        <v>2.5</v>
      </c>
      <c r="J263">
        <v>-0.35</v>
      </c>
      <c r="K263">
        <v>1.63</v>
      </c>
      <c r="L263">
        <v>3.66</v>
      </c>
      <c r="M263">
        <v>-1.38</v>
      </c>
      <c r="N263">
        <v>1.23</v>
      </c>
      <c r="O263">
        <v>2.85</v>
      </c>
      <c r="P263">
        <v>-1.54</v>
      </c>
      <c r="Q263">
        <v>0.69</v>
      </c>
      <c r="R263">
        <v>1.0900000000000001</v>
      </c>
      <c r="S263">
        <v>-5.36</v>
      </c>
      <c r="T263">
        <v>0.26</v>
      </c>
      <c r="U263">
        <v>0.31</v>
      </c>
      <c r="V263">
        <v>-0.97</v>
      </c>
      <c r="W263">
        <v>1.31</v>
      </c>
      <c r="X263">
        <v>3.89</v>
      </c>
      <c r="Y263">
        <v>-2.69</v>
      </c>
      <c r="Z263">
        <v>1.57</v>
      </c>
      <c r="AA263">
        <v>1.57</v>
      </c>
      <c r="AB263">
        <v>-0.39</v>
      </c>
      <c r="AC263">
        <v>0.4</v>
      </c>
      <c r="AD263">
        <v>0.51</v>
      </c>
      <c r="AE263">
        <v>-3.95</v>
      </c>
      <c r="AF263">
        <v>-0.34</v>
      </c>
      <c r="AG263">
        <v>3.09</v>
      </c>
      <c r="AH263">
        <v>-4.28</v>
      </c>
      <c r="AI263">
        <v>0.42</v>
      </c>
      <c r="AJ263">
        <v>0.39</v>
      </c>
      <c r="AK263">
        <v>-2.4500000000000002</v>
      </c>
      <c r="AL263">
        <v>0.95</v>
      </c>
      <c r="AM263">
        <v>-0.1</v>
      </c>
      <c r="AN263">
        <v>0.69</v>
      </c>
      <c r="AO263">
        <v>-0.03</v>
      </c>
      <c r="AP263">
        <v>0.34</v>
      </c>
      <c r="AQ263">
        <v>-12.78</v>
      </c>
      <c r="AR263">
        <v>10.47</v>
      </c>
      <c r="AS263">
        <v>89.81</v>
      </c>
      <c r="AT263">
        <v>1.0029999999999999</v>
      </c>
      <c r="AU263">
        <v>14.06</v>
      </c>
      <c r="AV263">
        <v>16.420000000000002</v>
      </c>
      <c r="AW263">
        <v>9.0500000000000007</v>
      </c>
      <c r="AX263">
        <v>37.43</v>
      </c>
      <c r="AY263">
        <v>60.82</v>
      </c>
      <c r="AZ263">
        <v>23.43</v>
      </c>
      <c r="BA263">
        <v>22.53</v>
      </c>
      <c r="BB263">
        <v>17.64</v>
      </c>
      <c r="BC263">
        <v>57.05</v>
      </c>
    </row>
    <row r="264" spans="1:55" x14ac:dyDescent="0.25">
      <c r="A264">
        <v>61</v>
      </c>
      <c r="B264" t="s">
        <v>109</v>
      </c>
      <c r="C264" t="s">
        <v>83</v>
      </c>
      <c r="D264" t="s">
        <v>36</v>
      </c>
      <c r="E264">
        <v>70</v>
      </c>
      <c r="F264">
        <v>1098.7833333333001</v>
      </c>
      <c r="G264">
        <v>15.696904761905</v>
      </c>
      <c r="H264">
        <v>9.02</v>
      </c>
      <c r="I264">
        <v>2.48</v>
      </c>
      <c r="J264">
        <v>2.9</v>
      </c>
      <c r="K264">
        <v>7.48</v>
      </c>
      <c r="L264">
        <v>2.59</v>
      </c>
      <c r="M264">
        <v>2.95</v>
      </c>
      <c r="N264">
        <v>6.91</v>
      </c>
      <c r="O264">
        <v>1.42</v>
      </c>
      <c r="P264">
        <v>4.4000000000000004</v>
      </c>
      <c r="Q264">
        <v>1.87</v>
      </c>
      <c r="R264">
        <v>-0.01</v>
      </c>
      <c r="S264">
        <v>20.83</v>
      </c>
      <c r="T264">
        <v>0.55000000000000004</v>
      </c>
      <c r="U264">
        <v>0.12</v>
      </c>
      <c r="V264">
        <v>4.33</v>
      </c>
      <c r="W264">
        <v>6.28</v>
      </c>
      <c r="X264">
        <v>2.93</v>
      </c>
      <c r="Y264">
        <v>2.81</v>
      </c>
      <c r="Z264">
        <v>3.14</v>
      </c>
      <c r="AA264">
        <v>-0.56000000000000005</v>
      </c>
      <c r="AB264">
        <v>7.71</v>
      </c>
      <c r="AC264">
        <v>1.26</v>
      </c>
      <c r="AD264">
        <v>7.0000000000000007E-2</v>
      </c>
      <c r="AE264">
        <v>21.07</v>
      </c>
      <c r="AF264">
        <v>4.1900000000000004</v>
      </c>
      <c r="AG264">
        <v>4.6500000000000004</v>
      </c>
      <c r="AH264">
        <v>-0.53</v>
      </c>
      <c r="AI264">
        <v>0.46</v>
      </c>
      <c r="AJ264">
        <v>0.05</v>
      </c>
      <c r="AK264">
        <v>16.88</v>
      </c>
      <c r="AL264">
        <v>4.47</v>
      </c>
      <c r="AM264">
        <v>0.05</v>
      </c>
      <c r="AN264">
        <v>3.23</v>
      </c>
      <c r="AO264">
        <v>0.38</v>
      </c>
      <c r="AP264">
        <v>-0.12</v>
      </c>
      <c r="AQ264">
        <v>22.67</v>
      </c>
      <c r="AR264">
        <v>9.4499999999999993</v>
      </c>
      <c r="AS264">
        <v>93.8</v>
      </c>
      <c r="AT264">
        <v>1.0329999999999999</v>
      </c>
      <c r="AU264">
        <v>16.440000000000001</v>
      </c>
      <c r="AV264">
        <v>11.96</v>
      </c>
      <c r="AW264">
        <v>8.35</v>
      </c>
      <c r="AX264">
        <v>46.41</v>
      </c>
      <c r="AY264">
        <v>66.3</v>
      </c>
      <c r="AZ264">
        <v>25.5</v>
      </c>
      <c r="BA264">
        <v>15.4</v>
      </c>
      <c r="BB264">
        <v>17.53</v>
      </c>
      <c r="BC264">
        <v>59.26</v>
      </c>
    </row>
    <row r="265" spans="1:55" x14ac:dyDescent="0.25">
      <c r="A265">
        <v>253</v>
      </c>
      <c r="B265" t="s">
        <v>555</v>
      </c>
      <c r="C265" t="s">
        <v>147</v>
      </c>
      <c r="D265" t="s">
        <v>73</v>
      </c>
      <c r="E265">
        <v>81</v>
      </c>
      <c r="F265">
        <v>1314.5833333333001</v>
      </c>
      <c r="G265">
        <v>16.229423868312999</v>
      </c>
      <c r="H265">
        <v>-3.27</v>
      </c>
      <c r="I265">
        <v>2.48</v>
      </c>
      <c r="J265">
        <v>-2.4700000000000002</v>
      </c>
      <c r="K265">
        <v>-0.84</v>
      </c>
      <c r="L265">
        <v>1.39</v>
      </c>
      <c r="M265">
        <v>-1.34</v>
      </c>
      <c r="N265">
        <v>-0.05</v>
      </c>
      <c r="O265">
        <v>0.1</v>
      </c>
      <c r="P265">
        <v>-0.13</v>
      </c>
      <c r="Q265">
        <v>0.32</v>
      </c>
      <c r="R265">
        <v>0.37</v>
      </c>
      <c r="S265">
        <v>-0.64</v>
      </c>
      <c r="T265">
        <v>0.15</v>
      </c>
      <c r="U265">
        <v>0.22</v>
      </c>
      <c r="V265">
        <v>-1.08</v>
      </c>
      <c r="W265">
        <v>0.44</v>
      </c>
      <c r="X265">
        <v>1.27</v>
      </c>
      <c r="Y265">
        <v>-0.9</v>
      </c>
      <c r="Z265">
        <v>1.81</v>
      </c>
      <c r="AA265">
        <v>1.8</v>
      </c>
      <c r="AB265">
        <v>-0.91</v>
      </c>
      <c r="AC265">
        <v>0.24</v>
      </c>
      <c r="AD265">
        <v>0.22</v>
      </c>
      <c r="AE265">
        <v>0.19</v>
      </c>
      <c r="AF265">
        <v>-1.83</v>
      </c>
      <c r="AG265">
        <v>-0.71</v>
      </c>
      <c r="AH265">
        <v>-1.04</v>
      </c>
      <c r="AI265">
        <v>0.04</v>
      </c>
      <c r="AJ265">
        <v>0.01</v>
      </c>
      <c r="AK265">
        <v>0.91</v>
      </c>
      <c r="AL265">
        <v>-4.3499999999999996</v>
      </c>
      <c r="AM265">
        <v>0.22</v>
      </c>
      <c r="AN265">
        <v>-3.07</v>
      </c>
      <c r="AO265">
        <v>7.0000000000000007E-2</v>
      </c>
      <c r="AP265">
        <v>7.0000000000000007E-2</v>
      </c>
      <c r="AQ265">
        <v>-0.56000000000000005</v>
      </c>
      <c r="AR265">
        <v>8.33</v>
      </c>
      <c r="AS265">
        <v>90.76</v>
      </c>
      <c r="AT265">
        <v>0.99099999999999999</v>
      </c>
      <c r="AU265">
        <v>8.76</v>
      </c>
      <c r="AV265">
        <v>14.06</v>
      </c>
      <c r="AW265">
        <v>9.9499999999999993</v>
      </c>
      <c r="AX265">
        <v>44.41</v>
      </c>
      <c r="AY265">
        <v>46.83</v>
      </c>
      <c r="AZ265">
        <v>18.62</v>
      </c>
      <c r="BA265">
        <v>22.36</v>
      </c>
      <c r="BB265">
        <v>20.170000000000002</v>
      </c>
      <c r="BC265">
        <v>48</v>
      </c>
    </row>
    <row r="266" spans="1:55" x14ac:dyDescent="0.25">
      <c r="A266">
        <v>578</v>
      </c>
      <c r="B266" t="s">
        <v>244</v>
      </c>
      <c r="C266" t="s">
        <v>38</v>
      </c>
      <c r="D266" t="s">
        <v>73</v>
      </c>
      <c r="E266">
        <v>82</v>
      </c>
      <c r="F266">
        <v>1556.3833333333</v>
      </c>
      <c r="G266">
        <v>18.980284552846001</v>
      </c>
      <c r="H266">
        <v>-3.53</v>
      </c>
      <c r="I266">
        <v>2.4700000000000002</v>
      </c>
      <c r="J266">
        <v>-2.75</v>
      </c>
      <c r="K266">
        <v>-3.91</v>
      </c>
      <c r="L266">
        <v>1.32</v>
      </c>
      <c r="M266">
        <v>-3.29</v>
      </c>
      <c r="N266">
        <v>-2.27</v>
      </c>
      <c r="O266">
        <v>0.71</v>
      </c>
      <c r="P266">
        <v>-2.58</v>
      </c>
      <c r="Q266">
        <v>0.42</v>
      </c>
      <c r="R266">
        <v>0.27</v>
      </c>
      <c r="S266">
        <v>2.17</v>
      </c>
      <c r="T266">
        <v>-0.05</v>
      </c>
      <c r="U266">
        <v>0.19</v>
      </c>
      <c r="V266">
        <v>-2.59</v>
      </c>
      <c r="W266">
        <v>-0.12</v>
      </c>
      <c r="X266">
        <v>2.09</v>
      </c>
      <c r="Y266">
        <v>-2.04</v>
      </c>
      <c r="Z266">
        <v>-0.89</v>
      </c>
      <c r="AA266">
        <v>1.35</v>
      </c>
      <c r="AB266">
        <v>-5.0199999999999996</v>
      </c>
      <c r="AC266">
        <v>0.39</v>
      </c>
      <c r="AD266">
        <v>0.48</v>
      </c>
      <c r="AE266">
        <v>0.17</v>
      </c>
      <c r="AF266">
        <v>1.03</v>
      </c>
      <c r="AG266">
        <v>0.99</v>
      </c>
      <c r="AH266">
        <v>0.11</v>
      </c>
      <c r="AI266">
        <v>-0.02</v>
      </c>
      <c r="AJ266">
        <v>-0.42</v>
      </c>
      <c r="AK266">
        <v>12.08</v>
      </c>
      <c r="AL266">
        <v>-4.67</v>
      </c>
      <c r="AM266">
        <v>0.04</v>
      </c>
      <c r="AN266">
        <v>-3.56</v>
      </c>
      <c r="AO266">
        <v>0.11</v>
      </c>
      <c r="AP266">
        <v>0.19</v>
      </c>
      <c r="AQ266">
        <v>1.33</v>
      </c>
      <c r="AR266">
        <v>9.01</v>
      </c>
      <c r="AS266">
        <v>91.11</v>
      </c>
      <c r="AT266">
        <v>1.0009999999999999</v>
      </c>
      <c r="AU266">
        <v>5.94</v>
      </c>
      <c r="AV266">
        <v>13.42</v>
      </c>
      <c r="AW266">
        <v>8.7100000000000009</v>
      </c>
      <c r="AX266">
        <v>43.87</v>
      </c>
      <c r="AY266">
        <v>40.53</v>
      </c>
      <c r="AZ266">
        <v>16.149999999999999</v>
      </c>
      <c r="BA266">
        <v>20.82</v>
      </c>
      <c r="BB266">
        <v>19.239999999999998</v>
      </c>
      <c r="BC266">
        <v>45.64</v>
      </c>
    </row>
    <row r="267" spans="1:55" x14ac:dyDescent="0.25">
      <c r="A267">
        <v>456</v>
      </c>
      <c r="B267" t="s">
        <v>389</v>
      </c>
      <c r="C267" t="s">
        <v>54</v>
      </c>
      <c r="D267" t="s">
        <v>73</v>
      </c>
      <c r="E267">
        <v>75</v>
      </c>
      <c r="F267">
        <v>1360.75</v>
      </c>
      <c r="G267">
        <v>18.143333333333</v>
      </c>
      <c r="H267">
        <v>-2.48</v>
      </c>
      <c r="I267">
        <v>2.46</v>
      </c>
      <c r="J267">
        <v>-2.2000000000000002</v>
      </c>
      <c r="K267">
        <v>-1.85</v>
      </c>
      <c r="L267">
        <v>1.98</v>
      </c>
      <c r="M267">
        <v>-2.25</v>
      </c>
      <c r="N267">
        <v>-0.78</v>
      </c>
      <c r="O267">
        <v>1.23</v>
      </c>
      <c r="P267">
        <v>-1.62</v>
      </c>
      <c r="Q267">
        <v>0.12</v>
      </c>
      <c r="R267">
        <v>0.77</v>
      </c>
      <c r="S267">
        <v>-5.23</v>
      </c>
      <c r="T267">
        <v>-0.04</v>
      </c>
      <c r="U267">
        <v>0.06</v>
      </c>
      <c r="V267">
        <v>-1.08</v>
      </c>
      <c r="W267">
        <v>0.32</v>
      </c>
      <c r="X267">
        <v>2.73</v>
      </c>
      <c r="Y267">
        <v>-2.3199999999999998</v>
      </c>
      <c r="Z267">
        <v>-0.03</v>
      </c>
      <c r="AA267">
        <v>0.92</v>
      </c>
      <c r="AB267">
        <v>-2.0699999999999998</v>
      </c>
      <c r="AC267">
        <v>-0.12</v>
      </c>
      <c r="AD267">
        <v>7.0000000000000007E-2</v>
      </c>
      <c r="AE267">
        <v>-3.1</v>
      </c>
      <c r="AF267">
        <v>0.47</v>
      </c>
      <c r="AG267">
        <v>2.41</v>
      </c>
      <c r="AH267">
        <v>-2.57</v>
      </c>
      <c r="AI267">
        <v>0.35</v>
      </c>
      <c r="AJ267">
        <v>0.69</v>
      </c>
      <c r="AK267">
        <v>-5.76</v>
      </c>
      <c r="AL267">
        <v>-2.79</v>
      </c>
      <c r="AM267">
        <v>-0.15</v>
      </c>
      <c r="AN267">
        <v>-1.82</v>
      </c>
      <c r="AO267">
        <v>-0.03</v>
      </c>
      <c r="AP267">
        <v>0.19</v>
      </c>
      <c r="AQ267">
        <v>-11.65</v>
      </c>
      <c r="AR267">
        <v>7.8</v>
      </c>
      <c r="AS267">
        <v>89.45</v>
      </c>
      <c r="AT267">
        <v>0.97299999999999998</v>
      </c>
      <c r="AU267">
        <v>7.8</v>
      </c>
      <c r="AV267">
        <v>13.85</v>
      </c>
      <c r="AW267">
        <v>7.41</v>
      </c>
      <c r="AX267">
        <v>46.39</v>
      </c>
      <c r="AY267">
        <v>51.3</v>
      </c>
      <c r="AZ267">
        <v>15.61</v>
      </c>
      <c r="BA267">
        <v>20.46</v>
      </c>
      <c r="BB267">
        <v>17.68</v>
      </c>
      <c r="BC267">
        <v>46.89</v>
      </c>
    </row>
    <row r="268" spans="1:55" x14ac:dyDescent="0.25">
      <c r="A268">
        <v>653</v>
      </c>
      <c r="B268" t="s">
        <v>751</v>
      </c>
      <c r="C268" t="s">
        <v>54</v>
      </c>
      <c r="D268" t="s">
        <v>36</v>
      </c>
      <c r="E268">
        <v>40</v>
      </c>
      <c r="F268">
        <v>360.08333333333002</v>
      </c>
      <c r="G268">
        <v>9.0020833333332995</v>
      </c>
      <c r="H268">
        <v>-7.26</v>
      </c>
      <c r="I268">
        <v>2.46</v>
      </c>
      <c r="J268">
        <v>-4.3600000000000003</v>
      </c>
      <c r="K268">
        <v>-6.58</v>
      </c>
      <c r="L268">
        <v>-1.58</v>
      </c>
      <c r="M268">
        <v>-2.96</v>
      </c>
      <c r="N268">
        <v>-5.32</v>
      </c>
      <c r="O268">
        <v>-1.8</v>
      </c>
      <c r="P268">
        <v>-2.71</v>
      </c>
      <c r="Q268">
        <v>-1.32</v>
      </c>
      <c r="R268">
        <v>-0.92</v>
      </c>
      <c r="S268">
        <v>-9.91</v>
      </c>
      <c r="T268">
        <v>-0.44</v>
      </c>
      <c r="U268">
        <v>-0.46</v>
      </c>
      <c r="V268">
        <v>0.08</v>
      </c>
      <c r="W268">
        <v>-5.66</v>
      </c>
      <c r="X268">
        <v>-1.1299999999999999</v>
      </c>
      <c r="Y268">
        <v>-5.0199999999999996</v>
      </c>
      <c r="Z268">
        <v>-0.89</v>
      </c>
      <c r="AA268">
        <v>-4.03</v>
      </c>
      <c r="AB268">
        <v>8.01</v>
      </c>
      <c r="AC268">
        <v>-0.23</v>
      </c>
      <c r="AD268">
        <v>-0.68</v>
      </c>
      <c r="AE268">
        <v>5.76</v>
      </c>
      <c r="AF268">
        <v>-6.36</v>
      </c>
      <c r="AG268">
        <v>3.87</v>
      </c>
      <c r="AH268">
        <v>-13.73</v>
      </c>
      <c r="AI268">
        <v>-1.0900000000000001</v>
      </c>
      <c r="AJ268">
        <v>-0.03</v>
      </c>
      <c r="AK268">
        <v>-48.84</v>
      </c>
      <c r="AL268">
        <v>-3.67</v>
      </c>
      <c r="AM268">
        <v>3.24</v>
      </c>
      <c r="AN268">
        <v>-4.6399999999999997</v>
      </c>
      <c r="AO268">
        <v>-0.39</v>
      </c>
      <c r="AP268">
        <v>-0.32</v>
      </c>
      <c r="AQ268">
        <v>-41.18</v>
      </c>
      <c r="AR268">
        <v>4.0199999999999996</v>
      </c>
      <c r="AS268">
        <v>91.95</v>
      </c>
      <c r="AT268">
        <v>0.96</v>
      </c>
      <c r="AU268">
        <v>8.66</v>
      </c>
      <c r="AV268">
        <v>18.16</v>
      </c>
      <c r="AW268">
        <v>7.5</v>
      </c>
      <c r="AX268">
        <v>51.49</v>
      </c>
      <c r="AY268">
        <v>53.61</v>
      </c>
      <c r="AZ268">
        <v>15.16</v>
      </c>
      <c r="BA268">
        <v>24.33</v>
      </c>
      <c r="BB268">
        <v>18.5</v>
      </c>
      <c r="BC268">
        <v>45.05</v>
      </c>
    </row>
    <row r="269" spans="1:55" x14ac:dyDescent="0.25">
      <c r="A269">
        <v>4</v>
      </c>
      <c r="B269" t="s">
        <v>265</v>
      </c>
      <c r="C269" t="s">
        <v>56</v>
      </c>
      <c r="D269" t="s">
        <v>39</v>
      </c>
      <c r="E269">
        <v>82</v>
      </c>
      <c r="F269">
        <v>1142.7833333333001</v>
      </c>
      <c r="G269">
        <v>13.936382113821001</v>
      </c>
      <c r="H269">
        <v>-2.04</v>
      </c>
      <c r="I269">
        <v>2.4300000000000002</v>
      </c>
      <c r="J269">
        <v>-1.79</v>
      </c>
      <c r="K269">
        <v>-0.28000000000000003</v>
      </c>
      <c r="L269">
        <v>3.37</v>
      </c>
      <c r="M269">
        <v>-1.93</v>
      </c>
      <c r="N269">
        <v>1.03</v>
      </c>
      <c r="O269">
        <v>1.55</v>
      </c>
      <c r="P269">
        <v>-0.36</v>
      </c>
      <c r="Q269">
        <v>-0.56000000000000005</v>
      </c>
      <c r="R269">
        <v>0.25</v>
      </c>
      <c r="S269">
        <v>-7.22</v>
      </c>
      <c r="T269">
        <v>-0.02</v>
      </c>
      <c r="U269">
        <v>0.39</v>
      </c>
      <c r="V269">
        <v>-3.97</v>
      </c>
      <c r="W269">
        <v>-1.42</v>
      </c>
      <c r="X269">
        <v>2.8</v>
      </c>
      <c r="Y269">
        <v>-3.5</v>
      </c>
      <c r="Z269">
        <v>0.2</v>
      </c>
      <c r="AA269">
        <v>1.42</v>
      </c>
      <c r="AB269">
        <v>-2.77</v>
      </c>
      <c r="AC269">
        <v>-0.11</v>
      </c>
      <c r="AD269">
        <v>0.12</v>
      </c>
      <c r="AE269">
        <v>-3.92</v>
      </c>
      <c r="AF269">
        <v>-2.17</v>
      </c>
      <c r="AG269">
        <v>1.83</v>
      </c>
      <c r="AH269">
        <v>-3.96</v>
      </c>
      <c r="AI269">
        <v>-0.56000000000000005</v>
      </c>
      <c r="AJ269">
        <v>0.25</v>
      </c>
      <c r="AK269">
        <v>-19.05</v>
      </c>
      <c r="AL269">
        <v>0.17</v>
      </c>
      <c r="AM269">
        <v>-0.28000000000000003</v>
      </c>
      <c r="AN269">
        <v>0.28999999999999998</v>
      </c>
      <c r="AO269">
        <v>-0.04</v>
      </c>
      <c r="AP269">
        <v>-0.09</v>
      </c>
      <c r="AQ269">
        <v>3.88</v>
      </c>
      <c r="AR269">
        <v>8.0299999999999994</v>
      </c>
      <c r="AS269">
        <v>92.15</v>
      </c>
      <c r="AT269">
        <v>1.002</v>
      </c>
      <c r="AU269">
        <v>13.65</v>
      </c>
      <c r="AV269">
        <v>16.170000000000002</v>
      </c>
      <c r="AW269">
        <v>8.61</v>
      </c>
      <c r="AX269">
        <v>42.21</v>
      </c>
      <c r="AY269">
        <v>61.32</v>
      </c>
      <c r="AZ269">
        <v>22.42</v>
      </c>
      <c r="BA269">
        <v>20</v>
      </c>
      <c r="BB269">
        <v>19.059999999999999</v>
      </c>
      <c r="BC269">
        <v>54.05</v>
      </c>
    </row>
    <row r="270" spans="1:55" x14ac:dyDescent="0.25">
      <c r="A270">
        <v>600</v>
      </c>
      <c r="B270" t="s">
        <v>310</v>
      </c>
      <c r="C270" t="s">
        <v>79</v>
      </c>
      <c r="D270" t="s">
        <v>47</v>
      </c>
      <c r="E270">
        <v>78</v>
      </c>
      <c r="F270">
        <v>951.23333333333005</v>
      </c>
      <c r="G270">
        <v>12.195299145299</v>
      </c>
      <c r="H270">
        <v>3.64</v>
      </c>
      <c r="I270">
        <v>2.4300000000000002</v>
      </c>
      <c r="J270">
        <v>0.5</v>
      </c>
      <c r="K270">
        <v>1.78</v>
      </c>
      <c r="L270">
        <v>1.19</v>
      </c>
      <c r="M270">
        <v>0.32</v>
      </c>
      <c r="N270">
        <v>0.84</v>
      </c>
      <c r="O270">
        <v>1.1100000000000001</v>
      </c>
      <c r="P270">
        <v>-0.21</v>
      </c>
      <c r="Q270">
        <v>-0.18</v>
      </c>
      <c r="R270">
        <v>0.03</v>
      </c>
      <c r="S270">
        <v>-2.31</v>
      </c>
      <c r="T270">
        <v>0.1</v>
      </c>
      <c r="U270">
        <v>0.13</v>
      </c>
      <c r="V270">
        <v>-0.2</v>
      </c>
      <c r="W270">
        <v>2.1800000000000002</v>
      </c>
      <c r="X270">
        <v>2.02</v>
      </c>
      <c r="Y270">
        <v>0.17</v>
      </c>
      <c r="Z270">
        <v>0.37</v>
      </c>
      <c r="AA270">
        <v>-0.47</v>
      </c>
      <c r="AB270">
        <v>1.99</v>
      </c>
      <c r="AC270">
        <v>-0.09</v>
      </c>
      <c r="AD270">
        <v>-0.05</v>
      </c>
      <c r="AE270">
        <v>-0.93</v>
      </c>
      <c r="AF270">
        <v>2.42</v>
      </c>
      <c r="AG270">
        <v>3.32</v>
      </c>
      <c r="AH270">
        <v>-1.1000000000000001</v>
      </c>
      <c r="AI270">
        <v>-0.02</v>
      </c>
      <c r="AJ270">
        <v>-0.18</v>
      </c>
      <c r="AK270">
        <v>2.92</v>
      </c>
      <c r="AL270">
        <v>2.27</v>
      </c>
      <c r="AM270">
        <v>0.82</v>
      </c>
      <c r="AN270">
        <v>0.9</v>
      </c>
      <c r="AO270">
        <v>-0.09</v>
      </c>
      <c r="AP270">
        <v>0.31</v>
      </c>
      <c r="AQ270">
        <v>-18.39</v>
      </c>
      <c r="AR270">
        <v>6.53</v>
      </c>
      <c r="AS270">
        <v>91.44</v>
      </c>
      <c r="AT270">
        <v>0.98</v>
      </c>
      <c r="AU270">
        <v>16.02</v>
      </c>
      <c r="AV270">
        <v>13.44</v>
      </c>
      <c r="AW270">
        <v>4.29</v>
      </c>
      <c r="AX270">
        <v>45.29</v>
      </c>
      <c r="AY270">
        <v>78.88</v>
      </c>
      <c r="AZ270">
        <v>24.41</v>
      </c>
      <c r="BA270">
        <v>18.86</v>
      </c>
      <c r="BB270">
        <v>10.220000000000001</v>
      </c>
      <c r="BC270">
        <v>70.489999999999995</v>
      </c>
    </row>
    <row r="271" spans="1:55" x14ac:dyDescent="0.25">
      <c r="A271">
        <v>113</v>
      </c>
      <c r="B271" t="s">
        <v>713</v>
      </c>
      <c r="C271" t="s">
        <v>54</v>
      </c>
      <c r="D271" t="s">
        <v>47</v>
      </c>
      <c r="E271">
        <v>19</v>
      </c>
      <c r="F271">
        <v>182.36666666667</v>
      </c>
      <c r="G271">
        <v>9.5982456140351005</v>
      </c>
      <c r="H271">
        <v>-1.57</v>
      </c>
      <c r="I271">
        <v>2.4</v>
      </c>
      <c r="J271">
        <v>-1.76</v>
      </c>
      <c r="K271">
        <v>-2.85</v>
      </c>
      <c r="L271">
        <v>1.38</v>
      </c>
      <c r="M271">
        <v>-2.5499999999999998</v>
      </c>
      <c r="N271">
        <v>-3.19</v>
      </c>
      <c r="O271">
        <v>-0.17</v>
      </c>
      <c r="P271">
        <v>-2.59</v>
      </c>
      <c r="Q271">
        <v>-0.8</v>
      </c>
      <c r="R271">
        <v>1.1599999999999999</v>
      </c>
      <c r="S271">
        <v>-16.829999999999998</v>
      </c>
      <c r="T271">
        <v>-0.08</v>
      </c>
      <c r="U271">
        <v>0.68</v>
      </c>
      <c r="V271">
        <v>-7.33</v>
      </c>
      <c r="W271">
        <v>-1.48</v>
      </c>
      <c r="X271">
        <v>5.15</v>
      </c>
      <c r="Y271">
        <v>-6.2</v>
      </c>
      <c r="Z271">
        <v>-0.47</v>
      </c>
      <c r="AA271">
        <v>4</v>
      </c>
      <c r="AB271">
        <v>-8.9</v>
      </c>
      <c r="AC271">
        <v>-0.68</v>
      </c>
      <c r="AD271">
        <v>1.94</v>
      </c>
      <c r="AE271">
        <v>-32.19</v>
      </c>
      <c r="AF271">
        <v>-1.35</v>
      </c>
      <c r="AG271">
        <v>1.54</v>
      </c>
      <c r="AH271">
        <v>-3.67</v>
      </c>
      <c r="AI271">
        <v>0.48</v>
      </c>
      <c r="AJ271">
        <v>-0.73</v>
      </c>
      <c r="AK271">
        <v>27.83</v>
      </c>
      <c r="AL271">
        <v>1.96</v>
      </c>
      <c r="AM271">
        <v>-1.63</v>
      </c>
      <c r="AN271">
        <v>2.46</v>
      </c>
      <c r="AO271">
        <v>-0.69</v>
      </c>
      <c r="AP271">
        <v>-0.34</v>
      </c>
      <c r="AQ271">
        <v>-66.67</v>
      </c>
      <c r="AR271">
        <v>8.33</v>
      </c>
      <c r="AS271">
        <v>87.91</v>
      </c>
      <c r="AT271">
        <v>0.96199999999999997</v>
      </c>
      <c r="AU271">
        <v>8.5500000000000007</v>
      </c>
      <c r="AV271">
        <v>14.48</v>
      </c>
      <c r="AW271">
        <v>5.59</v>
      </c>
      <c r="AX271">
        <v>57.25</v>
      </c>
      <c r="AY271">
        <v>60.47</v>
      </c>
      <c r="AZ271">
        <v>16.45</v>
      </c>
      <c r="BA271">
        <v>23.36</v>
      </c>
      <c r="BB271">
        <v>13.16</v>
      </c>
      <c r="BC271">
        <v>55.56</v>
      </c>
    </row>
    <row r="272" spans="1:55" x14ac:dyDescent="0.25">
      <c r="A272">
        <v>329</v>
      </c>
      <c r="B272" t="s">
        <v>130</v>
      </c>
      <c r="C272" t="s">
        <v>131</v>
      </c>
      <c r="D272" t="s">
        <v>39</v>
      </c>
      <c r="E272">
        <v>80</v>
      </c>
      <c r="F272">
        <v>1113.3166666667</v>
      </c>
      <c r="G272">
        <v>13.916458333333001</v>
      </c>
      <c r="H272">
        <v>13.16</v>
      </c>
      <c r="I272">
        <v>2.37</v>
      </c>
      <c r="J272">
        <v>4.16</v>
      </c>
      <c r="K272">
        <v>9.77</v>
      </c>
      <c r="L272">
        <v>6.85</v>
      </c>
      <c r="M272">
        <v>1.1200000000000001</v>
      </c>
      <c r="N272">
        <v>7.03</v>
      </c>
      <c r="O272">
        <v>6.6</v>
      </c>
      <c r="P272">
        <v>-0.14000000000000001</v>
      </c>
      <c r="Q272">
        <v>1.1200000000000001</v>
      </c>
      <c r="R272">
        <v>1.38</v>
      </c>
      <c r="S272">
        <v>-4.1100000000000003</v>
      </c>
      <c r="T272">
        <v>0.91</v>
      </c>
      <c r="U272">
        <v>0.69</v>
      </c>
      <c r="V272">
        <v>1.75</v>
      </c>
      <c r="W272">
        <v>7.6</v>
      </c>
      <c r="X272">
        <v>5.44</v>
      </c>
      <c r="Y272">
        <v>1.61</v>
      </c>
      <c r="Z272">
        <v>5.27</v>
      </c>
      <c r="AA272">
        <v>3.38</v>
      </c>
      <c r="AB272">
        <v>3.78</v>
      </c>
      <c r="AC272">
        <v>0.94</v>
      </c>
      <c r="AD272">
        <v>0.83</v>
      </c>
      <c r="AE272">
        <v>-1.75</v>
      </c>
      <c r="AF272">
        <v>3.1</v>
      </c>
      <c r="AG272">
        <v>2.76</v>
      </c>
      <c r="AH272">
        <v>0.15</v>
      </c>
      <c r="AI272">
        <v>0.23</v>
      </c>
      <c r="AJ272">
        <v>0.35</v>
      </c>
      <c r="AK272">
        <v>-3.45</v>
      </c>
      <c r="AL272">
        <v>6</v>
      </c>
      <c r="AM272">
        <v>-1.24</v>
      </c>
      <c r="AN272">
        <v>4.54</v>
      </c>
      <c r="AO272">
        <v>0</v>
      </c>
      <c r="AP272">
        <v>0.41</v>
      </c>
      <c r="AQ272">
        <v>-15.95</v>
      </c>
      <c r="AR272">
        <v>8.7100000000000009</v>
      </c>
      <c r="AS272">
        <v>90.95</v>
      </c>
      <c r="AT272">
        <v>0.997</v>
      </c>
      <c r="AU272">
        <v>16.649999999999999</v>
      </c>
      <c r="AV272">
        <v>18.86</v>
      </c>
      <c r="AW272">
        <v>6.79</v>
      </c>
      <c r="AX272">
        <v>39.450000000000003</v>
      </c>
      <c r="AY272">
        <v>71.03</v>
      </c>
      <c r="AZ272">
        <v>25.28</v>
      </c>
      <c r="BA272">
        <v>23.82</v>
      </c>
      <c r="BB272">
        <v>13.2</v>
      </c>
      <c r="BC272">
        <v>65.69</v>
      </c>
    </row>
    <row r="273" spans="1:55" x14ac:dyDescent="0.25">
      <c r="A273">
        <v>597</v>
      </c>
      <c r="B273" t="s">
        <v>911</v>
      </c>
      <c r="C273" t="s">
        <v>63</v>
      </c>
      <c r="D273" t="s">
        <v>47</v>
      </c>
      <c r="E273">
        <v>3</v>
      </c>
      <c r="F273">
        <v>21.933333333333</v>
      </c>
      <c r="G273">
        <v>7.3111111111111002</v>
      </c>
      <c r="H273">
        <v>1.35</v>
      </c>
      <c r="I273">
        <v>2.36</v>
      </c>
      <c r="J273">
        <v>-0.36</v>
      </c>
      <c r="K273">
        <v>14.01</v>
      </c>
      <c r="L273">
        <v>-3.89</v>
      </c>
      <c r="M273">
        <v>9.49</v>
      </c>
      <c r="N273">
        <v>-0.43</v>
      </c>
      <c r="O273">
        <v>2.2999999999999998</v>
      </c>
      <c r="P273">
        <v>-2</v>
      </c>
      <c r="Q273">
        <v>-1.73</v>
      </c>
      <c r="R273">
        <v>-2.98</v>
      </c>
      <c r="S273">
        <v>40</v>
      </c>
      <c r="T273">
        <v>0.25</v>
      </c>
      <c r="U273">
        <v>-0.66</v>
      </c>
      <c r="V273">
        <v>9.1999999999999993</v>
      </c>
      <c r="W273">
        <v>2.04</v>
      </c>
      <c r="X273">
        <v>-9.39</v>
      </c>
      <c r="Y273">
        <v>10.82</v>
      </c>
      <c r="Z273">
        <v>1.26</v>
      </c>
      <c r="AA273">
        <v>-7.18</v>
      </c>
      <c r="AB273">
        <v>18.89</v>
      </c>
      <c r="AC273">
        <v>0.75</v>
      </c>
      <c r="AD273">
        <v>-0.99</v>
      </c>
      <c r="AE273">
        <v>33.33</v>
      </c>
      <c r="AF273">
        <v>1.04</v>
      </c>
      <c r="AG273">
        <v>-2.94</v>
      </c>
      <c r="AH273">
        <v>4.71</v>
      </c>
      <c r="AI273">
        <v>-1.32</v>
      </c>
      <c r="AJ273">
        <v>-1.99</v>
      </c>
      <c r="AK273">
        <v>-40</v>
      </c>
      <c r="AL273">
        <v>-4.96</v>
      </c>
      <c r="AM273">
        <v>14.8</v>
      </c>
      <c r="AN273">
        <v>-11.9</v>
      </c>
      <c r="AO273">
        <v>-2.15</v>
      </c>
      <c r="AP273">
        <v>-0.72</v>
      </c>
      <c r="AQ273">
        <v>-75</v>
      </c>
      <c r="AR273">
        <v>8.33</v>
      </c>
      <c r="AS273">
        <v>100</v>
      </c>
      <c r="AT273">
        <v>1.083</v>
      </c>
      <c r="AU273">
        <v>5.47</v>
      </c>
      <c r="AV273">
        <v>19.149999999999999</v>
      </c>
      <c r="AW273">
        <v>5.47</v>
      </c>
      <c r="AX273">
        <v>46.5</v>
      </c>
      <c r="AY273">
        <v>50</v>
      </c>
      <c r="AZ273">
        <v>10.94</v>
      </c>
      <c r="BA273">
        <v>35.56</v>
      </c>
      <c r="BB273">
        <v>16.41</v>
      </c>
      <c r="BC273">
        <v>40</v>
      </c>
    </row>
    <row r="274" spans="1:55" x14ac:dyDescent="0.25">
      <c r="A274">
        <v>109</v>
      </c>
      <c r="B274" t="s">
        <v>412</v>
      </c>
      <c r="C274" t="s">
        <v>51</v>
      </c>
      <c r="D274" t="s">
        <v>73</v>
      </c>
      <c r="E274">
        <v>80</v>
      </c>
      <c r="F274">
        <v>1398.8333333333001</v>
      </c>
      <c r="G274">
        <v>17.485416666667</v>
      </c>
      <c r="H274">
        <v>-1.76</v>
      </c>
      <c r="I274">
        <v>2.35</v>
      </c>
      <c r="J274">
        <v>-1.77</v>
      </c>
      <c r="K274">
        <v>-2.4900000000000002</v>
      </c>
      <c r="L274">
        <v>2.8</v>
      </c>
      <c r="M274">
        <v>-3.13</v>
      </c>
      <c r="N274">
        <v>-2.29</v>
      </c>
      <c r="O274">
        <v>0.85</v>
      </c>
      <c r="P274">
        <v>-2.4900000000000002</v>
      </c>
      <c r="Q274">
        <v>-0.23</v>
      </c>
      <c r="R274">
        <v>0.5</v>
      </c>
      <c r="S274">
        <v>-7.5</v>
      </c>
      <c r="T274">
        <v>-0.04</v>
      </c>
      <c r="U274">
        <v>0.09</v>
      </c>
      <c r="V274">
        <v>-1.52</v>
      </c>
      <c r="W274">
        <v>0.38</v>
      </c>
      <c r="X274">
        <v>1.2</v>
      </c>
      <c r="Y274">
        <v>-0.8</v>
      </c>
      <c r="Z274">
        <v>-0.86</v>
      </c>
      <c r="AA274">
        <v>0.71</v>
      </c>
      <c r="AB274">
        <v>-3.62</v>
      </c>
      <c r="AC274">
        <v>-0.1</v>
      </c>
      <c r="AD274">
        <v>0.3</v>
      </c>
      <c r="AE274">
        <v>-7.35</v>
      </c>
      <c r="AF274">
        <v>1.66</v>
      </c>
      <c r="AG274">
        <v>0.66</v>
      </c>
      <c r="AH274">
        <v>1.08</v>
      </c>
      <c r="AI274">
        <v>-0.03</v>
      </c>
      <c r="AJ274">
        <v>-0.1</v>
      </c>
      <c r="AK274">
        <v>2.34</v>
      </c>
      <c r="AL274">
        <v>-3.29</v>
      </c>
      <c r="AM274">
        <v>1.51</v>
      </c>
      <c r="AN274">
        <v>-3.28</v>
      </c>
      <c r="AO274">
        <v>-0.14000000000000001</v>
      </c>
      <c r="AP274">
        <v>0.34</v>
      </c>
      <c r="AQ274">
        <v>-20.48</v>
      </c>
      <c r="AR274">
        <v>7.59</v>
      </c>
      <c r="AS274">
        <v>91.53</v>
      </c>
      <c r="AT274">
        <v>0.99099999999999999</v>
      </c>
      <c r="AU274">
        <v>10.29</v>
      </c>
      <c r="AV274">
        <v>15.96</v>
      </c>
      <c r="AW274">
        <v>8.15</v>
      </c>
      <c r="AX274">
        <v>39.33</v>
      </c>
      <c r="AY274">
        <v>55.81</v>
      </c>
      <c r="AZ274">
        <v>23.38</v>
      </c>
      <c r="BA274">
        <v>23.25</v>
      </c>
      <c r="BB274">
        <v>19.04</v>
      </c>
      <c r="BC274">
        <v>55.11</v>
      </c>
    </row>
    <row r="275" spans="1:55" x14ac:dyDescent="0.25">
      <c r="A275">
        <v>493</v>
      </c>
      <c r="B275" t="s">
        <v>338</v>
      </c>
      <c r="C275" t="s">
        <v>75</v>
      </c>
      <c r="D275" t="s">
        <v>73</v>
      </c>
      <c r="E275">
        <v>82</v>
      </c>
      <c r="F275">
        <v>1436.35</v>
      </c>
      <c r="G275">
        <v>17.516463414634</v>
      </c>
      <c r="H275">
        <v>2.2200000000000002</v>
      </c>
      <c r="I275">
        <v>2.35</v>
      </c>
      <c r="J275">
        <v>-0.24</v>
      </c>
      <c r="K275">
        <v>1.82</v>
      </c>
      <c r="L275">
        <v>3.02</v>
      </c>
      <c r="M275">
        <v>-0.92</v>
      </c>
      <c r="N275">
        <v>1.53</v>
      </c>
      <c r="O275">
        <v>2.42</v>
      </c>
      <c r="P275">
        <v>-0.99</v>
      </c>
      <c r="Q275">
        <v>-0.33</v>
      </c>
      <c r="R275">
        <v>0.22</v>
      </c>
      <c r="S275">
        <v>-5.86</v>
      </c>
      <c r="T275">
        <v>0.18</v>
      </c>
      <c r="U275">
        <v>0.18</v>
      </c>
      <c r="V275">
        <v>-0.36</v>
      </c>
      <c r="W275">
        <v>1.87</v>
      </c>
      <c r="X275">
        <v>0.79</v>
      </c>
      <c r="Y275">
        <v>0.77</v>
      </c>
      <c r="Z275">
        <v>0.72</v>
      </c>
      <c r="AA275">
        <v>0.95</v>
      </c>
      <c r="AB275">
        <v>-0.77</v>
      </c>
      <c r="AC275">
        <v>-0.34</v>
      </c>
      <c r="AD275">
        <v>0.09</v>
      </c>
      <c r="AE275">
        <v>-8.39</v>
      </c>
      <c r="AF275">
        <v>1.55</v>
      </c>
      <c r="AG275">
        <v>-0.2</v>
      </c>
      <c r="AH275">
        <v>2.0299999999999998</v>
      </c>
      <c r="AI275">
        <v>-0.15</v>
      </c>
      <c r="AJ275">
        <v>0.25</v>
      </c>
      <c r="AK275">
        <v>-11.52</v>
      </c>
      <c r="AL275">
        <v>0.14000000000000001</v>
      </c>
      <c r="AM275">
        <v>3.05</v>
      </c>
      <c r="AN275">
        <v>-2.17</v>
      </c>
      <c r="AO275">
        <v>0.16</v>
      </c>
      <c r="AP275">
        <v>-0.08</v>
      </c>
      <c r="AQ275">
        <v>12.5</v>
      </c>
      <c r="AR275">
        <v>6.37</v>
      </c>
      <c r="AS275">
        <v>92.01</v>
      </c>
      <c r="AT275">
        <v>0.98399999999999999</v>
      </c>
      <c r="AU275">
        <v>7.73</v>
      </c>
      <c r="AV275">
        <v>13.78</v>
      </c>
      <c r="AW275">
        <v>6.85</v>
      </c>
      <c r="AX275">
        <v>41.73</v>
      </c>
      <c r="AY275">
        <v>53.01</v>
      </c>
      <c r="AZ275">
        <v>19.38</v>
      </c>
      <c r="BA275">
        <v>21.47</v>
      </c>
      <c r="BB275">
        <v>18.420000000000002</v>
      </c>
      <c r="BC275">
        <v>51.27</v>
      </c>
    </row>
    <row r="276" spans="1:55" x14ac:dyDescent="0.25">
      <c r="A276">
        <v>354</v>
      </c>
      <c r="B276" t="s">
        <v>767</v>
      </c>
      <c r="C276" t="s">
        <v>193</v>
      </c>
      <c r="D276" t="s">
        <v>39</v>
      </c>
      <c r="E276">
        <v>21</v>
      </c>
      <c r="F276">
        <v>208.51666666667001</v>
      </c>
      <c r="G276">
        <v>9.9293650793651</v>
      </c>
      <c r="H276">
        <v>-5.59</v>
      </c>
      <c r="I276">
        <v>2.33</v>
      </c>
      <c r="J276">
        <v>-3.67</v>
      </c>
      <c r="K276">
        <v>-8.0500000000000007</v>
      </c>
      <c r="L276">
        <v>-1.02</v>
      </c>
      <c r="M276">
        <v>-5.18</v>
      </c>
      <c r="N276">
        <v>-8.24</v>
      </c>
      <c r="O276">
        <v>0.99</v>
      </c>
      <c r="P276">
        <v>-9.3699999999999992</v>
      </c>
      <c r="Q276">
        <v>-1.48</v>
      </c>
      <c r="R276">
        <v>1.29</v>
      </c>
      <c r="S276">
        <v>-36.54</v>
      </c>
      <c r="T276">
        <v>-0.83</v>
      </c>
      <c r="U276">
        <v>0.06</v>
      </c>
      <c r="V276">
        <v>-12.14</v>
      </c>
      <c r="W276">
        <v>-2.61</v>
      </c>
      <c r="X276">
        <v>1.56</v>
      </c>
      <c r="Y276">
        <v>-3.91</v>
      </c>
      <c r="Z276">
        <v>-4.04</v>
      </c>
      <c r="AA276">
        <v>3.46</v>
      </c>
      <c r="AB276">
        <v>-16.73</v>
      </c>
      <c r="AC276">
        <v>-0.63</v>
      </c>
      <c r="AD276">
        <v>1.03</v>
      </c>
      <c r="AE276">
        <v>-32.950000000000003</v>
      </c>
      <c r="AF276">
        <v>1.91</v>
      </c>
      <c r="AG276">
        <v>-2.5299999999999998</v>
      </c>
      <c r="AH276">
        <v>4.96</v>
      </c>
      <c r="AI276">
        <v>-0.52</v>
      </c>
      <c r="AJ276">
        <v>-0.04</v>
      </c>
      <c r="AK276">
        <v>-19.61</v>
      </c>
      <c r="AL276">
        <v>-3.05</v>
      </c>
      <c r="AM276">
        <v>2.19</v>
      </c>
      <c r="AN276">
        <v>-3.95</v>
      </c>
      <c r="AO276">
        <v>-0.65</v>
      </c>
      <c r="AP276">
        <v>0.42</v>
      </c>
      <c r="AQ276">
        <v>-100</v>
      </c>
      <c r="AR276">
        <v>4.55</v>
      </c>
      <c r="AS276">
        <v>91.53</v>
      </c>
      <c r="AT276">
        <v>0.96099999999999997</v>
      </c>
      <c r="AU276">
        <v>10.65</v>
      </c>
      <c r="AV276">
        <v>16.690000000000001</v>
      </c>
      <c r="AW276">
        <v>8.92</v>
      </c>
      <c r="AX276">
        <v>48.05</v>
      </c>
      <c r="AY276">
        <v>54.41</v>
      </c>
      <c r="AZ276">
        <v>16.98</v>
      </c>
      <c r="BA276">
        <v>21.01</v>
      </c>
      <c r="BB276">
        <v>14.68</v>
      </c>
      <c r="BC276">
        <v>53.64</v>
      </c>
    </row>
    <row r="277" spans="1:55" x14ac:dyDescent="0.25">
      <c r="A277">
        <v>744</v>
      </c>
      <c r="B277" t="s">
        <v>809</v>
      </c>
      <c r="C277" t="s">
        <v>41</v>
      </c>
      <c r="D277" t="s">
        <v>47</v>
      </c>
      <c r="E277">
        <v>24</v>
      </c>
      <c r="F277">
        <v>182.63333333333</v>
      </c>
      <c r="G277">
        <v>7.6097222222222003</v>
      </c>
      <c r="H277">
        <v>-8.6999999999999993</v>
      </c>
      <c r="I277">
        <v>2.31</v>
      </c>
      <c r="J277">
        <v>-4.91</v>
      </c>
      <c r="K277">
        <v>-6.81</v>
      </c>
      <c r="L277">
        <v>-1.53</v>
      </c>
      <c r="M277">
        <v>-3.35</v>
      </c>
      <c r="N277">
        <v>-5.23</v>
      </c>
      <c r="O277">
        <v>1.05</v>
      </c>
      <c r="P277">
        <v>-5.0599999999999996</v>
      </c>
      <c r="Q277">
        <v>-0.95</v>
      </c>
      <c r="R277">
        <v>1.02</v>
      </c>
      <c r="S277">
        <v>-18.75</v>
      </c>
      <c r="T277">
        <v>-0.63</v>
      </c>
      <c r="U277">
        <v>0.03</v>
      </c>
      <c r="V277">
        <v>-7.38</v>
      </c>
      <c r="W277">
        <v>-9.82</v>
      </c>
      <c r="X277">
        <v>1.59</v>
      </c>
      <c r="Y277">
        <v>-11.46</v>
      </c>
      <c r="Z277">
        <v>-2.91</v>
      </c>
      <c r="AA277">
        <v>1.68</v>
      </c>
      <c r="AB277">
        <v>-10.17</v>
      </c>
      <c r="AC277">
        <v>-0.43</v>
      </c>
      <c r="AD277">
        <v>0.49</v>
      </c>
      <c r="AE277">
        <v>-15.6</v>
      </c>
      <c r="AF277">
        <v>-9.2100000000000009</v>
      </c>
      <c r="AG277">
        <v>-0.12</v>
      </c>
      <c r="AH277">
        <v>-11.81</v>
      </c>
      <c r="AI277">
        <v>-0.8</v>
      </c>
      <c r="AJ277">
        <v>-0.03</v>
      </c>
      <c r="AK277">
        <v>-24.36</v>
      </c>
      <c r="AL277">
        <v>1.39</v>
      </c>
      <c r="AM277">
        <v>0.47</v>
      </c>
      <c r="AN277">
        <v>0.59</v>
      </c>
      <c r="AO277">
        <v>0.12</v>
      </c>
      <c r="AP277">
        <v>0.8</v>
      </c>
      <c r="AQ277">
        <v>-11.36</v>
      </c>
      <c r="AR277">
        <v>5.95</v>
      </c>
      <c r="AS277">
        <v>89.81</v>
      </c>
      <c r="AT277">
        <v>0.95799999999999996</v>
      </c>
      <c r="AU277">
        <v>9.5299999999999994</v>
      </c>
      <c r="AV277">
        <v>10.51</v>
      </c>
      <c r="AW277">
        <v>16.100000000000001</v>
      </c>
      <c r="AX277">
        <v>53.88</v>
      </c>
      <c r="AY277">
        <v>37.18</v>
      </c>
      <c r="AZ277">
        <v>12.48</v>
      </c>
      <c r="BA277">
        <v>14.78</v>
      </c>
      <c r="BB277">
        <v>25.95</v>
      </c>
      <c r="BC277">
        <v>32.479999999999997</v>
      </c>
    </row>
    <row r="278" spans="1:55" x14ac:dyDescent="0.25">
      <c r="A278">
        <v>219</v>
      </c>
      <c r="B278" t="s">
        <v>120</v>
      </c>
      <c r="C278" t="s">
        <v>67</v>
      </c>
      <c r="D278" t="s">
        <v>36</v>
      </c>
      <c r="E278">
        <v>80</v>
      </c>
      <c r="F278">
        <v>1157.0666666667</v>
      </c>
      <c r="G278">
        <v>14.463333333333001</v>
      </c>
      <c r="H278">
        <v>6.94</v>
      </c>
      <c r="I278">
        <v>2.27</v>
      </c>
      <c r="J278">
        <v>2.0499999999999998</v>
      </c>
      <c r="K278">
        <v>6.23</v>
      </c>
      <c r="L278">
        <v>2.69</v>
      </c>
      <c r="M278">
        <v>1.92</v>
      </c>
      <c r="N278">
        <v>2.91</v>
      </c>
      <c r="O278">
        <v>2.93</v>
      </c>
      <c r="P278">
        <v>-0.13</v>
      </c>
      <c r="Q278">
        <v>1.05</v>
      </c>
      <c r="R278">
        <v>0.92</v>
      </c>
      <c r="S278">
        <v>0.25</v>
      </c>
      <c r="T278">
        <v>0.36</v>
      </c>
      <c r="U278">
        <v>0.15</v>
      </c>
      <c r="V278">
        <v>2.11</v>
      </c>
      <c r="W278">
        <v>5.63</v>
      </c>
      <c r="X278">
        <v>2.02</v>
      </c>
      <c r="Y278">
        <v>3.12</v>
      </c>
      <c r="Z278">
        <v>1.0900000000000001</v>
      </c>
      <c r="AA278">
        <v>0.86</v>
      </c>
      <c r="AB278">
        <v>0.39</v>
      </c>
      <c r="AC278">
        <v>0.27</v>
      </c>
      <c r="AD278">
        <v>0.28000000000000003</v>
      </c>
      <c r="AE278">
        <v>-0.74</v>
      </c>
      <c r="AF278">
        <v>6.05</v>
      </c>
      <c r="AG278">
        <v>1.54</v>
      </c>
      <c r="AH278">
        <v>4.9400000000000004</v>
      </c>
      <c r="AI278">
        <v>0.88</v>
      </c>
      <c r="AJ278">
        <v>0.71</v>
      </c>
      <c r="AK278">
        <v>2.9</v>
      </c>
      <c r="AL278">
        <v>3.56</v>
      </c>
      <c r="AM278">
        <v>1.8</v>
      </c>
      <c r="AN278">
        <v>1.28</v>
      </c>
      <c r="AO278">
        <v>0.12</v>
      </c>
      <c r="AP278">
        <v>0.06</v>
      </c>
      <c r="AQ278">
        <v>1.7</v>
      </c>
      <c r="AR278">
        <v>10.64</v>
      </c>
      <c r="AS278">
        <v>90.05</v>
      </c>
      <c r="AT278">
        <v>1.0069999999999999</v>
      </c>
      <c r="AU278">
        <v>18.670000000000002</v>
      </c>
      <c r="AV278">
        <v>14.78</v>
      </c>
      <c r="AW278">
        <v>5.55</v>
      </c>
      <c r="AX278">
        <v>39.770000000000003</v>
      </c>
      <c r="AY278">
        <v>77.09</v>
      </c>
      <c r="AZ278">
        <v>28.05</v>
      </c>
      <c r="BA278">
        <v>20.59</v>
      </c>
      <c r="BB278">
        <v>13.07</v>
      </c>
      <c r="BC278">
        <v>68.22</v>
      </c>
    </row>
    <row r="279" spans="1:55" x14ac:dyDescent="0.25">
      <c r="A279">
        <v>107</v>
      </c>
      <c r="B279" t="s">
        <v>45</v>
      </c>
      <c r="C279" t="s">
        <v>46</v>
      </c>
      <c r="D279" t="s">
        <v>47</v>
      </c>
      <c r="E279">
        <v>79</v>
      </c>
      <c r="F279">
        <v>1083.9000000000001</v>
      </c>
      <c r="G279">
        <v>13.720253164557001</v>
      </c>
      <c r="H279">
        <v>9.2799999999999994</v>
      </c>
      <c r="I279">
        <v>2.2599999999999998</v>
      </c>
      <c r="J279">
        <v>2.78</v>
      </c>
      <c r="K279">
        <v>7.22</v>
      </c>
      <c r="L279">
        <v>1.89</v>
      </c>
      <c r="M279">
        <v>2.73</v>
      </c>
      <c r="N279">
        <v>4.05</v>
      </c>
      <c r="O279">
        <v>2.97</v>
      </c>
      <c r="P279">
        <v>0.48</v>
      </c>
      <c r="Q279">
        <v>1.42</v>
      </c>
      <c r="R279">
        <v>0.62</v>
      </c>
      <c r="S279">
        <v>6.02</v>
      </c>
      <c r="T279">
        <v>0.64</v>
      </c>
      <c r="U279">
        <v>0.19</v>
      </c>
      <c r="V279">
        <v>4.3899999999999997</v>
      </c>
      <c r="W279">
        <v>6.1</v>
      </c>
      <c r="X279">
        <v>1.6</v>
      </c>
      <c r="Y279">
        <v>4.08</v>
      </c>
      <c r="Z279">
        <v>3.3</v>
      </c>
      <c r="AA279">
        <v>1.74</v>
      </c>
      <c r="AB279">
        <v>3.36</v>
      </c>
      <c r="AC279">
        <v>1.25</v>
      </c>
      <c r="AD279">
        <v>0.42</v>
      </c>
      <c r="AE279">
        <v>10.27</v>
      </c>
      <c r="AF279">
        <v>3.73</v>
      </c>
      <c r="AG279">
        <v>-0.18</v>
      </c>
      <c r="AH279">
        <v>4.6900000000000004</v>
      </c>
      <c r="AI279">
        <v>0.32</v>
      </c>
      <c r="AJ279">
        <v>0.17</v>
      </c>
      <c r="AK279">
        <v>2.59</v>
      </c>
      <c r="AL279">
        <v>6.11</v>
      </c>
      <c r="AM279">
        <v>1.96</v>
      </c>
      <c r="AN279">
        <v>2.2799999999999998</v>
      </c>
      <c r="AO279">
        <v>-0.1</v>
      </c>
      <c r="AP279">
        <v>0.11</v>
      </c>
      <c r="AQ279">
        <v>-10.02</v>
      </c>
      <c r="AR279">
        <v>9.6999999999999993</v>
      </c>
      <c r="AS279">
        <v>92.07</v>
      </c>
      <c r="AT279">
        <v>1.018</v>
      </c>
      <c r="AU279">
        <v>15.44</v>
      </c>
      <c r="AV279">
        <v>13.12</v>
      </c>
      <c r="AW279">
        <v>7.64</v>
      </c>
      <c r="AX279">
        <v>39.58</v>
      </c>
      <c r="AY279">
        <v>66.91</v>
      </c>
      <c r="AZ279">
        <v>27.51</v>
      </c>
      <c r="BA279">
        <v>20.48</v>
      </c>
      <c r="BB279">
        <v>17.489999999999998</v>
      </c>
      <c r="BC279">
        <v>61.13</v>
      </c>
    </row>
    <row r="280" spans="1:55" x14ac:dyDescent="0.25">
      <c r="A280">
        <v>240</v>
      </c>
      <c r="B280" t="s">
        <v>118</v>
      </c>
      <c r="C280" t="s">
        <v>119</v>
      </c>
      <c r="D280" t="s">
        <v>39</v>
      </c>
      <c r="E280">
        <v>73</v>
      </c>
      <c r="F280">
        <v>1095.3</v>
      </c>
      <c r="G280">
        <v>15.004109589041001</v>
      </c>
      <c r="H280">
        <v>1.61</v>
      </c>
      <c r="I280">
        <v>2.2599999999999998</v>
      </c>
      <c r="J280">
        <v>-0.18</v>
      </c>
      <c r="K280">
        <v>2.2200000000000002</v>
      </c>
      <c r="L280">
        <v>2.61</v>
      </c>
      <c r="M280">
        <v>-7.0000000000000007E-2</v>
      </c>
      <c r="N280">
        <v>2.19</v>
      </c>
      <c r="O280">
        <v>0.52</v>
      </c>
      <c r="P280">
        <v>1.41</v>
      </c>
      <c r="Q280">
        <v>1.04</v>
      </c>
      <c r="R280">
        <v>0.64</v>
      </c>
      <c r="S280">
        <v>3.89</v>
      </c>
      <c r="T280">
        <v>0.12</v>
      </c>
      <c r="U280">
        <v>0.27</v>
      </c>
      <c r="V280">
        <v>-1.51</v>
      </c>
      <c r="W280">
        <v>0.4</v>
      </c>
      <c r="X280">
        <v>3.58</v>
      </c>
      <c r="Y280">
        <v>-2.85</v>
      </c>
      <c r="Z280">
        <v>-0.41</v>
      </c>
      <c r="AA280">
        <v>0.63</v>
      </c>
      <c r="AB280">
        <v>-2.33</v>
      </c>
      <c r="AC280">
        <v>0.44</v>
      </c>
      <c r="AD280">
        <v>0.04</v>
      </c>
      <c r="AE280">
        <v>6.26</v>
      </c>
      <c r="AF280">
        <v>1.07</v>
      </c>
      <c r="AG280">
        <v>3.94</v>
      </c>
      <c r="AH280">
        <v>-3.13</v>
      </c>
      <c r="AI280">
        <v>0.6</v>
      </c>
      <c r="AJ280">
        <v>0.9</v>
      </c>
      <c r="AK280">
        <v>-1.64</v>
      </c>
      <c r="AL280">
        <v>3.14</v>
      </c>
      <c r="AM280">
        <v>-1.49</v>
      </c>
      <c r="AN280">
        <v>3.17</v>
      </c>
      <c r="AO280">
        <v>0.17</v>
      </c>
      <c r="AP280">
        <v>-0.11</v>
      </c>
      <c r="AQ280">
        <v>10.84</v>
      </c>
      <c r="AR280">
        <v>10.76</v>
      </c>
      <c r="AS280">
        <v>89.98</v>
      </c>
      <c r="AT280">
        <v>1.0069999999999999</v>
      </c>
      <c r="AU280">
        <v>13.86</v>
      </c>
      <c r="AV280">
        <v>11.94</v>
      </c>
      <c r="AW280">
        <v>7.61</v>
      </c>
      <c r="AX280">
        <v>39.770000000000003</v>
      </c>
      <c r="AY280">
        <v>64.540000000000006</v>
      </c>
      <c r="AZ280">
        <v>23.01</v>
      </c>
      <c r="BA280">
        <v>18.3</v>
      </c>
      <c r="BB280">
        <v>16.98</v>
      </c>
      <c r="BC280">
        <v>57.53</v>
      </c>
    </row>
    <row r="281" spans="1:55" x14ac:dyDescent="0.25">
      <c r="A281">
        <v>285</v>
      </c>
      <c r="B281" t="s">
        <v>850</v>
      </c>
      <c r="C281" t="s">
        <v>851</v>
      </c>
      <c r="D281" t="s">
        <v>36</v>
      </c>
      <c r="E281">
        <v>12</v>
      </c>
      <c r="F281">
        <v>88.3</v>
      </c>
      <c r="G281">
        <v>7.3583333333332996</v>
      </c>
      <c r="H281">
        <v>-18.329999999999998</v>
      </c>
      <c r="I281">
        <v>2.2599999999999998</v>
      </c>
      <c r="J281">
        <v>-10.17</v>
      </c>
      <c r="K281">
        <v>-14.65</v>
      </c>
      <c r="L281">
        <v>0.59</v>
      </c>
      <c r="M281">
        <v>-9.84</v>
      </c>
      <c r="N281">
        <v>-8.86</v>
      </c>
      <c r="O281">
        <v>-2.19</v>
      </c>
      <c r="P281">
        <v>-6.31</v>
      </c>
      <c r="Q281">
        <v>0.14000000000000001</v>
      </c>
      <c r="R281">
        <v>0.91</v>
      </c>
      <c r="S281">
        <v>-4.17</v>
      </c>
      <c r="T281">
        <v>-1.05</v>
      </c>
      <c r="U281">
        <v>-0.23</v>
      </c>
      <c r="V281">
        <v>-12.25</v>
      </c>
      <c r="W281">
        <v>-9.69</v>
      </c>
      <c r="X281">
        <v>-0.56000000000000005</v>
      </c>
      <c r="Y281">
        <v>-10.93</v>
      </c>
      <c r="Z281">
        <v>-4.92</v>
      </c>
      <c r="AA281">
        <v>-5.55</v>
      </c>
      <c r="AB281">
        <v>1.4</v>
      </c>
      <c r="AC281">
        <v>-0.08</v>
      </c>
      <c r="AD281">
        <v>0.64</v>
      </c>
      <c r="AE281">
        <v>-10.29</v>
      </c>
      <c r="AF281">
        <v>-6.36</v>
      </c>
      <c r="AG281">
        <v>6.66</v>
      </c>
      <c r="AH281">
        <v>-16.34</v>
      </c>
      <c r="AI281">
        <v>0.4</v>
      </c>
      <c r="AJ281">
        <v>-0.28000000000000003</v>
      </c>
      <c r="AK281">
        <v>20</v>
      </c>
      <c r="AL281">
        <v>-12.45</v>
      </c>
      <c r="AM281">
        <v>5.93</v>
      </c>
      <c r="AN281">
        <v>-12.97</v>
      </c>
      <c r="AO281">
        <v>-0.12</v>
      </c>
      <c r="AP281">
        <v>0.68</v>
      </c>
      <c r="AQ281">
        <v>-12.82</v>
      </c>
      <c r="AR281">
        <v>8.82</v>
      </c>
      <c r="AS281">
        <v>86.36</v>
      </c>
      <c r="AT281">
        <v>0.95199999999999996</v>
      </c>
      <c r="AU281">
        <v>12.23</v>
      </c>
      <c r="AV281">
        <v>12.91</v>
      </c>
      <c r="AW281">
        <v>14.27</v>
      </c>
      <c r="AX281">
        <v>53</v>
      </c>
      <c r="AY281">
        <v>46.15</v>
      </c>
      <c r="AZ281">
        <v>17.670000000000002</v>
      </c>
      <c r="BA281">
        <v>16.989999999999998</v>
      </c>
      <c r="BB281">
        <v>23.1</v>
      </c>
      <c r="BC281">
        <v>43.33</v>
      </c>
    </row>
    <row r="282" spans="1:55" x14ac:dyDescent="0.25">
      <c r="A282">
        <v>529</v>
      </c>
      <c r="B282" t="s">
        <v>701</v>
      </c>
      <c r="C282" t="s">
        <v>75</v>
      </c>
      <c r="D282" t="s">
        <v>36</v>
      </c>
      <c r="E282">
        <v>34</v>
      </c>
      <c r="F282">
        <v>303.56666666667002</v>
      </c>
      <c r="G282">
        <v>8.9284313725489994</v>
      </c>
      <c r="H282">
        <v>-9.32</v>
      </c>
      <c r="I282">
        <v>2.2599999999999998</v>
      </c>
      <c r="J282">
        <v>-5.08</v>
      </c>
      <c r="K282">
        <v>-8</v>
      </c>
      <c r="L282">
        <v>2.4</v>
      </c>
      <c r="M282">
        <v>-6.13</v>
      </c>
      <c r="N282">
        <v>-4.9800000000000004</v>
      </c>
      <c r="O282">
        <v>2.2000000000000002</v>
      </c>
      <c r="P282">
        <v>-6.05</v>
      </c>
      <c r="Q282">
        <v>-0.48</v>
      </c>
      <c r="R282">
        <v>0.45</v>
      </c>
      <c r="S282">
        <v>-8.9700000000000006</v>
      </c>
      <c r="T282">
        <v>-0.31</v>
      </c>
      <c r="U282">
        <v>0.17</v>
      </c>
      <c r="V282">
        <v>-5.01</v>
      </c>
      <c r="W282">
        <v>-2.7</v>
      </c>
      <c r="X282">
        <v>0.64</v>
      </c>
      <c r="Y282">
        <v>-3.21</v>
      </c>
      <c r="Z282">
        <v>-0.64</v>
      </c>
      <c r="AA282">
        <v>0.89</v>
      </c>
      <c r="AB282">
        <v>-3.32</v>
      </c>
      <c r="AC282">
        <v>0.45</v>
      </c>
      <c r="AD282">
        <v>0.78</v>
      </c>
      <c r="AE282">
        <v>-5.26</v>
      </c>
      <c r="AF282">
        <v>-2.75</v>
      </c>
      <c r="AG282">
        <v>-0.33</v>
      </c>
      <c r="AH282">
        <v>-3.1</v>
      </c>
      <c r="AI282">
        <v>-1.18</v>
      </c>
      <c r="AJ282">
        <v>-0.3</v>
      </c>
      <c r="AK282">
        <v>-17.440000000000001</v>
      </c>
      <c r="AL282">
        <v>-7.58</v>
      </c>
      <c r="AM282">
        <v>3.92</v>
      </c>
      <c r="AN282">
        <v>-7.9</v>
      </c>
      <c r="AO282">
        <v>0.06</v>
      </c>
      <c r="AP282">
        <v>-0.16</v>
      </c>
      <c r="AQ282">
        <v>13.33</v>
      </c>
      <c r="AR282">
        <v>9.35</v>
      </c>
      <c r="AS282">
        <v>91.5</v>
      </c>
      <c r="AT282">
        <v>1.0089999999999999</v>
      </c>
      <c r="AU282">
        <v>11.86</v>
      </c>
      <c r="AV282">
        <v>17.59</v>
      </c>
      <c r="AW282">
        <v>4.1500000000000004</v>
      </c>
      <c r="AX282">
        <v>58.11</v>
      </c>
      <c r="AY282">
        <v>74.069999999999993</v>
      </c>
      <c r="AZ282">
        <v>16.21</v>
      </c>
      <c r="BA282">
        <v>22.53</v>
      </c>
      <c r="BB282">
        <v>11.86</v>
      </c>
      <c r="BC282">
        <v>57.75</v>
      </c>
    </row>
    <row r="283" spans="1:55" x14ac:dyDescent="0.25">
      <c r="A283">
        <v>719</v>
      </c>
      <c r="B283" t="s">
        <v>225</v>
      </c>
      <c r="C283" t="s">
        <v>67</v>
      </c>
      <c r="D283" t="s">
        <v>73</v>
      </c>
      <c r="E283">
        <v>82</v>
      </c>
      <c r="F283">
        <v>1492.7</v>
      </c>
      <c r="G283">
        <v>18.203658536584999</v>
      </c>
      <c r="H283">
        <v>4.8</v>
      </c>
      <c r="I283">
        <v>2.2200000000000002</v>
      </c>
      <c r="J283">
        <v>1.1399999999999999</v>
      </c>
      <c r="K283">
        <v>3.75</v>
      </c>
      <c r="L283">
        <v>2.71</v>
      </c>
      <c r="M283">
        <v>0.53</v>
      </c>
      <c r="N283">
        <v>1.77</v>
      </c>
      <c r="O283">
        <v>2.89</v>
      </c>
      <c r="P283">
        <v>-0.99</v>
      </c>
      <c r="Q283">
        <v>-0.02</v>
      </c>
      <c r="R283">
        <v>0.56000000000000005</v>
      </c>
      <c r="S283">
        <v>-5.67</v>
      </c>
      <c r="T283">
        <v>0.03</v>
      </c>
      <c r="U283">
        <v>0.32</v>
      </c>
      <c r="V283">
        <v>-3.16</v>
      </c>
      <c r="W283">
        <v>1.45</v>
      </c>
      <c r="X283">
        <v>2.5</v>
      </c>
      <c r="Y283">
        <v>-1.0900000000000001</v>
      </c>
      <c r="Z283">
        <v>-0.45</v>
      </c>
      <c r="AA283">
        <v>1.71</v>
      </c>
      <c r="AB283">
        <v>-5.13</v>
      </c>
      <c r="AC283">
        <v>-0.06</v>
      </c>
      <c r="AD283">
        <v>0.24</v>
      </c>
      <c r="AE283">
        <v>-5.31</v>
      </c>
      <c r="AF283">
        <v>2.5299999999999998</v>
      </c>
      <c r="AG283">
        <v>1.05</v>
      </c>
      <c r="AH283">
        <v>1.69</v>
      </c>
      <c r="AI283">
        <v>0.44</v>
      </c>
      <c r="AJ283">
        <v>0.57999999999999996</v>
      </c>
      <c r="AK283">
        <v>-3.49</v>
      </c>
      <c r="AL283">
        <v>5.89</v>
      </c>
      <c r="AM283">
        <v>-0.78</v>
      </c>
      <c r="AN283">
        <v>4.76</v>
      </c>
      <c r="AO283">
        <v>-0.35</v>
      </c>
      <c r="AP283">
        <v>-0.22</v>
      </c>
      <c r="AQ283">
        <v>-5.26</v>
      </c>
      <c r="AR283">
        <v>8.4600000000000009</v>
      </c>
      <c r="AS283">
        <v>90.96</v>
      </c>
      <c r="AT283">
        <v>0.99399999999999999</v>
      </c>
      <c r="AU283">
        <v>12.06</v>
      </c>
      <c r="AV283">
        <v>14.39</v>
      </c>
      <c r="AW283">
        <v>8.56</v>
      </c>
      <c r="AX283">
        <v>38.47</v>
      </c>
      <c r="AY283">
        <v>58.48</v>
      </c>
      <c r="AZ283">
        <v>22.23</v>
      </c>
      <c r="BA283">
        <v>20.94</v>
      </c>
      <c r="BB283">
        <v>17.61</v>
      </c>
      <c r="BC283">
        <v>55.8</v>
      </c>
    </row>
    <row r="284" spans="1:55" x14ac:dyDescent="0.25">
      <c r="A284">
        <v>877</v>
      </c>
      <c r="B284" t="s">
        <v>1027</v>
      </c>
      <c r="C284" t="s">
        <v>141</v>
      </c>
      <c r="D284" t="s">
        <v>36</v>
      </c>
      <c r="E284">
        <v>7</v>
      </c>
      <c r="F284">
        <v>59.183333333333003</v>
      </c>
      <c r="G284">
        <v>8.4547619047619005</v>
      </c>
      <c r="H284">
        <v>-6.87</v>
      </c>
      <c r="I284">
        <v>2.19</v>
      </c>
      <c r="J284">
        <v>-4.29</v>
      </c>
      <c r="K284">
        <v>-7.78</v>
      </c>
      <c r="L284">
        <v>9.3800000000000008</v>
      </c>
      <c r="M284">
        <v>-10.43</v>
      </c>
      <c r="N284">
        <v>-11.07</v>
      </c>
      <c r="O284">
        <v>7.35</v>
      </c>
      <c r="P284">
        <v>-17.190000000000001</v>
      </c>
      <c r="Q284">
        <v>-0.03</v>
      </c>
      <c r="R284">
        <v>-0.49</v>
      </c>
      <c r="S284">
        <v>3.92</v>
      </c>
      <c r="T284">
        <v>-0.33</v>
      </c>
      <c r="U284">
        <v>-0.11</v>
      </c>
      <c r="V284">
        <v>-3.58</v>
      </c>
      <c r="W284">
        <v>5.81</v>
      </c>
      <c r="X284">
        <v>8.68</v>
      </c>
      <c r="Y284">
        <v>-1.01</v>
      </c>
      <c r="Z284">
        <v>-3.32</v>
      </c>
      <c r="AA284">
        <v>-2.41</v>
      </c>
      <c r="AB284">
        <v>-6.39</v>
      </c>
      <c r="AC284">
        <v>0.59</v>
      </c>
      <c r="AD284">
        <v>-1.47</v>
      </c>
      <c r="AE284">
        <v>77.78</v>
      </c>
      <c r="AF284">
        <v>12.17</v>
      </c>
      <c r="AG284">
        <v>14.78</v>
      </c>
      <c r="AH284">
        <v>-0.38</v>
      </c>
      <c r="AI284">
        <v>-0.28000000000000003</v>
      </c>
      <c r="AJ284">
        <v>0.51</v>
      </c>
      <c r="AK284">
        <v>-25</v>
      </c>
      <c r="AL284">
        <v>-12.96</v>
      </c>
      <c r="AM284">
        <v>-5.64</v>
      </c>
      <c r="AN284">
        <v>-6.41</v>
      </c>
      <c r="AO284">
        <v>-0.61</v>
      </c>
      <c r="AP284">
        <v>1.1599999999999999</v>
      </c>
      <c r="AQ284">
        <v>-66.67</v>
      </c>
      <c r="AR284">
        <v>5.88</v>
      </c>
      <c r="AS284">
        <v>94.44</v>
      </c>
      <c r="AT284">
        <v>1.0029999999999999</v>
      </c>
      <c r="AU284">
        <v>16.22</v>
      </c>
      <c r="AV284">
        <v>10.14</v>
      </c>
      <c r="AW284">
        <v>7.1</v>
      </c>
      <c r="AX284">
        <v>49.68</v>
      </c>
      <c r="AY284">
        <v>69.569999999999993</v>
      </c>
      <c r="AZ284">
        <v>25.34</v>
      </c>
      <c r="BA284">
        <v>18.25</v>
      </c>
      <c r="BB284">
        <v>12.17</v>
      </c>
      <c r="BC284">
        <v>67.569999999999993</v>
      </c>
    </row>
    <row r="285" spans="1:55" x14ac:dyDescent="0.25">
      <c r="A285">
        <v>135</v>
      </c>
      <c r="B285" t="s">
        <v>676</v>
      </c>
      <c r="C285" t="s">
        <v>645</v>
      </c>
      <c r="D285" t="s">
        <v>73</v>
      </c>
      <c r="E285">
        <v>71</v>
      </c>
      <c r="F285">
        <v>947.7</v>
      </c>
      <c r="G285">
        <v>13.347887323944001</v>
      </c>
      <c r="H285">
        <v>-2.38</v>
      </c>
      <c r="I285">
        <v>2.15</v>
      </c>
      <c r="J285">
        <v>-1.99</v>
      </c>
      <c r="K285">
        <v>-1.46</v>
      </c>
      <c r="L285">
        <v>0.99</v>
      </c>
      <c r="M285">
        <v>-1.43</v>
      </c>
      <c r="N285">
        <v>-1.95</v>
      </c>
      <c r="O285">
        <v>0.49</v>
      </c>
      <c r="P285">
        <v>-1.95</v>
      </c>
      <c r="Q285">
        <v>-0.49</v>
      </c>
      <c r="R285">
        <v>-0.19</v>
      </c>
      <c r="S285">
        <v>-3.53</v>
      </c>
      <c r="T285">
        <v>-7.0000000000000007E-2</v>
      </c>
      <c r="U285">
        <v>-0.05</v>
      </c>
      <c r="V285">
        <v>-0.25</v>
      </c>
      <c r="W285">
        <v>-2.72</v>
      </c>
      <c r="X285">
        <v>-0.62</v>
      </c>
      <c r="Y285">
        <v>-2.09</v>
      </c>
      <c r="Z285">
        <v>-0.33</v>
      </c>
      <c r="AA285">
        <v>0</v>
      </c>
      <c r="AB285">
        <v>-0.75</v>
      </c>
      <c r="AC285">
        <v>-0.13</v>
      </c>
      <c r="AD285">
        <v>-0.56999999999999995</v>
      </c>
      <c r="AE285">
        <v>9.27</v>
      </c>
      <c r="AF285">
        <v>-3.18</v>
      </c>
      <c r="AG285">
        <v>-0.82</v>
      </c>
      <c r="AH285">
        <v>-3.2</v>
      </c>
      <c r="AI285">
        <v>0.1</v>
      </c>
      <c r="AJ285">
        <v>0.01</v>
      </c>
      <c r="AK285">
        <v>3.06</v>
      </c>
      <c r="AL285">
        <v>0.17</v>
      </c>
      <c r="AM285">
        <v>0.79</v>
      </c>
      <c r="AN285">
        <v>-0.38</v>
      </c>
      <c r="AO285">
        <v>-0.56000000000000005</v>
      </c>
      <c r="AP285">
        <v>0.62</v>
      </c>
      <c r="AQ285">
        <v>-38.17</v>
      </c>
      <c r="AR285">
        <v>6.75</v>
      </c>
      <c r="AS285">
        <v>92.41</v>
      </c>
      <c r="AT285">
        <v>0.99199999999999999</v>
      </c>
      <c r="AU285">
        <v>5.82</v>
      </c>
      <c r="AV285">
        <v>13.93</v>
      </c>
      <c r="AW285">
        <v>10.19</v>
      </c>
      <c r="AX285">
        <v>56.28</v>
      </c>
      <c r="AY285">
        <v>36.36</v>
      </c>
      <c r="AZ285">
        <v>14.18</v>
      </c>
      <c r="BA285">
        <v>20.51</v>
      </c>
      <c r="BB285">
        <v>20.010000000000002</v>
      </c>
      <c r="BC285">
        <v>41.48</v>
      </c>
    </row>
    <row r="286" spans="1:55" x14ac:dyDescent="0.25">
      <c r="A286">
        <v>452</v>
      </c>
      <c r="B286" t="s">
        <v>387</v>
      </c>
      <c r="C286" t="s">
        <v>388</v>
      </c>
      <c r="D286" t="s">
        <v>47</v>
      </c>
      <c r="E286">
        <v>80</v>
      </c>
      <c r="F286">
        <v>984.63333333333003</v>
      </c>
      <c r="G286">
        <v>12.307916666666999</v>
      </c>
      <c r="H286">
        <v>-2.33</v>
      </c>
      <c r="I286">
        <v>2.12</v>
      </c>
      <c r="J286">
        <v>-1.93</v>
      </c>
      <c r="K286">
        <v>-2.48</v>
      </c>
      <c r="L286">
        <v>1.72</v>
      </c>
      <c r="M286">
        <v>-2.4700000000000002</v>
      </c>
      <c r="N286">
        <v>-1.42</v>
      </c>
      <c r="O286">
        <v>1.71</v>
      </c>
      <c r="P286">
        <v>-2.4900000000000002</v>
      </c>
      <c r="Q286">
        <v>-0.83</v>
      </c>
      <c r="R286">
        <v>0</v>
      </c>
      <c r="S286">
        <v>-9.82</v>
      </c>
      <c r="T286">
        <v>-0.15</v>
      </c>
      <c r="U286">
        <v>0.09</v>
      </c>
      <c r="V286">
        <v>-2.68</v>
      </c>
      <c r="W286">
        <v>-1.58</v>
      </c>
      <c r="X286">
        <v>1.34</v>
      </c>
      <c r="Y286">
        <v>-2.8</v>
      </c>
      <c r="Z286">
        <v>-1.1299999999999999</v>
      </c>
      <c r="AA286">
        <v>0.72</v>
      </c>
      <c r="AB286">
        <v>-4.32</v>
      </c>
      <c r="AC286">
        <v>-0.34</v>
      </c>
      <c r="AD286">
        <v>-0.45</v>
      </c>
      <c r="AE286">
        <v>2.59</v>
      </c>
      <c r="AF286">
        <v>-0.61</v>
      </c>
      <c r="AG286">
        <v>0.83</v>
      </c>
      <c r="AH286">
        <v>-1.73</v>
      </c>
      <c r="AI286">
        <v>-0.35</v>
      </c>
      <c r="AJ286">
        <v>0.19</v>
      </c>
      <c r="AK286">
        <v>-15.94</v>
      </c>
      <c r="AL286">
        <v>-0.94</v>
      </c>
      <c r="AM286">
        <v>0.62</v>
      </c>
      <c r="AN286">
        <v>-1.05</v>
      </c>
      <c r="AO286">
        <v>-0.28999999999999998</v>
      </c>
      <c r="AP286">
        <v>0.47</v>
      </c>
      <c r="AQ286">
        <v>-31.35</v>
      </c>
      <c r="AR286">
        <v>5.87</v>
      </c>
      <c r="AS286">
        <v>92.56</v>
      </c>
      <c r="AT286">
        <v>0.98399999999999999</v>
      </c>
      <c r="AU286">
        <v>10.54</v>
      </c>
      <c r="AV286">
        <v>15.36</v>
      </c>
      <c r="AW286">
        <v>8.35</v>
      </c>
      <c r="AX286">
        <v>51.61</v>
      </c>
      <c r="AY286">
        <v>55.81</v>
      </c>
      <c r="AZ286">
        <v>16.64</v>
      </c>
      <c r="BA286">
        <v>21.51</v>
      </c>
      <c r="BB286">
        <v>19.32</v>
      </c>
      <c r="BC286">
        <v>46.27</v>
      </c>
    </row>
    <row r="287" spans="1:55" x14ac:dyDescent="0.25">
      <c r="A287">
        <v>622</v>
      </c>
      <c r="B287" t="s">
        <v>256</v>
      </c>
      <c r="C287" t="s">
        <v>167</v>
      </c>
      <c r="D287" t="s">
        <v>47</v>
      </c>
      <c r="E287">
        <v>83</v>
      </c>
      <c r="F287">
        <v>1073.2666666667001</v>
      </c>
      <c r="G287">
        <v>12.930923694779</v>
      </c>
      <c r="H287">
        <v>2.41</v>
      </c>
      <c r="I287">
        <v>2.12</v>
      </c>
      <c r="J287">
        <v>0.05</v>
      </c>
      <c r="K287">
        <v>3.09</v>
      </c>
      <c r="L287">
        <v>1.06</v>
      </c>
      <c r="M287">
        <v>1.06</v>
      </c>
      <c r="N287">
        <v>1.44</v>
      </c>
      <c r="O287">
        <v>2.02</v>
      </c>
      <c r="P287">
        <v>-0.54</v>
      </c>
      <c r="Q287">
        <v>-0.45</v>
      </c>
      <c r="R287">
        <v>0.62</v>
      </c>
      <c r="S287">
        <v>-11.47</v>
      </c>
      <c r="T287">
        <v>0.17</v>
      </c>
      <c r="U287">
        <v>0.18</v>
      </c>
      <c r="V287">
        <v>-0.2</v>
      </c>
      <c r="W287">
        <v>2.36</v>
      </c>
      <c r="X287">
        <v>2.75</v>
      </c>
      <c r="Y287">
        <v>-0.51</v>
      </c>
      <c r="Z287">
        <v>0.97</v>
      </c>
      <c r="AA287">
        <v>1.76</v>
      </c>
      <c r="AB287">
        <v>-1.82</v>
      </c>
      <c r="AC287">
        <v>-0.53</v>
      </c>
      <c r="AD287">
        <v>0.32</v>
      </c>
      <c r="AE287">
        <v>-17.25</v>
      </c>
      <c r="AF287">
        <v>1.84</v>
      </c>
      <c r="AG287">
        <v>1.32</v>
      </c>
      <c r="AH287">
        <v>0.46</v>
      </c>
      <c r="AI287">
        <v>0.1</v>
      </c>
      <c r="AJ287">
        <v>0.18</v>
      </c>
      <c r="AK287">
        <v>-2.31</v>
      </c>
      <c r="AL287">
        <v>0.01</v>
      </c>
      <c r="AM287">
        <v>-0.35</v>
      </c>
      <c r="AN287">
        <v>0.26</v>
      </c>
      <c r="AO287">
        <v>0.03</v>
      </c>
      <c r="AP287">
        <v>0.25</v>
      </c>
      <c r="AQ287">
        <v>-8.39</v>
      </c>
      <c r="AR287">
        <v>6.21</v>
      </c>
      <c r="AS287">
        <v>91.53</v>
      </c>
      <c r="AT287">
        <v>0.97699999999999998</v>
      </c>
      <c r="AU287">
        <v>13.75</v>
      </c>
      <c r="AV287">
        <v>13.36</v>
      </c>
      <c r="AW287">
        <v>6.37</v>
      </c>
      <c r="AX287">
        <v>45.51</v>
      </c>
      <c r="AY287">
        <v>68.33</v>
      </c>
      <c r="AZ287">
        <v>23.09</v>
      </c>
      <c r="BA287">
        <v>18.84</v>
      </c>
      <c r="BB287">
        <v>14.37</v>
      </c>
      <c r="BC287">
        <v>61.64</v>
      </c>
    </row>
    <row r="288" spans="1:55" x14ac:dyDescent="0.25">
      <c r="A288">
        <v>788</v>
      </c>
      <c r="B288" t="s">
        <v>499</v>
      </c>
      <c r="C288" t="s">
        <v>209</v>
      </c>
      <c r="D288" t="s">
        <v>73</v>
      </c>
      <c r="E288">
        <v>53</v>
      </c>
      <c r="F288">
        <v>898.18333333332998</v>
      </c>
      <c r="G288">
        <v>16.946855345911999</v>
      </c>
      <c r="H288">
        <v>5.59</v>
      </c>
      <c r="I288">
        <v>2.12</v>
      </c>
      <c r="J288">
        <v>1.57</v>
      </c>
      <c r="K288">
        <v>5.33</v>
      </c>
      <c r="L288">
        <v>0.5</v>
      </c>
      <c r="M288">
        <v>2.89</v>
      </c>
      <c r="N288">
        <v>3.6</v>
      </c>
      <c r="O288">
        <v>-1.03</v>
      </c>
      <c r="P288">
        <v>3.92</v>
      </c>
      <c r="Q288">
        <v>-0.47</v>
      </c>
      <c r="R288">
        <v>-0.44</v>
      </c>
      <c r="S288">
        <v>-1.52</v>
      </c>
      <c r="T288">
        <v>0.33</v>
      </c>
      <c r="U288">
        <v>-0.02</v>
      </c>
      <c r="V288">
        <v>3.9</v>
      </c>
      <c r="W288">
        <v>3.37</v>
      </c>
      <c r="X288">
        <v>2.12</v>
      </c>
      <c r="Y288">
        <v>1.45</v>
      </c>
      <c r="Z288">
        <v>3.07</v>
      </c>
      <c r="AA288">
        <v>1.73</v>
      </c>
      <c r="AB288">
        <v>3.21</v>
      </c>
      <c r="AC288">
        <v>-0.42</v>
      </c>
      <c r="AD288">
        <v>-0.06</v>
      </c>
      <c r="AE288">
        <v>-8.52</v>
      </c>
      <c r="AF288">
        <v>0.41</v>
      </c>
      <c r="AG288">
        <v>0.51</v>
      </c>
      <c r="AH288">
        <v>-0.08</v>
      </c>
      <c r="AI288">
        <v>0.18</v>
      </c>
      <c r="AJ288">
        <v>-0.1</v>
      </c>
      <c r="AK288">
        <v>8.51</v>
      </c>
      <c r="AL288">
        <v>4.38</v>
      </c>
      <c r="AM288">
        <v>0.35</v>
      </c>
      <c r="AN288">
        <v>2.67</v>
      </c>
      <c r="AO288">
        <v>-0.37</v>
      </c>
      <c r="AP288">
        <v>-0.38</v>
      </c>
      <c r="AQ288">
        <v>-5.83</v>
      </c>
      <c r="AR288">
        <v>5.51</v>
      </c>
      <c r="AS288">
        <v>92.22</v>
      </c>
      <c r="AT288">
        <v>0.97699999999999998</v>
      </c>
      <c r="AU288">
        <v>7.08</v>
      </c>
      <c r="AV288">
        <v>9.89</v>
      </c>
      <c r="AW288">
        <v>5.68</v>
      </c>
      <c r="AX288">
        <v>48.03</v>
      </c>
      <c r="AY288">
        <v>55.5</v>
      </c>
      <c r="AZ288">
        <v>19.57</v>
      </c>
      <c r="BA288">
        <v>17.440000000000001</v>
      </c>
      <c r="BB288">
        <v>16.97</v>
      </c>
      <c r="BC288">
        <v>53.56</v>
      </c>
    </row>
    <row r="289" spans="1:55" x14ac:dyDescent="0.25">
      <c r="A289">
        <v>655</v>
      </c>
      <c r="B289" t="s">
        <v>59</v>
      </c>
      <c r="C289" t="s">
        <v>35</v>
      </c>
      <c r="D289" t="s">
        <v>39</v>
      </c>
      <c r="E289">
        <v>79</v>
      </c>
      <c r="F289">
        <v>1134.6333333333</v>
      </c>
      <c r="G289">
        <v>14.362447257384</v>
      </c>
      <c r="H289">
        <v>3.03</v>
      </c>
      <c r="I289">
        <v>2.11</v>
      </c>
      <c r="J289">
        <v>0.31</v>
      </c>
      <c r="K289">
        <v>3.02</v>
      </c>
      <c r="L289">
        <v>2.39</v>
      </c>
      <c r="M289">
        <v>0.26</v>
      </c>
      <c r="N289">
        <v>4.1500000000000004</v>
      </c>
      <c r="O289">
        <v>3.35</v>
      </c>
      <c r="P289">
        <v>0.45</v>
      </c>
      <c r="Q289">
        <v>0.93</v>
      </c>
      <c r="R289">
        <v>-0.06</v>
      </c>
      <c r="S289">
        <v>7.46</v>
      </c>
      <c r="T289">
        <v>0.5</v>
      </c>
      <c r="U289">
        <v>0.41</v>
      </c>
      <c r="V289">
        <v>0.35</v>
      </c>
      <c r="W289">
        <v>2.25</v>
      </c>
      <c r="X289">
        <v>1.89</v>
      </c>
      <c r="Y289">
        <v>0.15</v>
      </c>
      <c r="Z289">
        <v>1.27</v>
      </c>
      <c r="AA289">
        <v>1.71</v>
      </c>
      <c r="AB289">
        <v>-1.34</v>
      </c>
      <c r="AC289">
        <v>0.87</v>
      </c>
      <c r="AD289">
        <v>0.05</v>
      </c>
      <c r="AE289">
        <v>10.43</v>
      </c>
      <c r="AF289">
        <v>1.3</v>
      </c>
      <c r="AG289">
        <v>0.24</v>
      </c>
      <c r="AH289">
        <v>1.08</v>
      </c>
      <c r="AI289">
        <v>0.09</v>
      </c>
      <c r="AJ289">
        <v>0.18</v>
      </c>
      <c r="AK289">
        <v>-2.69</v>
      </c>
      <c r="AL289">
        <v>1.1499999999999999</v>
      </c>
      <c r="AM289">
        <v>0.63</v>
      </c>
      <c r="AN289">
        <v>0.3</v>
      </c>
      <c r="AO289">
        <v>-0.01</v>
      </c>
      <c r="AP289">
        <v>-0.35</v>
      </c>
      <c r="AQ289">
        <v>29.51</v>
      </c>
      <c r="AR289">
        <v>10.75</v>
      </c>
      <c r="AS289">
        <v>92.81</v>
      </c>
      <c r="AT289">
        <v>1.036</v>
      </c>
      <c r="AU289">
        <v>11.48</v>
      </c>
      <c r="AV289">
        <v>15.39</v>
      </c>
      <c r="AW289">
        <v>8.94</v>
      </c>
      <c r="AX289">
        <v>36.43</v>
      </c>
      <c r="AY289">
        <v>56.22</v>
      </c>
      <c r="AZ289">
        <v>20.62</v>
      </c>
      <c r="BA289">
        <v>20.94</v>
      </c>
      <c r="BB289">
        <v>18.72</v>
      </c>
      <c r="BC289">
        <v>52.42</v>
      </c>
    </row>
    <row r="290" spans="1:55" x14ac:dyDescent="0.25">
      <c r="A290">
        <v>191</v>
      </c>
      <c r="B290" t="s">
        <v>334</v>
      </c>
      <c r="C290" t="s">
        <v>61</v>
      </c>
      <c r="D290" t="s">
        <v>73</v>
      </c>
      <c r="E290">
        <v>80</v>
      </c>
      <c r="F290">
        <v>1304.4000000000001</v>
      </c>
      <c r="G290">
        <v>16.305</v>
      </c>
      <c r="H290">
        <v>1.78</v>
      </c>
      <c r="I290">
        <v>2.09</v>
      </c>
      <c r="J290">
        <v>-0.11</v>
      </c>
      <c r="K290">
        <v>0.62</v>
      </c>
      <c r="L290">
        <v>3.29</v>
      </c>
      <c r="M290">
        <v>-1.48</v>
      </c>
      <c r="N290">
        <v>0.89</v>
      </c>
      <c r="O290">
        <v>1.66</v>
      </c>
      <c r="P290">
        <v>-0.55000000000000004</v>
      </c>
      <c r="Q290">
        <v>-0.15</v>
      </c>
      <c r="R290">
        <v>0.2</v>
      </c>
      <c r="S290">
        <v>-3.46</v>
      </c>
      <c r="T290">
        <v>0.13</v>
      </c>
      <c r="U290">
        <v>0.14000000000000001</v>
      </c>
      <c r="V290">
        <v>0.08</v>
      </c>
      <c r="W290">
        <v>0.21</v>
      </c>
      <c r="X290">
        <v>0.93</v>
      </c>
      <c r="Y290">
        <v>-0.67</v>
      </c>
      <c r="Z290">
        <v>0.84</v>
      </c>
      <c r="AA290">
        <v>0.03</v>
      </c>
      <c r="AB290">
        <v>2.0299999999999998</v>
      </c>
      <c r="AC290">
        <v>0.11</v>
      </c>
      <c r="AD290">
        <v>0.08</v>
      </c>
      <c r="AE290">
        <v>0.28000000000000003</v>
      </c>
      <c r="AF290">
        <v>-0.85</v>
      </c>
      <c r="AG290">
        <v>1.2</v>
      </c>
      <c r="AH290">
        <v>-2.52</v>
      </c>
      <c r="AI290">
        <v>-0.21</v>
      </c>
      <c r="AJ290">
        <v>0.5</v>
      </c>
      <c r="AK290">
        <v>-17.63</v>
      </c>
      <c r="AL290">
        <v>1.96</v>
      </c>
      <c r="AM290">
        <v>1.62</v>
      </c>
      <c r="AN290">
        <v>0.24</v>
      </c>
      <c r="AO290">
        <v>-0.15</v>
      </c>
      <c r="AP290">
        <v>-0.38</v>
      </c>
      <c r="AQ290">
        <v>11.3</v>
      </c>
      <c r="AR290">
        <v>7.86</v>
      </c>
      <c r="AS290">
        <v>92.13</v>
      </c>
      <c r="AT290">
        <v>1</v>
      </c>
      <c r="AU290">
        <v>6.81</v>
      </c>
      <c r="AV290">
        <v>12.1</v>
      </c>
      <c r="AW290">
        <v>5.8</v>
      </c>
      <c r="AX290">
        <v>40.520000000000003</v>
      </c>
      <c r="AY290">
        <v>54.01</v>
      </c>
      <c r="AZ290">
        <v>18.03</v>
      </c>
      <c r="BA290">
        <v>19.09</v>
      </c>
      <c r="BB290">
        <v>13.48</v>
      </c>
      <c r="BC290">
        <v>57.23</v>
      </c>
    </row>
    <row r="291" spans="1:55" x14ac:dyDescent="0.25">
      <c r="A291">
        <v>451</v>
      </c>
      <c r="B291" t="s">
        <v>415</v>
      </c>
      <c r="C291" t="s">
        <v>100</v>
      </c>
      <c r="D291" t="s">
        <v>73</v>
      </c>
      <c r="E291">
        <v>78</v>
      </c>
      <c r="F291">
        <v>1372.9</v>
      </c>
      <c r="G291">
        <v>17.601282051281999</v>
      </c>
      <c r="H291">
        <v>1.1599999999999999</v>
      </c>
      <c r="I291">
        <v>2</v>
      </c>
      <c r="J291">
        <v>-0.26</v>
      </c>
      <c r="K291">
        <v>1.63</v>
      </c>
      <c r="L291">
        <v>1.49</v>
      </c>
      <c r="M291">
        <v>0.22</v>
      </c>
      <c r="N291">
        <v>0.34</v>
      </c>
      <c r="O291">
        <v>1.92</v>
      </c>
      <c r="P291">
        <v>-1.17</v>
      </c>
      <c r="Q291">
        <v>0.35</v>
      </c>
      <c r="R291">
        <v>-0.19</v>
      </c>
      <c r="S291">
        <v>5.87</v>
      </c>
      <c r="T291">
        <v>0.03</v>
      </c>
      <c r="U291">
        <v>0.09</v>
      </c>
      <c r="V291">
        <v>-0.55000000000000004</v>
      </c>
      <c r="W291">
        <v>-0.48</v>
      </c>
      <c r="X291">
        <v>1.33</v>
      </c>
      <c r="Y291">
        <v>-1.6</v>
      </c>
      <c r="Z291">
        <v>-1.08</v>
      </c>
      <c r="AA291">
        <v>0.52</v>
      </c>
      <c r="AB291">
        <v>-3.44</v>
      </c>
      <c r="AC291">
        <v>0.1</v>
      </c>
      <c r="AD291">
        <v>0.25</v>
      </c>
      <c r="AE291">
        <v>-2.0099999999999998</v>
      </c>
      <c r="AF291">
        <v>0.8</v>
      </c>
      <c r="AG291">
        <v>1.08</v>
      </c>
      <c r="AH291">
        <v>-0.13</v>
      </c>
      <c r="AI291">
        <v>0.01</v>
      </c>
      <c r="AJ291">
        <v>-0.16</v>
      </c>
      <c r="AK291">
        <v>4.3099999999999996</v>
      </c>
      <c r="AL291">
        <v>2.4</v>
      </c>
      <c r="AM291">
        <v>0.57999999999999996</v>
      </c>
      <c r="AN291">
        <v>1.51</v>
      </c>
      <c r="AO291">
        <v>0.36</v>
      </c>
      <c r="AP291">
        <v>-0.46</v>
      </c>
      <c r="AQ291">
        <v>42.07</v>
      </c>
      <c r="AR291">
        <v>8.23</v>
      </c>
      <c r="AS291">
        <v>92.58</v>
      </c>
      <c r="AT291">
        <v>1.008</v>
      </c>
      <c r="AU291">
        <v>6.07</v>
      </c>
      <c r="AV291">
        <v>14.6</v>
      </c>
      <c r="AW291">
        <v>8</v>
      </c>
      <c r="AX291">
        <v>47.46</v>
      </c>
      <c r="AY291">
        <v>43.17</v>
      </c>
      <c r="AZ291">
        <v>15.38</v>
      </c>
      <c r="BA291">
        <v>21.15</v>
      </c>
      <c r="BB291">
        <v>18.22</v>
      </c>
      <c r="BC291">
        <v>45.77</v>
      </c>
    </row>
    <row r="292" spans="1:55" x14ac:dyDescent="0.25">
      <c r="A292">
        <v>580</v>
      </c>
      <c r="B292" t="s">
        <v>138</v>
      </c>
      <c r="C292" t="s">
        <v>127</v>
      </c>
      <c r="D292" t="s">
        <v>39</v>
      </c>
      <c r="E292">
        <v>82</v>
      </c>
      <c r="F292">
        <v>1285.0333333333001</v>
      </c>
      <c r="G292">
        <v>15.671138211382001</v>
      </c>
      <c r="H292">
        <v>5.62</v>
      </c>
      <c r="I292">
        <v>1.98</v>
      </c>
      <c r="J292">
        <v>1.72</v>
      </c>
      <c r="K292">
        <v>4.21</v>
      </c>
      <c r="L292">
        <v>1.1200000000000001</v>
      </c>
      <c r="M292">
        <v>1.94</v>
      </c>
      <c r="N292">
        <v>2.2799999999999998</v>
      </c>
      <c r="O292">
        <v>1.35</v>
      </c>
      <c r="P292">
        <v>0.92</v>
      </c>
      <c r="Q292">
        <v>0.2</v>
      </c>
      <c r="R292">
        <v>-0.13</v>
      </c>
      <c r="S292">
        <v>3.43</v>
      </c>
      <c r="T292">
        <v>0.41</v>
      </c>
      <c r="U292">
        <v>0.06</v>
      </c>
      <c r="V292">
        <v>4.2699999999999996</v>
      </c>
      <c r="W292">
        <v>4.09</v>
      </c>
      <c r="X292">
        <v>1.67</v>
      </c>
      <c r="Y292">
        <v>2.71</v>
      </c>
      <c r="Z292">
        <v>1.62</v>
      </c>
      <c r="AA292">
        <v>0.65</v>
      </c>
      <c r="AB292">
        <v>2.68</v>
      </c>
      <c r="AC292">
        <v>0.23</v>
      </c>
      <c r="AD292">
        <v>0.24</v>
      </c>
      <c r="AE292">
        <v>0.96</v>
      </c>
      <c r="AF292">
        <v>3.3</v>
      </c>
      <c r="AG292">
        <v>1.36</v>
      </c>
      <c r="AH292">
        <v>2.73</v>
      </c>
      <c r="AI292">
        <v>-0.3</v>
      </c>
      <c r="AJ292">
        <v>-0.51</v>
      </c>
      <c r="AK292">
        <v>4.79</v>
      </c>
      <c r="AL292">
        <v>3.61</v>
      </c>
      <c r="AM292">
        <v>-0.1</v>
      </c>
      <c r="AN292">
        <v>2.58</v>
      </c>
      <c r="AO292">
        <v>0.32</v>
      </c>
      <c r="AP292">
        <v>0.02</v>
      </c>
      <c r="AQ292">
        <v>11.69</v>
      </c>
      <c r="AR292">
        <v>7.8</v>
      </c>
      <c r="AS292">
        <v>92.12</v>
      </c>
      <c r="AT292">
        <v>0.999</v>
      </c>
      <c r="AU292">
        <v>14.57</v>
      </c>
      <c r="AV292">
        <v>14.57</v>
      </c>
      <c r="AW292">
        <v>17.600000000000001</v>
      </c>
      <c r="AX292">
        <v>36.840000000000003</v>
      </c>
      <c r="AY292">
        <v>45.28</v>
      </c>
      <c r="AZ292">
        <v>22.32</v>
      </c>
      <c r="BA292">
        <v>20.5</v>
      </c>
      <c r="BB292">
        <v>33.619999999999997</v>
      </c>
      <c r="BC292">
        <v>39.9</v>
      </c>
    </row>
    <row r="293" spans="1:55" x14ac:dyDescent="0.25">
      <c r="A293">
        <v>598</v>
      </c>
      <c r="B293" t="s">
        <v>777</v>
      </c>
      <c r="C293" t="s">
        <v>38</v>
      </c>
      <c r="D293" t="s">
        <v>36</v>
      </c>
      <c r="E293">
        <v>21</v>
      </c>
      <c r="F293">
        <v>181.65</v>
      </c>
      <c r="G293">
        <v>8.65</v>
      </c>
      <c r="H293">
        <v>-0.28000000000000003</v>
      </c>
      <c r="I293">
        <v>1.98</v>
      </c>
      <c r="J293">
        <v>-0.96</v>
      </c>
      <c r="K293">
        <v>-2.2400000000000002</v>
      </c>
      <c r="L293">
        <v>0.77</v>
      </c>
      <c r="M293">
        <v>-1.91</v>
      </c>
      <c r="N293">
        <v>-1.05</v>
      </c>
      <c r="O293">
        <v>0.56000000000000005</v>
      </c>
      <c r="P293">
        <v>-1.36</v>
      </c>
      <c r="Q293">
        <v>-0.05</v>
      </c>
      <c r="R293">
        <v>-0.91</v>
      </c>
      <c r="S293">
        <v>10.39</v>
      </c>
      <c r="T293">
        <v>-0.3</v>
      </c>
      <c r="U293">
        <v>-0.44</v>
      </c>
      <c r="V293">
        <v>1.1599999999999999</v>
      </c>
      <c r="W293">
        <v>-5.75</v>
      </c>
      <c r="X293">
        <v>-8.4600000000000009</v>
      </c>
      <c r="Y293">
        <v>2.23</v>
      </c>
      <c r="Z293">
        <v>-1.1499999999999999</v>
      </c>
      <c r="AA293">
        <v>-1.84</v>
      </c>
      <c r="AB293">
        <v>1.1599999999999999</v>
      </c>
      <c r="AC293">
        <v>0.9</v>
      </c>
      <c r="AD293">
        <v>-0.16</v>
      </c>
      <c r="AE293">
        <v>17.89</v>
      </c>
      <c r="AF293">
        <v>-6.14</v>
      </c>
      <c r="AG293">
        <v>-8.82</v>
      </c>
      <c r="AH293">
        <v>3.43</v>
      </c>
      <c r="AI293">
        <v>-0.82</v>
      </c>
      <c r="AJ293">
        <v>-0.46</v>
      </c>
      <c r="AK293">
        <v>-8.33</v>
      </c>
      <c r="AL293">
        <v>3.45</v>
      </c>
      <c r="AM293">
        <v>12.11</v>
      </c>
      <c r="AN293">
        <v>-5.21</v>
      </c>
      <c r="AO293">
        <v>-0.49</v>
      </c>
      <c r="AP293">
        <v>-0.57999999999999996</v>
      </c>
      <c r="AQ293">
        <v>-45.45</v>
      </c>
      <c r="AR293">
        <v>8.33</v>
      </c>
      <c r="AS293">
        <v>94.79</v>
      </c>
      <c r="AT293">
        <v>1.0309999999999999</v>
      </c>
      <c r="AU293">
        <v>6.61</v>
      </c>
      <c r="AV293">
        <v>16.52</v>
      </c>
      <c r="AW293">
        <v>10.9</v>
      </c>
      <c r="AX293">
        <v>49.88</v>
      </c>
      <c r="AY293">
        <v>37.74</v>
      </c>
      <c r="AZ293">
        <v>11.56</v>
      </c>
      <c r="BA293">
        <v>22.13</v>
      </c>
      <c r="BB293">
        <v>19.82</v>
      </c>
      <c r="BC293">
        <v>36.840000000000003</v>
      </c>
    </row>
    <row r="294" spans="1:55" x14ac:dyDescent="0.25">
      <c r="A294">
        <v>467</v>
      </c>
      <c r="B294" t="s">
        <v>350</v>
      </c>
      <c r="C294" t="s">
        <v>83</v>
      </c>
      <c r="D294" t="s">
        <v>39</v>
      </c>
      <c r="E294">
        <v>81</v>
      </c>
      <c r="F294">
        <v>1085.8499999999999</v>
      </c>
      <c r="G294">
        <v>13.405555555556001</v>
      </c>
      <c r="H294">
        <v>-6.02</v>
      </c>
      <c r="I294">
        <v>1.96</v>
      </c>
      <c r="J294">
        <v>-3.69</v>
      </c>
      <c r="K294">
        <v>-4.8499999999999996</v>
      </c>
      <c r="L294">
        <v>1.42</v>
      </c>
      <c r="M294">
        <v>-3.98</v>
      </c>
      <c r="N294">
        <v>-2.68</v>
      </c>
      <c r="O294">
        <v>0.45</v>
      </c>
      <c r="P294">
        <v>-2.69</v>
      </c>
      <c r="Q294">
        <v>-0.25</v>
      </c>
      <c r="R294">
        <v>0.28000000000000003</v>
      </c>
      <c r="S294">
        <v>-6.61</v>
      </c>
      <c r="T294">
        <v>-0.15</v>
      </c>
      <c r="U294">
        <v>0.24</v>
      </c>
      <c r="V294">
        <v>-4.37</v>
      </c>
      <c r="W294">
        <v>-3.71</v>
      </c>
      <c r="X294">
        <v>0.99</v>
      </c>
      <c r="Y294">
        <v>-4.6500000000000004</v>
      </c>
      <c r="Z294">
        <v>-0.55000000000000004</v>
      </c>
      <c r="AA294">
        <v>2.0499999999999998</v>
      </c>
      <c r="AB294">
        <v>-6.03</v>
      </c>
      <c r="AC294">
        <v>0.01</v>
      </c>
      <c r="AD294">
        <v>0.3</v>
      </c>
      <c r="AE294">
        <v>-6.35</v>
      </c>
      <c r="AF294">
        <v>-4.21</v>
      </c>
      <c r="AG294">
        <v>-1.41</v>
      </c>
      <c r="AH294">
        <v>-3.96</v>
      </c>
      <c r="AI294">
        <v>-0.27</v>
      </c>
      <c r="AJ294">
        <v>-0.04</v>
      </c>
      <c r="AK294">
        <v>-11.76</v>
      </c>
      <c r="AL294">
        <v>-4.3</v>
      </c>
      <c r="AM294">
        <v>0.48</v>
      </c>
      <c r="AN294">
        <v>-3.69</v>
      </c>
      <c r="AO294">
        <v>-0.09</v>
      </c>
      <c r="AP294">
        <v>-0.03</v>
      </c>
      <c r="AQ294">
        <v>-2.78</v>
      </c>
      <c r="AR294">
        <v>6.64</v>
      </c>
      <c r="AS294">
        <v>92.86</v>
      </c>
      <c r="AT294">
        <v>0.995</v>
      </c>
      <c r="AU294">
        <v>6.24</v>
      </c>
      <c r="AV294">
        <v>19.059999999999999</v>
      </c>
      <c r="AW294">
        <v>15.36</v>
      </c>
      <c r="AX294">
        <v>46.75</v>
      </c>
      <c r="AY294">
        <v>28.9</v>
      </c>
      <c r="AZ294">
        <v>9.2799999999999994</v>
      </c>
      <c r="BA294">
        <v>23.7</v>
      </c>
      <c r="BB294">
        <v>25.36</v>
      </c>
      <c r="BC294">
        <v>26.79</v>
      </c>
    </row>
    <row r="295" spans="1:55" x14ac:dyDescent="0.25">
      <c r="A295">
        <v>498</v>
      </c>
      <c r="B295" t="s">
        <v>542</v>
      </c>
      <c r="C295" t="s">
        <v>35</v>
      </c>
      <c r="D295" t="s">
        <v>39</v>
      </c>
      <c r="E295">
        <v>80</v>
      </c>
      <c r="F295">
        <v>784.55</v>
      </c>
      <c r="G295">
        <v>9.8068749999999998</v>
      </c>
      <c r="H295">
        <v>-12.81</v>
      </c>
      <c r="I295">
        <v>1.94</v>
      </c>
      <c r="J295">
        <v>-6.67</v>
      </c>
      <c r="K295">
        <v>-8.43</v>
      </c>
      <c r="L295">
        <v>-0.25</v>
      </c>
      <c r="M295">
        <v>-4.87</v>
      </c>
      <c r="N295">
        <v>-6.46</v>
      </c>
      <c r="O295">
        <v>-0.97</v>
      </c>
      <c r="P295">
        <v>-4.51</v>
      </c>
      <c r="Q295">
        <v>-1.1200000000000001</v>
      </c>
      <c r="R295">
        <v>-0.24</v>
      </c>
      <c r="S295">
        <v>-7.26</v>
      </c>
      <c r="T295">
        <v>-0.66</v>
      </c>
      <c r="U295">
        <v>-0.13</v>
      </c>
      <c r="V295">
        <v>-5.83</v>
      </c>
      <c r="W295">
        <v>-6.79</v>
      </c>
      <c r="X295">
        <v>-0.46</v>
      </c>
      <c r="Y295">
        <v>-5.79</v>
      </c>
      <c r="Z295">
        <v>-1.67</v>
      </c>
      <c r="AA295">
        <v>-0.18</v>
      </c>
      <c r="AB295">
        <v>-3.35</v>
      </c>
      <c r="AC295">
        <v>-1.07</v>
      </c>
      <c r="AD295">
        <v>-0.13</v>
      </c>
      <c r="AE295">
        <v>-16.82</v>
      </c>
      <c r="AF295">
        <v>-6.83</v>
      </c>
      <c r="AG295">
        <v>-0.36</v>
      </c>
      <c r="AH295">
        <v>-7.44</v>
      </c>
      <c r="AI295">
        <v>-0.28000000000000003</v>
      </c>
      <c r="AJ295">
        <v>-0.06</v>
      </c>
      <c r="AK295">
        <v>-3.89</v>
      </c>
      <c r="AL295">
        <v>-7.16</v>
      </c>
      <c r="AM295">
        <v>4.0999999999999996</v>
      </c>
      <c r="AN295">
        <v>-7.89</v>
      </c>
      <c r="AO295">
        <v>0.23</v>
      </c>
      <c r="AP295">
        <v>-0.09</v>
      </c>
      <c r="AQ295">
        <v>14.44</v>
      </c>
      <c r="AR295">
        <v>8.4</v>
      </c>
      <c r="AS295">
        <v>92.6</v>
      </c>
      <c r="AT295">
        <v>1.01</v>
      </c>
      <c r="AU295">
        <v>8.49</v>
      </c>
      <c r="AV295">
        <v>15.83</v>
      </c>
      <c r="AW295">
        <v>12.47</v>
      </c>
      <c r="AX295">
        <v>47.95</v>
      </c>
      <c r="AY295">
        <v>40.51</v>
      </c>
      <c r="AZ295">
        <v>14.07</v>
      </c>
      <c r="BA295">
        <v>21.18</v>
      </c>
      <c r="BB295">
        <v>21.95</v>
      </c>
      <c r="BC295">
        <v>39.07</v>
      </c>
    </row>
    <row r="296" spans="1:55" x14ac:dyDescent="0.25">
      <c r="A296">
        <v>359</v>
      </c>
      <c r="B296" t="s">
        <v>511</v>
      </c>
      <c r="C296" t="s">
        <v>512</v>
      </c>
      <c r="D296" t="s">
        <v>92</v>
      </c>
      <c r="E296">
        <v>64</v>
      </c>
      <c r="F296">
        <v>642.91666666667004</v>
      </c>
      <c r="G296">
        <v>10.045572916667</v>
      </c>
      <c r="H296">
        <v>-5.99</v>
      </c>
      <c r="I296">
        <v>1.9</v>
      </c>
      <c r="J296">
        <v>-3.65</v>
      </c>
      <c r="K296">
        <v>-5.94</v>
      </c>
      <c r="L296">
        <v>1.7</v>
      </c>
      <c r="M296">
        <v>-4.8</v>
      </c>
      <c r="N296">
        <v>-3.41</v>
      </c>
      <c r="O296">
        <v>3.32</v>
      </c>
      <c r="P296">
        <v>-5.61</v>
      </c>
      <c r="Q296">
        <v>0.72</v>
      </c>
      <c r="R296">
        <v>0.47</v>
      </c>
      <c r="S296">
        <v>3.88</v>
      </c>
      <c r="T296">
        <v>-0.28999999999999998</v>
      </c>
      <c r="U296">
        <v>0.18</v>
      </c>
      <c r="V296">
        <v>-5.33</v>
      </c>
      <c r="W296">
        <v>-2.82</v>
      </c>
      <c r="X296">
        <v>1.55</v>
      </c>
      <c r="Y296">
        <v>-4.3099999999999996</v>
      </c>
      <c r="Z296">
        <v>-1.05</v>
      </c>
      <c r="AA296">
        <v>1.39</v>
      </c>
      <c r="AB296">
        <v>-5.3</v>
      </c>
      <c r="AC296">
        <v>0.44</v>
      </c>
      <c r="AD296">
        <v>0.35</v>
      </c>
      <c r="AE296">
        <v>3.25</v>
      </c>
      <c r="AF296">
        <v>-2.37</v>
      </c>
      <c r="AG296">
        <v>0.21</v>
      </c>
      <c r="AH296">
        <v>-3.57</v>
      </c>
      <c r="AI296">
        <v>0.57999999999999996</v>
      </c>
      <c r="AJ296">
        <v>7.0000000000000007E-2</v>
      </c>
      <c r="AK296">
        <v>15.98</v>
      </c>
      <c r="AL296">
        <v>-5.35</v>
      </c>
      <c r="AM296">
        <v>-0.03</v>
      </c>
      <c r="AN296">
        <v>-4.04</v>
      </c>
      <c r="AO296">
        <v>-0.22</v>
      </c>
      <c r="AP296">
        <v>-0.04</v>
      </c>
      <c r="AQ296">
        <v>-10.87</v>
      </c>
      <c r="AR296">
        <v>10.41</v>
      </c>
      <c r="AS296">
        <v>91.18</v>
      </c>
      <c r="AT296">
        <v>1.016</v>
      </c>
      <c r="AU296">
        <v>11.57</v>
      </c>
      <c r="AV296">
        <v>13.16</v>
      </c>
      <c r="AW296">
        <v>7.84</v>
      </c>
      <c r="AX296">
        <v>52.08</v>
      </c>
      <c r="AY296">
        <v>59.62</v>
      </c>
      <c r="AZ296">
        <v>16.989999999999998</v>
      </c>
      <c r="BA296">
        <v>17.45</v>
      </c>
      <c r="BB296">
        <v>14.93</v>
      </c>
      <c r="BC296">
        <v>53.22</v>
      </c>
    </row>
    <row r="297" spans="1:55" x14ac:dyDescent="0.25">
      <c r="A297">
        <v>32</v>
      </c>
      <c r="B297" t="s">
        <v>734</v>
      </c>
      <c r="C297" t="s">
        <v>141</v>
      </c>
      <c r="D297" t="s">
        <v>73</v>
      </c>
      <c r="E297">
        <v>67</v>
      </c>
      <c r="F297">
        <v>893.56666666667002</v>
      </c>
      <c r="G297">
        <v>13.336815920397999</v>
      </c>
      <c r="H297">
        <v>4.46</v>
      </c>
      <c r="I297">
        <v>1.89</v>
      </c>
      <c r="J297">
        <v>1.23</v>
      </c>
      <c r="K297">
        <v>2.9</v>
      </c>
      <c r="L297">
        <v>1.45</v>
      </c>
      <c r="M297">
        <v>0.99</v>
      </c>
      <c r="N297">
        <v>2.54</v>
      </c>
      <c r="O297">
        <v>1.5</v>
      </c>
      <c r="P297">
        <v>1.08</v>
      </c>
      <c r="Q297">
        <v>-0.03</v>
      </c>
      <c r="R297">
        <v>0.9</v>
      </c>
      <c r="S297">
        <v>-8.36</v>
      </c>
      <c r="T297">
        <v>-0.03</v>
      </c>
      <c r="U297">
        <v>-0.25</v>
      </c>
      <c r="V297">
        <v>2.4500000000000002</v>
      </c>
      <c r="W297">
        <v>0.89</v>
      </c>
      <c r="X297">
        <v>-0.47</v>
      </c>
      <c r="Y297">
        <v>1.38</v>
      </c>
      <c r="Z297">
        <v>-1.22</v>
      </c>
      <c r="AA297">
        <v>-1.54</v>
      </c>
      <c r="AB297">
        <v>0.2</v>
      </c>
      <c r="AC297">
        <v>-0.23</v>
      </c>
      <c r="AD297">
        <v>0.39</v>
      </c>
      <c r="AE297">
        <v>-11.5</v>
      </c>
      <c r="AF297">
        <v>2.82</v>
      </c>
      <c r="AG297">
        <v>1.43</v>
      </c>
      <c r="AH297">
        <v>1.9</v>
      </c>
      <c r="AI297">
        <v>0.22</v>
      </c>
      <c r="AJ297">
        <v>0.63</v>
      </c>
      <c r="AK297">
        <v>-6.99</v>
      </c>
      <c r="AL297">
        <v>5.96</v>
      </c>
      <c r="AM297">
        <v>3.27</v>
      </c>
      <c r="AN297">
        <v>1.91</v>
      </c>
      <c r="AO297">
        <v>0.05</v>
      </c>
      <c r="AP297">
        <v>0.1</v>
      </c>
      <c r="AQ297">
        <v>-1.19</v>
      </c>
      <c r="AR297">
        <v>6.91</v>
      </c>
      <c r="AS297">
        <v>89.94</v>
      </c>
      <c r="AT297">
        <v>0.96799999999999997</v>
      </c>
      <c r="AU297">
        <v>7.45</v>
      </c>
      <c r="AV297">
        <v>10.47</v>
      </c>
      <c r="AW297">
        <v>5.71</v>
      </c>
      <c r="AX297">
        <v>59.96</v>
      </c>
      <c r="AY297">
        <v>56.63</v>
      </c>
      <c r="AZ297">
        <v>16.52</v>
      </c>
      <c r="BA297">
        <v>17.66</v>
      </c>
      <c r="BB297">
        <v>13.97</v>
      </c>
      <c r="BC297">
        <v>54.19</v>
      </c>
    </row>
    <row r="298" spans="1:55" x14ac:dyDescent="0.25">
      <c r="A298">
        <v>66</v>
      </c>
      <c r="B298" t="s">
        <v>574</v>
      </c>
      <c r="C298" t="s">
        <v>67</v>
      </c>
      <c r="D298" t="s">
        <v>39</v>
      </c>
      <c r="E298">
        <v>61</v>
      </c>
      <c r="F298">
        <v>652.38333333333003</v>
      </c>
      <c r="G298">
        <v>10.694808743169</v>
      </c>
      <c r="H298">
        <v>-10.67</v>
      </c>
      <c r="I298">
        <v>1.89</v>
      </c>
      <c r="J298">
        <v>-6.11</v>
      </c>
      <c r="K298">
        <v>-6.95</v>
      </c>
      <c r="L298">
        <v>-0.97</v>
      </c>
      <c r="M298">
        <v>-3.78</v>
      </c>
      <c r="N298">
        <v>-3.33</v>
      </c>
      <c r="O298">
        <v>-0.09</v>
      </c>
      <c r="P298">
        <v>-2.74</v>
      </c>
      <c r="Q298">
        <v>-1.74</v>
      </c>
      <c r="R298">
        <v>1.19</v>
      </c>
      <c r="S298">
        <v>-32.29</v>
      </c>
      <c r="T298">
        <v>-0.43</v>
      </c>
      <c r="U298">
        <v>-0.05</v>
      </c>
      <c r="V298">
        <v>-4.57</v>
      </c>
      <c r="W298">
        <v>-6.15</v>
      </c>
      <c r="X298">
        <v>0.3</v>
      </c>
      <c r="Y298">
        <v>-6.76</v>
      </c>
      <c r="Z298">
        <v>-0.68</v>
      </c>
      <c r="AA298">
        <v>-0.1</v>
      </c>
      <c r="AB298">
        <v>-1.45</v>
      </c>
      <c r="AC298">
        <v>-0.92</v>
      </c>
      <c r="AD298">
        <v>0.78</v>
      </c>
      <c r="AE298">
        <v>-33.97</v>
      </c>
      <c r="AF298">
        <v>-7.28</v>
      </c>
      <c r="AG298">
        <v>0.53</v>
      </c>
      <c r="AH298">
        <v>-10.65</v>
      </c>
      <c r="AI298">
        <v>-0.67</v>
      </c>
      <c r="AJ298">
        <v>0.17</v>
      </c>
      <c r="AK298">
        <v>-24.79</v>
      </c>
      <c r="AL298">
        <v>-7.07</v>
      </c>
      <c r="AM298">
        <v>0.06</v>
      </c>
      <c r="AN298">
        <v>-5.54</v>
      </c>
      <c r="AO298">
        <v>-0.38</v>
      </c>
      <c r="AP298">
        <v>0.44</v>
      </c>
      <c r="AQ298">
        <v>-39.29</v>
      </c>
      <c r="AR298">
        <v>3.96</v>
      </c>
      <c r="AS298">
        <v>88.5</v>
      </c>
      <c r="AT298">
        <v>0.92500000000000004</v>
      </c>
      <c r="AU298">
        <v>6.07</v>
      </c>
      <c r="AV298">
        <v>14.62</v>
      </c>
      <c r="AW298">
        <v>27.96</v>
      </c>
      <c r="AX298">
        <v>41.2</v>
      </c>
      <c r="AY298">
        <v>17.84</v>
      </c>
      <c r="AZ298">
        <v>10.48</v>
      </c>
      <c r="BA298">
        <v>19.77</v>
      </c>
      <c r="BB298">
        <v>40.93</v>
      </c>
      <c r="BC298">
        <v>20.39</v>
      </c>
    </row>
    <row r="299" spans="1:55" x14ac:dyDescent="0.25">
      <c r="A299">
        <v>634</v>
      </c>
      <c r="B299" t="s">
        <v>296</v>
      </c>
      <c r="C299" t="s">
        <v>297</v>
      </c>
      <c r="D299" t="s">
        <v>39</v>
      </c>
      <c r="E299">
        <v>78</v>
      </c>
      <c r="F299">
        <v>935.18333333332998</v>
      </c>
      <c r="G299">
        <v>11.989529914529999</v>
      </c>
      <c r="H299">
        <v>-2.15</v>
      </c>
      <c r="I299">
        <v>1.88</v>
      </c>
      <c r="J299">
        <v>-1.76</v>
      </c>
      <c r="K299">
        <v>-2.4500000000000002</v>
      </c>
      <c r="L299">
        <v>-0.28999999999999998</v>
      </c>
      <c r="M299">
        <v>-1.24</v>
      </c>
      <c r="N299">
        <v>-2.71</v>
      </c>
      <c r="O299">
        <v>1.21</v>
      </c>
      <c r="P299">
        <v>-3.05</v>
      </c>
      <c r="Q299">
        <v>0.01</v>
      </c>
      <c r="R299">
        <v>0.39</v>
      </c>
      <c r="S299">
        <v>-3.75</v>
      </c>
      <c r="T299">
        <v>-0.28999999999999998</v>
      </c>
      <c r="U299">
        <v>-0.08</v>
      </c>
      <c r="V299">
        <v>-2.4</v>
      </c>
      <c r="W299">
        <v>-3.39</v>
      </c>
      <c r="X299">
        <v>-0.32</v>
      </c>
      <c r="Y299">
        <v>-3.06</v>
      </c>
      <c r="Z299">
        <v>-1.98</v>
      </c>
      <c r="AA299">
        <v>-0.92</v>
      </c>
      <c r="AB299">
        <v>-2.59</v>
      </c>
      <c r="AC299">
        <v>-0.22</v>
      </c>
      <c r="AD299">
        <v>0</v>
      </c>
      <c r="AE299">
        <v>-4.47</v>
      </c>
      <c r="AF299">
        <v>-1.88</v>
      </c>
      <c r="AG299">
        <v>0.81</v>
      </c>
      <c r="AH299">
        <v>-3.39</v>
      </c>
      <c r="AI299">
        <v>0.21</v>
      </c>
      <c r="AJ299">
        <v>0.27</v>
      </c>
      <c r="AK299">
        <v>-1.99</v>
      </c>
      <c r="AL299">
        <v>-0.43</v>
      </c>
      <c r="AM299">
        <v>0.76</v>
      </c>
      <c r="AN299">
        <v>-0.8</v>
      </c>
      <c r="AO299">
        <v>0.1</v>
      </c>
      <c r="AP299">
        <v>0.25</v>
      </c>
      <c r="AQ299">
        <v>-6.33</v>
      </c>
      <c r="AR299">
        <v>7.42</v>
      </c>
      <c r="AS299">
        <v>91.38</v>
      </c>
      <c r="AT299">
        <v>0.98799999999999999</v>
      </c>
      <c r="AU299">
        <v>11.29</v>
      </c>
      <c r="AV299">
        <v>16.04</v>
      </c>
      <c r="AW299">
        <v>10.27</v>
      </c>
      <c r="AX299">
        <v>49.72</v>
      </c>
      <c r="AY299">
        <v>52.38</v>
      </c>
      <c r="AZ299">
        <v>19.12</v>
      </c>
      <c r="BA299">
        <v>22.13</v>
      </c>
      <c r="BB299">
        <v>20.149999999999999</v>
      </c>
      <c r="BC299">
        <v>48.69</v>
      </c>
    </row>
    <row r="300" spans="1:55" x14ac:dyDescent="0.25">
      <c r="A300">
        <v>828</v>
      </c>
      <c r="B300" t="s">
        <v>756</v>
      </c>
      <c r="C300" t="s">
        <v>41</v>
      </c>
      <c r="D300" t="s">
        <v>47</v>
      </c>
      <c r="E300">
        <v>24</v>
      </c>
      <c r="F300">
        <v>239.66666666667001</v>
      </c>
      <c r="G300">
        <v>9.9861111111111001</v>
      </c>
      <c r="H300">
        <v>6.36</v>
      </c>
      <c r="I300">
        <v>1.87</v>
      </c>
      <c r="J300">
        <v>1.8</v>
      </c>
      <c r="K300">
        <v>5.04</v>
      </c>
      <c r="L300">
        <v>-0.17</v>
      </c>
      <c r="M300">
        <v>2.88</v>
      </c>
      <c r="N300">
        <v>1.54</v>
      </c>
      <c r="O300">
        <v>1.1499999999999999</v>
      </c>
      <c r="P300">
        <v>0.36</v>
      </c>
      <c r="Q300">
        <v>-0.46</v>
      </c>
      <c r="R300">
        <v>0.44</v>
      </c>
      <c r="S300">
        <v>-9</v>
      </c>
      <c r="T300">
        <v>0.32</v>
      </c>
      <c r="U300">
        <v>0.45</v>
      </c>
      <c r="V300">
        <v>-0.61</v>
      </c>
      <c r="W300">
        <v>7.21</v>
      </c>
      <c r="X300">
        <v>1.27</v>
      </c>
      <c r="Y300">
        <v>4.92</v>
      </c>
      <c r="Z300">
        <v>1.57</v>
      </c>
      <c r="AA300">
        <v>2.0699999999999998</v>
      </c>
      <c r="AB300">
        <v>-0.06</v>
      </c>
      <c r="AC300">
        <v>-0.34</v>
      </c>
      <c r="AD300">
        <v>1.1200000000000001</v>
      </c>
      <c r="AE300">
        <v>-23.28</v>
      </c>
      <c r="AF300">
        <v>7.51</v>
      </c>
      <c r="AG300">
        <v>-1.06</v>
      </c>
      <c r="AH300">
        <v>8.52</v>
      </c>
      <c r="AI300">
        <v>-0.56000000000000005</v>
      </c>
      <c r="AJ300">
        <v>-0.27</v>
      </c>
      <c r="AK300">
        <v>-15.71</v>
      </c>
      <c r="AL300">
        <v>-4.25</v>
      </c>
      <c r="AM300">
        <v>-0.21</v>
      </c>
      <c r="AN300">
        <v>-2.73</v>
      </c>
      <c r="AO300">
        <v>0.43</v>
      </c>
      <c r="AP300">
        <v>-0.68</v>
      </c>
      <c r="AQ300">
        <v>70</v>
      </c>
      <c r="AR300">
        <v>5.34</v>
      </c>
      <c r="AS300">
        <v>90.58</v>
      </c>
      <c r="AT300">
        <v>0.95899999999999996</v>
      </c>
      <c r="AU300">
        <v>9.01</v>
      </c>
      <c r="AV300">
        <v>12.52</v>
      </c>
      <c r="AW300">
        <v>10.76</v>
      </c>
      <c r="AX300">
        <v>47.57</v>
      </c>
      <c r="AY300">
        <v>45.57</v>
      </c>
      <c r="AZ300">
        <v>14.52</v>
      </c>
      <c r="BA300">
        <v>16.52</v>
      </c>
      <c r="BB300">
        <v>18.53</v>
      </c>
      <c r="BC300">
        <v>43.94</v>
      </c>
    </row>
    <row r="301" spans="1:55" x14ac:dyDescent="0.25">
      <c r="A301">
        <v>171</v>
      </c>
      <c r="B301" t="s">
        <v>123</v>
      </c>
      <c r="C301" t="s">
        <v>69</v>
      </c>
      <c r="D301" t="s">
        <v>36</v>
      </c>
      <c r="E301">
        <v>78</v>
      </c>
      <c r="F301">
        <v>1111.45</v>
      </c>
      <c r="G301">
        <v>14.249358974359</v>
      </c>
      <c r="H301">
        <v>1.52</v>
      </c>
      <c r="I301">
        <v>1.85</v>
      </c>
      <c r="J301">
        <v>-0.1</v>
      </c>
      <c r="K301">
        <v>1.81</v>
      </c>
      <c r="L301">
        <v>0.72</v>
      </c>
      <c r="M301">
        <v>0.67</v>
      </c>
      <c r="N301">
        <v>1.94</v>
      </c>
      <c r="O301">
        <v>-0.08</v>
      </c>
      <c r="P301">
        <v>1.67</v>
      </c>
      <c r="Q301">
        <v>0.22</v>
      </c>
      <c r="R301">
        <v>0.4</v>
      </c>
      <c r="S301">
        <v>-1.18</v>
      </c>
      <c r="T301">
        <v>0.28999999999999998</v>
      </c>
      <c r="U301">
        <v>0.1</v>
      </c>
      <c r="V301">
        <v>2.23</v>
      </c>
      <c r="W301">
        <v>3.2</v>
      </c>
      <c r="X301">
        <v>1.67</v>
      </c>
      <c r="Y301">
        <v>1.64</v>
      </c>
      <c r="Z301">
        <v>1.77</v>
      </c>
      <c r="AA301">
        <v>0.19</v>
      </c>
      <c r="AB301">
        <v>3.73</v>
      </c>
      <c r="AC301">
        <v>-0.09</v>
      </c>
      <c r="AD301">
        <v>0.76</v>
      </c>
      <c r="AE301">
        <v>-14.47</v>
      </c>
      <c r="AF301">
        <v>1.91</v>
      </c>
      <c r="AG301">
        <v>1.97</v>
      </c>
      <c r="AH301">
        <v>0.24</v>
      </c>
      <c r="AI301">
        <v>0.51</v>
      </c>
      <c r="AJ301">
        <v>-0.28999999999999998</v>
      </c>
      <c r="AK301">
        <v>17.809999999999999</v>
      </c>
      <c r="AL301">
        <v>-0.56999999999999995</v>
      </c>
      <c r="AM301">
        <v>-0.24</v>
      </c>
      <c r="AN301">
        <v>-0.24</v>
      </c>
      <c r="AO301">
        <v>-0.1</v>
      </c>
      <c r="AP301">
        <v>-0.28000000000000003</v>
      </c>
      <c r="AQ301">
        <v>5.98</v>
      </c>
      <c r="AR301">
        <v>8.2799999999999994</v>
      </c>
      <c r="AS301">
        <v>90.22</v>
      </c>
      <c r="AT301">
        <v>0.98499999999999999</v>
      </c>
      <c r="AU301">
        <v>12.04</v>
      </c>
      <c r="AV301">
        <v>14.68</v>
      </c>
      <c r="AW301">
        <v>10.15</v>
      </c>
      <c r="AX301">
        <v>43.73</v>
      </c>
      <c r="AY301">
        <v>54.26</v>
      </c>
      <c r="AZ301">
        <v>19.649999999999999</v>
      </c>
      <c r="BA301">
        <v>20.57</v>
      </c>
      <c r="BB301">
        <v>21.65</v>
      </c>
      <c r="BC301">
        <v>47.58</v>
      </c>
    </row>
    <row r="302" spans="1:55" x14ac:dyDescent="0.25">
      <c r="A302">
        <v>363</v>
      </c>
      <c r="B302" t="s">
        <v>308</v>
      </c>
      <c r="C302" t="s">
        <v>35</v>
      </c>
      <c r="D302" t="s">
        <v>47</v>
      </c>
      <c r="E302">
        <v>64</v>
      </c>
      <c r="F302">
        <v>789.35</v>
      </c>
      <c r="G302">
        <v>12.33359375</v>
      </c>
      <c r="H302">
        <v>1.8</v>
      </c>
      <c r="I302">
        <v>1.85</v>
      </c>
      <c r="J302">
        <v>-0.06</v>
      </c>
      <c r="K302">
        <v>0.11</v>
      </c>
      <c r="L302">
        <v>1.37</v>
      </c>
      <c r="M302">
        <v>-0.74</v>
      </c>
      <c r="N302">
        <v>-1.1299999999999999</v>
      </c>
      <c r="O302">
        <v>1.57</v>
      </c>
      <c r="P302">
        <v>-2.15</v>
      </c>
      <c r="Q302">
        <v>-0.38</v>
      </c>
      <c r="R302">
        <v>0.02</v>
      </c>
      <c r="S302">
        <v>-3.25</v>
      </c>
      <c r="T302">
        <v>-0.12</v>
      </c>
      <c r="U302">
        <v>0.06</v>
      </c>
      <c r="V302">
        <v>-1.88</v>
      </c>
      <c r="W302">
        <v>0.36</v>
      </c>
      <c r="X302">
        <v>0.41</v>
      </c>
      <c r="Y302">
        <v>-7.0000000000000007E-2</v>
      </c>
      <c r="Z302">
        <v>-0.04</v>
      </c>
      <c r="AA302">
        <v>-1.05</v>
      </c>
      <c r="AB302">
        <v>2.4900000000000002</v>
      </c>
      <c r="AC302">
        <v>0</v>
      </c>
      <c r="AD302">
        <v>0.14000000000000001</v>
      </c>
      <c r="AE302">
        <v>-2.44</v>
      </c>
      <c r="AF302">
        <v>0.54</v>
      </c>
      <c r="AG302">
        <v>1.95</v>
      </c>
      <c r="AH302">
        <v>-1.59</v>
      </c>
      <c r="AI302">
        <v>-0.37</v>
      </c>
      <c r="AJ302">
        <v>-0.15</v>
      </c>
      <c r="AK302">
        <v>-3.89</v>
      </c>
      <c r="AL302">
        <v>2.04</v>
      </c>
      <c r="AM302">
        <v>2.75</v>
      </c>
      <c r="AN302">
        <v>-0.56000000000000005</v>
      </c>
      <c r="AO302">
        <v>-0.14000000000000001</v>
      </c>
      <c r="AP302">
        <v>-0.02</v>
      </c>
      <c r="AQ302">
        <v>-5.36</v>
      </c>
      <c r="AR302">
        <v>9.0500000000000007</v>
      </c>
      <c r="AS302">
        <v>92.45</v>
      </c>
      <c r="AT302">
        <v>1.0149999999999999</v>
      </c>
      <c r="AU302">
        <v>14.29</v>
      </c>
      <c r="AV302">
        <v>13.23</v>
      </c>
      <c r="AW302">
        <v>9.1199999999999992</v>
      </c>
      <c r="AX302">
        <v>40.82</v>
      </c>
      <c r="AY302">
        <v>61.04</v>
      </c>
      <c r="AZ302">
        <v>24.7</v>
      </c>
      <c r="BA302">
        <v>18.170000000000002</v>
      </c>
      <c r="BB302">
        <v>17.25</v>
      </c>
      <c r="BC302">
        <v>58.88</v>
      </c>
    </row>
    <row r="303" spans="1:55" x14ac:dyDescent="0.25">
      <c r="A303">
        <v>237</v>
      </c>
      <c r="B303" t="s">
        <v>228</v>
      </c>
      <c r="C303" t="s">
        <v>193</v>
      </c>
      <c r="D303" t="s">
        <v>36</v>
      </c>
      <c r="E303">
        <v>73</v>
      </c>
      <c r="F303">
        <v>911.86666666666997</v>
      </c>
      <c r="G303">
        <v>12.491324200913001</v>
      </c>
      <c r="H303">
        <v>-1.52</v>
      </c>
      <c r="I303">
        <v>1.81</v>
      </c>
      <c r="J303">
        <v>-1.45</v>
      </c>
      <c r="K303">
        <v>0.14000000000000001</v>
      </c>
      <c r="L303">
        <v>1.46</v>
      </c>
      <c r="M303">
        <v>-0.73</v>
      </c>
      <c r="N303">
        <v>0.49</v>
      </c>
      <c r="O303">
        <v>-0.3</v>
      </c>
      <c r="P303">
        <v>0.67</v>
      </c>
      <c r="Q303">
        <v>-0.23</v>
      </c>
      <c r="R303">
        <v>-0.25</v>
      </c>
      <c r="S303">
        <v>-0.23</v>
      </c>
      <c r="T303">
        <v>-0.06</v>
      </c>
      <c r="U303">
        <v>-0.12</v>
      </c>
      <c r="V303">
        <v>0.48</v>
      </c>
      <c r="W303">
        <v>0.62</v>
      </c>
      <c r="X303">
        <v>-1.19</v>
      </c>
      <c r="Y303">
        <v>1.65</v>
      </c>
      <c r="Z303">
        <v>-1.28</v>
      </c>
      <c r="AA303">
        <v>-1.54</v>
      </c>
      <c r="AB303">
        <v>0.13</v>
      </c>
      <c r="AC303">
        <v>-0.31</v>
      </c>
      <c r="AD303">
        <v>-0.36</v>
      </c>
      <c r="AE303">
        <v>0.15</v>
      </c>
      <c r="AF303">
        <v>2.5299999999999998</v>
      </c>
      <c r="AG303">
        <v>0.47</v>
      </c>
      <c r="AH303">
        <v>2.5099999999999998</v>
      </c>
      <c r="AI303">
        <v>0.03</v>
      </c>
      <c r="AJ303">
        <v>0.26</v>
      </c>
      <c r="AK303">
        <v>-5.04</v>
      </c>
      <c r="AL303">
        <v>-2</v>
      </c>
      <c r="AM303">
        <v>4.5599999999999996</v>
      </c>
      <c r="AN303">
        <v>-4.4800000000000004</v>
      </c>
      <c r="AO303">
        <v>0.08</v>
      </c>
      <c r="AP303">
        <v>-0.08</v>
      </c>
      <c r="AQ303">
        <v>8.9700000000000006</v>
      </c>
      <c r="AR303">
        <v>6.55</v>
      </c>
      <c r="AS303">
        <v>92.92</v>
      </c>
      <c r="AT303">
        <v>0.995</v>
      </c>
      <c r="AU303">
        <v>9.74</v>
      </c>
      <c r="AV303">
        <v>16.71</v>
      </c>
      <c r="AW303">
        <v>11.91</v>
      </c>
      <c r="AX303">
        <v>42.51</v>
      </c>
      <c r="AY303">
        <v>44.98</v>
      </c>
      <c r="AZ303">
        <v>15.13</v>
      </c>
      <c r="BA303">
        <v>22.7</v>
      </c>
      <c r="BB303">
        <v>21.45</v>
      </c>
      <c r="BC303">
        <v>41.37</v>
      </c>
    </row>
    <row r="304" spans="1:55" x14ac:dyDescent="0.25">
      <c r="A304">
        <v>10</v>
      </c>
      <c r="B304" t="s">
        <v>816</v>
      </c>
      <c r="C304" t="s">
        <v>817</v>
      </c>
      <c r="D304" t="s">
        <v>39</v>
      </c>
      <c r="E304">
        <v>26</v>
      </c>
      <c r="F304">
        <v>208.86666666667</v>
      </c>
      <c r="G304">
        <v>8.0333333333332995</v>
      </c>
      <c r="H304">
        <v>-1.47</v>
      </c>
      <c r="I304">
        <v>1.79</v>
      </c>
      <c r="J304">
        <v>-1.46</v>
      </c>
      <c r="K304">
        <v>-4.5</v>
      </c>
      <c r="L304">
        <v>1.4</v>
      </c>
      <c r="M304">
        <v>-3.63</v>
      </c>
      <c r="N304">
        <v>-3.05</v>
      </c>
      <c r="O304">
        <v>-1.65</v>
      </c>
      <c r="P304">
        <v>-1.17</v>
      </c>
      <c r="Q304">
        <v>-1.22</v>
      </c>
      <c r="R304">
        <v>-0.54</v>
      </c>
      <c r="S304">
        <v>-9.4</v>
      </c>
      <c r="T304">
        <v>-0.38</v>
      </c>
      <c r="U304">
        <v>0.04</v>
      </c>
      <c r="V304">
        <v>-5.48</v>
      </c>
      <c r="W304">
        <v>-1.03</v>
      </c>
      <c r="X304">
        <v>0.6</v>
      </c>
      <c r="Y304">
        <v>-1.78</v>
      </c>
      <c r="Z304">
        <v>-2.63</v>
      </c>
      <c r="AA304">
        <v>1.69</v>
      </c>
      <c r="AB304">
        <v>-12.57</v>
      </c>
      <c r="AC304">
        <v>-1.27</v>
      </c>
      <c r="AD304">
        <v>0.05</v>
      </c>
      <c r="AE304">
        <v>-47.92</v>
      </c>
      <c r="AF304">
        <v>2.14</v>
      </c>
      <c r="AG304">
        <v>-1.45</v>
      </c>
      <c r="AH304">
        <v>4.74</v>
      </c>
      <c r="AI304">
        <v>-0.34</v>
      </c>
      <c r="AJ304">
        <v>-0.65</v>
      </c>
      <c r="AK304">
        <v>14.94</v>
      </c>
      <c r="AL304">
        <v>-1.49</v>
      </c>
      <c r="AM304">
        <v>1.3</v>
      </c>
      <c r="AN304">
        <v>-1.81</v>
      </c>
      <c r="AO304">
        <v>0.44</v>
      </c>
      <c r="AP304">
        <v>-0.15</v>
      </c>
      <c r="AQ304">
        <v>16.18</v>
      </c>
      <c r="AR304">
        <v>5.15</v>
      </c>
      <c r="AS304">
        <v>92.86</v>
      </c>
      <c r="AT304">
        <v>0.98</v>
      </c>
      <c r="AU304">
        <v>6.61</v>
      </c>
      <c r="AV304">
        <v>12.35</v>
      </c>
      <c r="AW304">
        <v>10.34</v>
      </c>
      <c r="AX304">
        <v>54.29</v>
      </c>
      <c r="AY304">
        <v>38.979999999999997</v>
      </c>
      <c r="AZ304">
        <v>11.49</v>
      </c>
      <c r="BA304">
        <v>17.239999999999998</v>
      </c>
      <c r="BB304">
        <v>18.670000000000002</v>
      </c>
      <c r="BC304">
        <v>38.1</v>
      </c>
    </row>
    <row r="305" spans="1:55" x14ac:dyDescent="0.25">
      <c r="A305">
        <v>238</v>
      </c>
      <c r="B305" t="s">
        <v>64</v>
      </c>
      <c r="C305" t="s">
        <v>56</v>
      </c>
      <c r="D305" t="s">
        <v>39</v>
      </c>
      <c r="E305">
        <v>82</v>
      </c>
      <c r="F305">
        <v>1254.8333333333001</v>
      </c>
      <c r="G305">
        <v>15.302845528455</v>
      </c>
      <c r="H305">
        <v>8.0399999999999991</v>
      </c>
      <c r="I305">
        <v>1.78</v>
      </c>
      <c r="J305">
        <v>2.2999999999999998</v>
      </c>
      <c r="K305">
        <v>4.82</v>
      </c>
      <c r="L305">
        <v>1.73</v>
      </c>
      <c r="M305">
        <v>1.61</v>
      </c>
      <c r="N305">
        <v>4.93</v>
      </c>
      <c r="O305">
        <v>1.98</v>
      </c>
      <c r="P305">
        <v>2.27</v>
      </c>
      <c r="Q305">
        <v>1.36</v>
      </c>
      <c r="R305">
        <v>0.26</v>
      </c>
      <c r="S305">
        <v>7.81</v>
      </c>
      <c r="T305">
        <v>0.62</v>
      </c>
      <c r="U305">
        <v>0.18</v>
      </c>
      <c r="V305">
        <v>4.0599999999999996</v>
      </c>
      <c r="W305">
        <v>7.95</v>
      </c>
      <c r="X305">
        <v>1.59</v>
      </c>
      <c r="Y305">
        <v>4.49</v>
      </c>
      <c r="Z305">
        <v>3.24</v>
      </c>
      <c r="AA305">
        <v>0.56999999999999995</v>
      </c>
      <c r="AB305">
        <v>5.03</v>
      </c>
      <c r="AC305">
        <v>0.66</v>
      </c>
      <c r="AD305">
        <v>0.22</v>
      </c>
      <c r="AE305">
        <v>5.77</v>
      </c>
      <c r="AF305">
        <v>6.27</v>
      </c>
      <c r="AG305">
        <v>1.36</v>
      </c>
      <c r="AH305">
        <v>4.16</v>
      </c>
      <c r="AI305">
        <v>0.97</v>
      </c>
      <c r="AJ305">
        <v>0.28999999999999998</v>
      </c>
      <c r="AK305">
        <v>12.21</v>
      </c>
      <c r="AL305">
        <v>0.68</v>
      </c>
      <c r="AM305">
        <v>1.18</v>
      </c>
      <c r="AN305">
        <v>-0.31</v>
      </c>
      <c r="AO305">
        <v>-0.04</v>
      </c>
      <c r="AP305">
        <v>-0.24</v>
      </c>
      <c r="AQ305">
        <v>12.87</v>
      </c>
      <c r="AR305">
        <v>11.22</v>
      </c>
      <c r="AS305">
        <v>92.21</v>
      </c>
      <c r="AT305">
        <v>1.034</v>
      </c>
      <c r="AU305">
        <v>10.66</v>
      </c>
      <c r="AV305">
        <v>15.01</v>
      </c>
      <c r="AW305">
        <v>8.99</v>
      </c>
      <c r="AX305">
        <v>43.56</v>
      </c>
      <c r="AY305">
        <v>54.26</v>
      </c>
      <c r="AZ305">
        <v>20.56</v>
      </c>
      <c r="BA305">
        <v>20.56</v>
      </c>
      <c r="BB305">
        <v>19.46</v>
      </c>
      <c r="BC305">
        <v>51.37</v>
      </c>
    </row>
    <row r="306" spans="1:55" x14ac:dyDescent="0.25">
      <c r="A306">
        <v>2</v>
      </c>
      <c r="B306" t="s">
        <v>573</v>
      </c>
      <c r="C306" t="s">
        <v>46</v>
      </c>
      <c r="D306" t="s">
        <v>73</v>
      </c>
      <c r="E306">
        <v>62</v>
      </c>
      <c r="F306">
        <v>1087.4666666666999</v>
      </c>
      <c r="G306">
        <v>17.539784946236999</v>
      </c>
      <c r="H306">
        <v>5.24</v>
      </c>
      <c r="I306">
        <v>1.77</v>
      </c>
      <c r="J306">
        <v>1.37</v>
      </c>
      <c r="K306">
        <v>3.81</v>
      </c>
      <c r="L306">
        <v>0.48</v>
      </c>
      <c r="M306">
        <v>1.82</v>
      </c>
      <c r="N306">
        <v>2.3199999999999998</v>
      </c>
      <c r="O306">
        <v>-0.66</v>
      </c>
      <c r="P306">
        <v>2.42</v>
      </c>
      <c r="Q306">
        <v>0.49</v>
      </c>
      <c r="R306">
        <v>0.39</v>
      </c>
      <c r="S306">
        <v>-0.02</v>
      </c>
      <c r="T306">
        <v>0.37</v>
      </c>
      <c r="U306">
        <v>0.12</v>
      </c>
      <c r="V306">
        <v>2.71</v>
      </c>
      <c r="W306">
        <v>3.62</v>
      </c>
      <c r="X306">
        <v>2.52</v>
      </c>
      <c r="Y306">
        <v>0.84</v>
      </c>
      <c r="Z306">
        <v>1.64</v>
      </c>
      <c r="AA306">
        <v>1.18</v>
      </c>
      <c r="AB306">
        <v>1.06</v>
      </c>
      <c r="AC306">
        <v>-0.01</v>
      </c>
      <c r="AD306">
        <v>0.35</v>
      </c>
      <c r="AE306">
        <v>-7.74</v>
      </c>
      <c r="AF306">
        <v>2.65</v>
      </c>
      <c r="AG306">
        <v>1.8</v>
      </c>
      <c r="AH306">
        <v>0.72</v>
      </c>
      <c r="AI306">
        <v>0.41</v>
      </c>
      <c r="AJ306">
        <v>0.14000000000000001</v>
      </c>
      <c r="AK306">
        <v>5.16</v>
      </c>
      <c r="AL306">
        <v>2.38</v>
      </c>
      <c r="AM306">
        <v>-0.1</v>
      </c>
      <c r="AN306">
        <v>1.52</v>
      </c>
      <c r="AO306">
        <v>0.27</v>
      </c>
      <c r="AP306">
        <v>-0.1</v>
      </c>
      <c r="AQ306">
        <v>19.43</v>
      </c>
      <c r="AR306">
        <v>8.56</v>
      </c>
      <c r="AS306">
        <v>91.8</v>
      </c>
      <c r="AT306">
        <v>1.004</v>
      </c>
      <c r="AU306">
        <v>5.63</v>
      </c>
      <c r="AV306">
        <v>11.7</v>
      </c>
      <c r="AW306">
        <v>7.23</v>
      </c>
      <c r="AX306">
        <v>46.62</v>
      </c>
      <c r="AY306">
        <v>43.78</v>
      </c>
      <c r="AZ306">
        <v>16.55</v>
      </c>
      <c r="BA306">
        <v>19.75</v>
      </c>
      <c r="BB306">
        <v>17.88</v>
      </c>
      <c r="BC306">
        <v>48.08</v>
      </c>
    </row>
    <row r="307" spans="1:55" x14ac:dyDescent="0.25">
      <c r="A307">
        <v>249</v>
      </c>
      <c r="B307" t="s">
        <v>739</v>
      </c>
      <c r="C307" t="s">
        <v>61</v>
      </c>
      <c r="D307" t="s">
        <v>73</v>
      </c>
      <c r="E307">
        <v>57</v>
      </c>
      <c r="F307">
        <v>817.35</v>
      </c>
      <c r="G307">
        <v>14.339473684211001</v>
      </c>
      <c r="H307">
        <v>-2.31</v>
      </c>
      <c r="I307">
        <v>1.75</v>
      </c>
      <c r="J307">
        <v>-1.79</v>
      </c>
      <c r="K307">
        <v>-0.64</v>
      </c>
      <c r="L307">
        <v>2.48</v>
      </c>
      <c r="M307">
        <v>-1.74</v>
      </c>
      <c r="N307">
        <v>-0.77</v>
      </c>
      <c r="O307">
        <v>1.18</v>
      </c>
      <c r="P307">
        <v>-1.53</v>
      </c>
      <c r="Q307">
        <v>-0.04</v>
      </c>
      <c r="R307">
        <v>-0.1</v>
      </c>
      <c r="S307">
        <v>0.61</v>
      </c>
      <c r="T307">
        <v>0.09</v>
      </c>
      <c r="U307">
        <v>0.17</v>
      </c>
      <c r="V307">
        <v>-0.69</v>
      </c>
      <c r="W307">
        <v>0.12</v>
      </c>
      <c r="X307">
        <v>0.64</v>
      </c>
      <c r="Y307">
        <v>-0.48</v>
      </c>
      <c r="Z307">
        <v>1.41</v>
      </c>
      <c r="AA307">
        <v>0.77</v>
      </c>
      <c r="AB307">
        <v>1.76</v>
      </c>
      <c r="AC307">
        <v>0.15</v>
      </c>
      <c r="AD307">
        <v>0.34</v>
      </c>
      <c r="AE307">
        <v>-3.57</v>
      </c>
      <c r="AF307">
        <v>-1.73</v>
      </c>
      <c r="AG307">
        <v>-0.18</v>
      </c>
      <c r="AH307">
        <v>-2.11</v>
      </c>
      <c r="AI307">
        <v>-0.42</v>
      </c>
      <c r="AJ307">
        <v>-0.22</v>
      </c>
      <c r="AK307">
        <v>-5.0999999999999996</v>
      </c>
      <c r="AL307">
        <v>-1.75</v>
      </c>
      <c r="AM307">
        <v>0.77</v>
      </c>
      <c r="AN307">
        <v>-1.7</v>
      </c>
      <c r="AO307">
        <v>0.17</v>
      </c>
      <c r="AP307">
        <v>-0.39</v>
      </c>
      <c r="AQ307">
        <v>29.17</v>
      </c>
      <c r="AR307">
        <v>8.3800000000000008</v>
      </c>
      <c r="AS307">
        <v>93.3</v>
      </c>
      <c r="AT307">
        <v>1.0169999999999999</v>
      </c>
      <c r="AU307">
        <v>6.83</v>
      </c>
      <c r="AV307">
        <v>14.09</v>
      </c>
      <c r="AW307">
        <v>7.05</v>
      </c>
      <c r="AX307">
        <v>42.21</v>
      </c>
      <c r="AY307">
        <v>49.21</v>
      </c>
      <c r="AZ307">
        <v>16.739999999999998</v>
      </c>
      <c r="BA307">
        <v>19.97</v>
      </c>
      <c r="BB307">
        <v>14.98</v>
      </c>
      <c r="BC307">
        <v>52.78</v>
      </c>
    </row>
    <row r="308" spans="1:55" x14ac:dyDescent="0.25">
      <c r="A308">
        <v>612</v>
      </c>
      <c r="B308" t="s">
        <v>276</v>
      </c>
      <c r="C308" t="s">
        <v>54</v>
      </c>
      <c r="D308" t="s">
        <v>73</v>
      </c>
      <c r="E308">
        <v>82</v>
      </c>
      <c r="F308">
        <v>1495.5</v>
      </c>
      <c r="G308">
        <v>18.237804878049001</v>
      </c>
      <c r="H308">
        <v>2.09</v>
      </c>
      <c r="I308">
        <v>1.75</v>
      </c>
      <c r="J308">
        <v>0.17</v>
      </c>
      <c r="K308">
        <v>2.2400000000000002</v>
      </c>
      <c r="L308">
        <v>2.86</v>
      </c>
      <c r="M308">
        <v>-0.36</v>
      </c>
      <c r="N308">
        <v>2.89</v>
      </c>
      <c r="O308">
        <v>1.25</v>
      </c>
      <c r="P308">
        <v>1.27</v>
      </c>
      <c r="Q308">
        <v>1.1599999999999999</v>
      </c>
      <c r="R308">
        <v>0.69</v>
      </c>
      <c r="S308">
        <v>5.38</v>
      </c>
      <c r="T308">
        <v>0.37</v>
      </c>
      <c r="U308">
        <v>0.32</v>
      </c>
      <c r="V308">
        <v>0.75</v>
      </c>
      <c r="W308">
        <v>1.52</v>
      </c>
      <c r="X308">
        <v>4.08</v>
      </c>
      <c r="Y308">
        <v>-2.4</v>
      </c>
      <c r="Z308">
        <v>2.44</v>
      </c>
      <c r="AA308">
        <v>2.83</v>
      </c>
      <c r="AB308">
        <v>0.06</v>
      </c>
      <c r="AC308">
        <v>0.98</v>
      </c>
      <c r="AD308">
        <v>0.82</v>
      </c>
      <c r="AE308">
        <v>3.72</v>
      </c>
      <c r="AF308">
        <v>-1.23</v>
      </c>
      <c r="AG308">
        <v>1.66</v>
      </c>
      <c r="AH308">
        <v>-3.78</v>
      </c>
      <c r="AI308">
        <v>0.41</v>
      </c>
      <c r="AJ308">
        <v>-0.08</v>
      </c>
      <c r="AK308">
        <v>13.21</v>
      </c>
      <c r="AL308">
        <v>0.31</v>
      </c>
      <c r="AM308">
        <v>-1.83</v>
      </c>
      <c r="AN308">
        <v>1.47</v>
      </c>
      <c r="AO308">
        <v>-0.19</v>
      </c>
      <c r="AP308">
        <v>-0.05</v>
      </c>
      <c r="AQ308">
        <v>-11.64</v>
      </c>
      <c r="AR308">
        <v>9.61</v>
      </c>
      <c r="AS308">
        <v>89.46</v>
      </c>
      <c r="AT308">
        <v>0.99099999999999999</v>
      </c>
      <c r="AU308">
        <v>8.06</v>
      </c>
      <c r="AV308">
        <v>14.84</v>
      </c>
      <c r="AW308">
        <v>9.99</v>
      </c>
      <c r="AX308">
        <v>43.49</v>
      </c>
      <c r="AY308">
        <v>44.67</v>
      </c>
      <c r="AZ308">
        <v>18.899999999999999</v>
      </c>
      <c r="BA308">
        <v>22.43</v>
      </c>
      <c r="BB308">
        <v>22.35</v>
      </c>
      <c r="BC308">
        <v>45.82</v>
      </c>
    </row>
    <row r="309" spans="1:55" x14ac:dyDescent="0.25">
      <c r="A309">
        <v>348</v>
      </c>
      <c r="B309" t="s">
        <v>892</v>
      </c>
      <c r="C309" t="s">
        <v>41</v>
      </c>
      <c r="D309" t="s">
        <v>73</v>
      </c>
      <c r="E309">
        <v>10</v>
      </c>
      <c r="F309">
        <v>122.21666666666999</v>
      </c>
      <c r="G309">
        <v>12.221666666667</v>
      </c>
      <c r="H309">
        <v>-3.17</v>
      </c>
      <c r="I309">
        <v>1.74</v>
      </c>
      <c r="J309">
        <v>-2.06</v>
      </c>
      <c r="K309">
        <v>-7.12</v>
      </c>
      <c r="L309">
        <v>-0.09</v>
      </c>
      <c r="M309">
        <v>-4.07</v>
      </c>
      <c r="N309">
        <v>-6.49</v>
      </c>
      <c r="O309">
        <v>-2.56</v>
      </c>
      <c r="P309">
        <v>-3.13</v>
      </c>
      <c r="Q309">
        <v>-0.81</v>
      </c>
      <c r="R309">
        <v>1.1499999999999999</v>
      </c>
      <c r="S309">
        <v>-20</v>
      </c>
      <c r="T309">
        <v>-0.36</v>
      </c>
      <c r="U309">
        <v>-0.38</v>
      </c>
      <c r="V309">
        <v>-0.73</v>
      </c>
      <c r="W309">
        <v>-6.17</v>
      </c>
      <c r="X309">
        <v>0.22</v>
      </c>
      <c r="Y309">
        <v>-5.69</v>
      </c>
      <c r="Z309">
        <v>-1.95</v>
      </c>
      <c r="AA309">
        <v>-1.1200000000000001</v>
      </c>
      <c r="AB309">
        <v>-3.2</v>
      </c>
      <c r="AC309">
        <v>-0.65</v>
      </c>
      <c r="AD309">
        <v>0</v>
      </c>
      <c r="AE309">
        <v>-18.75</v>
      </c>
      <c r="AF309">
        <v>-5.63</v>
      </c>
      <c r="AG309">
        <v>1.79</v>
      </c>
      <c r="AH309">
        <v>-7.54</v>
      </c>
      <c r="AI309">
        <v>-0.43</v>
      </c>
      <c r="AJ309">
        <v>0.87</v>
      </c>
      <c r="AK309">
        <v>-25</v>
      </c>
      <c r="AL309">
        <v>-0.88</v>
      </c>
      <c r="AM309">
        <v>1.23</v>
      </c>
      <c r="AN309">
        <v>-1.55</v>
      </c>
      <c r="AO309">
        <v>0.24</v>
      </c>
      <c r="AP309">
        <v>0.71</v>
      </c>
      <c r="AQ309">
        <v>-50</v>
      </c>
      <c r="AR309">
        <v>5</v>
      </c>
      <c r="AS309">
        <v>89.71</v>
      </c>
      <c r="AT309">
        <v>0.94699999999999995</v>
      </c>
      <c r="AU309">
        <v>7.36</v>
      </c>
      <c r="AV309">
        <v>13.26</v>
      </c>
      <c r="AW309">
        <v>8.84</v>
      </c>
      <c r="AX309">
        <v>57.93</v>
      </c>
      <c r="AY309">
        <v>45.45</v>
      </c>
      <c r="AZ309">
        <v>13.26</v>
      </c>
      <c r="BA309">
        <v>18.16</v>
      </c>
      <c r="BB309">
        <v>17.18</v>
      </c>
      <c r="BC309">
        <v>43.55</v>
      </c>
    </row>
    <row r="310" spans="1:55" x14ac:dyDescent="0.25">
      <c r="A310">
        <v>894</v>
      </c>
      <c r="B310" t="s">
        <v>815</v>
      </c>
      <c r="C310" t="s">
        <v>209</v>
      </c>
      <c r="D310" t="s">
        <v>73</v>
      </c>
      <c r="E310">
        <v>41</v>
      </c>
      <c r="F310">
        <v>548.43333333332998</v>
      </c>
      <c r="G310">
        <v>13.376422764228</v>
      </c>
      <c r="H310">
        <v>-4.4400000000000004</v>
      </c>
      <c r="I310">
        <v>1.74</v>
      </c>
      <c r="J310">
        <v>-2.72</v>
      </c>
      <c r="K310">
        <v>-3.4</v>
      </c>
      <c r="L310">
        <v>0.5</v>
      </c>
      <c r="M310">
        <v>-2.35</v>
      </c>
      <c r="N310">
        <v>-1.85</v>
      </c>
      <c r="O310">
        <v>0.63</v>
      </c>
      <c r="P310">
        <v>-2.08</v>
      </c>
      <c r="Q310">
        <v>-0.34</v>
      </c>
      <c r="R310">
        <v>0.21</v>
      </c>
      <c r="S310">
        <v>-6.43</v>
      </c>
      <c r="T310">
        <v>-0.25</v>
      </c>
      <c r="U310">
        <v>0.11</v>
      </c>
      <c r="V310">
        <v>-3.85</v>
      </c>
      <c r="W310">
        <v>-1.32</v>
      </c>
      <c r="X310">
        <v>2.67</v>
      </c>
      <c r="Y310">
        <v>-3.79</v>
      </c>
      <c r="Z310">
        <v>-1.77</v>
      </c>
      <c r="AA310">
        <v>0</v>
      </c>
      <c r="AB310">
        <v>-4.32</v>
      </c>
      <c r="AC310">
        <v>-0.15</v>
      </c>
      <c r="AD310">
        <v>-0.08</v>
      </c>
      <c r="AE310">
        <v>-2.21</v>
      </c>
      <c r="AF310">
        <v>0.6</v>
      </c>
      <c r="AG310">
        <v>3.56</v>
      </c>
      <c r="AH310">
        <v>-3.62</v>
      </c>
      <c r="AI310">
        <v>-0.15</v>
      </c>
      <c r="AJ310">
        <v>0.81</v>
      </c>
      <c r="AK310">
        <v>-28.32</v>
      </c>
      <c r="AL310">
        <v>-3.07</v>
      </c>
      <c r="AM310">
        <v>0.13</v>
      </c>
      <c r="AN310">
        <v>-2.2400000000000002</v>
      </c>
      <c r="AO310">
        <v>-0.05</v>
      </c>
      <c r="AP310">
        <v>-0.45</v>
      </c>
      <c r="AQ310">
        <v>29.17</v>
      </c>
      <c r="AR310">
        <v>5.73</v>
      </c>
      <c r="AS310">
        <v>91.13</v>
      </c>
      <c r="AT310">
        <v>0.96899999999999997</v>
      </c>
      <c r="AU310">
        <v>7.22</v>
      </c>
      <c r="AV310">
        <v>10.5</v>
      </c>
      <c r="AW310">
        <v>4.8099999999999996</v>
      </c>
      <c r="AX310">
        <v>58.31</v>
      </c>
      <c r="AY310">
        <v>60</v>
      </c>
      <c r="AZ310">
        <v>17.61</v>
      </c>
      <c r="BA310">
        <v>16.96</v>
      </c>
      <c r="BB310">
        <v>16.52</v>
      </c>
      <c r="BC310">
        <v>51.6</v>
      </c>
    </row>
    <row r="311" spans="1:55" x14ac:dyDescent="0.25">
      <c r="A311">
        <v>367</v>
      </c>
      <c r="B311" t="s">
        <v>895</v>
      </c>
      <c r="C311" t="s">
        <v>162</v>
      </c>
      <c r="D311" t="s">
        <v>47</v>
      </c>
      <c r="E311">
        <v>14</v>
      </c>
      <c r="F311">
        <v>100.58333333333</v>
      </c>
      <c r="G311">
        <v>7.1845238095238004</v>
      </c>
      <c r="H311">
        <v>-2.06</v>
      </c>
      <c r="I311">
        <v>1.73</v>
      </c>
      <c r="J311">
        <v>-1.56</v>
      </c>
      <c r="K311">
        <v>-0.25</v>
      </c>
      <c r="L311">
        <v>-0.15</v>
      </c>
      <c r="M311">
        <v>-0.09</v>
      </c>
      <c r="N311">
        <v>-4.3899999999999997</v>
      </c>
      <c r="O311">
        <v>1.49</v>
      </c>
      <c r="P311">
        <v>-4.82</v>
      </c>
      <c r="Q311">
        <v>-2.0099999999999998</v>
      </c>
      <c r="R311">
        <v>0.53</v>
      </c>
      <c r="S311">
        <v>-29.17</v>
      </c>
      <c r="T311">
        <v>-0.44</v>
      </c>
      <c r="U311">
        <v>-0.04</v>
      </c>
      <c r="V311">
        <v>-5.51</v>
      </c>
      <c r="W311">
        <v>-4.26</v>
      </c>
      <c r="X311">
        <v>1</v>
      </c>
      <c r="Y311">
        <v>-5.52</v>
      </c>
      <c r="Z311">
        <v>0.38</v>
      </c>
      <c r="AA311">
        <v>-0.44</v>
      </c>
      <c r="AB311">
        <v>1.74</v>
      </c>
      <c r="AC311">
        <v>-0.55000000000000004</v>
      </c>
      <c r="AD311">
        <v>1.21</v>
      </c>
      <c r="AE311">
        <v>-22.62</v>
      </c>
      <c r="AF311">
        <v>-6.19</v>
      </c>
      <c r="AG311">
        <v>1.92</v>
      </c>
      <c r="AH311">
        <v>-11.16</v>
      </c>
      <c r="AI311">
        <v>-1.1100000000000001</v>
      </c>
      <c r="AJ311">
        <v>0.2</v>
      </c>
      <c r="AK311">
        <v>-44.44</v>
      </c>
      <c r="AL311">
        <v>6.89</v>
      </c>
      <c r="AM311">
        <v>1.76</v>
      </c>
      <c r="AN311">
        <v>3.89</v>
      </c>
      <c r="AO311">
        <v>-0.75</v>
      </c>
      <c r="AP311">
        <v>-1.2</v>
      </c>
      <c r="AQ311">
        <v>-38.46</v>
      </c>
      <c r="AR311">
        <v>2.44</v>
      </c>
      <c r="AS311">
        <v>89.86</v>
      </c>
      <c r="AT311">
        <v>0.92300000000000004</v>
      </c>
      <c r="AU311">
        <v>9.5399999999999991</v>
      </c>
      <c r="AV311">
        <v>14.91</v>
      </c>
      <c r="AW311">
        <v>5.37</v>
      </c>
      <c r="AX311">
        <v>55.48</v>
      </c>
      <c r="AY311">
        <v>64</v>
      </c>
      <c r="AZ311">
        <v>17.3</v>
      </c>
      <c r="BA311">
        <v>21.47</v>
      </c>
      <c r="BB311">
        <v>15.51</v>
      </c>
      <c r="BC311">
        <v>52.73</v>
      </c>
    </row>
    <row r="312" spans="1:55" x14ac:dyDescent="0.25">
      <c r="A312">
        <v>335</v>
      </c>
      <c r="B312" t="s">
        <v>618</v>
      </c>
      <c r="C312" t="s">
        <v>46</v>
      </c>
      <c r="D312" t="s">
        <v>39</v>
      </c>
      <c r="E312">
        <v>70</v>
      </c>
      <c r="F312">
        <v>792.53333333333001</v>
      </c>
      <c r="G312">
        <v>11.321904761905</v>
      </c>
      <c r="H312">
        <v>-6.48</v>
      </c>
      <c r="I312">
        <v>1.7</v>
      </c>
      <c r="J312">
        <v>-3.71</v>
      </c>
      <c r="K312">
        <v>-5.19</v>
      </c>
      <c r="L312">
        <v>0.31</v>
      </c>
      <c r="M312">
        <v>-3.23</v>
      </c>
      <c r="N312">
        <v>-4.4800000000000004</v>
      </c>
      <c r="O312">
        <v>0.49</v>
      </c>
      <c r="P312">
        <v>-4.1100000000000003</v>
      </c>
      <c r="Q312">
        <v>-0.56999999999999995</v>
      </c>
      <c r="R312">
        <v>-0.05</v>
      </c>
      <c r="S312">
        <v>-5.89</v>
      </c>
      <c r="T312">
        <v>-0.47</v>
      </c>
      <c r="U312">
        <v>0</v>
      </c>
      <c r="V312">
        <v>-5.5</v>
      </c>
      <c r="W312">
        <v>-4.78</v>
      </c>
      <c r="X312">
        <v>-0.12</v>
      </c>
      <c r="Y312">
        <v>-4.9400000000000004</v>
      </c>
      <c r="Z312">
        <v>-2.35</v>
      </c>
      <c r="AA312">
        <v>-0.87</v>
      </c>
      <c r="AB312">
        <v>-3.84</v>
      </c>
      <c r="AC312">
        <v>-0.49</v>
      </c>
      <c r="AD312">
        <v>0.17</v>
      </c>
      <c r="AE312">
        <v>-13.95</v>
      </c>
      <c r="AF312">
        <v>-3.24</v>
      </c>
      <c r="AG312">
        <v>0.99</v>
      </c>
      <c r="AH312">
        <v>-5.67</v>
      </c>
      <c r="AI312">
        <v>0.11</v>
      </c>
      <c r="AJ312">
        <v>0.12</v>
      </c>
      <c r="AK312">
        <v>-1.53</v>
      </c>
      <c r="AL312">
        <v>-0.43</v>
      </c>
      <c r="AM312">
        <v>2.84</v>
      </c>
      <c r="AN312">
        <v>-2.25</v>
      </c>
      <c r="AO312">
        <v>-0.24</v>
      </c>
      <c r="AP312">
        <v>-0.45</v>
      </c>
      <c r="AQ312">
        <v>14.05</v>
      </c>
      <c r="AR312">
        <v>6.7</v>
      </c>
      <c r="AS312">
        <v>93.57</v>
      </c>
      <c r="AT312">
        <v>1.0029999999999999</v>
      </c>
      <c r="AU312">
        <v>9.69</v>
      </c>
      <c r="AV312">
        <v>15.22</v>
      </c>
      <c r="AW312">
        <v>8.18</v>
      </c>
      <c r="AX312">
        <v>46.48</v>
      </c>
      <c r="AY312">
        <v>54.24</v>
      </c>
      <c r="AZ312">
        <v>15.75</v>
      </c>
      <c r="BA312">
        <v>20.82</v>
      </c>
      <c r="BB312">
        <v>16.28</v>
      </c>
      <c r="BC312">
        <v>49.17</v>
      </c>
    </row>
    <row r="313" spans="1:55" x14ac:dyDescent="0.25">
      <c r="A313">
        <v>169</v>
      </c>
      <c r="B313" t="s">
        <v>214</v>
      </c>
      <c r="C313" t="s">
        <v>35</v>
      </c>
      <c r="D313" t="s">
        <v>73</v>
      </c>
      <c r="E313">
        <v>82</v>
      </c>
      <c r="F313">
        <v>1401.6666666666999</v>
      </c>
      <c r="G313">
        <v>17.093495934959002</v>
      </c>
      <c r="H313">
        <v>-3.77</v>
      </c>
      <c r="I313">
        <v>1.68</v>
      </c>
      <c r="J313">
        <v>-2.38</v>
      </c>
      <c r="K313">
        <v>-1.1200000000000001</v>
      </c>
      <c r="L313">
        <v>1.3</v>
      </c>
      <c r="M313">
        <v>-1.41</v>
      </c>
      <c r="N313">
        <v>0.26</v>
      </c>
      <c r="O313">
        <v>0.37</v>
      </c>
      <c r="P313">
        <v>-0.09</v>
      </c>
      <c r="Q313">
        <v>0.47</v>
      </c>
      <c r="R313">
        <v>-0.15</v>
      </c>
      <c r="S313">
        <v>5.18</v>
      </c>
      <c r="T313">
        <v>0.05</v>
      </c>
      <c r="U313">
        <v>7.0000000000000007E-2</v>
      </c>
      <c r="V313">
        <v>-0.31</v>
      </c>
      <c r="W313">
        <v>0.08</v>
      </c>
      <c r="X313">
        <v>0.68</v>
      </c>
      <c r="Y313">
        <v>-0.56999999999999995</v>
      </c>
      <c r="Z313">
        <v>0.32</v>
      </c>
      <c r="AA313">
        <v>-0.16</v>
      </c>
      <c r="AB313">
        <v>1.08</v>
      </c>
      <c r="AC313">
        <v>0.47</v>
      </c>
      <c r="AD313">
        <v>0.04</v>
      </c>
      <c r="AE313">
        <v>5.86</v>
      </c>
      <c r="AF313">
        <v>-0.32</v>
      </c>
      <c r="AG313">
        <v>1.1299999999999999</v>
      </c>
      <c r="AH313">
        <v>-1.61</v>
      </c>
      <c r="AI313">
        <v>-0.3</v>
      </c>
      <c r="AJ313">
        <v>-0.25</v>
      </c>
      <c r="AK313">
        <v>1.1299999999999999</v>
      </c>
      <c r="AL313">
        <v>-3.75</v>
      </c>
      <c r="AM313">
        <v>0.7</v>
      </c>
      <c r="AN313">
        <v>-3.04</v>
      </c>
      <c r="AO313">
        <v>0.32</v>
      </c>
      <c r="AP313">
        <v>0</v>
      </c>
      <c r="AQ313">
        <v>11.35</v>
      </c>
      <c r="AR313">
        <v>10.69</v>
      </c>
      <c r="AS313">
        <v>92.54</v>
      </c>
      <c r="AT313">
        <v>1.032</v>
      </c>
      <c r="AU313">
        <v>7.15</v>
      </c>
      <c r="AV313">
        <v>15.62</v>
      </c>
      <c r="AW313">
        <v>8</v>
      </c>
      <c r="AX313">
        <v>38.479999999999997</v>
      </c>
      <c r="AY313">
        <v>47.18</v>
      </c>
      <c r="AZ313">
        <v>16.78</v>
      </c>
      <c r="BA313">
        <v>23.54</v>
      </c>
      <c r="BB313">
        <v>19.09</v>
      </c>
      <c r="BC313">
        <v>46.78</v>
      </c>
    </row>
    <row r="314" spans="1:55" x14ac:dyDescent="0.25">
      <c r="A314">
        <v>693</v>
      </c>
      <c r="B314" t="s">
        <v>78</v>
      </c>
      <c r="C314" t="s">
        <v>79</v>
      </c>
      <c r="D314" t="s">
        <v>39</v>
      </c>
      <c r="E314">
        <v>77</v>
      </c>
      <c r="F314">
        <v>1161.7333333332999</v>
      </c>
      <c r="G314">
        <v>15.087445887446</v>
      </c>
      <c r="H314">
        <v>7</v>
      </c>
      <c r="I314">
        <v>1.64</v>
      </c>
      <c r="J314">
        <v>2.35</v>
      </c>
      <c r="K314">
        <v>6.76</v>
      </c>
      <c r="L314">
        <v>1.72</v>
      </c>
      <c r="M314">
        <v>2.83</v>
      </c>
      <c r="N314">
        <v>6.44</v>
      </c>
      <c r="O314">
        <v>1.75</v>
      </c>
      <c r="P314">
        <v>3.58</v>
      </c>
      <c r="Q314">
        <v>1.3</v>
      </c>
      <c r="R314">
        <v>0.62</v>
      </c>
      <c r="S314">
        <v>7.68</v>
      </c>
      <c r="T314">
        <v>0.74</v>
      </c>
      <c r="U314">
        <v>0.06</v>
      </c>
      <c r="V314">
        <v>7.55</v>
      </c>
      <c r="W314">
        <v>6.26</v>
      </c>
      <c r="X314">
        <v>1.35</v>
      </c>
      <c r="Y314">
        <v>4.6900000000000004</v>
      </c>
      <c r="Z314">
        <v>4.47</v>
      </c>
      <c r="AA314">
        <v>-0.17</v>
      </c>
      <c r="AB314">
        <v>10.57</v>
      </c>
      <c r="AC314">
        <v>1.1399999999999999</v>
      </c>
      <c r="AD314">
        <v>0.06</v>
      </c>
      <c r="AE314">
        <v>17.420000000000002</v>
      </c>
      <c r="AF314">
        <v>2.38</v>
      </c>
      <c r="AG314">
        <v>2.0299999999999998</v>
      </c>
      <c r="AH314">
        <v>0.44</v>
      </c>
      <c r="AI314">
        <v>0.03</v>
      </c>
      <c r="AJ314">
        <v>0.72</v>
      </c>
      <c r="AK314">
        <v>-11.04</v>
      </c>
      <c r="AL314">
        <v>0.35</v>
      </c>
      <c r="AM314">
        <v>-0.46</v>
      </c>
      <c r="AN314">
        <v>0.55000000000000004</v>
      </c>
      <c r="AO314">
        <v>0.23</v>
      </c>
      <c r="AP314">
        <v>0.03</v>
      </c>
      <c r="AQ314">
        <v>11.03</v>
      </c>
      <c r="AR314">
        <v>8.86</v>
      </c>
      <c r="AS314">
        <v>90.43</v>
      </c>
      <c r="AT314">
        <v>0.99299999999999999</v>
      </c>
      <c r="AU314">
        <v>16.420000000000002</v>
      </c>
      <c r="AV314">
        <v>16.53</v>
      </c>
      <c r="AW314">
        <v>6.77</v>
      </c>
      <c r="AX314">
        <v>32.020000000000003</v>
      </c>
      <c r="AY314">
        <v>70.819999999999993</v>
      </c>
      <c r="AZ314">
        <v>25.41</v>
      </c>
      <c r="BA314">
        <v>23.4</v>
      </c>
      <c r="BB314">
        <v>14.82</v>
      </c>
      <c r="BC314">
        <v>63.16</v>
      </c>
    </row>
    <row r="315" spans="1:55" x14ac:dyDescent="0.25">
      <c r="A315">
        <v>717</v>
      </c>
      <c r="B315" t="s">
        <v>477</v>
      </c>
      <c r="C315" t="s">
        <v>141</v>
      </c>
      <c r="D315" t="s">
        <v>47</v>
      </c>
      <c r="E315">
        <v>62</v>
      </c>
      <c r="F315">
        <v>546.63333333333003</v>
      </c>
      <c r="G315">
        <v>8.8166666666667002</v>
      </c>
      <c r="H315">
        <v>1.86</v>
      </c>
      <c r="I315">
        <v>1.62</v>
      </c>
      <c r="J315">
        <v>0.18</v>
      </c>
      <c r="K315">
        <v>0.48</v>
      </c>
      <c r="L315">
        <v>0.38</v>
      </c>
      <c r="M315">
        <v>0.09</v>
      </c>
      <c r="N315">
        <v>0.65</v>
      </c>
      <c r="O315">
        <v>0.43</v>
      </c>
      <c r="P315">
        <v>0.24</v>
      </c>
      <c r="Q315">
        <v>0.49</v>
      </c>
      <c r="R315">
        <v>-0.42</v>
      </c>
      <c r="S315">
        <v>9.56</v>
      </c>
      <c r="T315">
        <v>0.21</v>
      </c>
      <c r="U315">
        <v>0.09</v>
      </c>
      <c r="V315">
        <v>1.51</v>
      </c>
      <c r="W315">
        <v>2.33</v>
      </c>
      <c r="X315">
        <v>1.52</v>
      </c>
      <c r="Y315">
        <v>0.98</v>
      </c>
      <c r="Z315">
        <v>1.34</v>
      </c>
      <c r="AA315">
        <v>0.65</v>
      </c>
      <c r="AB315">
        <v>1.94</v>
      </c>
      <c r="AC315">
        <v>0.56000000000000005</v>
      </c>
      <c r="AD315">
        <v>-0.06</v>
      </c>
      <c r="AE315">
        <v>12.05</v>
      </c>
      <c r="AF315">
        <v>1.32</v>
      </c>
      <c r="AG315">
        <v>1.1599999999999999</v>
      </c>
      <c r="AH315">
        <v>0.35</v>
      </c>
      <c r="AI315">
        <v>0.31</v>
      </c>
      <c r="AJ315">
        <v>-0.59</v>
      </c>
      <c r="AK315">
        <v>24.48</v>
      </c>
      <c r="AL315">
        <v>-0.72</v>
      </c>
      <c r="AM315">
        <v>-1.1000000000000001</v>
      </c>
      <c r="AN315">
        <v>0.19</v>
      </c>
      <c r="AO315">
        <v>-0.43</v>
      </c>
      <c r="AP315">
        <v>0.15</v>
      </c>
      <c r="AQ315">
        <v>-34.840000000000003</v>
      </c>
      <c r="AR315">
        <v>9.06</v>
      </c>
      <c r="AS315">
        <v>92.55</v>
      </c>
      <c r="AT315">
        <v>1.016</v>
      </c>
      <c r="AU315">
        <v>9.44</v>
      </c>
      <c r="AV315">
        <v>12.73</v>
      </c>
      <c r="AW315">
        <v>5.82</v>
      </c>
      <c r="AX315">
        <v>60.48</v>
      </c>
      <c r="AY315">
        <v>61.87</v>
      </c>
      <c r="AZ315">
        <v>15.26</v>
      </c>
      <c r="BA315">
        <v>17.89</v>
      </c>
      <c r="BB315">
        <v>12.95</v>
      </c>
      <c r="BC315">
        <v>54.09</v>
      </c>
    </row>
    <row r="316" spans="1:55" x14ac:dyDescent="0.25">
      <c r="A316">
        <v>311</v>
      </c>
      <c r="B316" t="s">
        <v>290</v>
      </c>
      <c r="C316" t="s">
        <v>75</v>
      </c>
      <c r="D316" t="s">
        <v>73</v>
      </c>
      <c r="E316">
        <v>82</v>
      </c>
      <c r="F316">
        <v>1379.8166666667</v>
      </c>
      <c r="G316">
        <v>16.827032520325002</v>
      </c>
      <c r="H316">
        <v>-1.81</v>
      </c>
      <c r="I316">
        <v>1.61</v>
      </c>
      <c r="J316">
        <v>-1.44</v>
      </c>
      <c r="K316">
        <v>-1.22</v>
      </c>
      <c r="L316">
        <v>1</v>
      </c>
      <c r="M316">
        <v>-1.24</v>
      </c>
      <c r="N316">
        <v>-0.92</v>
      </c>
      <c r="O316">
        <v>-0.03</v>
      </c>
      <c r="P316">
        <v>-0.65</v>
      </c>
      <c r="Q316">
        <v>0.15</v>
      </c>
      <c r="R316">
        <v>-0.37</v>
      </c>
      <c r="S316">
        <v>5.77</v>
      </c>
      <c r="T316">
        <v>-0.33</v>
      </c>
      <c r="U316">
        <v>0.25</v>
      </c>
      <c r="V316">
        <v>-5.62</v>
      </c>
      <c r="W316">
        <v>-2.4900000000000002</v>
      </c>
      <c r="X316">
        <v>1.72</v>
      </c>
      <c r="Y316">
        <v>-3.79</v>
      </c>
      <c r="Z316">
        <v>-1.62</v>
      </c>
      <c r="AA316">
        <v>2.27</v>
      </c>
      <c r="AB316">
        <v>-7.88</v>
      </c>
      <c r="AC316">
        <v>-0.2</v>
      </c>
      <c r="AD316">
        <v>-0.16</v>
      </c>
      <c r="AE316">
        <v>-0.95</v>
      </c>
      <c r="AF316">
        <v>-1.1599999999999999</v>
      </c>
      <c r="AG316">
        <v>-0.73</v>
      </c>
      <c r="AH316">
        <v>-0.37</v>
      </c>
      <c r="AI316">
        <v>0.26</v>
      </c>
      <c r="AJ316">
        <v>-0.23</v>
      </c>
      <c r="AK316">
        <v>13.64</v>
      </c>
      <c r="AL316">
        <v>1.01</v>
      </c>
      <c r="AM316">
        <v>-0.41</v>
      </c>
      <c r="AN316">
        <v>0.9</v>
      </c>
      <c r="AO316">
        <v>0.19</v>
      </c>
      <c r="AP316">
        <v>-0.06</v>
      </c>
      <c r="AQ316">
        <v>12.5</v>
      </c>
      <c r="AR316">
        <v>7.6</v>
      </c>
      <c r="AS316">
        <v>92.91</v>
      </c>
      <c r="AT316">
        <v>1.0049999999999999</v>
      </c>
      <c r="AU316">
        <v>8.31</v>
      </c>
      <c r="AV316">
        <v>12.78</v>
      </c>
      <c r="AW316">
        <v>7.22</v>
      </c>
      <c r="AX316">
        <v>44.7</v>
      </c>
      <c r="AY316">
        <v>53.5</v>
      </c>
      <c r="AZ316">
        <v>21.31</v>
      </c>
      <c r="BA316">
        <v>20.79</v>
      </c>
      <c r="BB316">
        <v>17.87</v>
      </c>
      <c r="BC316">
        <v>54.38</v>
      </c>
    </row>
    <row r="317" spans="1:55" x14ac:dyDescent="0.25">
      <c r="A317">
        <v>746</v>
      </c>
      <c r="B317" t="s">
        <v>587</v>
      </c>
      <c r="C317" t="s">
        <v>46</v>
      </c>
      <c r="D317" t="s">
        <v>39</v>
      </c>
      <c r="E317">
        <v>72</v>
      </c>
      <c r="F317">
        <v>812.53333333333001</v>
      </c>
      <c r="G317">
        <v>11.285185185185</v>
      </c>
      <c r="H317">
        <v>-8.01</v>
      </c>
      <c r="I317">
        <v>1.61</v>
      </c>
      <c r="J317">
        <v>-4.32</v>
      </c>
      <c r="K317">
        <v>-3.45</v>
      </c>
      <c r="L317">
        <v>0.1</v>
      </c>
      <c r="M317">
        <v>-2.0299999999999998</v>
      </c>
      <c r="N317">
        <v>-2.0099999999999998</v>
      </c>
      <c r="O317">
        <v>-1.56</v>
      </c>
      <c r="P317">
        <v>-0.14000000000000001</v>
      </c>
      <c r="Q317">
        <v>-0.97</v>
      </c>
      <c r="R317">
        <v>-0.12</v>
      </c>
      <c r="S317">
        <v>-10.4</v>
      </c>
      <c r="T317">
        <v>-0.33</v>
      </c>
      <c r="U317">
        <v>-0.03</v>
      </c>
      <c r="V317">
        <v>-3.3</v>
      </c>
      <c r="W317">
        <v>-2.23</v>
      </c>
      <c r="X317">
        <v>-0.36</v>
      </c>
      <c r="Y317">
        <v>-1.84</v>
      </c>
      <c r="Z317">
        <v>-0.61</v>
      </c>
      <c r="AA317">
        <v>0.04</v>
      </c>
      <c r="AB317">
        <v>-1.61</v>
      </c>
      <c r="AC317">
        <v>-0.64</v>
      </c>
      <c r="AD317">
        <v>-0.11</v>
      </c>
      <c r="AE317">
        <v>-11.69</v>
      </c>
      <c r="AF317">
        <v>-2.16</v>
      </c>
      <c r="AG317">
        <v>-0.54</v>
      </c>
      <c r="AH317">
        <v>-2</v>
      </c>
      <c r="AI317">
        <v>-0.23</v>
      </c>
      <c r="AJ317">
        <v>-0.03</v>
      </c>
      <c r="AK317">
        <v>-5.77</v>
      </c>
      <c r="AL317">
        <v>-7.56</v>
      </c>
      <c r="AM317">
        <v>1.41</v>
      </c>
      <c r="AN317">
        <v>-5.93</v>
      </c>
      <c r="AO317">
        <v>-0.23</v>
      </c>
      <c r="AP317">
        <v>0.02</v>
      </c>
      <c r="AQ317">
        <v>-14.02</v>
      </c>
      <c r="AR317">
        <v>5.0599999999999996</v>
      </c>
      <c r="AS317">
        <v>93.24</v>
      </c>
      <c r="AT317">
        <v>0.98299999999999998</v>
      </c>
      <c r="AU317">
        <v>6.42</v>
      </c>
      <c r="AV317">
        <v>18.02</v>
      </c>
      <c r="AW317">
        <v>9.3000000000000007</v>
      </c>
      <c r="AX317">
        <v>43.49</v>
      </c>
      <c r="AY317">
        <v>40.85</v>
      </c>
      <c r="AZ317">
        <v>10.41</v>
      </c>
      <c r="BA317">
        <v>22.97</v>
      </c>
      <c r="BB317">
        <v>19.2</v>
      </c>
      <c r="BC317">
        <v>35.159999999999997</v>
      </c>
    </row>
    <row r="318" spans="1:55" x14ac:dyDescent="0.25">
      <c r="A318">
        <v>131</v>
      </c>
      <c r="B318" t="s">
        <v>80</v>
      </c>
      <c r="C318" t="s">
        <v>41</v>
      </c>
      <c r="D318" t="s">
        <v>39</v>
      </c>
      <c r="E318">
        <v>82</v>
      </c>
      <c r="F318">
        <v>1224.7</v>
      </c>
      <c r="G318">
        <v>14.935365853659</v>
      </c>
      <c r="H318">
        <v>5.34</v>
      </c>
      <c r="I318">
        <v>1.59</v>
      </c>
      <c r="J318">
        <v>1.62</v>
      </c>
      <c r="K318">
        <v>4.2</v>
      </c>
      <c r="L318">
        <v>3.04</v>
      </c>
      <c r="M318">
        <v>0.79</v>
      </c>
      <c r="N318">
        <v>2.84</v>
      </c>
      <c r="O318">
        <v>1.92</v>
      </c>
      <c r="P318">
        <v>0.79</v>
      </c>
      <c r="Q318">
        <v>0.45</v>
      </c>
      <c r="R318">
        <v>0.15</v>
      </c>
      <c r="S318">
        <v>2.68</v>
      </c>
      <c r="T318">
        <v>0.27</v>
      </c>
      <c r="U318">
        <v>0.12</v>
      </c>
      <c r="V318">
        <v>1.83</v>
      </c>
      <c r="W318">
        <v>3.25</v>
      </c>
      <c r="X318">
        <v>0.51</v>
      </c>
      <c r="Y318">
        <v>2.5</v>
      </c>
      <c r="Z318">
        <v>1.45</v>
      </c>
      <c r="AA318">
        <v>1.21</v>
      </c>
      <c r="AB318">
        <v>1.27</v>
      </c>
      <c r="AC318">
        <v>0.43</v>
      </c>
      <c r="AD318">
        <v>0</v>
      </c>
      <c r="AE318">
        <v>7.23</v>
      </c>
      <c r="AF318">
        <v>2.39</v>
      </c>
      <c r="AG318">
        <v>-0.93</v>
      </c>
      <c r="AH318">
        <v>3.67</v>
      </c>
      <c r="AI318">
        <v>-0.05</v>
      </c>
      <c r="AJ318">
        <v>0.13</v>
      </c>
      <c r="AK318">
        <v>-3.79</v>
      </c>
      <c r="AL318">
        <v>3.63</v>
      </c>
      <c r="AM318">
        <v>2.4500000000000002</v>
      </c>
      <c r="AN318">
        <v>0.68</v>
      </c>
      <c r="AO318">
        <v>0.08</v>
      </c>
      <c r="AP318">
        <v>7.0000000000000007E-2</v>
      </c>
      <c r="AQ318">
        <v>0</v>
      </c>
      <c r="AR318">
        <v>9.01</v>
      </c>
      <c r="AS318">
        <v>91.9</v>
      </c>
      <c r="AT318">
        <v>1.0089999999999999</v>
      </c>
      <c r="AU318">
        <v>12.59</v>
      </c>
      <c r="AV318">
        <v>17.73</v>
      </c>
      <c r="AW318">
        <v>8.43</v>
      </c>
      <c r="AX318">
        <v>36.65</v>
      </c>
      <c r="AY318">
        <v>59.91</v>
      </c>
      <c r="AZ318">
        <v>23.12</v>
      </c>
      <c r="BA318">
        <v>23.86</v>
      </c>
      <c r="BB318">
        <v>17.829999999999998</v>
      </c>
      <c r="BC318">
        <v>56.46</v>
      </c>
    </row>
    <row r="319" spans="1:55" x14ac:dyDescent="0.25">
      <c r="A319">
        <v>205</v>
      </c>
      <c r="B319" t="s">
        <v>289</v>
      </c>
      <c r="C319" t="s">
        <v>209</v>
      </c>
      <c r="D319" t="s">
        <v>39</v>
      </c>
      <c r="E319">
        <v>72</v>
      </c>
      <c r="F319">
        <v>975.05</v>
      </c>
      <c r="G319">
        <v>13.542361111110999</v>
      </c>
      <c r="H319">
        <v>5.34</v>
      </c>
      <c r="I319">
        <v>1.57</v>
      </c>
      <c r="J319">
        <v>1.63</v>
      </c>
      <c r="K319">
        <v>5.81</v>
      </c>
      <c r="L319">
        <v>1.89</v>
      </c>
      <c r="M319">
        <v>2.25</v>
      </c>
      <c r="N319">
        <v>5.14</v>
      </c>
      <c r="O319">
        <v>0.65</v>
      </c>
      <c r="P319">
        <v>3.57</v>
      </c>
      <c r="Q319">
        <v>0.21</v>
      </c>
      <c r="R319">
        <v>-0.01</v>
      </c>
      <c r="S319">
        <v>2.64</v>
      </c>
      <c r="T319">
        <v>0.24</v>
      </c>
      <c r="U319">
        <v>0.15</v>
      </c>
      <c r="V319">
        <v>1.04</v>
      </c>
      <c r="W319">
        <v>2.11</v>
      </c>
      <c r="X319">
        <v>1.07</v>
      </c>
      <c r="Y319">
        <v>1.06</v>
      </c>
      <c r="Z319">
        <v>1.1599999999999999</v>
      </c>
      <c r="AA319">
        <v>1.28</v>
      </c>
      <c r="AB319">
        <v>-0.03</v>
      </c>
      <c r="AC319">
        <v>0.19</v>
      </c>
      <c r="AD319">
        <v>-0.37</v>
      </c>
      <c r="AE319">
        <v>10.75</v>
      </c>
      <c r="AF319">
        <v>1.27</v>
      </c>
      <c r="AG319">
        <v>-0.28000000000000003</v>
      </c>
      <c r="AH319">
        <v>2.0099999999999998</v>
      </c>
      <c r="AI319">
        <v>0.4</v>
      </c>
      <c r="AJ319">
        <v>-0.03</v>
      </c>
      <c r="AK319">
        <v>10.5</v>
      </c>
      <c r="AL319">
        <v>2.92</v>
      </c>
      <c r="AM319">
        <v>1.05</v>
      </c>
      <c r="AN319">
        <v>1.25</v>
      </c>
      <c r="AO319">
        <v>-0.48</v>
      </c>
      <c r="AP319">
        <v>0.47</v>
      </c>
      <c r="AQ319">
        <v>-53.85</v>
      </c>
      <c r="AR319">
        <v>6.35</v>
      </c>
      <c r="AS319">
        <v>91.97</v>
      </c>
      <c r="AT319">
        <v>0.98299999999999998</v>
      </c>
      <c r="AU319">
        <v>12.55</v>
      </c>
      <c r="AV319">
        <v>15.94</v>
      </c>
      <c r="AW319">
        <v>11.32</v>
      </c>
      <c r="AX319">
        <v>43.07</v>
      </c>
      <c r="AY319">
        <v>52.58</v>
      </c>
      <c r="AZ319">
        <v>20.55</v>
      </c>
      <c r="BA319">
        <v>20.92</v>
      </c>
      <c r="BB319">
        <v>21.66</v>
      </c>
      <c r="BC319">
        <v>48.69</v>
      </c>
    </row>
    <row r="320" spans="1:55" x14ac:dyDescent="0.25">
      <c r="A320">
        <v>757</v>
      </c>
      <c r="B320" t="s">
        <v>588</v>
      </c>
      <c r="C320" t="s">
        <v>162</v>
      </c>
      <c r="D320" t="s">
        <v>47</v>
      </c>
      <c r="E320">
        <v>36</v>
      </c>
      <c r="F320">
        <v>377.75</v>
      </c>
      <c r="G320">
        <v>10.493055555555999</v>
      </c>
      <c r="H320">
        <v>-4.7</v>
      </c>
      <c r="I320">
        <v>1.57</v>
      </c>
      <c r="J320">
        <v>-2.81</v>
      </c>
      <c r="K320">
        <v>-4.26</v>
      </c>
      <c r="L320">
        <v>2.36</v>
      </c>
      <c r="M320">
        <v>-3.89</v>
      </c>
      <c r="N320">
        <v>-3.29</v>
      </c>
      <c r="O320">
        <v>1.75</v>
      </c>
      <c r="P320">
        <v>-4.09</v>
      </c>
      <c r="Q320">
        <v>-1.22</v>
      </c>
      <c r="R320">
        <v>-0.2</v>
      </c>
      <c r="S320">
        <v>-12.22</v>
      </c>
      <c r="T320">
        <v>-0.15</v>
      </c>
      <c r="U320">
        <v>0.36</v>
      </c>
      <c r="V320">
        <v>-5.21</v>
      </c>
      <c r="W320">
        <v>0.36</v>
      </c>
      <c r="X320">
        <v>3.06</v>
      </c>
      <c r="Y320">
        <v>-2.2000000000000002</v>
      </c>
      <c r="Z320">
        <v>-1.36</v>
      </c>
      <c r="AA320">
        <v>2.81</v>
      </c>
      <c r="AB320">
        <v>-8.65</v>
      </c>
      <c r="AC320">
        <v>-0.88</v>
      </c>
      <c r="AD320">
        <v>-0.23</v>
      </c>
      <c r="AE320">
        <v>-12.44</v>
      </c>
      <c r="AF320">
        <v>2.2999999999999998</v>
      </c>
      <c r="AG320">
        <v>0.33</v>
      </c>
      <c r="AH320">
        <v>2.56</v>
      </c>
      <c r="AI320">
        <v>-0.39</v>
      </c>
      <c r="AJ320">
        <v>-0.12</v>
      </c>
      <c r="AK320">
        <v>-8.57</v>
      </c>
      <c r="AL320">
        <v>-7.22</v>
      </c>
      <c r="AM320">
        <v>-1.94</v>
      </c>
      <c r="AN320">
        <v>-4.55</v>
      </c>
      <c r="AO320">
        <v>-0.08</v>
      </c>
      <c r="AP320">
        <v>0.24</v>
      </c>
      <c r="AQ320">
        <v>-11.25</v>
      </c>
      <c r="AR320">
        <v>5.85</v>
      </c>
      <c r="AS320">
        <v>92.34</v>
      </c>
      <c r="AT320">
        <v>0.98199999999999998</v>
      </c>
      <c r="AU320">
        <v>9.0500000000000007</v>
      </c>
      <c r="AV320">
        <v>9.69</v>
      </c>
      <c r="AW320">
        <v>7.31</v>
      </c>
      <c r="AX320">
        <v>52.1</v>
      </c>
      <c r="AY320">
        <v>55.34</v>
      </c>
      <c r="AZ320">
        <v>15.72</v>
      </c>
      <c r="BA320">
        <v>15.25</v>
      </c>
      <c r="BB320">
        <v>14.3</v>
      </c>
      <c r="BC320">
        <v>52.38</v>
      </c>
    </row>
    <row r="321" spans="1:55" x14ac:dyDescent="0.25">
      <c r="A321">
        <v>378</v>
      </c>
      <c r="B321" t="s">
        <v>309</v>
      </c>
      <c r="C321" t="s">
        <v>54</v>
      </c>
      <c r="D321" t="s">
        <v>39</v>
      </c>
      <c r="E321">
        <v>55</v>
      </c>
      <c r="F321">
        <v>784.51666666666995</v>
      </c>
      <c r="G321">
        <v>14.263939393938999</v>
      </c>
      <c r="H321">
        <v>8.1199999999999992</v>
      </c>
      <c r="I321">
        <v>1.56</v>
      </c>
      <c r="J321">
        <v>2.91</v>
      </c>
      <c r="K321">
        <v>7.82</v>
      </c>
      <c r="L321">
        <v>0.12</v>
      </c>
      <c r="M321">
        <v>4.4000000000000004</v>
      </c>
      <c r="N321">
        <v>4.2</v>
      </c>
      <c r="O321">
        <v>0.38</v>
      </c>
      <c r="P321">
        <v>3.02</v>
      </c>
      <c r="Q321">
        <v>-0.68</v>
      </c>
      <c r="R321">
        <v>-0.24</v>
      </c>
      <c r="S321">
        <v>-4.3600000000000003</v>
      </c>
      <c r="T321">
        <v>0.34</v>
      </c>
      <c r="U321">
        <v>0.13</v>
      </c>
      <c r="V321">
        <v>2.3199999999999998</v>
      </c>
      <c r="W321">
        <v>3.58</v>
      </c>
      <c r="X321">
        <v>0.96</v>
      </c>
      <c r="Y321">
        <v>2.63</v>
      </c>
      <c r="Z321">
        <v>0.42</v>
      </c>
      <c r="AA321">
        <v>1.73</v>
      </c>
      <c r="AB321">
        <v>-2.66</v>
      </c>
      <c r="AC321">
        <v>-0.44</v>
      </c>
      <c r="AD321">
        <v>0.34</v>
      </c>
      <c r="AE321">
        <v>-11.45</v>
      </c>
      <c r="AF321">
        <v>4.22</v>
      </c>
      <c r="AG321">
        <v>-1.02</v>
      </c>
      <c r="AH321">
        <v>6.54</v>
      </c>
      <c r="AI321">
        <v>-0.48</v>
      </c>
      <c r="AJ321">
        <v>-0.17</v>
      </c>
      <c r="AK321">
        <v>-11.54</v>
      </c>
      <c r="AL321">
        <v>7.62</v>
      </c>
      <c r="AM321">
        <v>-1.1599999999999999</v>
      </c>
      <c r="AN321">
        <v>5.87</v>
      </c>
      <c r="AO321">
        <v>0.18</v>
      </c>
      <c r="AP321">
        <v>-0.6</v>
      </c>
      <c r="AQ321">
        <v>61.9</v>
      </c>
      <c r="AR321">
        <v>6.59</v>
      </c>
      <c r="AS321">
        <v>91.77</v>
      </c>
      <c r="AT321">
        <v>0.98399999999999999</v>
      </c>
      <c r="AU321">
        <v>10.86</v>
      </c>
      <c r="AV321">
        <v>14.38</v>
      </c>
      <c r="AW321">
        <v>11.7</v>
      </c>
      <c r="AX321">
        <v>40.53</v>
      </c>
      <c r="AY321">
        <v>48.14</v>
      </c>
      <c r="AZ321">
        <v>20.27</v>
      </c>
      <c r="BA321">
        <v>21.03</v>
      </c>
      <c r="BB321">
        <v>22.56</v>
      </c>
      <c r="BC321">
        <v>47.32</v>
      </c>
    </row>
    <row r="322" spans="1:55" x14ac:dyDescent="0.25">
      <c r="A322">
        <v>893</v>
      </c>
      <c r="B322" t="s">
        <v>732</v>
      </c>
      <c r="C322" t="s">
        <v>186</v>
      </c>
      <c r="D322" t="s">
        <v>73</v>
      </c>
      <c r="E322">
        <v>25</v>
      </c>
      <c r="F322">
        <v>382.7</v>
      </c>
      <c r="G322">
        <v>15.308</v>
      </c>
      <c r="H322">
        <v>-5.13</v>
      </c>
      <c r="I322">
        <v>1.56</v>
      </c>
      <c r="J322">
        <v>-3.27</v>
      </c>
      <c r="K322">
        <v>-7.01</v>
      </c>
      <c r="L322">
        <v>1.35</v>
      </c>
      <c r="M322">
        <v>-5.45</v>
      </c>
      <c r="N322">
        <v>-5.55</v>
      </c>
      <c r="O322">
        <v>-1.6</v>
      </c>
      <c r="P322">
        <v>-3.92</v>
      </c>
      <c r="Q322">
        <v>0.28999999999999998</v>
      </c>
      <c r="R322">
        <v>-0.47</v>
      </c>
      <c r="S322">
        <v>6.9</v>
      </c>
      <c r="T322">
        <v>-0.36</v>
      </c>
      <c r="U322">
        <v>0.14000000000000001</v>
      </c>
      <c r="V322">
        <v>-6.09</v>
      </c>
      <c r="W322">
        <v>-2.35</v>
      </c>
      <c r="X322">
        <v>-1.74</v>
      </c>
      <c r="Y322">
        <v>-0.88</v>
      </c>
      <c r="Z322">
        <v>-1.88</v>
      </c>
      <c r="AA322">
        <v>-0.2</v>
      </c>
      <c r="AB322">
        <v>-4.8</v>
      </c>
      <c r="AC322">
        <v>0.21</v>
      </c>
      <c r="AD322">
        <v>-0.65</v>
      </c>
      <c r="AE322">
        <v>14.3</v>
      </c>
      <c r="AF322">
        <v>-0.63</v>
      </c>
      <c r="AG322">
        <v>-2.06</v>
      </c>
      <c r="AH322">
        <v>1.6</v>
      </c>
      <c r="AI322">
        <v>0.27</v>
      </c>
      <c r="AJ322">
        <v>-0.46</v>
      </c>
      <c r="AK322">
        <v>17.170000000000002</v>
      </c>
      <c r="AL322">
        <v>-2.86</v>
      </c>
      <c r="AM322">
        <v>5.28</v>
      </c>
      <c r="AN322">
        <v>-5.28</v>
      </c>
      <c r="AO322">
        <v>-0.18</v>
      </c>
      <c r="AP322">
        <v>0.75</v>
      </c>
      <c r="AQ322">
        <v>-25.71</v>
      </c>
      <c r="AR322">
        <v>9.27</v>
      </c>
      <c r="AS322">
        <v>89.84</v>
      </c>
      <c r="AT322">
        <v>0.99099999999999999</v>
      </c>
      <c r="AU322">
        <v>6.58</v>
      </c>
      <c r="AV322">
        <v>11.29</v>
      </c>
      <c r="AW322">
        <v>7.84</v>
      </c>
      <c r="AX322">
        <v>50.01</v>
      </c>
      <c r="AY322">
        <v>45.65</v>
      </c>
      <c r="AZ322">
        <v>14.74</v>
      </c>
      <c r="BA322">
        <v>20.07</v>
      </c>
      <c r="BB322">
        <v>20.22</v>
      </c>
      <c r="BC322">
        <v>42.15</v>
      </c>
    </row>
    <row r="323" spans="1:55" x14ac:dyDescent="0.25">
      <c r="A323">
        <v>322</v>
      </c>
      <c r="B323" t="s">
        <v>509</v>
      </c>
      <c r="C323" t="s">
        <v>297</v>
      </c>
      <c r="D323" t="s">
        <v>39</v>
      </c>
      <c r="E323">
        <v>82</v>
      </c>
      <c r="F323">
        <v>912.86666666666997</v>
      </c>
      <c r="G323">
        <v>11.132520325203</v>
      </c>
      <c r="H323">
        <v>-7.59</v>
      </c>
      <c r="I323">
        <v>1.55</v>
      </c>
      <c r="J323">
        <v>-4.16</v>
      </c>
      <c r="K323">
        <v>-5.38</v>
      </c>
      <c r="L323">
        <v>0.95</v>
      </c>
      <c r="M323">
        <v>-3.8</v>
      </c>
      <c r="N323">
        <v>-3.84</v>
      </c>
      <c r="O323">
        <v>0.76</v>
      </c>
      <c r="P323">
        <v>-3.77</v>
      </c>
      <c r="Q323">
        <v>-1.46</v>
      </c>
      <c r="R323">
        <v>0.17</v>
      </c>
      <c r="S323">
        <v>-16.48</v>
      </c>
      <c r="T323">
        <v>-0.33</v>
      </c>
      <c r="U323">
        <v>-0.25</v>
      </c>
      <c r="V323">
        <v>-0.84</v>
      </c>
      <c r="W323">
        <v>-4.59</v>
      </c>
      <c r="X323">
        <v>-0.66</v>
      </c>
      <c r="Y323">
        <v>-3.91</v>
      </c>
      <c r="Z323">
        <v>-1.27</v>
      </c>
      <c r="AA323">
        <v>-0.41</v>
      </c>
      <c r="AB323">
        <v>-1.96</v>
      </c>
      <c r="AC323">
        <v>-0.82</v>
      </c>
      <c r="AD323">
        <v>-0.16</v>
      </c>
      <c r="AE323">
        <v>-10.37</v>
      </c>
      <c r="AF323">
        <v>-4.43</v>
      </c>
      <c r="AG323">
        <v>-0.34</v>
      </c>
      <c r="AH323">
        <v>-5.43</v>
      </c>
      <c r="AI323">
        <v>-0.83</v>
      </c>
      <c r="AJ323">
        <v>0.25</v>
      </c>
      <c r="AK323">
        <v>-32.54</v>
      </c>
      <c r="AL323">
        <v>-5.33</v>
      </c>
      <c r="AM323">
        <v>2.2200000000000002</v>
      </c>
      <c r="AN323">
        <v>-5.32</v>
      </c>
      <c r="AO323">
        <v>-0.03</v>
      </c>
      <c r="AP323">
        <v>0.21</v>
      </c>
      <c r="AQ323">
        <v>-12.61</v>
      </c>
      <c r="AR323">
        <v>6.28</v>
      </c>
      <c r="AS323">
        <v>91.67</v>
      </c>
      <c r="AT323">
        <v>0.97899999999999998</v>
      </c>
      <c r="AU323">
        <v>7.1</v>
      </c>
      <c r="AV323">
        <v>14.2</v>
      </c>
      <c r="AW323">
        <v>13.28</v>
      </c>
      <c r="AX323">
        <v>50.15</v>
      </c>
      <c r="AY323">
        <v>34.840000000000003</v>
      </c>
      <c r="AZ323">
        <v>13.47</v>
      </c>
      <c r="BA323">
        <v>19.920000000000002</v>
      </c>
      <c r="BB323">
        <v>24.84</v>
      </c>
      <c r="BC323">
        <v>35.159999999999997</v>
      </c>
    </row>
    <row r="324" spans="1:55" x14ac:dyDescent="0.25">
      <c r="A324">
        <v>89</v>
      </c>
      <c r="B324" t="s">
        <v>502</v>
      </c>
      <c r="C324" t="s">
        <v>106</v>
      </c>
      <c r="D324" t="s">
        <v>47</v>
      </c>
      <c r="E324">
        <v>71</v>
      </c>
      <c r="F324">
        <v>886.15</v>
      </c>
      <c r="G324">
        <v>12.480985915492999</v>
      </c>
      <c r="H324">
        <v>-2.2400000000000002</v>
      </c>
      <c r="I324">
        <v>1.54</v>
      </c>
      <c r="J324">
        <v>-1.73</v>
      </c>
      <c r="K324">
        <v>-2.74</v>
      </c>
      <c r="L324">
        <v>2.09</v>
      </c>
      <c r="M324">
        <v>-2.92</v>
      </c>
      <c r="N324">
        <v>-3.08</v>
      </c>
      <c r="O324">
        <v>0.65</v>
      </c>
      <c r="P324">
        <v>-3.27</v>
      </c>
      <c r="Q324">
        <v>-0.77</v>
      </c>
      <c r="R324">
        <v>-0.28000000000000003</v>
      </c>
      <c r="S324">
        <v>-6.84</v>
      </c>
      <c r="T324">
        <v>-0.1</v>
      </c>
      <c r="U324">
        <v>0.27</v>
      </c>
      <c r="V324">
        <v>-3.82</v>
      </c>
      <c r="W324">
        <v>-0.84</v>
      </c>
      <c r="X324">
        <v>0.52</v>
      </c>
      <c r="Y324">
        <v>-1.34</v>
      </c>
      <c r="Z324">
        <v>0.21</v>
      </c>
      <c r="AA324">
        <v>0.77</v>
      </c>
      <c r="AB324">
        <v>-1.03</v>
      </c>
      <c r="AC324">
        <v>-0.24</v>
      </c>
      <c r="AD324">
        <v>-0.11</v>
      </c>
      <c r="AE324">
        <v>-3.3</v>
      </c>
      <c r="AF324">
        <v>-1.4</v>
      </c>
      <c r="AG324">
        <v>-0.33</v>
      </c>
      <c r="AH324">
        <v>-1.39</v>
      </c>
      <c r="AI324">
        <v>-0.56999999999999995</v>
      </c>
      <c r="AJ324">
        <v>-0.02</v>
      </c>
      <c r="AK324">
        <v>-17.14</v>
      </c>
      <c r="AL324">
        <v>-1.97</v>
      </c>
      <c r="AM324">
        <v>2.16</v>
      </c>
      <c r="AN324">
        <v>-2.97</v>
      </c>
      <c r="AO324">
        <v>-0.14000000000000001</v>
      </c>
      <c r="AP324">
        <v>-0.22</v>
      </c>
      <c r="AQ324">
        <v>-2.96</v>
      </c>
      <c r="AR324">
        <v>6.23</v>
      </c>
      <c r="AS324">
        <v>92.37</v>
      </c>
      <c r="AT324">
        <v>0.98599999999999999</v>
      </c>
      <c r="AU324">
        <v>10.9</v>
      </c>
      <c r="AV324">
        <v>16.79</v>
      </c>
      <c r="AW324">
        <v>11.1</v>
      </c>
      <c r="AX324">
        <v>39.68</v>
      </c>
      <c r="AY324">
        <v>49.54</v>
      </c>
      <c r="AZ324">
        <v>16.05</v>
      </c>
      <c r="BA324">
        <v>21.73</v>
      </c>
      <c r="BB324">
        <v>20.92</v>
      </c>
      <c r="BC324">
        <v>43.41</v>
      </c>
    </row>
    <row r="325" spans="1:55" x14ac:dyDescent="0.25">
      <c r="A325">
        <v>790</v>
      </c>
      <c r="B325" t="s">
        <v>647</v>
      </c>
      <c r="C325" t="s">
        <v>193</v>
      </c>
      <c r="D325" t="s">
        <v>39</v>
      </c>
      <c r="E325">
        <v>22</v>
      </c>
      <c r="F325">
        <v>270.05</v>
      </c>
      <c r="G325">
        <v>12.275</v>
      </c>
      <c r="H325">
        <v>-1.96</v>
      </c>
      <c r="I325">
        <v>1.53</v>
      </c>
      <c r="J325">
        <v>-1.56</v>
      </c>
      <c r="K325">
        <v>-3.7</v>
      </c>
      <c r="L325">
        <v>4.57</v>
      </c>
      <c r="M325">
        <v>-4.87</v>
      </c>
      <c r="N325">
        <v>-3.33</v>
      </c>
      <c r="O325">
        <v>4.3099999999999996</v>
      </c>
      <c r="P325">
        <v>-6.31</v>
      </c>
      <c r="Q325">
        <v>0.34</v>
      </c>
      <c r="R325">
        <v>-0.62</v>
      </c>
      <c r="S325">
        <v>11.49</v>
      </c>
      <c r="T325">
        <v>-0.39</v>
      </c>
      <c r="U325">
        <v>0.36</v>
      </c>
      <c r="V325">
        <v>-8.07</v>
      </c>
      <c r="W325">
        <v>-1.21</v>
      </c>
      <c r="X325">
        <v>3.43</v>
      </c>
      <c r="Y325">
        <v>-3.82</v>
      </c>
      <c r="Z325">
        <v>-2.95</v>
      </c>
      <c r="AA325">
        <v>1.75</v>
      </c>
      <c r="AB325">
        <v>-11.28</v>
      </c>
      <c r="AC325">
        <v>-0.17</v>
      </c>
      <c r="AD325">
        <v>-0.61</v>
      </c>
      <c r="AE325">
        <v>12.5</v>
      </c>
      <c r="AF325">
        <v>2.3199999999999998</v>
      </c>
      <c r="AG325">
        <v>2.2400000000000002</v>
      </c>
      <c r="AH325">
        <v>0.73</v>
      </c>
      <c r="AI325">
        <v>0.09</v>
      </c>
      <c r="AJ325">
        <v>0.09</v>
      </c>
      <c r="AK325">
        <v>0</v>
      </c>
      <c r="AL325">
        <v>-3.01</v>
      </c>
      <c r="AM325">
        <v>-2.54</v>
      </c>
      <c r="AN325">
        <v>-0.67</v>
      </c>
      <c r="AO325">
        <v>0.63</v>
      </c>
      <c r="AP325">
        <v>0</v>
      </c>
      <c r="AQ325">
        <v>13.33</v>
      </c>
      <c r="AR325">
        <v>11.11</v>
      </c>
      <c r="AS325">
        <v>95.68</v>
      </c>
      <c r="AT325">
        <v>1.0680000000000001</v>
      </c>
      <c r="AU325">
        <v>11.55</v>
      </c>
      <c r="AV325">
        <v>14</v>
      </c>
      <c r="AW325">
        <v>7.78</v>
      </c>
      <c r="AX325">
        <v>44.66</v>
      </c>
      <c r="AY325">
        <v>59.77</v>
      </c>
      <c r="AZ325">
        <v>17.77</v>
      </c>
      <c r="BA325">
        <v>16.89</v>
      </c>
      <c r="BB325">
        <v>16.22</v>
      </c>
      <c r="BC325">
        <v>52.29</v>
      </c>
    </row>
    <row r="326" spans="1:55" x14ac:dyDescent="0.25">
      <c r="A326">
        <v>835</v>
      </c>
      <c r="B326" t="s">
        <v>342</v>
      </c>
      <c r="C326" t="s">
        <v>69</v>
      </c>
      <c r="D326" t="s">
        <v>39</v>
      </c>
      <c r="E326">
        <v>72</v>
      </c>
      <c r="F326">
        <v>921.4</v>
      </c>
      <c r="G326">
        <v>12.797222222222</v>
      </c>
      <c r="H326">
        <v>-3.49</v>
      </c>
      <c r="I326">
        <v>1.53</v>
      </c>
      <c r="J326">
        <v>-2.2200000000000002</v>
      </c>
      <c r="K326">
        <v>-3.8</v>
      </c>
      <c r="L326">
        <v>1.48</v>
      </c>
      <c r="M326">
        <v>-3.19</v>
      </c>
      <c r="N326">
        <v>-3.7</v>
      </c>
      <c r="O326">
        <v>0.83</v>
      </c>
      <c r="P326">
        <v>-3.81</v>
      </c>
      <c r="Q326">
        <v>-0.43</v>
      </c>
      <c r="R326">
        <v>-0.4</v>
      </c>
      <c r="S326">
        <v>-0.6</v>
      </c>
      <c r="T326">
        <v>-0.12</v>
      </c>
      <c r="U326">
        <v>-0.17</v>
      </c>
      <c r="V326">
        <v>0.43</v>
      </c>
      <c r="W326">
        <v>-1.22</v>
      </c>
      <c r="X326">
        <v>-0.95</v>
      </c>
      <c r="Y326">
        <v>-0.37</v>
      </c>
      <c r="Z326">
        <v>-0.23</v>
      </c>
      <c r="AA326">
        <v>-1.26</v>
      </c>
      <c r="AB326">
        <v>2.48</v>
      </c>
      <c r="AC326">
        <v>-0.1</v>
      </c>
      <c r="AD326">
        <v>-0.15</v>
      </c>
      <c r="AE326">
        <v>1.28</v>
      </c>
      <c r="AF326">
        <v>-1.32</v>
      </c>
      <c r="AG326">
        <v>0.41</v>
      </c>
      <c r="AH326">
        <v>-2.23</v>
      </c>
      <c r="AI326">
        <v>-0.11</v>
      </c>
      <c r="AJ326">
        <v>-0.22</v>
      </c>
      <c r="AK326">
        <v>1.59</v>
      </c>
      <c r="AL326">
        <v>-4.32</v>
      </c>
      <c r="AM326">
        <v>3.11</v>
      </c>
      <c r="AN326">
        <v>-5.0199999999999996</v>
      </c>
      <c r="AO326">
        <v>-0.36</v>
      </c>
      <c r="AP326">
        <v>-0.21</v>
      </c>
      <c r="AQ326">
        <v>-15.87</v>
      </c>
      <c r="AR326">
        <v>8.1300000000000008</v>
      </c>
      <c r="AS326">
        <v>92.69</v>
      </c>
      <c r="AT326">
        <v>1.008</v>
      </c>
      <c r="AU326">
        <v>11.79</v>
      </c>
      <c r="AV326">
        <v>15.95</v>
      </c>
      <c r="AW326">
        <v>11.2</v>
      </c>
      <c r="AX326">
        <v>43.56</v>
      </c>
      <c r="AY326">
        <v>51.27</v>
      </c>
      <c r="AZ326">
        <v>18.23</v>
      </c>
      <c r="BA326">
        <v>21.81</v>
      </c>
      <c r="BB326">
        <v>21.03</v>
      </c>
      <c r="BC326">
        <v>46.43</v>
      </c>
    </row>
    <row r="327" spans="1:55" x14ac:dyDescent="0.25">
      <c r="A327">
        <v>225</v>
      </c>
      <c r="B327" t="s">
        <v>848</v>
      </c>
      <c r="C327" t="s">
        <v>49</v>
      </c>
      <c r="D327" t="s">
        <v>73</v>
      </c>
      <c r="E327">
        <v>20</v>
      </c>
      <c r="F327">
        <v>236.61666666667</v>
      </c>
      <c r="G327">
        <v>11.830833333333</v>
      </c>
      <c r="H327">
        <v>-1.81</v>
      </c>
      <c r="I327">
        <v>1.52</v>
      </c>
      <c r="J327">
        <v>-1.53</v>
      </c>
      <c r="K327">
        <v>0.72</v>
      </c>
      <c r="L327">
        <v>-2.2599999999999998</v>
      </c>
      <c r="M327">
        <v>1.9</v>
      </c>
      <c r="N327">
        <v>1.34</v>
      </c>
      <c r="O327">
        <v>-4.75</v>
      </c>
      <c r="P327">
        <v>5.67</v>
      </c>
      <c r="Q327">
        <v>-0.89</v>
      </c>
      <c r="R327">
        <v>0.36</v>
      </c>
      <c r="S327">
        <v>-10.48</v>
      </c>
      <c r="T327">
        <v>0.23</v>
      </c>
      <c r="U327">
        <v>-0.18</v>
      </c>
      <c r="V327">
        <v>4.6900000000000004</v>
      </c>
      <c r="W327">
        <v>1.56</v>
      </c>
      <c r="X327">
        <v>0.43</v>
      </c>
      <c r="Y327">
        <v>1.02</v>
      </c>
      <c r="Z327">
        <v>1.89</v>
      </c>
      <c r="AA327">
        <v>0.79</v>
      </c>
      <c r="AB327">
        <v>2.44</v>
      </c>
      <c r="AC327">
        <v>0.02</v>
      </c>
      <c r="AD327">
        <v>0.52</v>
      </c>
      <c r="AE327">
        <v>-11.19</v>
      </c>
      <c r="AF327">
        <v>-0.44</v>
      </c>
      <c r="AG327">
        <v>-0.47</v>
      </c>
      <c r="AH327">
        <v>0.12</v>
      </c>
      <c r="AI327">
        <v>-0.66</v>
      </c>
      <c r="AJ327">
        <v>0.24</v>
      </c>
      <c r="AK327">
        <v>-21.21</v>
      </c>
      <c r="AL327">
        <v>0.4</v>
      </c>
      <c r="AM327">
        <v>-2.42</v>
      </c>
      <c r="AN327">
        <v>2.13</v>
      </c>
      <c r="AO327">
        <v>-0.6</v>
      </c>
      <c r="AP327">
        <v>-0.48</v>
      </c>
      <c r="AQ327">
        <v>-3.33</v>
      </c>
      <c r="AR327">
        <v>9.4</v>
      </c>
      <c r="AS327">
        <v>89.36</v>
      </c>
      <c r="AT327">
        <v>0.98799999999999999</v>
      </c>
      <c r="AU327">
        <v>9.64</v>
      </c>
      <c r="AV327">
        <v>12.43</v>
      </c>
      <c r="AW327">
        <v>6.09</v>
      </c>
      <c r="AX327">
        <v>50.21</v>
      </c>
      <c r="AY327">
        <v>61.29</v>
      </c>
      <c r="AZ327">
        <v>21.05</v>
      </c>
      <c r="BA327">
        <v>18.760000000000002</v>
      </c>
      <c r="BB327">
        <v>13.69</v>
      </c>
      <c r="BC327">
        <v>60.58</v>
      </c>
    </row>
    <row r="328" spans="1:55" x14ac:dyDescent="0.25">
      <c r="A328">
        <v>314</v>
      </c>
      <c r="B328" t="s">
        <v>697</v>
      </c>
      <c r="C328" t="s">
        <v>63</v>
      </c>
      <c r="D328" t="s">
        <v>36</v>
      </c>
      <c r="E328">
        <v>54</v>
      </c>
      <c r="F328">
        <v>487.08333333333002</v>
      </c>
      <c r="G328">
        <v>9.0200617283951008</v>
      </c>
      <c r="H328">
        <v>-6.38</v>
      </c>
      <c r="I328">
        <v>1.52</v>
      </c>
      <c r="J328">
        <v>-3.57</v>
      </c>
      <c r="K328">
        <v>-5.32</v>
      </c>
      <c r="L328">
        <v>-2.76</v>
      </c>
      <c r="M328">
        <v>-1.81</v>
      </c>
      <c r="N328">
        <v>-4.37</v>
      </c>
      <c r="O328">
        <v>-1.29</v>
      </c>
      <c r="P328">
        <v>-2.91</v>
      </c>
      <c r="Q328">
        <v>-1.47</v>
      </c>
      <c r="R328">
        <v>-0.19</v>
      </c>
      <c r="S328">
        <v>-13.35</v>
      </c>
      <c r="T328">
        <v>-0.41</v>
      </c>
      <c r="U328">
        <v>-0.31</v>
      </c>
      <c r="V328">
        <v>-1.59</v>
      </c>
      <c r="W328">
        <v>-3.1</v>
      </c>
      <c r="X328">
        <v>-2.87</v>
      </c>
      <c r="Y328">
        <v>-0.37</v>
      </c>
      <c r="Z328">
        <v>-2.34</v>
      </c>
      <c r="AA328">
        <v>-1.88</v>
      </c>
      <c r="AB328">
        <v>-2.2200000000000002</v>
      </c>
      <c r="AC328">
        <v>-0.79</v>
      </c>
      <c r="AD328">
        <v>7.0000000000000007E-2</v>
      </c>
      <c r="AE328">
        <v>-18.420000000000002</v>
      </c>
      <c r="AF328">
        <v>-1.01</v>
      </c>
      <c r="AG328">
        <v>-1.32</v>
      </c>
      <c r="AH328">
        <v>0.43</v>
      </c>
      <c r="AI328">
        <v>-0.24</v>
      </c>
      <c r="AJ328">
        <v>-0.38</v>
      </c>
      <c r="AK328">
        <v>5.76</v>
      </c>
      <c r="AL328">
        <v>-5.39</v>
      </c>
      <c r="AM328">
        <v>5.53</v>
      </c>
      <c r="AN328">
        <v>-7.61</v>
      </c>
      <c r="AO328">
        <v>-0.73</v>
      </c>
      <c r="AP328">
        <v>0.02</v>
      </c>
      <c r="AQ328">
        <v>-26.47</v>
      </c>
      <c r="AR328">
        <v>6.76</v>
      </c>
      <c r="AS328">
        <v>92.31</v>
      </c>
      <c r="AT328">
        <v>0.99099999999999999</v>
      </c>
      <c r="AU328">
        <v>9.1199999999999992</v>
      </c>
      <c r="AV328">
        <v>14.66</v>
      </c>
      <c r="AW328">
        <v>8.6199999999999992</v>
      </c>
      <c r="AX328">
        <v>43.24</v>
      </c>
      <c r="AY328">
        <v>51.39</v>
      </c>
      <c r="AZ328">
        <v>14.54</v>
      </c>
      <c r="BA328">
        <v>19.59</v>
      </c>
      <c r="BB328">
        <v>18.48</v>
      </c>
      <c r="BC328">
        <v>44.03</v>
      </c>
    </row>
    <row r="329" spans="1:55" x14ac:dyDescent="0.25">
      <c r="A329">
        <v>347</v>
      </c>
      <c r="B329" t="s">
        <v>821</v>
      </c>
      <c r="C329" t="s">
        <v>167</v>
      </c>
      <c r="D329" t="s">
        <v>73</v>
      </c>
      <c r="E329">
        <v>36</v>
      </c>
      <c r="F329">
        <v>415.65</v>
      </c>
      <c r="G329">
        <v>11.545833333333</v>
      </c>
      <c r="H329">
        <v>-7.51</v>
      </c>
      <c r="I329">
        <v>1.51</v>
      </c>
      <c r="J329">
        <v>-3.95</v>
      </c>
      <c r="K329">
        <v>-4.55</v>
      </c>
      <c r="L329">
        <v>0.51</v>
      </c>
      <c r="M329">
        <v>-2.88</v>
      </c>
      <c r="N329">
        <v>-5.42</v>
      </c>
      <c r="O329">
        <v>0.88</v>
      </c>
      <c r="P329">
        <v>-5.19</v>
      </c>
      <c r="Q329">
        <v>-0.56000000000000005</v>
      </c>
      <c r="R329">
        <v>0</v>
      </c>
      <c r="S329">
        <v>-7.26</v>
      </c>
      <c r="T329">
        <v>-0.42</v>
      </c>
      <c r="U329">
        <v>0.41</v>
      </c>
      <c r="V329">
        <v>-9.23</v>
      </c>
      <c r="W329">
        <v>-5.24</v>
      </c>
      <c r="X329">
        <v>6.73</v>
      </c>
      <c r="Y329">
        <v>-11.88</v>
      </c>
      <c r="Z329">
        <v>-1</v>
      </c>
      <c r="AA329">
        <v>4.22</v>
      </c>
      <c r="AB329">
        <v>-11.69</v>
      </c>
      <c r="AC329">
        <v>-0.37</v>
      </c>
      <c r="AD329">
        <v>0.22</v>
      </c>
      <c r="AE329">
        <v>-13.19</v>
      </c>
      <c r="AF329">
        <v>-5.66</v>
      </c>
      <c r="AG329">
        <v>3.34</v>
      </c>
      <c r="AH329">
        <v>-11.82</v>
      </c>
      <c r="AI329">
        <v>-0.59</v>
      </c>
      <c r="AJ329">
        <v>0.06</v>
      </c>
      <c r="AK329">
        <v>-22.06</v>
      </c>
      <c r="AL329">
        <v>-0.81</v>
      </c>
      <c r="AM329">
        <v>-7.14</v>
      </c>
      <c r="AN329">
        <v>5.24</v>
      </c>
      <c r="AO329">
        <v>0.37</v>
      </c>
      <c r="AP329">
        <v>-0.38</v>
      </c>
      <c r="AQ329">
        <v>36.25</v>
      </c>
      <c r="AR329">
        <v>5.7</v>
      </c>
      <c r="AS329">
        <v>91.3</v>
      </c>
      <c r="AT329">
        <v>0.97</v>
      </c>
      <c r="AU329">
        <v>9.24</v>
      </c>
      <c r="AV329">
        <v>10.39</v>
      </c>
      <c r="AW329">
        <v>5.34</v>
      </c>
      <c r="AX329">
        <v>52.26</v>
      </c>
      <c r="AY329">
        <v>63.37</v>
      </c>
      <c r="AZ329">
        <v>17.32</v>
      </c>
      <c r="BA329">
        <v>18.04</v>
      </c>
      <c r="BB329">
        <v>11.55</v>
      </c>
      <c r="BC329">
        <v>60</v>
      </c>
    </row>
    <row r="330" spans="1:55" x14ac:dyDescent="0.25">
      <c r="A330">
        <v>546</v>
      </c>
      <c r="B330" t="s">
        <v>773</v>
      </c>
      <c r="C330" t="s">
        <v>162</v>
      </c>
      <c r="D330" t="s">
        <v>73</v>
      </c>
      <c r="E330">
        <v>51</v>
      </c>
      <c r="F330">
        <v>755.75</v>
      </c>
      <c r="G330">
        <v>14.818627450979999</v>
      </c>
      <c r="H330">
        <v>-8.8800000000000008</v>
      </c>
      <c r="I330">
        <v>1.49</v>
      </c>
      <c r="J330">
        <v>-4.8499999999999996</v>
      </c>
      <c r="K330">
        <v>-6.9</v>
      </c>
      <c r="L330">
        <v>1.07</v>
      </c>
      <c r="M330">
        <v>-5.0199999999999996</v>
      </c>
      <c r="N330">
        <v>-4.29</v>
      </c>
      <c r="O330">
        <v>1.53</v>
      </c>
      <c r="P330">
        <v>-4.87</v>
      </c>
      <c r="Q330">
        <v>-0.62</v>
      </c>
      <c r="R330">
        <v>-0.32</v>
      </c>
      <c r="S330">
        <v>-4.26</v>
      </c>
      <c r="T330">
        <v>-0.45</v>
      </c>
      <c r="U330">
        <v>-0.03</v>
      </c>
      <c r="V330">
        <v>-4.96</v>
      </c>
      <c r="W330">
        <v>-4.78</v>
      </c>
      <c r="X330">
        <v>-0.28000000000000003</v>
      </c>
      <c r="Y330">
        <v>-4.72</v>
      </c>
      <c r="Z330">
        <v>-1.8</v>
      </c>
      <c r="AA330">
        <v>-1.1000000000000001</v>
      </c>
      <c r="AB330">
        <v>-1.91</v>
      </c>
      <c r="AC330">
        <v>-0.74</v>
      </c>
      <c r="AD330">
        <v>-0.19</v>
      </c>
      <c r="AE330">
        <v>-12.04</v>
      </c>
      <c r="AF330">
        <v>-3.98</v>
      </c>
      <c r="AG330">
        <v>1.1000000000000001</v>
      </c>
      <c r="AH330">
        <v>-6.77</v>
      </c>
      <c r="AI330">
        <v>7.0000000000000007E-2</v>
      </c>
      <c r="AJ330">
        <v>0.12</v>
      </c>
      <c r="AK330">
        <v>-0.52</v>
      </c>
      <c r="AL330">
        <v>-5.6</v>
      </c>
      <c r="AM330">
        <v>2.2999999999999998</v>
      </c>
      <c r="AN330">
        <v>-5.74</v>
      </c>
      <c r="AO330">
        <v>0.1</v>
      </c>
      <c r="AP330">
        <v>-0.27</v>
      </c>
      <c r="AQ330">
        <v>17.86</v>
      </c>
      <c r="AR330">
        <v>7.38</v>
      </c>
      <c r="AS330">
        <v>91.78</v>
      </c>
      <c r="AT330">
        <v>0.99199999999999999</v>
      </c>
      <c r="AU330">
        <v>6.91</v>
      </c>
      <c r="AV330">
        <v>15</v>
      </c>
      <c r="AW330">
        <v>9.1300000000000008</v>
      </c>
      <c r="AX330">
        <v>47.87</v>
      </c>
      <c r="AY330">
        <v>43.07</v>
      </c>
      <c r="AZ330">
        <v>14.05</v>
      </c>
      <c r="BA330">
        <v>20.72</v>
      </c>
      <c r="BB330">
        <v>18.100000000000001</v>
      </c>
      <c r="BC330">
        <v>43.7</v>
      </c>
    </row>
    <row r="331" spans="1:55" x14ac:dyDescent="0.25">
      <c r="A331">
        <v>548</v>
      </c>
      <c r="B331" t="s">
        <v>419</v>
      </c>
      <c r="C331" t="s">
        <v>63</v>
      </c>
      <c r="D331" t="s">
        <v>47</v>
      </c>
      <c r="E331">
        <v>76</v>
      </c>
      <c r="F331">
        <v>816.8</v>
      </c>
      <c r="G331">
        <v>10.747368421053</v>
      </c>
      <c r="H331">
        <v>-0.24</v>
      </c>
      <c r="I331">
        <v>1.49</v>
      </c>
      <c r="J331">
        <v>-0.73</v>
      </c>
      <c r="K331">
        <v>-2.08</v>
      </c>
      <c r="L331">
        <v>-0.34</v>
      </c>
      <c r="M331">
        <v>-1.06</v>
      </c>
      <c r="N331">
        <v>-0.88</v>
      </c>
      <c r="O331">
        <v>-0.75</v>
      </c>
      <c r="P331">
        <v>-0.14000000000000001</v>
      </c>
      <c r="Q331">
        <v>-0.56000000000000005</v>
      </c>
      <c r="R331">
        <v>-0.23</v>
      </c>
      <c r="S331">
        <v>-2.58</v>
      </c>
      <c r="T331">
        <v>-0.23</v>
      </c>
      <c r="U331">
        <v>-0.17</v>
      </c>
      <c r="V331">
        <v>-0.85</v>
      </c>
      <c r="W331">
        <v>0.21</v>
      </c>
      <c r="X331">
        <v>-0.63</v>
      </c>
      <c r="Y331">
        <v>0.74</v>
      </c>
      <c r="Z331">
        <v>-1.67</v>
      </c>
      <c r="AA331">
        <v>-2.09</v>
      </c>
      <c r="AB331">
        <v>-7.0000000000000007E-2</v>
      </c>
      <c r="AC331">
        <v>-0.5</v>
      </c>
      <c r="AD331">
        <v>-0.33</v>
      </c>
      <c r="AE331">
        <v>-4.25</v>
      </c>
      <c r="AF331">
        <v>2.5099999999999998</v>
      </c>
      <c r="AG331">
        <v>1.95</v>
      </c>
      <c r="AH331">
        <v>0.47</v>
      </c>
      <c r="AI331">
        <v>-0.11</v>
      </c>
      <c r="AJ331">
        <v>0.2</v>
      </c>
      <c r="AK331">
        <v>-7.08</v>
      </c>
      <c r="AL331">
        <v>-0.1</v>
      </c>
      <c r="AM331">
        <v>3.36</v>
      </c>
      <c r="AN331">
        <v>-2.41</v>
      </c>
      <c r="AO331">
        <v>0.05</v>
      </c>
      <c r="AP331">
        <v>-0.08</v>
      </c>
      <c r="AQ331">
        <v>6.06</v>
      </c>
      <c r="AR331">
        <v>8.82</v>
      </c>
      <c r="AS331">
        <v>92.33</v>
      </c>
      <c r="AT331">
        <v>1.0109999999999999</v>
      </c>
      <c r="AU331">
        <v>8.81</v>
      </c>
      <c r="AV331">
        <v>13.44</v>
      </c>
      <c r="AW331">
        <v>8.3699999999999992</v>
      </c>
      <c r="AX331">
        <v>42.97</v>
      </c>
      <c r="AY331">
        <v>51.28</v>
      </c>
      <c r="AZ331">
        <v>15.87</v>
      </c>
      <c r="BA331">
        <v>18.809999999999999</v>
      </c>
      <c r="BB331">
        <v>17.04</v>
      </c>
      <c r="BC331">
        <v>48.21</v>
      </c>
    </row>
    <row r="332" spans="1:55" x14ac:dyDescent="0.25">
      <c r="A332">
        <v>784</v>
      </c>
      <c r="B332" t="s">
        <v>93</v>
      </c>
      <c r="C332" t="s">
        <v>41</v>
      </c>
      <c r="D332" t="s">
        <v>94</v>
      </c>
      <c r="E332">
        <v>82</v>
      </c>
      <c r="F332">
        <v>1117.8333333333001</v>
      </c>
      <c r="G332">
        <v>13.632113821138001</v>
      </c>
      <c r="H332">
        <v>2.56</v>
      </c>
      <c r="I332">
        <v>1.48</v>
      </c>
      <c r="J332">
        <v>0.48</v>
      </c>
      <c r="K332">
        <v>2.59</v>
      </c>
      <c r="L332">
        <v>0.55000000000000004</v>
      </c>
      <c r="M332">
        <v>1.23</v>
      </c>
      <c r="N332">
        <v>2.2200000000000002</v>
      </c>
      <c r="O332">
        <v>-0.41</v>
      </c>
      <c r="P332">
        <v>2.0299999999999998</v>
      </c>
      <c r="Q332">
        <v>1.1299999999999999</v>
      </c>
      <c r="R332">
        <v>0.44</v>
      </c>
      <c r="S332">
        <v>5.71</v>
      </c>
      <c r="T332">
        <v>7.0000000000000007E-2</v>
      </c>
      <c r="U332">
        <v>-0.02</v>
      </c>
      <c r="V332">
        <v>0.93</v>
      </c>
      <c r="W332">
        <v>2.48</v>
      </c>
      <c r="X332">
        <v>2.2999999999999998</v>
      </c>
      <c r="Y332">
        <v>0.37</v>
      </c>
      <c r="Z332">
        <v>-0.31</v>
      </c>
      <c r="AA332">
        <v>-0.26</v>
      </c>
      <c r="AB332">
        <v>-0.28000000000000003</v>
      </c>
      <c r="AC332">
        <v>0.49</v>
      </c>
      <c r="AD332">
        <v>-0.02</v>
      </c>
      <c r="AE332">
        <v>8.51</v>
      </c>
      <c r="AF332">
        <v>3.72</v>
      </c>
      <c r="AG332">
        <v>3.42</v>
      </c>
      <c r="AH332">
        <v>0.24</v>
      </c>
      <c r="AI332">
        <v>0.5</v>
      </c>
      <c r="AJ332">
        <v>0.78</v>
      </c>
      <c r="AK332">
        <v>-5.6</v>
      </c>
      <c r="AL332">
        <v>0.17</v>
      </c>
      <c r="AM332">
        <v>-1.1499999999999999</v>
      </c>
      <c r="AN332">
        <v>0.96</v>
      </c>
      <c r="AO332">
        <v>0.38</v>
      </c>
      <c r="AP332">
        <v>-0.18</v>
      </c>
      <c r="AQ332">
        <v>23.04</v>
      </c>
      <c r="AR332">
        <v>10.63</v>
      </c>
      <c r="AS332">
        <v>90.85</v>
      </c>
      <c r="AT332">
        <v>1.0149999999999999</v>
      </c>
      <c r="AU332">
        <v>11.43</v>
      </c>
      <c r="AV332">
        <v>14.06</v>
      </c>
      <c r="AW332">
        <v>6.49</v>
      </c>
      <c r="AX332">
        <v>42.14</v>
      </c>
      <c r="AY332">
        <v>63.77</v>
      </c>
      <c r="AZ332">
        <v>20.399999999999999</v>
      </c>
      <c r="BA332">
        <v>20.239999999999998</v>
      </c>
      <c r="BB332">
        <v>13.74</v>
      </c>
      <c r="BC332">
        <v>59.75</v>
      </c>
    </row>
    <row r="333" spans="1:55" x14ac:dyDescent="0.25">
      <c r="A333">
        <v>300</v>
      </c>
      <c r="B333" t="s">
        <v>678</v>
      </c>
      <c r="C333" t="s">
        <v>679</v>
      </c>
      <c r="D333" t="s">
        <v>39</v>
      </c>
      <c r="E333">
        <v>52</v>
      </c>
      <c r="F333">
        <v>520.5</v>
      </c>
      <c r="G333">
        <v>10.009615384615</v>
      </c>
      <c r="H333">
        <v>0.02</v>
      </c>
      <c r="I333">
        <v>1.47</v>
      </c>
      <c r="J333">
        <v>-0.59</v>
      </c>
      <c r="K333">
        <v>-7.0000000000000007E-2</v>
      </c>
      <c r="L333">
        <v>1.43</v>
      </c>
      <c r="M333">
        <v>-0.82</v>
      </c>
      <c r="N333">
        <v>-0.87</v>
      </c>
      <c r="O333">
        <v>0.55000000000000004</v>
      </c>
      <c r="P333">
        <v>-1.21</v>
      </c>
      <c r="Q333">
        <v>-1.07</v>
      </c>
      <c r="R333">
        <v>-0.27</v>
      </c>
      <c r="S333">
        <v>-12.1</v>
      </c>
      <c r="T333">
        <v>-0.31</v>
      </c>
      <c r="U333">
        <v>-0.01</v>
      </c>
      <c r="V333">
        <v>-3.74</v>
      </c>
      <c r="W333">
        <v>-1.83</v>
      </c>
      <c r="X333">
        <v>-1.5</v>
      </c>
      <c r="Y333">
        <v>-0.56999999999999995</v>
      </c>
      <c r="Z333">
        <v>-2.73</v>
      </c>
      <c r="AA333">
        <v>-0.78</v>
      </c>
      <c r="AB333">
        <v>-5.7</v>
      </c>
      <c r="AC333">
        <v>-1.02</v>
      </c>
      <c r="AD333">
        <v>-0.21</v>
      </c>
      <c r="AE333">
        <v>-23.33</v>
      </c>
      <c r="AF333">
        <v>1.19</v>
      </c>
      <c r="AG333">
        <v>-0.96</v>
      </c>
      <c r="AH333">
        <v>2.66</v>
      </c>
      <c r="AI333">
        <v>0.09</v>
      </c>
      <c r="AJ333">
        <v>-0.56000000000000005</v>
      </c>
      <c r="AK333">
        <v>26.16</v>
      </c>
      <c r="AL333">
        <v>1.67</v>
      </c>
      <c r="AM333">
        <v>4.13</v>
      </c>
      <c r="AN333">
        <v>-1.38</v>
      </c>
      <c r="AO333">
        <v>-0.13</v>
      </c>
      <c r="AP333">
        <v>0.53</v>
      </c>
      <c r="AQ333">
        <v>-24.6</v>
      </c>
      <c r="AR333">
        <v>4.8</v>
      </c>
      <c r="AS333">
        <v>93.4</v>
      </c>
      <c r="AT333">
        <v>0.98199999999999998</v>
      </c>
      <c r="AU333">
        <v>10.61</v>
      </c>
      <c r="AV333">
        <v>13.72</v>
      </c>
      <c r="AW333">
        <v>6.46</v>
      </c>
      <c r="AX333">
        <v>51.87</v>
      </c>
      <c r="AY333">
        <v>62.16</v>
      </c>
      <c r="AZ333">
        <v>17.059999999999999</v>
      </c>
      <c r="BA333">
        <v>18.559999999999999</v>
      </c>
      <c r="BB333">
        <v>13.95</v>
      </c>
      <c r="BC333">
        <v>55.02</v>
      </c>
    </row>
    <row r="334" spans="1:55" x14ac:dyDescent="0.25">
      <c r="A334">
        <v>871</v>
      </c>
      <c r="B334" t="s">
        <v>671</v>
      </c>
      <c r="C334" t="s">
        <v>141</v>
      </c>
      <c r="D334" t="s">
        <v>73</v>
      </c>
      <c r="E334">
        <v>39</v>
      </c>
      <c r="F334">
        <v>576.36666666666997</v>
      </c>
      <c r="G334">
        <v>14.778632478632</v>
      </c>
      <c r="H334">
        <v>8.25</v>
      </c>
      <c r="I334">
        <v>1.47</v>
      </c>
      <c r="J334">
        <v>3.23</v>
      </c>
      <c r="K334">
        <v>6.08</v>
      </c>
      <c r="L334">
        <v>0.47</v>
      </c>
      <c r="M334">
        <v>3.59</v>
      </c>
      <c r="N334">
        <v>4.91</v>
      </c>
      <c r="O334">
        <v>1.65</v>
      </c>
      <c r="P334">
        <v>3</v>
      </c>
      <c r="Q334">
        <v>0.42</v>
      </c>
      <c r="R334">
        <v>0.56000000000000005</v>
      </c>
      <c r="S334">
        <v>0.14000000000000001</v>
      </c>
      <c r="T334">
        <v>0.37</v>
      </c>
      <c r="U334">
        <v>0</v>
      </c>
      <c r="V334">
        <v>4.38</v>
      </c>
      <c r="W334">
        <v>2.73</v>
      </c>
      <c r="X334">
        <v>1.46</v>
      </c>
      <c r="Y334">
        <v>1.56</v>
      </c>
      <c r="Z334">
        <v>-0.01</v>
      </c>
      <c r="AA334">
        <v>0.56999999999999995</v>
      </c>
      <c r="AB334">
        <v>-1.38</v>
      </c>
      <c r="AC334">
        <v>-7.0000000000000007E-2</v>
      </c>
      <c r="AD334">
        <v>0.15</v>
      </c>
      <c r="AE334">
        <v>-3.72</v>
      </c>
      <c r="AF334">
        <v>3.65</v>
      </c>
      <c r="AG334">
        <v>1.2</v>
      </c>
      <c r="AH334">
        <v>3.32</v>
      </c>
      <c r="AI334">
        <v>0.26</v>
      </c>
      <c r="AJ334">
        <v>0.45</v>
      </c>
      <c r="AK334">
        <v>-4.1500000000000004</v>
      </c>
      <c r="AL334">
        <v>5.07</v>
      </c>
      <c r="AM334">
        <v>-0.05</v>
      </c>
      <c r="AN334">
        <v>3.66</v>
      </c>
      <c r="AO334">
        <v>0.44</v>
      </c>
      <c r="AP334">
        <v>0.1</v>
      </c>
      <c r="AQ334">
        <v>17.09</v>
      </c>
      <c r="AR334">
        <v>7.82</v>
      </c>
      <c r="AS334">
        <v>89.6</v>
      </c>
      <c r="AT334">
        <v>0.97399999999999998</v>
      </c>
      <c r="AU334">
        <v>5.21</v>
      </c>
      <c r="AV334">
        <v>9.58</v>
      </c>
      <c r="AW334">
        <v>6.04</v>
      </c>
      <c r="AX334">
        <v>55.9</v>
      </c>
      <c r="AY334">
        <v>46.3</v>
      </c>
      <c r="AZ334">
        <v>13.74</v>
      </c>
      <c r="BA334">
        <v>16.86</v>
      </c>
      <c r="BB334">
        <v>16.14</v>
      </c>
      <c r="BC334">
        <v>45.99</v>
      </c>
    </row>
    <row r="335" spans="1:55" x14ac:dyDescent="0.25">
      <c r="A335">
        <v>62</v>
      </c>
      <c r="B335" t="s">
        <v>211</v>
      </c>
      <c r="C335" t="s">
        <v>186</v>
      </c>
      <c r="D335" t="s">
        <v>39</v>
      </c>
      <c r="E335">
        <v>80</v>
      </c>
      <c r="F335">
        <v>1057.1500000000001</v>
      </c>
      <c r="G335">
        <v>13.214375</v>
      </c>
      <c r="H335">
        <v>2.75</v>
      </c>
      <c r="I335">
        <v>1.43</v>
      </c>
      <c r="J335">
        <v>0.69</v>
      </c>
      <c r="K335">
        <v>2.5499999999999998</v>
      </c>
      <c r="L335">
        <v>1.67</v>
      </c>
      <c r="M335">
        <v>0.62</v>
      </c>
      <c r="N335">
        <v>2.14</v>
      </c>
      <c r="O335">
        <v>0.39</v>
      </c>
      <c r="P335">
        <v>1.47</v>
      </c>
      <c r="Q335">
        <v>7.0000000000000007E-2</v>
      </c>
      <c r="R335">
        <v>0.49</v>
      </c>
      <c r="S335">
        <v>-3.35</v>
      </c>
      <c r="T335">
        <v>0.18</v>
      </c>
      <c r="U335">
        <v>7.0000000000000007E-2</v>
      </c>
      <c r="V335">
        <v>1.21</v>
      </c>
      <c r="W335">
        <v>2.19</v>
      </c>
      <c r="X335">
        <v>0.46</v>
      </c>
      <c r="Y335">
        <v>1.8</v>
      </c>
      <c r="Z335">
        <v>0.14000000000000001</v>
      </c>
      <c r="AA335">
        <v>0.71</v>
      </c>
      <c r="AB335">
        <v>-1.42</v>
      </c>
      <c r="AC335">
        <v>0.19</v>
      </c>
      <c r="AD335">
        <v>0.33</v>
      </c>
      <c r="AE335">
        <v>-1.36</v>
      </c>
      <c r="AF335">
        <v>2.73</v>
      </c>
      <c r="AG335">
        <v>-0.34</v>
      </c>
      <c r="AH335">
        <v>4</v>
      </c>
      <c r="AI335">
        <v>0.08</v>
      </c>
      <c r="AJ335">
        <v>0.21</v>
      </c>
      <c r="AK335">
        <v>-2.52</v>
      </c>
      <c r="AL335">
        <v>0.93</v>
      </c>
      <c r="AM335">
        <v>0</v>
      </c>
      <c r="AN335">
        <v>0.68</v>
      </c>
      <c r="AO335">
        <v>-0.2</v>
      </c>
      <c r="AP335">
        <v>-0.04</v>
      </c>
      <c r="AQ335">
        <v>-6.81</v>
      </c>
      <c r="AR335">
        <v>7.43</v>
      </c>
      <c r="AS335">
        <v>90.09</v>
      </c>
      <c r="AT335">
        <v>0.97499999999999998</v>
      </c>
      <c r="AU335">
        <v>6.92</v>
      </c>
      <c r="AV335">
        <v>15.72</v>
      </c>
      <c r="AW335">
        <v>13.17</v>
      </c>
      <c r="AX335">
        <v>37.229999999999997</v>
      </c>
      <c r="AY335">
        <v>34.46</v>
      </c>
      <c r="AZ335">
        <v>14.87</v>
      </c>
      <c r="BA335">
        <v>22.65</v>
      </c>
      <c r="BB335">
        <v>25.88</v>
      </c>
      <c r="BC335">
        <v>36.49</v>
      </c>
    </row>
    <row r="336" spans="1:55" x14ac:dyDescent="0.25">
      <c r="A336">
        <v>278</v>
      </c>
      <c r="B336" t="s">
        <v>184</v>
      </c>
      <c r="C336" t="s">
        <v>135</v>
      </c>
      <c r="D336" t="s">
        <v>47</v>
      </c>
      <c r="E336">
        <v>82</v>
      </c>
      <c r="F336">
        <v>1114.8166666667</v>
      </c>
      <c r="G336">
        <v>13.595325203251999</v>
      </c>
      <c r="H336">
        <v>5.92</v>
      </c>
      <c r="I336">
        <v>1.43</v>
      </c>
      <c r="J336">
        <v>2.12</v>
      </c>
      <c r="K336">
        <v>4.58</v>
      </c>
      <c r="L336">
        <v>3.24</v>
      </c>
      <c r="M336">
        <v>0.96</v>
      </c>
      <c r="N336">
        <v>3.46</v>
      </c>
      <c r="O336">
        <v>1.69</v>
      </c>
      <c r="P336">
        <v>1.59</v>
      </c>
      <c r="Q336">
        <v>0.68</v>
      </c>
      <c r="R336">
        <v>-0.38</v>
      </c>
      <c r="S336">
        <v>11.6</v>
      </c>
      <c r="T336">
        <v>0.49</v>
      </c>
      <c r="U336">
        <v>0.14000000000000001</v>
      </c>
      <c r="V336">
        <v>3.72</v>
      </c>
      <c r="W336">
        <v>4.7699999999999996</v>
      </c>
      <c r="X336">
        <v>0.27</v>
      </c>
      <c r="Y336">
        <v>4.07</v>
      </c>
      <c r="Z336">
        <v>3.14</v>
      </c>
      <c r="AA336">
        <v>-0.03</v>
      </c>
      <c r="AB336">
        <v>6.28</v>
      </c>
      <c r="AC336">
        <v>0.45</v>
      </c>
      <c r="AD336">
        <v>-0.59</v>
      </c>
      <c r="AE336">
        <v>19.45</v>
      </c>
      <c r="AF336">
        <v>2.17</v>
      </c>
      <c r="AG336">
        <v>0.4</v>
      </c>
      <c r="AH336">
        <v>2.25</v>
      </c>
      <c r="AI336">
        <v>0.41</v>
      </c>
      <c r="AJ336">
        <v>0.04</v>
      </c>
      <c r="AK336">
        <v>8.1999999999999993</v>
      </c>
      <c r="AL336">
        <v>2.84</v>
      </c>
      <c r="AM336">
        <v>2.48</v>
      </c>
      <c r="AN336">
        <v>0.53</v>
      </c>
      <c r="AO336">
        <v>-0.11</v>
      </c>
      <c r="AP336">
        <v>0.25</v>
      </c>
      <c r="AQ336">
        <v>-19.32</v>
      </c>
      <c r="AR336">
        <v>9.4700000000000006</v>
      </c>
      <c r="AS336">
        <v>94.8</v>
      </c>
      <c r="AT336">
        <v>1.0429999999999999</v>
      </c>
      <c r="AU336">
        <v>8.7200000000000006</v>
      </c>
      <c r="AV336">
        <v>13.99</v>
      </c>
      <c r="AW336">
        <v>7.21</v>
      </c>
      <c r="AX336">
        <v>46.66</v>
      </c>
      <c r="AY336">
        <v>54.73</v>
      </c>
      <c r="AZ336">
        <v>16.739999999999998</v>
      </c>
      <c r="BA336">
        <v>20.94</v>
      </c>
      <c r="BB336">
        <v>16.63</v>
      </c>
      <c r="BC336">
        <v>50.16</v>
      </c>
    </row>
    <row r="337" spans="1:55" x14ac:dyDescent="0.25">
      <c r="A337">
        <v>539</v>
      </c>
      <c r="B337" t="s">
        <v>317</v>
      </c>
      <c r="C337" t="s">
        <v>119</v>
      </c>
      <c r="D337" t="s">
        <v>47</v>
      </c>
      <c r="E337">
        <v>74</v>
      </c>
      <c r="F337">
        <v>803.55</v>
      </c>
      <c r="G337">
        <v>10.858783783784</v>
      </c>
      <c r="H337">
        <v>-1.03</v>
      </c>
      <c r="I337">
        <v>1.43</v>
      </c>
      <c r="J337">
        <v>-1.08</v>
      </c>
      <c r="K337">
        <v>-1.44</v>
      </c>
      <c r="L337">
        <v>0.81</v>
      </c>
      <c r="M337">
        <v>-1.33</v>
      </c>
      <c r="N337">
        <v>-1.22</v>
      </c>
      <c r="O337">
        <v>2.4</v>
      </c>
      <c r="P337">
        <v>-2.87</v>
      </c>
      <c r="Q337">
        <v>0.01</v>
      </c>
      <c r="R337">
        <v>-0.32</v>
      </c>
      <c r="S337">
        <v>3.05</v>
      </c>
      <c r="T337">
        <v>-0.06</v>
      </c>
      <c r="U337">
        <v>0.28000000000000003</v>
      </c>
      <c r="V337">
        <v>-3.35</v>
      </c>
      <c r="W337">
        <v>-1.85</v>
      </c>
      <c r="X337">
        <v>2.0699999999999998</v>
      </c>
      <c r="Y337">
        <v>-3.73</v>
      </c>
      <c r="Z337">
        <v>0.71</v>
      </c>
      <c r="AA337">
        <v>1.23</v>
      </c>
      <c r="AB337">
        <v>-1</v>
      </c>
      <c r="AC337">
        <v>0.24</v>
      </c>
      <c r="AD337">
        <v>-0.27</v>
      </c>
      <c r="AE337">
        <v>8.14</v>
      </c>
      <c r="AF337">
        <v>-3.42</v>
      </c>
      <c r="AG337">
        <v>1.1200000000000001</v>
      </c>
      <c r="AH337">
        <v>-5.93</v>
      </c>
      <c r="AI337">
        <v>-0.31</v>
      </c>
      <c r="AJ337">
        <v>-0.04</v>
      </c>
      <c r="AK337">
        <v>-6.57</v>
      </c>
      <c r="AL337">
        <v>0.35</v>
      </c>
      <c r="AM337">
        <v>-1.22</v>
      </c>
      <c r="AN337">
        <v>1.0900000000000001</v>
      </c>
      <c r="AO337">
        <v>-7.0000000000000007E-2</v>
      </c>
      <c r="AP337">
        <v>-0.02</v>
      </c>
      <c r="AQ337">
        <v>-3.57</v>
      </c>
      <c r="AR337">
        <v>9.44</v>
      </c>
      <c r="AS337">
        <v>92.41</v>
      </c>
      <c r="AT337">
        <v>1.018</v>
      </c>
      <c r="AU337">
        <v>13.81</v>
      </c>
      <c r="AV337">
        <v>14.78</v>
      </c>
      <c r="AW337">
        <v>6.05</v>
      </c>
      <c r="AX337">
        <v>49.95</v>
      </c>
      <c r="AY337">
        <v>69.55</v>
      </c>
      <c r="AZ337">
        <v>20.68</v>
      </c>
      <c r="BA337">
        <v>19.64</v>
      </c>
      <c r="BB337">
        <v>12.99</v>
      </c>
      <c r="BC337">
        <v>61.42</v>
      </c>
    </row>
    <row r="338" spans="1:55" x14ac:dyDescent="0.25">
      <c r="A338">
        <v>759</v>
      </c>
      <c r="B338" t="s">
        <v>629</v>
      </c>
      <c r="C338" t="s">
        <v>127</v>
      </c>
      <c r="D338" t="s">
        <v>39</v>
      </c>
      <c r="E338">
        <v>56</v>
      </c>
      <c r="F338">
        <v>530.21666666666999</v>
      </c>
      <c r="G338">
        <v>9.4681547619048008</v>
      </c>
      <c r="H338">
        <v>-2.74</v>
      </c>
      <c r="I338">
        <v>1.43</v>
      </c>
      <c r="J338">
        <v>-1.9</v>
      </c>
      <c r="K338">
        <v>-2.56</v>
      </c>
      <c r="L338">
        <v>1.54</v>
      </c>
      <c r="M338">
        <v>-2.5</v>
      </c>
      <c r="N338">
        <v>-1.03</v>
      </c>
      <c r="O338">
        <v>2.4900000000000002</v>
      </c>
      <c r="P338">
        <v>-2.85</v>
      </c>
      <c r="Q338">
        <v>-0.3</v>
      </c>
      <c r="R338">
        <v>0.22</v>
      </c>
      <c r="S338">
        <v>-5.66</v>
      </c>
      <c r="T338">
        <v>-0.44</v>
      </c>
      <c r="U338">
        <v>0.12</v>
      </c>
      <c r="V338">
        <v>-7.03</v>
      </c>
      <c r="W338">
        <v>-3.09</v>
      </c>
      <c r="X338">
        <v>1.71</v>
      </c>
      <c r="Y338">
        <v>-4.8099999999999996</v>
      </c>
      <c r="Z338">
        <v>-3.09</v>
      </c>
      <c r="AA338">
        <v>1.17</v>
      </c>
      <c r="AB338">
        <v>-11.53</v>
      </c>
      <c r="AC338">
        <v>-0.37</v>
      </c>
      <c r="AD338">
        <v>0.15</v>
      </c>
      <c r="AE338">
        <v>-11.46</v>
      </c>
      <c r="AF338">
        <v>0</v>
      </c>
      <c r="AG338">
        <v>0.72</v>
      </c>
      <c r="AH338">
        <v>-0.8</v>
      </c>
      <c r="AI338">
        <v>0.3</v>
      </c>
      <c r="AJ338">
        <v>0.15</v>
      </c>
      <c r="AK338">
        <v>4.3499999999999996</v>
      </c>
      <c r="AL338">
        <v>1.39</v>
      </c>
      <c r="AM338">
        <v>-1.29</v>
      </c>
      <c r="AN338">
        <v>1.86</v>
      </c>
      <c r="AO338">
        <v>-0.18</v>
      </c>
      <c r="AP338">
        <v>-0.06</v>
      </c>
      <c r="AQ338">
        <v>-4.84</v>
      </c>
      <c r="AR338">
        <v>6.88</v>
      </c>
      <c r="AS338">
        <v>91.81</v>
      </c>
      <c r="AT338">
        <v>0.98699999999999999</v>
      </c>
      <c r="AU338">
        <v>12.33</v>
      </c>
      <c r="AV338">
        <v>13.58</v>
      </c>
      <c r="AW338">
        <v>4.6399999999999997</v>
      </c>
      <c r="AX338">
        <v>57.94</v>
      </c>
      <c r="AY338">
        <v>72.67</v>
      </c>
      <c r="AZ338">
        <v>16.75</v>
      </c>
      <c r="BA338">
        <v>18.11</v>
      </c>
      <c r="BB338">
        <v>11.54</v>
      </c>
      <c r="BC338">
        <v>59.2</v>
      </c>
    </row>
    <row r="339" spans="1:55" x14ac:dyDescent="0.25">
      <c r="A339">
        <v>342</v>
      </c>
      <c r="B339" t="s">
        <v>891</v>
      </c>
      <c r="C339" t="s">
        <v>193</v>
      </c>
      <c r="D339" t="s">
        <v>39</v>
      </c>
      <c r="E339">
        <v>6</v>
      </c>
      <c r="F339">
        <v>59.733333333333</v>
      </c>
      <c r="G339">
        <v>9.9555555555556001</v>
      </c>
      <c r="H339">
        <v>-13.75</v>
      </c>
      <c r="I339">
        <v>1.39</v>
      </c>
      <c r="J339">
        <v>-7.54</v>
      </c>
      <c r="K339">
        <v>-12.58</v>
      </c>
      <c r="L339">
        <v>0.08</v>
      </c>
      <c r="M339">
        <v>-8.82</v>
      </c>
      <c r="N339">
        <v>-7.36</v>
      </c>
      <c r="O339">
        <v>6.45</v>
      </c>
      <c r="P339">
        <v>-12.29</v>
      </c>
      <c r="Q339">
        <v>-1.45</v>
      </c>
      <c r="R339">
        <v>-0.2</v>
      </c>
      <c r="S339">
        <v>-19.3</v>
      </c>
      <c r="T339">
        <v>-0.65</v>
      </c>
      <c r="U339">
        <v>0.75</v>
      </c>
      <c r="V339">
        <v>-14.22</v>
      </c>
      <c r="W339">
        <v>-10.38</v>
      </c>
      <c r="X339">
        <v>5.98</v>
      </c>
      <c r="Y339">
        <v>-15.2</v>
      </c>
      <c r="Z339">
        <v>-2.27</v>
      </c>
      <c r="AA339">
        <v>8.09</v>
      </c>
      <c r="AB339">
        <v>-16.62</v>
      </c>
      <c r="AC339">
        <v>-1.23</v>
      </c>
      <c r="AD339">
        <v>0.54</v>
      </c>
      <c r="AE339">
        <v>-45.45</v>
      </c>
      <c r="AF339">
        <v>-10.81</v>
      </c>
      <c r="AG339">
        <v>-2.81</v>
      </c>
      <c r="AH339">
        <v>-11.39</v>
      </c>
      <c r="AI339">
        <v>-0.98</v>
      </c>
      <c r="AJ339">
        <v>-0.98</v>
      </c>
      <c r="AK339">
        <v>-50</v>
      </c>
      <c r="AL339">
        <v>-2.4900000000000002</v>
      </c>
      <c r="AM339">
        <v>-7.9</v>
      </c>
      <c r="AN339">
        <v>4.6399999999999997</v>
      </c>
      <c r="AO339">
        <v>0.74</v>
      </c>
      <c r="AP339">
        <v>0</v>
      </c>
      <c r="AQ339">
        <v>0</v>
      </c>
      <c r="AR339">
        <v>4.76</v>
      </c>
      <c r="AS339">
        <v>94.29</v>
      </c>
      <c r="AT339">
        <v>0.99</v>
      </c>
      <c r="AU339">
        <v>16.07</v>
      </c>
      <c r="AV339">
        <v>17.079999999999998</v>
      </c>
      <c r="AW339">
        <v>13.06</v>
      </c>
      <c r="AX339">
        <v>46.21</v>
      </c>
      <c r="AY339">
        <v>55.17</v>
      </c>
      <c r="AZ339">
        <v>24.11</v>
      </c>
      <c r="BA339">
        <v>21.09</v>
      </c>
      <c r="BB339">
        <v>21.09</v>
      </c>
      <c r="BC339">
        <v>53.33</v>
      </c>
    </row>
    <row r="340" spans="1:55" x14ac:dyDescent="0.25">
      <c r="A340">
        <v>160</v>
      </c>
      <c r="B340" t="s">
        <v>565</v>
      </c>
      <c r="C340" t="s">
        <v>54</v>
      </c>
      <c r="D340" t="s">
        <v>39</v>
      </c>
      <c r="E340">
        <v>59</v>
      </c>
      <c r="F340">
        <v>584.01666666666995</v>
      </c>
      <c r="G340">
        <v>9.8985875706214994</v>
      </c>
      <c r="H340">
        <v>-2.54</v>
      </c>
      <c r="I340">
        <v>1.37</v>
      </c>
      <c r="J340">
        <v>-1.77</v>
      </c>
      <c r="K340">
        <v>-2.29</v>
      </c>
      <c r="L340">
        <v>-2.19</v>
      </c>
      <c r="M340">
        <v>-7.0000000000000007E-2</v>
      </c>
      <c r="N340">
        <v>-2.86</v>
      </c>
      <c r="O340">
        <v>-3.28</v>
      </c>
      <c r="P340">
        <v>0.42</v>
      </c>
      <c r="Q340">
        <v>0.33</v>
      </c>
      <c r="R340">
        <v>-0.47</v>
      </c>
      <c r="S340">
        <v>7.98</v>
      </c>
      <c r="T340">
        <v>0.08</v>
      </c>
      <c r="U340">
        <v>-0.43</v>
      </c>
      <c r="V340">
        <v>5.61</v>
      </c>
      <c r="W340">
        <v>-0.62</v>
      </c>
      <c r="X340">
        <v>-3.4</v>
      </c>
      <c r="Y340">
        <v>2.91</v>
      </c>
      <c r="Z340">
        <v>0.21</v>
      </c>
      <c r="AA340">
        <v>-2.54</v>
      </c>
      <c r="AB340">
        <v>6.61</v>
      </c>
      <c r="AC340">
        <v>0.45</v>
      </c>
      <c r="AD340">
        <v>-0.44</v>
      </c>
      <c r="AE340">
        <v>14.43</v>
      </c>
      <c r="AF340">
        <v>-1.1100000000000001</v>
      </c>
      <c r="AG340">
        <v>-1.1399999999999999</v>
      </c>
      <c r="AH340">
        <v>0.15</v>
      </c>
      <c r="AI340">
        <v>0.08</v>
      </c>
      <c r="AJ340">
        <v>-0.27</v>
      </c>
      <c r="AK340">
        <v>9.6199999999999992</v>
      </c>
      <c r="AL340">
        <v>-0.71</v>
      </c>
      <c r="AM340">
        <v>4.4000000000000004</v>
      </c>
      <c r="AN340">
        <v>-3.4</v>
      </c>
      <c r="AO340">
        <v>-0.27</v>
      </c>
      <c r="AP340">
        <v>0.1</v>
      </c>
      <c r="AQ340">
        <v>-35</v>
      </c>
      <c r="AR340">
        <v>8.16</v>
      </c>
      <c r="AS340">
        <v>91.18</v>
      </c>
      <c r="AT340">
        <v>0.99299999999999999</v>
      </c>
      <c r="AU340">
        <v>9.4499999999999993</v>
      </c>
      <c r="AV340">
        <v>15.82</v>
      </c>
      <c r="AW340">
        <v>7.09</v>
      </c>
      <c r="AX340">
        <v>51.57</v>
      </c>
      <c r="AY340">
        <v>57.14</v>
      </c>
      <c r="AZ340">
        <v>15.72</v>
      </c>
      <c r="BA340">
        <v>22.91</v>
      </c>
      <c r="BB340">
        <v>17.16</v>
      </c>
      <c r="BC340">
        <v>47.81</v>
      </c>
    </row>
    <row r="341" spans="1:55" x14ac:dyDescent="0.25">
      <c r="A341">
        <v>400</v>
      </c>
      <c r="B341" t="s">
        <v>642</v>
      </c>
      <c r="C341" t="s">
        <v>87</v>
      </c>
      <c r="D341" t="s">
        <v>73</v>
      </c>
      <c r="E341">
        <v>64</v>
      </c>
      <c r="F341">
        <v>1053.6833333333</v>
      </c>
      <c r="G341">
        <v>16.463802083333</v>
      </c>
      <c r="H341">
        <v>-0.86</v>
      </c>
      <c r="I341">
        <v>1.36</v>
      </c>
      <c r="J341">
        <v>-1.03</v>
      </c>
      <c r="K341">
        <v>-0.4</v>
      </c>
      <c r="L341">
        <v>1.57</v>
      </c>
      <c r="M341">
        <v>-1.25</v>
      </c>
      <c r="N341">
        <v>0.01</v>
      </c>
      <c r="O341">
        <v>0.85</v>
      </c>
      <c r="P341">
        <v>-0.75</v>
      </c>
      <c r="Q341">
        <v>0.21</v>
      </c>
      <c r="R341">
        <v>0.25</v>
      </c>
      <c r="S341">
        <v>-0.68</v>
      </c>
      <c r="T341">
        <v>-0.26</v>
      </c>
      <c r="U341">
        <v>0.15</v>
      </c>
      <c r="V341">
        <v>-4.57</v>
      </c>
      <c r="W341">
        <v>-3.94</v>
      </c>
      <c r="X341">
        <v>1</v>
      </c>
      <c r="Y341">
        <v>-4.6900000000000004</v>
      </c>
      <c r="Z341">
        <v>-2.38</v>
      </c>
      <c r="AA341">
        <v>0.36</v>
      </c>
      <c r="AB341">
        <v>-6.41</v>
      </c>
      <c r="AC341">
        <v>0.01</v>
      </c>
      <c r="AD341">
        <v>0.22</v>
      </c>
      <c r="AE341">
        <v>-4.1500000000000004</v>
      </c>
      <c r="AF341">
        <v>-2.0699999999999998</v>
      </c>
      <c r="AG341">
        <v>0.84</v>
      </c>
      <c r="AH341">
        <v>-3.46</v>
      </c>
      <c r="AI341">
        <v>0.47</v>
      </c>
      <c r="AJ341">
        <v>-0.22</v>
      </c>
      <c r="AK341">
        <v>21.4</v>
      </c>
      <c r="AL341">
        <v>3.23</v>
      </c>
      <c r="AM341">
        <v>0.13</v>
      </c>
      <c r="AN341">
        <v>2.27</v>
      </c>
      <c r="AO341">
        <v>-0.23</v>
      </c>
      <c r="AP341">
        <v>0.28000000000000003</v>
      </c>
      <c r="AQ341">
        <v>-26.52</v>
      </c>
      <c r="AR341">
        <v>8.19</v>
      </c>
      <c r="AS341">
        <v>91.97</v>
      </c>
      <c r="AT341">
        <v>1.002</v>
      </c>
      <c r="AU341">
        <v>7.8</v>
      </c>
      <c r="AV341">
        <v>16.57</v>
      </c>
      <c r="AW341">
        <v>9.4499999999999993</v>
      </c>
      <c r="AX341">
        <v>46.81</v>
      </c>
      <c r="AY341">
        <v>45.21</v>
      </c>
      <c r="AZ341">
        <v>15.89</v>
      </c>
      <c r="BA341">
        <v>23.97</v>
      </c>
      <c r="BB341">
        <v>18.559999999999999</v>
      </c>
      <c r="BC341">
        <v>46.12</v>
      </c>
    </row>
    <row r="342" spans="1:55" x14ac:dyDescent="0.25">
      <c r="A342">
        <v>312</v>
      </c>
      <c r="B342" t="s">
        <v>172</v>
      </c>
      <c r="C342" t="s">
        <v>135</v>
      </c>
      <c r="D342" t="s">
        <v>39</v>
      </c>
      <c r="E342">
        <v>82</v>
      </c>
      <c r="F342">
        <v>1131.4833333332999</v>
      </c>
      <c r="G342">
        <v>13.798577235771999</v>
      </c>
      <c r="H342">
        <v>0.66</v>
      </c>
      <c r="I342">
        <v>1.35</v>
      </c>
      <c r="J342">
        <v>-0.27</v>
      </c>
      <c r="K342">
        <v>0.06</v>
      </c>
      <c r="L342">
        <v>2.36</v>
      </c>
      <c r="M342">
        <v>-1.36</v>
      </c>
      <c r="N342">
        <v>-0.03</v>
      </c>
      <c r="O342">
        <v>0.55000000000000004</v>
      </c>
      <c r="P342">
        <v>-0.48</v>
      </c>
      <c r="Q342">
        <v>0.04</v>
      </c>
      <c r="R342">
        <v>-0.35</v>
      </c>
      <c r="S342">
        <v>5.0199999999999996</v>
      </c>
      <c r="T342">
        <v>0.14000000000000001</v>
      </c>
      <c r="U342">
        <v>0.11</v>
      </c>
      <c r="V342">
        <v>0.41</v>
      </c>
      <c r="W342">
        <v>1.9</v>
      </c>
      <c r="X342">
        <v>0.01</v>
      </c>
      <c r="Y342">
        <v>1.75</v>
      </c>
      <c r="Z342">
        <v>1.47</v>
      </c>
      <c r="AA342">
        <v>0.12</v>
      </c>
      <c r="AB342">
        <v>2.72</v>
      </c>
      <c r="AC342">
        <v>-0.1</v>
      </c>
      <c r="AD342">
        <v>-0.38</v>
      </c>
      <c r="AE342">
        <v>7.02</v>
      </c>
      <c r="AF342">
        <v>0.56999999999999995</v>
      </c>
      <c r="AG342">
        <v>-0.15</v>
      </c>
      <c r="AH342">
        <v>0.89</v>
      </c>
      <c r="AI342">
        <v>0.19</v>
      </c>
      <c r="AJ342">
        <v>-0.17</v>
      </c>
      <c r="AK342">
        <v>13.27</v>
      </c>
      <c r="AL342">
        <v>-0.38</v>
      </c>
      <c r="AM342">
        <v>1.93</v>
      </c>
      <c r="AN342">
        <v>-1.63</v>
      </c>
      <c r="AO342">
        <v>-0.01</v>
      </c>
      <c r="AP342">
        <v>0.24</v>
      </c>
      <c r="AQ342">
        <v>-9.7799999999999994</v>
      </c>
      <c r="AR342">
        <v>8.66</v>
      </c>
      <c r="AS342">
        <v>94.56</v>
      </c>
      <c r="AT342">
        <v>1.032</v>
      </c>
      <c r="AU342">
        <v>8.6999999999999993</v>
      </c>
      <c r="AV342">
        <v>14.58</v>
      </c>
      <c r="AW342">
        <v>8.59</v>
      </c>
      <c r="AX342">
        <v>43.01</v>
      </c>
      <c r="AY342">
        <v>50.31</v>
      </c>
      <c r="AZ342">
        <v>15.86</v>
      </c>
      <c r="BA342">
        <v>20.52</v>
      </c>
      <c r="BB342">
        <v>18.350000000000001</v>
      </c>
      <c r="BC342">
        <v>46.36</v>
      </c>
    </row>
    <row r="343" spans="1:55" x14ac:dyDescent="0.25">
      <c r="A343">
        <v>223</v>
      </c>
      <c r="B343" t="s">
        <v>819</v>
      </c>
      <c r="C343" t="s">
        <v>131</v>
      </c>
      <c r="D343" t="s">
        <v>92</v>
      </c>
      <c r="E343">
        <v>23</v>
      </c>
      <c r="F343">
        <v>162.66666666667001</v>
      </c>
      <c r="G343">
        <v>7.0724637681158997</v>
      </c>
      <c r="H343">
        <v>-13.49</v>
      </c>
      <c r="I343">
        <v>1.33</v>
      </c>
      <c r="J343">
        <v>-7.33</v>
      </c>
      <c r="K343">
        <v>-10.029999999999999</v>
      </c>
      <c r="L343">
        <v>-3.44</v>
      </c>
      <c r="M343">
        <v>-4.3899999999999997</v>
      </c>
      <c r="N343">
        <v>-8.44</v>
      </c>
      <c r="O343">
        <v>-3.63</v>
      </c>
      <c r="P343">
        <v>-4.67</v>
      </c>
      <c r="Q343">
        <v>-1.84</v>
      </c>
      <c r="R343">
        <v>-1.1000000000000001</v>
      </c>
      <c r="S343">
        <v>-2.86</v>
      </c>
      <c r="T343">
        <v>-0.7</v>
      </c>
      <c r="U343">
        <v>-0.59</v>
      </c>
      <c r="V343">
        <v>-1.83</v>
      </c>
      <c r="W343">
        <v>-7.86</v>
      </c>
      <c r="X343">
        <v>-5.63</v>
      </c>
      <c r="Y343">
        <v>-2.81</v>
      </c>
      <c r="Z343">
        <v>-4.0199999999999996</v>
      </c>
      <c r="AA343">
        <v>-4.17</v>
      </c>
      <c r="AB343">
        <v>-0.16</v>
      </c>
      <c r="AC343">
        <v>-1.32</v>
      </c>
      <c r="AD343">
        <v>-1.3</v>
      </c>
      <c r="AE343">
        <v>43.48</v>
      </c>
      <c r="AF343">
        <v>-5.12</v>
      </c>
      <c r="AG343">
        <v>-1.94</v>
      </c>
      <c r="AH343">
        <v>-4.57</v>
      </c>
      <c r="AI343">
        <v>-0.75</v>
      </c>
      <c r="AJ343">
        <v>-0.28999999999999998</v>
      </c>
      <c r="AK343">
        <v>-2.2999999999999998</v>
      </c>
      <c r="AL343">
        <v>-4.6500000000000004</v>
      </c>
      <c r="AM343">
        <v>1.61</v>
      </c>
      <c r="AN343">
        <v>-4.5999999999999996</v>
      </c>
      <c r="AO343">
        <v>0.06</v>
      </c>
      <c r="AP343">
        <v>0.6</v>
      </c>
      <c r="AQ343">
        <v>-16.670000000000002</v>
      </c>
      <c r="AR343">
        <v>6.56</v>
      </c>
      <c r="AS343">
        <v>95.71</v>
      </c>
      <c r="AT343">
        <v>1.0229999999999999</v>
      </c>
      <c r="AU343">
        <v>5.53</v>
      </c>
      <c r="AV343">
        <v>19.55</v>
      </c>
      <c r="AW343">
        <v>6.27</v>
      </c>
      <c r="AX343">
        <v>60.49</v>
      </c>
      <c r="AY343">
        <v>46.88</v>
      </c>
      <c r="AZ343">
        <v>8.11</v>
      </c>
      <c r="BA343">
        <v>25.45</v>
      </c>
      <c r="BB343">
        <v>16.23</v>
      </c>
      <c r="BC343">
        <v>33.33</v>
      </c>
    </row>
    <row r="344" spans="1:55" x14ac:dyDescent="0.25">
      <c r="A344">
        <v>79</v>
      </c>
      <c r="B344" t="s">
        <v>233</v>
      </c>
      <c r="C344" t="s">
        <v>162</v>
      </c>
      <c r="D344" t="s">
        <v>36</v>
      </c>
      <c r="E344">
        <v>78</v>
      </c>
      <c r="F344">
        <v>997.13333333333003</v>
      </c>
      <c r="G344">
        <v>12.783760683761001</v>
      </c>
      <c r="H344">
        <v>0.74</v>
      </c>
      <c r="I344">
        <v>1.31</v>
      </c>
      <c r="J344">
        <v>-0.15</v>
      </c>
      <c r="K344">
        <v>0.21</v>
      </c>
      <c r="L344">
        <v>1.24</v>
      </c>
      <c r="M344">
        <v>-0.51</v>
      </c>
      <c r="N344">
        <v>-0.73</v>
      </c>
      <c r="O344">
        <v>1.4</v>
      </c>
      <c r="P344">
        <v>-1.61</v>
      </c>
      <c r="Q344">
        <v>-0.28999999999999998</v>
      </c>
      <c r="R344">
        <v>0.34</v>
      </c>
      <c r="S344">
        <v>-5.37</v>
      </c>
      <c r="T344">
        <v>-0.31</v>
      </c>
      <c r="U344">
        <v>0.13</v>
      </c>
      <c r="V344">
        <v>-4.83</v>
      </c>
      <c r="W344">
        <v>-1.86</v>
      </c>
      <c r="X344">
        <v>0.24</v>
      </c>
      <c r="Y344">
        <v>-2.06</v>
      </c>
      <c r="Z344">
        <v>-1.05</v>
      </c>
      <c r="AA344">
        <v>-0.4</v>
      </c>
      <c r="AB344">
        <v>-1.56</v>
      </c>
      <c r="AC344">
        <v>-7.0000000000000007E-2</v>
      </c>
      <c r="AD344">
        <v>-0.38</v>
      </c>
      <c r="AE344">
        <v>4.72</v>
      </c>
      <c r="AF344">
        <v>-1.08</v>
      </c>
      <c r="AG344">
        <v>0.85</v>
      </c>
      <c r="AH344">
        <v>-2.35</v>
      </c>
      <c r="AI344">
        <v>-0.36</v>
      </c>
      <c r="AJ344">
        <v>0.48</v>
      </c>
      <c r="AK344">
        <v>-17.239999999999998</v>
      </c>
      <c r="AL344">
        <v>2.5</v>
      </c>
      <c r="AM344">
        <v>2.85</v>
      </c>
      <c r="AN344">
        <v>0.23</v>
      </c>
      <c r="AO344">
        <v>0.1</v>
      </c>
      <c r="AP344">
        <v>0.44</v>
      </c>
      <c r="AQ344">
        <v>-7.84</v>
      </c>
      <c r="AR344">
        <v>8.2100000000000009</v>
      </c>
      <c r="AS344">
        <v>90.08</v>
      </c>
      <c r="AT344">
        <v>0.98299999999999998</v>
      </c>
      <c r="AU344">
        <v>11.01</v>
      </c>
      <c r="AV344">
        <v>14.92</v>
      </c>
      <c r="AW344">
        <v>9.09</v>
      </c>
      <c r="AX344">
        <v>45.13</v>
      </c>
      <c r="AY344">
        <v>54.79</v>
      </c>
      <c r="AZ344">
        <v>18.53</v>
      </c>
      <c r="BA344">
        <v>21</v>
      </c>
      <c r="BB344">
        <v>19.559999999999999</v>
      </c>
      <c r="BC344">
        <v>48.66</v>
      </c>
    </row>
    <row r="345" spans="1:55" x14ac:dyDescent="0.25">
      <c r="A345">
        <v>411</v>
      </c>
      <c r="B345" t="s">
        <v>292</v>
      </c>
      <c r="C345" t="s">
        <v>293</v>
      </c>
      <c r="D345" t="s">
        <v>39</v>
      </c>
      <c r="E345">
        <v>81</v>
      </c>
      <c r="F345">
        <v>1014.1</v>
      </c>
      <c r="G345">
        <v>12.51975308642</v>
      </c>
      <c r="H345">
        <v>0.43</v>
      </c>
      <c r="I345">
        <v>1.31</v>
      </c>
      <c r="J345">
        <v>-0.34</v>
      </c>
      <c r="K345">
        <v>-1.1499999999999999</v>
      </c>
      <c r="L345">
        <v>0.87</v>
      </c>
      <c r="M345">
        <v>-1.21</v>
      </c>
      <c r="N345">
        <v>-0.5</v>
      </c>
      <c r="O345">
        <v>0.31</v>
      </c>
      <c r="P345">
        <v>-0.67</v>
      </c>
      <c r="Q345">
        <v>-0.37</v>
      </c>
      <c r="R345">
        <v>-0.69</v>
      </c>
      <c r="S345">
        <v>2.82</v>
      </c>
      <c r="T345">
        <v>-0.06</v>
      </c>
      <c r="U345">
        <v>0.15</v>
      </c>
      <c r="V345">
        <v>-2.11</v>
      </c>
      <c r="W345">
        <v>-0.52</v>
      </c>
      <c r="X345">
        <v>1.25</v>
      </c>
      <c r="Y345">
        <v>-1.58</v>
      </c>
      <c r="Z345">
        <v>-0.8</v>
      </c>
      <c r="AA345">
        <v>1.41</v>
      </c>
      <c r="AB345">
        <v>-4.63</v>
      </c>
      <c r="AC345">
        <v>-0.09</v>
      </c>
      <c r="AD345">
        <v>-0.69</v>
      </c>
      <c r="AE345">
        <v>12.62</v>
      </c>
      <c r="AF345">
        <v>0.38</v>
      </c>
      <c r="AG345">
        <v>-0.2</v>
      </c>
      <c r="AH345">
        <v>0.72</v>
      </c>
      <c r="AI345">
        <v>7.0000000000000007E-2</v>
      </c>
      <c r="AJ345">
        <v>0.21</v>
      </c>
      <c r="AK345">
        <v>-2.16</v>
      </c>
      <c r="AL345">
        <v>1.46</v>
      </c>
      <c r="AM345">
        <v>-0.14000000000000001</v>
      </c>
      <c r="AN345">
        <v>1.24</v>
      </c>
      <c r="AO345">
        <v>-0.49</v>
      </c>
      <c r="AP345">
        <v>-0.23</v>
      </c>
      <c r="AQ345">
        <v>-20.329999999999998</v>
      </c>
      <c r="AR345">
        <v>6.78</v>
      </c>
      <c r="AS345">
        <v>93.55</v>
      </c>
      <c r="AT345">
        <v>1.0029999999999999</v>
      </c>
      <c r="AU345">
        <v>8.93</v>
      </c>
      <c r="AV345">
        <v>12.31</v>
      </c>
      <c r="AW345">
        <v>8.11</v>
      </c>
      <c r="AX345">
        <v>47.63</v>
      </c>
      <c r="AY345">
        <v>52.43</v>
      </c>
      <c r="AZ345">
        <v>16.63</v>
      </c>
      <c r="BA345">
        <v>18.22</v>
      </c>
      <c r="BB345">
        <v>17.63</v>
      </c>
      <c r="BC345">
        <v>48.53</v>
      </c>
    </row>
    <row r="346" spans="1:55" x14ac:dyDescent="0.25">
      <c r="A346">
        <v>678</v>
      </c>
      <c r="B346" t="s">
        <v>919</v>
      </c>
      <c r="C346" t="s">
        <v>72</v>
      </c>
      <c r="D346" t="s">
        <v>73</v>
      </c>
      <c r="E346">
        <v>3</v>
      </c>
      <c r="F346">
        <v>28.6</v>
      </c>
      <c r="G346">
        <v>9.5333333333332995</v>
      </c>
      <c r="H346">
        <v>13.48</v>
      </c>
      <c r="I346">
        <v>1.3</v>
      </c>
      <c r="J346">
        <v>4.8499999999999996</v>
      </c>
      <c r="K346">
        <v>9.11</v>
      </c>
      <c r="L346">
        <v>2.65</v>
      </c>
      <c r="M346">
        <v>2.77</v>
      </c>
      <c r="N346">
        <v>10.49</v>
      </c>
      <c r="O346">
        <v>7.15</v>
      </c>
      <c r="P346">
        <v>-0.39</v>
      </c>
      <c r="Q346">
        <v>1.1000000000000001</v>
      </c>
      <c r="R346">
        <v>4.75</v>
      </c>
      <c r="S346">
        <v>-26.67</v>
      </c>
      <c r="T346">
        <v>0.59</v>
      </c>
      <c r="U346">
        <v>1.32</v>
      </c>
      <c r="V346">
        <v>-6.72</v>
      </c>
      <c r="W346">
        <v>15.65</v>
      </c>
      <c r="X346">
        <v>0.48</v>
      </c>
      <c r="Y346">
        <v>11.16</v>
      </c>
      <c r="Z346">
        <v>-1.38</v>
      </c>
      <c r="AA346">
        <v>8.0500000000000007</v>
      </c>
      <c r="AB346">
        <v>-16.559999999999999</v>
      </c>
      <c r="AC346">
        <v>-1.55</v>
      </c>
      <c r="AD346">
        <v>5.78</v>
      </c>
      <c r="AE346">
        <v>-75</v>
      </c>
      <c r="AF346">
        <v>22.7</v>
      </c>
      <c r="AG346">
        <v>-10.09</v>
      </c>
      <c r="AH346">
        <v>30.56</v>
      </c>
      <c r="AI346">
        <v>4.22</v>
      </c>
      <c r="AJ346">
        <v>-1.38</v>
      </c>
      <c r="AK346">
        <v>50</v>
      </c>
      <c r="AL346">
        <v>-2.4900000000000002</v>
      </c>
      <c r="AM346">
        <v>-4.17</v>
      </c>
      <c r="AN346">
        <v>3.04</v>
      </c>
      <c r="AO346">
        <v>-0.75</v>
      </c>
      <c r="AP346">
        <v>0</v>
      </c>
      <c r="AQ346">
        <v>-100</v>
      </c>
      <c r="AR346">
        <v>10</v>
      </c>
      <c r="AS346">
        <v>76.92</v>
      </c>
      <c r="AT346">
        <v>0.86899999999999999</v>
      </c>
      <c r="AU346">
        <v>10.49</v>
      </c>
      <c r="AV346">
        <v>8.39</v>
      </c>
      <c r="AW346">
        <v>6.29</v>
      </c>
      <c r="AX346">
        <v>56.64</v>
      </c>
      <c r="AY346">
        <v>62.5</v>
      </c>
      <c r="AZ346">
        <v>23.08</v>
      </c>
      <c r="BA346">
        <v>14.69</v>
      </c>
      <c r="BB346">
        <v>20.98</v>
      </c>
      <c r="BC346">
        <v>52.38</v>
      </c>
    </row>
    <row r="347" spans="1:55" x14ac:dyDescent="0.25">
      <c r="A347">
        <v>323</v>
      </c>
      <c r="B347" t="s">
        <v>510</v>
      </c>
      <c r="C347" t="s">
        <v>46</v>
      </c>
      <c r="D347" t="s">
        <v>36</v>
      </c>
      <c r="E347">
        <v>76</v>
      </c>
      <c r="F347">
        <v>896.83333333332996</v>
      </c>
      <c r="G347">
        <v>11.800438596491</v>
      </c>
      <c r="H347">
        <v>-8.3000000000000007</v>
      </c>
      <c r="I347">
        <v>1.29</v>
      </c>
      <c r="J347">
        <v>-4.3</v>
      </c>
      <c r="K347">
        <v>-5.58</v>
      </c>
      <c r="L347">
        <v>0.53</v>
      </c>
      <c r="M347">
        <v>-3.57</v>
      </c>
      <c r="N347">
        <v>-3.55</v>
      </c>
      <c r="O347">
        <v>-0.6</v>
      </c>
      <c r="P347">
        <v>-2.2999999999999998</v>
      </c>
      <c r="Q347">
        <v>-0.67</v>
      </c>
      <c r="R347">
        <v>-0.01</v>
      </c>
      <c r="S347">
        <v>-7.54</v>
      </c>
      <c r="T347">
        <v>-0.27</v>
      </c>
      <c r="U347">
        <v>0.04</v>
      </c>
      <c r="V347">
        <v>-3.49</v>
      </c>
      <c r="W347">
        <v>-1.88</v>
      </c>
      <c r="X347">
        <v>0.23</v>
      </c>
      <c r="Y347">
        <v>-2.14</v>
      </c>
      <c r="Z347">
        <v>-0.27</v>
      </c>
      <c r="AA347">
        <v>0.19</v>
      </c>
      <c r="AB347">
        <v>-1.17</v>
      </c>
      <c r="AC347">
        <v>-0.57999999999999996</v>
      </c>
      <c r="AD347">
        <v>-0.22</v>
      </c>
      <c r="AE347">
        <v>-6.34</v>
      </c>
      <c r="AF347">
        <v>-2.14</v>
      </c>
      <c r="AG347">
        <v>0.04</v>
      </c>
      <c r="AH347">
        <v>-2.8</v>
      </c>
      <c r="AI347">
        <v>0.01</v>
      </c>
      <c r="AJ347">
        <v>0.35</v>
      </c>
      <c r="AK347">
        <v>-10.87</v>
      </c>
      <c r="AL347">
        <v>-9.35</v>
      </c>
      <c r="AM347">
        <v>-1.04</v>
      </c>
      <c r="AN347">
        <v>-5.33</v>
      </c>
      <c r="AO347">
        <v>-0.14000000000000001</v>
      </c>
      <c r="AP347">
        <v>-7.0000000000000007E-2</v>
      </c>
      <c r="AQ347">
        <v>-4.13</v>
      </c>
      <c r="AR347">
        <v>6.36</v>
      </c>
      <c r="AS347">
        <v>92.91</v>
      </c>
      <c r="AT347">
        <v>0.99299999999999999</v>
      </c>
      <c r="AU347">
        <v>6.02</v>
      </c>
      <c r="AV347">
        <v>18.260000000000002</v>
      </c>
      <c r="AW347">
        <v>11.04</v>
      </c>
      <c r="AX347">
        <v>42.01</v>
      </c>
      <c r="AY347">
        <v>35.29</v>
      </c>
      <c r="AZ347">
        <v>11.57</v>
      </c>
      <c r="BA347">
        <v>22.41</v>
      </c>
      <c r="BB347">
        <v>21.54</v>
      </c>
      <c r="BC347">
        <v>34.950000000000003</v>
      </c>
    </row>
    <row r="348" spans="1:55" x14ac:dyDescent="0.25">
      <c r="A348">
        <v>90</v>
      </c>
      <c r="B348" t="s">
        <v>711</v>
      </c>
      <c r="C348" t="s">
        <v>712</v>
      </c>
      <c r="D348" t="s">
        <v>73</v>
      </c>
      <c r="E348">
        <v>50</v>
      </c>
      <c r="F348">
        <v>685.63333333333003</v>
      </c>
      <c r="G348">
        <v>13.712666666666999</v>
      </c>
      <c r="H348">
        <v>-9.31</v>
      </c>
      <c r="I348">
        <v>1.26</v>
      </c>
      <c r="J348">
        <v>-5.18</v>
      </c>
      <c r="K348">
        <v>-7.5</v>
      </c>
      <c r="L348">
        <v>0.73</v>
      </c>
      <c r="M348">
        <v>-5.37</v>
      </c>
      <c r="N348">
        <v>-5.71</v>
      </c>
      <c r="O348">
        <v>-0.66</v>
      </c>
      <c r="P348">
        <v>-4.62</v>
      </c>
      <c r="Q348">
        <v>0.14000000000000001</v>
      </c>
      <c r="R348">
        <v>-0.14000000000000001</v>
      </c>
      <c r="S348">
        <v>3.07</v>
      </c>
      <c r="T348">
        <v>-0.23</v>
      </c>
      <c r="U348">
        <v>-0.06</v>
      </c>
      <c r="V348">
        <v>-1.97</v>
      </c>
      <c r="W348">
        <v>-3.42</v>
      </c>
      <c r="X348">
        <v>0.78</v>
      </c>
      <c r="Y348">
        <v>-4.1399999999999997</v>
      </c>
      <c r="Z348">
        <v>-1.0900000000000001</v>
      </c>
      <c r="AA348">
        <v>-0.56000000000000005</v>
      </c>
      <c r="AB348">
        <v>-1.19</v>
      </c>
      <c r="AC348">
        <v>-0.1</v>
      </c>
      <c r="AD348">
        <v>-0.11</v>
      </c>
      <c r="AE348">
        <v>0.13</v>
      </c>
      <c r="AF348">
        <v>-3.11</v>
      </c>
      <c r="AG348">
        <v>1.78</v>
      </c>
      <c r="AH348">
        <v>-6.37</v>
      </c>
      <c r="AI348">
        <v>-0.09</v>
      </c>
      <c r="AJ348">
        <v>0.31</v>
      </c>
      <c r="AK348">
        <v>-10.78</v>
      </c>
      <c r="AL348">
        <v>-7.01</v>
      </c>
      <c r="AM348">
        <v>0.6</v>
      </c>
      <c r="AN348">
        <v>-6.37</v>
      </c>
      <c r="AO348">
        <v>0.44</v>
      </c>
      <c r="AP348">
        <v>-0.38</v>
      </c>
      <c r="AQ348">
        <v>36.869999999999997</v>
      </c>
      <c r="AR348">
        <v>9.19</v>
      </c>
      <c r="AS348">
        <v>92.08</v>
      </c>
      <c r="AT348">
        <v>1.0129999999999999</v>
      </c>
      <c r="AU348">
        <v>7.53</v>
      </c>
      <c r="AV348">
        <v>17.41</v>
      </c>
      <c r="AW348">
        <v>9.7100000000000009</v>
      </c>
      <c r="AX348">
        <v>51.89</v>
      </c>
      <c r="AY348">
        <v>43.65</v>
      </c>
      <c r="AZ348">
        <v>14.96</v>
      </c>
      <c r="BA348">
        <v>24.33</v>
      </c>
      <c r="BB348">
        <v>18.899999999999999</v>
      </c>
      <c r="BC348">
        <v>44.19</v>
      </c>
    </row>
    <row r="349" spans="1:55" x14ac:dyDescent="0.25">
      <c r="A349">
        <v>73</v>
      </c>
      <c r="B349" t="s">
        <v>470</v>
      </c>
      <c r="C349" t="s">
        <v>54</v>
      </c>
      <c r="D349" t="s">
        <v>36</v>
      </c>
      <c r="E349">
        <v>75</v>
      </c>
      <c r="F349">
        <v>793</v>
      </c>
      <c r="G349">
        <v>10.573333333333</v>
      </c>
      <c r="H349">
        <v>-3.05</v>
      </c>
      <c r="I349">
        <v>1.25</v>
      </c>
      <c r="J349">
        <v>-1.96</v>
      </c>
      <c r="K349">
        <v>-2.5299999999999998</v>
      </c>
      <c r="L349">
        <v>-0.41</v>
      </c>
      <c r="M349">
        <v>-1.29</v>
      </c>
      <c r="N349">
        <v>-1.91</v>
      </c>
      <c r="O349">
        <v>0.43</v>
      </c>
      <c r="P349">
        <v>-1.91</v>
      </c>
      <c r="Q349">
        <v>-0.47</v>
      </c>
      <c r="R349">
        <v>-0.34</v>
      </c>
      <c r="S349">
        <v>-1.94</v>
      </c>
      <c r="T349">
        <v>-0.22</v>
      </c>
      <c r="U349">
        <v>-0.36</v>
      </c>
      <c r="V349">
        <v>1.45</v>
      </c>
      <c r="W349">
        <v>-3.14</v>
      </c>
      <c r="X349">
        <v>-2.2999999999999998</v>
      </c>
      <c r="Y349">
        <v>-1.03</v>
      </c>
      <c r="Z349">
        <v>-1.08</v>
      </c>
      <c r="AA349">
        <v>-2.4300000000000002</v>
      </c>
      <c r="AB349">
        <v>2.87</v>
      </c>
      <c r="AC349">
        <v>-0.44</v>
      </c>
      <c r="AD349">
        <v>-0.14000000000000001</v>
      </c>
      <c r="AE349">
        <v>-5.75</v>
      </c>
      <c r="AF349">
        <v>-2.75</v>
      </c>
      <c r="AG349">
        <v>0.17</v>
      </c>
      <c r="AH349">
        <v>-3.91</v>
      </c>
      <c r="AI349">
        <v>0</v>
      </c>
      <c r="AJ349">
        <v>-0.18</v>
      </c>
      <c r="AK349">
        <v>4.13</v>
      </c>
      <c r="AL349">
        <v>-1.86</v>
      </c>
      <c r="AM349">
        <v>5.54</v>
      </c>
      <c r="AN349">
        <v>-4.88</v>
      </c>
      <c r="AO349">
        <v>-0.04</v>
      </c>
      <c r="AP349">
        <v>-0.1</v>
      </c>
      <c r="AQ349">
        <v>3.85</v>
      </c>
      <c r="AR349">
        <v>7.16</v>
      </c>
      <c r="AS349">
        <v>91.44</v>
      </c>
      <c r="AT349">
        <v>0.98599999999999999</v>
      </c>
      <c r="AU349">
        <v>8.6999999999999993</v>
      </c>
      <c r="AV349">
        <v>17.02</v>
      </c>
      <c r="AW349">
        <v>7.94</v>
      </c>
      <c r="AX349">
        <v>50.62</v>
      </c>
      <c r="AY349">
        <v>52.27</v>
      </c>
      <c r="AZ349">
        <v>15.74</v>
      </c>
      <c r="BA349">
        <v>25.04</v>
      </c>
      <c r="BB349">
        <v>16.72</v>
      </c>
      <c r="BC349">
        <v>48.48</v>
      </c>
    </row>
    <row r="350" spans="1:55" x14ac:dyDescent="0.25">
      <c r="A350">
        <v>543</v>
      </c>
      <c r="B350" t="s">
        <v>437</v>
      </c>
      <c r="C350" t="s">
        <v>186</v>
      </c>
      <c r="D350" t="s">
        <v>47</v>
      </c>
      <c r="E350">
        <v>63</v>
      </c>
      <c r="F350">
        <v>767.63333333333003</v>
      </c>
      <c r="G350">
        <v>12.184656084656</v>
      </c>
      <c r="H350">
        <v>4.7300000000000004</v>
      </c>
      <c r="I350">
        <v>1.25</v>
      </c>
      <c r="J350">
        <v>1.64</v>
      </c>
      <c r="K350">
        <v>5.49</v>
      </c>
      <c r="L350">
        <v>1.52</v>
      </c>
      <c r="M350">
        <v>2.3199999999999998</v>
      </c>
      <c r="N350">
        <v>3.96</v>
      </c>
      <c r="O350">
        <v>1.03</v>
      </c>
      <c r="P350">
        <v>2.31</v>
      </c>
      <c r="Q350">
        <v>-0.31</v>
      </c>
      <c r="R350">
        <v>-0.14000000000000001</v>
      </c>
      <c r="S350">
        <v>-2.04</v>
      </c>
      <c r="T350">
        <v>-0.01</v>
      </c>
      <c r="U350">
        <v>0.05</v>
      </c>
      <c r="V350">
        <v>-0.67</v>
      </c>
      <c r="W350">
        <v>-1.1200000000000001</v>
      </c>
      <c r="X350">
        <v>1.08</v>
      </c>
      <c r="Y350">
        <v>-2.17</v>
      </c>
      <c r="Z350">
        <v>0.28999999999999998</v>
      </c>
      <c r="AA350">
        <v>0.05</v>
      </c>
      <c r="AB350">
        <v>0.56000000000000005</v>
      </c>
      <c r="AC350">
        <v>-0.44</v>
      </c>
      <c r="AD350">
        <v>-0.18</v>
      </c>
      <c r="AE350">
        <v>-5.76</v>
      </c>
      <c r="AF350">
        <v>-1.88</v>
      </c>
      <c r="AG350">
        <v>1.37</v>
      </c>
      <c r="AH350">
        <v>-4.13</v>
      </c>
      <c r="AI350">
        <v>0.26</v>
      </c>
      <c r="AJ350">
        <v>-0.03</v>
      </c>
      <c r="AK350">
        <v>8.76</v>
      </c>
      <c r="AL350">
        <v>7.99</v>
      </c>
      <c r="AM350">
        <v>-1.78</v>
      </c>
      <c r="AN350">
        <v>6.54</v>
      </c>
      <c r="AO350">
        <v>-0.02</v>
      </c>
      <c r="AP350">
        <v>0.16</v>
      </c>
      <c r="AQ350">
        <v>-5.79</v>
      </c>
      <c r="AR350">
        <v>6.47</v>
      </c>
      <c r="AS350">
        <v>92.12</v>
      </c>
      <c r="AT350">
        <v>0.98599999999999999</v>
      </c>
      <c r="AU350">
        <v>8.44</v>
      </c>
      <c r="AV350">
        <v>15.24</v>
      </c>
      <c r="AW350">
        <v>11.88</v>
      </c>
      <c r="AX350">
        <v>40.72</v>
      </c>
      <c r="AY350">
        <v>41.54</v>
      </c>
      <c r="AZ350">
        <v>15.79</v>
      </c>
      <c r="BA350">
        <v>22.28</v>
      </c>
      <c r="BB350">
        <v>24.62</v>
      </c>
      <c r="BC350">
        <v>39.07</v>
      </c>
    </row>
    <row r="351" spans="1:55" x14ac:dyDescent="0.25">
      <c r="A351">
        <v>643</v>
      </c>
      <c r="B351" t="s">
        <v>404</v>
      </c>
      <c r="C351" t="s">
        <v>87</v>
      </c>
      <c r="D351" t="s">
        <v>39</v>
      </c>
      <c r="E351">
        <v>80</v>
      </c>
      <c r="F351">
        <v>776.88333333333003</v>
      </c>
      <c r="G351">
        <v>9.7110416666667003</v>
      </c>
      <c r="H351">
        <v>-6.23</v>
      </c>
      <c r="I351">
        <v>1.25</v>
      </c>
      <c r="J351">
        <v>-3.46</v>
      </c>
      <c r="K351">
        <v>-4.34</v>
      </c>
      <c r="L351">
        <v>0.86</v>
      </c>
      <c r="M351">
        <v>-3.21</v>
      </c>
      <c r="N351">
        <v>-3.39</v>
      </c>
      <c r="O351">
        <v>1.39</v>
      </c>
      <c r="P351">
        <v>-4.05</v>
      </c>
      <c r="Q351">
        <v>-0.61</v>
      </c>
      <c r="R351">
        <v>0.39</v>
      </c>
      <c r="S351">
        <v>-10.91</v>
      </c>
      <c r="T351">
        <v>-0.44</v>
      </c>
      <c r="U351">
        <v>0.11</v>
      </c>
      <c r="V351">
        <v>-6.03</v>
      </c>
      <c r="W351">
        <v>-5.35</v>
      </c>
      <c r="X351">
        <v>3.18</v>
      </c>
      <c r="Y351">
        <v>-8.1199999999999992</v>
      </c>
      <c r="Z351">
        <v>-2.13</v>
      </c>
      <c r="AA351">
        <v>0.77</v>
      </c>
      <c r="AB351">
        <v>-6.79</v>
      </c>
      <c r="AC351">
        <v>0.2</v>
      </c>
      <c r="AD351">
        <v>0.06</v>
      </c>
      <c r="AE351">
        <v>2.0299999999999998</v>
      </c>
      <c r="AF351">
        <v>-4.29</v>
      </c>
      <c r="AG351">
        <v>3.22</v>
      </c>
      <c r="AH351">
        <v>-8.8800000000000008</v>
      </c>
      <c r="AI351">
        <v>-0.56000000000000005</v>
      </c>
      <c r="AJ351">
        <v>0.52</v>
      </c>
      <c r="AK351">
        <v>-32.58</v>
      </c>
      <c r="AL351">
        <v>-0.62</v>
      </c>
      <c r="AM351">
        <v>-3.22</v>
      </c>
      <c r="AN351">
        <v>2.0499999999999998</v>
      </c>
      <c r="AO351">
        <v>-0.53</v>
      </c>
      <c r="AP351">
        <v>-0.08</v>
      </c>
      <c r="AQ351">
        <v>-35.53</v>
      </c>
      <c r="AR351">
        <v>7.08</v>
      </c>
      <c r="AS351">
        <v>91.47</v>
      </c>
      <c r="AT351">
        <v>0.98599999999999999</v>
      </c>
      <c r="AU351">
        <v>6.26</v>
      </c>
      <c r="AV351">
        <v>14.29</v>
      </c>
      <c r="AW351">
        <v>8.57</v>
      </c>
      <c r="AX351">
        <v>53.21</v>
      </c>
      <c r="AY351">
        <v>42.19</v>
      </c>
      <c r="AZ351">
        <v>10.27</v>
      </c>
      <c r="BA351">
        <v>20.54</v>
      </c>
      <c r="BB351">
        <v>17.07</v>
      </c>
      <c r="BC351">
        <v>37.57</v>
      </c>
    </row>
    <row r="352" spans="1:55" x14ac:dyDescent="0.25">
      <c r="A352">
        <v>380</v>
      </c>
      <c r="B352" t="s">
        <v>386</v>
      </c>
      <c r="C352" t="s">
        <v>209</v>
      </c>
      <c r="D352" t="s">
        <v>39</v>
      </c>
      <c r="E352">
        <v>81</v>
      </c>
      <c r="F352">
        <v>995.05</v>
      </c>
      <c r="G352">
        <v>12.284567901235</v>
      </c>
      <c r="H352">
        <v>4.08</v>
      </c>
      <c r="I352">
        <v>1.23</v>
      </c>
      <c r="J352">
        <v>1.25</v>
      </c>
      <c r="K352">
        <v>3.64</v>
      </c>
      <c r="L352">
        <v>-0.88</v>
      </c>
      <c r="M352">
        <v>2.63</v>
      </c>
      <c r="N352">
        <v>2.36</v>
      </c>
      <c r="O352">
        <v>0.87</v>
      </c>
      <c r="P352">
        <v>1.21</v>
      </c>
      <c r="Q352">
        <v>0.05</v>
      </c>
      <c r="R352">
        <v>0.04</v>
      </c>
      <c r="S352">
        <v>0.19</v>
      </c>
      <c r="T352">
        <v>0.16</v>
      </c>
      <c r="U352">
        <v>0.01</v>
      </c>
      <c r="V352">
        <v>1.57</v>
      </c>
      <c r="W352">
        <v>1.77</v>
      </c>
      <c r="X352">
        <v>-0.44</v>
      </c>
      <c r="Y352">
        <v>2.16</v>
      </c>
      <c r="Z352">
        <v>-0.43</v>
      </c>
      <c r="AA352">
        <v>0.34</v>
      </c>
      <c r="AB352">
        <v>-1.71</v>
      </c>
      <c r="AC352">
        <v>-0.11</v>
      </c>
      <c r="AD352">
        <v>0.18</v>
      </c>
      <c r="AE352">
        <v>-5.6</v>
      </c>
      <c r="AF352">
        <v>2.93</v>
      </c>
      <c r="AG352">
        <v>-1.03</v>
      </c>
      <c r="AH352">
        <v>5.1100000000000003</v>
      </c>
      <c r="AI352">
        <v>0.06</v>
      </c>
      <c r="AJ352">
        <v>-0.1</v>
      </c>
      <c r="AK352">
        <v>4.76</v>
      </c>
      <c r="AL352">
        <v>3.2</v>
      </c>
      <c r="AM352">
        <v>2.57</v>
      </c>
      <c r="AN352">
        <v>0.5</v>
      </c>
      <c r="AO352">
        <v>0.19</v>
      </c>
      <c r="AP352">
        <v>-7.0000000000000007E-2</v>
      </c>
      <c r="AQ352">
        <v>15.26</v>
      </c>
      <c r="AR352">
        <v>6.44</v>
      </c>
      <c r="AS352">
        <v>92.23</v>
      </c>
      <c r="AT352">
        <v>0.98699999999999999</v>
      </c>
      <c r="AU352">
        <v>10.61</v>
      </c>
      <c r="AV352">
        <v>12.6</v>
      </c>
      <c r="AW352">
        <v>6.75</v>
      </c>
      <c r="AX352">
        <v>53.79</v>
      </c>
      <c r="AY352">
        <v>61.11</v>
      </c>
      <c r="AZ352">
        <v>17.61</v>
      </c>
      <c r="BA352">
        <v>16.88</v>
      </c>
      <c r="BB352">
        <v>15.62</v>
      </c>
      <c r="BC352">
        <v>52.99</v>
      </c>
    </row>
    <row r="353" spans="1:55" x14ac:dyDescent="0.25">
      <c r="A353">
        <v>710</v>
      </c>
      <c r="B353" t="s">
        <v>995</v>
      </c>
      <c r="C353" t="s">
        <v>38</v>
      </c>
      <c r="D353" t="s">
        <v>39</v>
      </c>
      <c r="E353">
        <v>6</v>
      </c>
      <c r="F353">
        <v>40.916666666666998</v>
      </c>
      <c r="G353">
        <v>6.8194444444444002</v>
      </c>
      <c r="H353">
        <v>12.28</v>
      </c>
      <c r="I353">
        <v>1.2</v>
      </c>
      <c r="J353">
        <v>5.03</v>
      </c>
      <c r="K353">
        <v>15.57</v>
      </c>
      <c r="L353">
        <v>-5.05</v>
      </c>
      <c r="M353">
        <v>11.95</v>
      </c>
      <c r="N353">
        <v>5.89</v>
      </c>
      <c r="O353">
        <v>-5.15</v>
      </c>
      <c r="P353">
        <v>9.4</v>
      </c>
      <c r="Q353">
        <v>-2.09</v>
      </c>
      <c r="R353">
        <v>-3.26</v>
      </c>
      <c r="S353" t="s">
        <v>97</v>
      </c>
      <c r="T353">
        <v>1.9</v>
      </c>
      <c r="U353">
        <v>-0.5</v>
      </c>
      <c r="V353">
        <v>22.58</v>
      </c>
      <c r="W353">
        <v>5</v>
      </c>
      <c r="X353">
        <v>2.5099999999999998</v>
      </c>
      <c r="Y353">
        <v>2.88</v>
      </c>
      <c r="Z353">
        <v>8.5299999999999994</v>
      </c>
      <c r="AA353">
        <v>-2.37</v>
      </c>
      <c r="AB353">
        <v>21.84</v>
      </c>
      <c r="AC353">
        <v>-1.1599999999999999</v>
      </c>
      <c r="AD353">
        <v>-2.33</v>
      </c>
      <c r="AE353" t="s">
        <v>97</v>
      </c>
      <c r="AF353">
        <v>-4.71</v>
      </c>
      <c r="AG353">
        <v>6.5</v>
      </c>
      <c r="AH353">
        <v>-14.91</v>
      </c>
      <c r="AI353">
        <v>-0.62</v>
      </c>
      <c r="AJ353">
        <v>-0.62</v>
      </c>
      <c r="AK353">
        <v>-50</v>
      </c>
      <c r="AL353">
        <v>12.9</v>
      </c>
      <c r="AM353">
        <v>-5.76</v>
      </c>
      <c r="AN353">
        <v>12.42</v>
      </c>
      <c r="AO353">
        <v>-0.67</v>
      </c>
      <c r="AP353">
        <v>-0.67</v>
      </c>
      <c r="AQ353">
        <v>-50</v>
      </c>
      <c r="AR353">
        <v>0</v>
      </c>
      <c r="AS353">
        <v>100</v>
      </c>
      <c r="AT353">
        <v>1</v>
      </c>
      <c r="AU353">
        <v>20.53</v>
      </c>
      <c r="AV353">
        <v>10.26</v>
      </c>
      <c r="AW353">
        <v>7.33</v>
      </c>
      <c r="AX353">
        <v>45.46</v>
      </c>
      <c r="AY353">
        <v>73.680000000000007</v>
      </c>
      <c r="AZ353">
        <v>27.86</v>
      </c>
      <c r="BA353">
        <v>20.53</v>
      </c>
      <c r="BB353">
        <v>13.2</v>
      </c>
      <c r="BC353">
        <v>67.86</v>
      </c>
    </row>
    <row r="354" spans="1:55" x14ac:dyDescent="0.25">
      <c r="A354">
        <v>36</v>
      </c>
      <c r="B354" t="s">
        <v>136</v>
      </c>
      <c r="C354" t="s">
        <v>137</v>
      </c>
      <c r="D354" t="s">
        <v>47</v>
      </c>
      <c r="E354">
        <v>74</v>
      </c>
      <c r="F354">
        <v>1007.5166666667</v>
      </c>
      <c r="G354">
        <v>13.61509009009</v>
      </c>
      <c r="H354">
        <v>1.97</v>
      </c>
      <c r="I354">
        <v>1.1399999999999999</v>
      </c>
      <c r="J354">
        <v>0.33</v>
      </c>
      <c r="K354">
        <v>2.93</v>
      </c>
      <c r="L354">
        <v>-0.27</v>
      </c>
      <c r="M354">
        <v>1.83</v>
      </c>
      <c r="N354">
        <v>1.28</v>
      </c>
      <c r="O354">
        <v>-0.49</v>
      </c>
      <c r="P354">
        <v>1.44</v>
      </c>
      <c r="Q354">
        <v>0.84</v>
      </c>
      <c r="R354">
        <v>0.57999999999999996</v>
      </c>
      <c r="S354">
        <v>3.08</v>
      </c>
      <c r="T354">
        <v>0.2</v>
      </c>
      <c r="U354">
        <v>0.15</v>
      </c>
      <c r="V354">
        <v>0.19</v>
      </c>
      <c r="W354">
        <v>0.32</v>
      </c>
      <c r="X354">
        <v>0.62</v>
      </c>
      <c r="Y354">
        <v>-0.38</v>
      </c>
      <c r="Z354">
        <v>0.42</v>
      </c>
      <c r="AA354">
        <v>0.66</v>
      </c>
      <c r="AB354">
        <v>-0.91</v>
      </c>
      <c r="AC354">
        <v>0.37</v>
      </c>
      <c r="AD354">
        <v>0.32</v>
      </c>
      <c r="AE354">
        <v>1.49</v>
      </c>
      <c r="AF354">
        <v>-0.14000000000000001</v>
      </c>
      <c r="AG354">
        <v>-0.05</v>
      </c>
      <c r="AH354">
        <v>-0.11</v>
      </c>
      <c r="AI354">
        <v>0.42</v>
      </c>
      <c r="AJ354">
        <v>-0.06</v>
      </c>
      <c r="AK354">
        <v>12.5</v>
      </c>
      <c r="AL354">
        <v>3.21</v>
      </c>
      <c r="AM354">
        <v>1.36</v>
      </c>
      <c r="AN354">
        <v>1.21</v>
      </c>
      <c r="AO354">
        <v>0.23</v>
      </c>
      <c r="AP354">
        <v>0.44</v>
      </c>
      <c r="AQ354">
        <v>-3.42</v>
      </c>
      <c r="AR354">
        <v>8.59</v>
      </c>
      <c r="AS354">
        <v>89.98</v>
      </c>
      <c r="AT354">
        <v>0.98599999999999999</v>
      </c>
      <c r="AU354">
        <v>12.03</v>
      </c>
      <c r="AV354">
        <v>15.01</v>
      </c>
      <c r="AW354">
        <v>8.0399999999999991</v>
      </c>
      <c r="AX354">
        <v>38.89</v>
      </c>
      <c r="AY354">
        <v>59.94</v>
      </c>
      <c r="AZ354">
        <v>21.32</v>
      </c>
      <c r="BA354">
        <v>22.63</v>
      </c>
      <c r="BB354">
        <v>17.57</v>
      </c>
      <c r="BC354">
        <v>54.82</v>
      </c>
    </row>
    <row r="355" spans="1:55" x14ac:dyDescent="0.25">
      <c r="A355">
        <v>254</v>
      </c>
      <c r="B355" t="s">
        <v>171</v>
      </c>
      <c r="C355" t="s">
        <v>147</v>
      </c>
      <c r="D355" t="s">
        <v>36</v>
      </c>
      <c r="E355">
        <v>74</v>
      </c>
      <c r="F355">
        <v>1002.9333333333</v>
      </c>
      <c r="G355">
        <v>13.553153153153</v>
      </c>
      <c r="H355">
        <v>0.93</v>
      </c>
      <c r="I355">
        <v>1.1399999999999999</v>
      </c>
      <c r="J355">
        <v>-0.17</v>
      </c>
      <c r="K355">
        <v>1.65</v>
      </c>
      <c r="L355">
        <v>-0.32</v>
      </c>
      <c r="M355">
        <v>1.0900000000000001</v>
      </c>
      <c r="N355">
        <v>0.38</v>
      </c>
      <c r="O355">
        <v>-1.31</v>
      </c>
      <c r="P355">
        <v>1.43</v>
      </c>
      <c r="Q355">
        <v>0.41</v>
      </c>
      <c r="R355">
        <v>0.19</v>
      </c>
      <c r="S355">
        <v>1.9</v>
      </c>
      <c r="T355">
        <v>-0.03</v>
      </c>
      <c r="U355">
        <v>-0.11</v>
      </c>
      <c r="V355">
        <v>1.01</v>
      </c>
      <c r="W355">
        <v>-0.39</v>
      </c>
      <c r="X355">
        <v>-0.83</v>
      </c>
      <c r="Y355">
        <v>0.52</v>
      </c>
      <c r="Z355">
        <v>-2.4300000000000002</v>
      </c>
      <c r="AA355">
        <v>-0.75</v>
      </c>
      <c r="AB355">
        <v>-3.14</v>
      </c>
      <c r="AC355">
        <v>-0.11</v>
      </c>
      <c r="AD355">
        <v>-0.48</v>
      </c>
      <c r="AE355">
        <v>8.09</v>
      </c>
      <c r="AF355">
        <v>2.72</v>
      </c>
      <c r="AG355">
        <v>-0.11</v>
      </c>
      <c r="AH355">
        <v>2.95</v>
      </c>
      <c r="AI355">
        <v>0.21</v>
      </c>
      <c r="AJ355">
        <v>0.36</v>
      </c>
      <c r="AK355">
        <v>-2.81</v>
      </c>
      <c r="AL355">
        <v>2.86</v>
      </c>
      <c r="AM355">
        <v>2.99</v>
      </c>
      <c r="AN355">
        <v>-0.39</v>
      </c>
      <c r="AO355">
        <v>0.53</v>
      </c>
      <c r="AP355">
        <v>0.64</v>
      </c>
      <c r="AQ355">
        <v>-8</v>
      </c>
      <c r="AR355">
        <v>8.6199999999999992</v>
      </c>
      <c r="AS355">
        <v>91.01</v>
      </c>
      <c r="AT355">
        <v>0.996</v>
      </c>
      <c r="AU355">
        <v>8.5</v>
      </c>
      <c r="AV355">
        <v>16.03</v>
      </c>
      <c r="AW355">
        <v>7.12</v>
      </c>
      <c r="AX355">
        <v>38.83</v>
      </c>
      <c r="AY355">
        <v>54.41</v>
      </c>
      <c r="AZ355">
        <v>20.94</v>
      </c>
      <c r="BA355">
        <v>24.53</v>
      </c>
      <c r="BB355">
        <v>20.04</v>
      </c>
      <c r="BC355">
        <v>51.09</v>
      </c>
    </row>
    <row r="356" spans="1:55" x14ac:dyDescent="0.25">
      <c r="A356">
        <v>413</v>
      </c>
      <c r="B356" t="s">
        <v>70</v>
      </c>
      <c r="C356" t="s">
        <v>61</v>
      </c>
      <c r="D356" t="s">
        <v>39</v>
      </c>
      <c r="E356">
        <v>82</v>
      </c>
      <c r="F356">
        <v>1295.0166666667001</v>
      </c>
      <c r="G356">
        <v>15.792886178862</v>
      </c>
      <c r="H356">
        <v>0.46</v>
      </c>
      <c r="I356">
        <v>1.1399999999999999</v>
      </c>
      <c r="J356">
        <v>-0.28000000000000003</v>
      </c>
      <c r="K356">
        <v>1.1200000000000001</v>
      </c>
      <c r="L356">
        <v>2.0699999999999998</v>
      </c>
      <c r="M356">
        <v>-0.5</v>
      </c>
      <c r="N356">
        <v>1.38</v>
      </c>
      <c r="O356">
        <v>2.62</v>
      </c>
      <c r="P356">
        <v>-0.88</v>
      </c>
      <c r="Q356">
        <v>0.28999999999999998</v>
      </c>
      <c r="R356">
        <v>0.18</v>
      </c>
      <c r="S356">
        <v>1.07</v>
      </c>
      <c r="T356">
        <v>7.0000000000000007E-2</v>
      </c>
      <c r="U356">
        <v>0.2</v>
      </c>
      <c r="V356">
        <v>-1.21</v>
      </c>
      <c r="W356">
        <v>1.23</v>
      </c>
      <c r="X356">
        <v>2.17</v>
      </c>
      <c r="Y356">
        <v>-0.79</v>
      </c>
      <c r="Z356">
        <v>0.13</v>
      </c>
      <c r="AA356">
        <v>1.79</v>
      </c>
      <c r="AB356">
        <v>-3.7</v>
      </c>
      <c r="AC356">
        <v>0.27</v>
      </c>
      <c r="AD356">
        <v>-0.22</v>
      </c>
      <c r="AE356">
        <v>8.6</v>
      </c>
      <c r="AF356">
        <v>1.47</v>
      </c>
      <c r="AG356">
        <v>0.52</v>
      </c>
      <c r="AH356">
        <v>1.23</v>
      </c>
      <c r="AI356">
        <v>-0.13</v>
      </c>
      <c r="AJ356">
        <v>0.42</v>
      </c>
      <c r="AK356">
        <v>-13.59</v>
      </c>
      <c r="AL356">
        <v>0.4</v>
      </c>
      <c r="AM356">
        <v>0.06</v>
      </c>
      <c r="AN356">
        <v>0.23</v>
      </c>
      <c r="AO356">
        <v>0.18</v>
      </c>
      <c r="AP356">
        <v>0.11</v>
      </c>
      <c r="AQ356">
        <v>4.04</v>
      </c>
      <c r="AR356">
        <v>8.75</v>
      </c>
      <c r="AS356">
        <v>92.37</v>
      </c>
      <c r="AT356">
        <v>1.0109999999999999</v>
      </c>
      <c r="AU356">
        <v>11.26</v>
      </c>
      <c r="AV356">
        <v>15.38</v>
      </c>
      <c r="AW356">
        <v>8.2899999999999991</v>
      </c>
      <c r="AX356">
        <v>34.840000000000003</v>
      </c>
      <c r="AY356">
        <v>57.58</v>
      </c>
      <c r="AZ356">
        <v>21.41</v>
      </c>
      <c r="BA356">
        <v>22.15</v>
      </c>
      <c r="BB356">
        <v>16.68</v>
      </c>
      <c r="BC356">
        <v>56.2</v>
      </c>
    </row>
    <row r="357" spans="1:55" x14ac:dyDescent="0.25">
      <c r="A357">
        <v>479</v>
      </c>
      <c r="B357" t="s">
        <v>294</v>
      </c>
      <c r="C357" t="s">
        <v>100</v>
      </c>
      <c r="D357" t="s">
        <v>47</v>
      </c>
      <c r="E357">
        <v>81</v>
      </c>
      <c r="F357">
        <v>1017.05</v>
      </c>
      <c r="G357">
        <v>12.556172839506001</v>
      </c>
      <c r="H357">
        <v>1.2</v>
      </c>
      <c r="I357">
        <v>1.1399999999999999</v>
      </c>
      <c r="J357">
        <v>0.11</v>
      </c>
      <c r="K357">
        <v>0.51</v>
      </c>
      <c r="L357">
        <v>2.75</v>
      </c>
      <c r="M357">
        <v>-1.1599999999999999</v>
      </c>
      <c r="N357">
        <v>0.92</v>
      </c>
      <c r="O357">
        <v>1.69</v>
      </c>
      <c r="P357">
        <v>-0.48</v>
      </c>
      <c r="Q357">
        <v>0.22</v>
      </c>
      <c r="R357">
        <v>0.22</v>
      </c>
      <c r="S357">
        <v>0.32</v>
      </c>
      <c r="T357">
        <v>0.27</v>
      </c>
      <c r="U357">
        <v>0.24</v>
      </c>
      <c r="V357">
        <v>0.63</v>
      </c>
      <c r="W357">
        <v>0.65</v>
      </c>
      <c r="X357">
        <v>0.97</v>
      </c>
      <c r="Y357">
        <v>-0.16</v>
      </c>
      <c r="Z357">
        <v>2.0299999999999998</v>
      </c>
      <c r="AA357">
        <v>1.57</v>
      </c>
      <c r="AB357">
        <v>1.29</v>
      </c>
      <c r="AC357">
        <v>0.32</v>
      </c>
      <c r="AD357">
        <v>0.48</v>
      </c>
      <c r="AE357">
        <v>-1.86</v>
      </c>
      <c r="AF357">
        <v>-1.83</v>
      </c>
      <c r="AG357">
        <v>-0.81</v>
      </c>
      <c r="AH357">
        <v>-1.65</v>
      </c>
      <c r="AI357">
        <v>-0.33</v>
      </c>
      <c r="AJ357">
        <v>-0.16</v>
      </c>
      <c r="AK357">
        <v>-10.02</v>
      </c>
      <c r="AL357">
        <v>1.1000000000000001</v>
      </c>
      <c r="AM357">
        <v>0</v>
      </c>
      <c r="AN357">
        <v>0.89</v>
      </c>
      <c r="AO357">
        <v>0.2</v>
      </c>
      <c r="AP357">
        <v>-0.2</v>
      </c>
      <c r="AQ357">
        <v>19.61</v>
      </c>
      <c r="AR357">
        <v>8.1300000000000008</v>
      </c>
      <c r="AS357">
        <v>91.94</v>
      </c>
      <c r="AT357">
        <v>1.0009999999999999</v>
      </c>
      <c r="AU357">
        <v>8.5</v>
      </c>
      <c r="AV357">
        <v>13.51</v>
      </c>
      <c r="AW357">
        <v>8.3800000000000008</v>
      </c>
      <c r="AX357">
        <v>46.07</v>
      </c>
      <c r="AY357">
        <v>50.35</v>
      </c>
      <c r="AZ357">
        <v>16.22</v>
      </c>
      <c r="BA357">
        <v>19.82</v>
      </c>
      <c r="BB357">
        <v>18.41</v>
      </c>
      <c r="BC357">
        <v>46.85</v>
      </c>
    </row>
    <row r="358" spans="1:55" x14ac:dyDescent="0.25">
      <c r="A358">
        <v>613</v>
      </c>
      <c r="B358" t="s">
        <v>128</v>
      </c>
      <c r="C358" t="s">
        <v>79</v>
      </c>
      <c r="D358" t="s">
        <v>39</v>
      </c>
      <c r="E358">
        <v>82</v>
      </c>
      <c r="F358">
        <v>1198.7833333333001</v>
      </c>
      <c r="G358">
        <v>14.619308943089001</v>
      </c>
      <c r="H358">
        <v>6.88</v>
      </c>
      <c r="I358">
        <v>1.1399999999999999</v>
      </c>
      <c r="J358">
        <v>2.5</v>
      </c>
      <c r="K358">
        <v>7.6</v>
      </c>
      <c r="L358">
        <v>0.67</v>
      </c>
      <c r="M358">
        <v>3.86</v>
      </c>
      <c r="N358">
        <v>5.81</v>
      </c>
      <c r="O358">
        <v>0.89</v>
      </c>
      <c r="P358">
        <v>3.75</v>
      </c>
      <c r="Q358">
        <v>0.94</v>
      </c>
      <c r="R358">
        <v>0</v>
      </c>
      <c r="S358">
        <v>9.5299999999999994</v>
      </c>
      <c r="T358">
        <v>0.6</v>
      </c>
      <c r="U358">
        <v>-0.01</v>
      </c>
      <c r="V358">
        <v>6.79</v>
      </c>
      <c r="W358">
        <v>5.21</v>
      </c>
      <c r="X358">
        <v>1</v>
      </c>
      <c r="Y358">
        <v>4.09</v>
      </c>
      <c r="Z358">
        <v>3.56</v>
      </c>
      <c r="AA358">
        <v>-0.61</v>
      </c>
      <c r="AB358">
        <v>9.6</v>
      </c>
      <c r="AC358">
        <v>0.75</v>
      </c>
      <c r="AD358">
        <v>0.01</v>
      </c>
      <c r="AE358">
        <v>12.73</v>
      </c>
      <c r="AF358">
        <v>2.2000000000000002</v>
      </c>
      <c r="AG358">
        <v>2.14</v>
      </c>
      <c r="AH358">
        <v>0.1</v>
      </c>
      <c r="AI358">
        <v>-0.05</v>
      </c>
      <c r="AJ358">
        <v>0.06</v>
      </c>
      <c r="AK358">
        <v>-2.5</v>
      </c>
      <c r="AL358">
        <v>2.14</v>
      </c>
      <c r="AM358">
        <v>0.18</v>
      </c>
      <c r="AN358">
        <v>1.28</v>
      </c>
      <c r="AO358">
        <v>0.25</v>
      </c>
      <c r="AP358">
        <v>-0.09</v>
      </c>
      <c r="AQ358">
        <v>16.670000000000002</v>
      </c>
      <c r="AR358">
        <v>8.24</v>
      </c>
      <c r="AS358">
        <v>91.69</v>
      </c>
      <c r="AT358">
        <v>0.999</v>
      </c>
      <c r="AU358">
        <v>14.97</v>
      </c>
      <c r="AV358">
        <v>16.12</v>
      </c>
      <c r="AW358">
        <v>6.56</v>
      </c>
      <c r="AX358">
        <v>34.89</v>
      </c>
      <c r="AY358">
        <v>69.53</v>
      </c>
      <c r="AZ358">
        <v>23.77</v>
      </c>
      <c r="BA358">
        <v>21.62</v>
      </c>
      <c r="BB358">
        <v>14.87</v>
      </c>
      <c r="BC358">
        <v>61.53</v>
      </c>
    </row>
    <row r="359" spans="1:55" x14ac:dyDescent="0.25">
      <c r="A359">
        <v>813</v>
      </c>
      <c r="B359" t="s">
        <v>630</v>
      </c>
      <c r="C359" t="s">
        <v>79</v>
      </c>
      <c r="D359" t="s">
        <v>57</v>
      </c>
      <c r="E359">
        <v>65</v>
      </c>
      <c r="F359">
        <v>715.98333333333005</v>
      </c>
      <c r="G359">
        <v>11.015128205128001</v>
      </c>
      <c r="H359">
        <v>-5.54</v>
      </c>
      <c r="I359">
        <v>1.1399999999999999</v>
      </c>
      <c r="J359">
        <v>-3.09</v>
      </c>
      <c r="K359">
        <v>-3.38</v>
      </c>
      <c r="L359">
        <v>2.0699999999999998</v>
      </c>
      <c r="M359">
        <v>-3.17</v>
      </c>
      <c r="N359">
        <v>-3.7</v>
      </c>
      <c r="O359">
        <v>1.32</v>
      </c>
      <c r="P359">
        <v>-4.0599999999999996</v>
      </c>
      <c r="Q359">
        <v>-1.2</v>
      </c>
      <c r="R359">
        <v>0.26</v>
      </c>
      <c r="S359">
        <v>-18.64</v>
      </c>
      <c r="T359">
        <v>-0.41</v>
      </c>
      <c r="U359">
        <v>0.24</v>
      </c>
      <c r="V359">
        <v>-7.73</v>
      </c>
      <c r="W359">
        <v>-3.26</v>
      </c>
      <c r="X359">
        <v>1</v>
      </c>
      <c r="Y359">
        <v>-4.3899999999999997</v>
      </c>
      <c r="Z359">
        <v>-1.97</v>
      </c>
      <c r="AA359">
        <v>1.28</v>
      </c>
      <c r="AB359">
        <v>-8.0399999999999991</v>
      </c>
      <c r="AC359">
        <v>-1</v>
      </c>
      <c r="AD359">
        <v>0.28000000000000003</v>
      </c>
      <c r="AE359">
        <v>-33.07</v>
      </c>
      <c r="AF359">
        <v>-1.72</v>
      </c>
      <c r="AG359">
        <v>-0.37</v>
      </c>
      <c r="AH359">
        <v>-1.8</v>
      </c>
      <c r="AI359">
        <v>0.12</v>
      </c>
      <c r="AJ359">
        <v>0.11</v>
      </c>
      <c r="AK359">
        <v>1.29</v>
      </c>
      <c r="AL359">
        <v>-2.69</v>
      </c>
      <c r="AM359">
        <v>1.3</v>
      </c>
      <c r="AN359">
        <v>-2.76</v>
      </c>
      <c r="AO359">
        <v>-0.39</v>
      </c>
      <c r="AP359">
        <v>-0.16</v>
      </c>
      <c r="AQ359">
        <v>-14.55</v>
      </c>
      <c r="AR359">
        <v>4.1500000000000004</v>
      </c>
      <c r="AS359">
        <v>91.6</v>
      </c>
      <c r="AT359">
        <v>0.95799999999999996</v>
      </c>
      <c r="AU359">
        <v>9.64</v>
      </c>
      <c r="AV359">
        <v>13.07</v>
      </c>
      <c r="AW359">
        <v>9.2200000000000006</v>
      </c>
      <c r="AX359">
        <v>45.67</v>
      </c>
      <c r="AY359">
        <v>51.11</v>
      </c>
      <c r="AZ359">
        <v>14.83</v>
      </c>
      <c r="BA359">
        <v>17.260000000000002</v>
      </c>
      <c r="BB359">
        <v>16.170000000000002</v>
      </c>
      <c r="BC359">
        <v>47.84</v>
      </c>
    </row>
    <row r="360" spans="1:55" x14ac:dyDescent="0.25">
      <c r="A360">
        <v>98</v>
      </c>
      <c r="B360" t="s">
        <v>536</v>
      </c>
      <c r="C360" t="s">
        <v>106</v>
      </c>
      <c r="D360" t="s">
        <v>47</v>
      </c>
      <c r="E360">
        <v>61</v>
      </c>
      <c r="F360">
        <v>751.31666666667002</v>
      </c>
      <c r="G360">
        <v>12.316666666667</v>
      </c>
      <c r="H360">
        <v>0.6</v>
      </c>
      <c r="I360">
        <v>1.1200000000000001</v>
      </c>
      <c r="J360">
        <v>-0.19</v>
      </c>
      <c r="K360">
        <v>0.59</v>
      </c>
      <c r="L360">
        <v>-1.46</v>
      </c>
      <c r="M360">
        <v>1.18</v>
      </c>
      <c r="N360">
        <v>0.91</v>
      </c>
      <c r="O360">
        <v>0.15</v>
      </c>
      <c r="P360">
        <v>0.68</v>
      </c>
      <c r="Q360">
        <v>-0.32</v>
      </c>
      <c r="R360">
        <v>0.13</v>
      </c>
      <c r="S360">
        <v>-5.0999999999999996</v>
      </c>
      <c r="T360">
        <v>-0.06</v>
      </c>
      <c r="U360">
        <v>-0.09</v>
      </c>
      <c r="V360">
        <v>0.05</v>
      </c>
      <c r="W360">
        <v>-2.19</v>
      </c>
      <c r="X360">
        <v>2.75</v>
      </c>
      <c r="Y360">
        <v>-4.66</v>
      </c>
      <c r="Z360">
        <v>-0.78</v>
      </c>
      <c r="AA360">
        <v>-0.57999999999999996</v>
      </c>
      <c r="AB360">
        <v>-0.93</v>
      </c>
      <c r="AC360">
        <v>0.04</v>
      </c>
      <c r="AD360">
        <v>0.09</v>
      </c>
      <c r="AE360">
        <v>-0.78</v>
      </c>
      <c r="AF360">
        <v>-1.88</v>
      </c>
      <c r="AG360">
        <v>4.4400000000000004</v>
      </c>
      <c r="AH360">
        <v>-7.37</v>
      </c>
      <c r="AI360">
        <v>-0.12</v>
      </c>
      <c r="AJ360">
        <v>0.34</v>
      </c>
      <c r="AK360">
        <v>-12.17</v>
      </c>
      <c r="AL360">
        <v>4.18</v>
      </c>
      <c r="AM360">
        <v>-2.88</v>
      </c>
      <c r="AN360">
        <v>5.04</v>
      </c>
      <c r="AO360">
        <v>-0.39</v>
      </c>
      <c r="AP360">
        <v>-0.32</v>
      </c>
      <c r="AQ360">
        <v>-19.440000000000001</v>
      </c>
      <c r="AR360">
        <v>6.34</v>
      </c>
      <c r="AS360">
        <v>91.85</v>
      </c>
      <c r="AT360">
        <v>0.98199999999999998</v>
      </c>
      <c r="AU360">
        <v>11.66</v>
      </c>
      <c r="AV360">
        <v>18.77</v>
      </c>
      <c r="AW360">
        <v>11.34</v>
      </c>
      <c r="AX360">
        <v>39.69</v>
      </c>
      <c r="AY360">
        <v>50.69</v>
      </c>
      <c r="AZ360">
        <v>17.89</v>
      </c>
      <c r="BA360">
        <v>23.8</v>
      </c>
      <c r="BB360">
        <v>22.92</v>
      </c>
      <c r="BC360">
        <v>43.84</v>
      </c>
    </row>
    <row r="361" spans="1:55" x14ac:dyDescent="0.25">
      <c r="A361">
        <v>230</v>
      </c>
      <c r="B361" t="s">
        <v>117</v>
      </c>
      <c r="C361" t="s">
        <v>54</v>
      </c>
      <c r="D361" t="s">
        <v>47</v>
      </c>
      <c r="E361">
        <v>82</v>
      </c>
      <c r="F361">
        <v>1090.25</v>
      </c>
      <c r="G361">
        <v>13.295731707317</v>
      </c>
      <c r="H361">
        <v>1.4</v>
      </c>
      <c r="I361">
        <v>1.1200000000000001</v>
      </c>
      <c r="J361">
        <v>0.14000000000000001</v>
      </c>
      <c r="K361">
        <v>0.98</v>
      </c>
      <c r="L361">
        <v>0.81</v>
      </c>
      <c r="M361">
        <v>0.1</v>
      </c>
      <c r="N361">
        <v>0.42</v>
      </c>
      <c r="O361">
        <v>1.21</v>
      </c>
      <c r="P361">
        <v>-0.65</v>
      </c>
      <c r="Q361">
        <v>-0.49</v>
      </c>
      <c r="R361">
        <v>0.01</v>
      </c>
      <c r="S361">
        <v>-5.29</v>
      </c>
      <c r="T361">
        <v>0.01</v>
      </c>
      <c r="U361">
        <v>0.18</v>
      </c>
      <c r="V361">
        <v>-1.72</v>
      </c>
      <c r="W361">
        <v>0.04</v>
      </c>
      <c r="X361">
        <v>-0.31</v>
      </c>
      <c r="Y361">
        <v>0.35</v>
      </c>
      <c r="Z361">
        <v>-0.12</v>
      </c>
      <c r="AA361">
        <v>1.28</v>
      </c>
      <c r="AB361">
        <v>-3.08</v>
      </c>
      <c r="AC361">
        <v>-0.48</v>
      </c>
      <c r="AD361">
        <v>-0.2</v>
      </c>
      <c r="AE361">
        <v>-5.37</v>
      </c>
      <c r="AF361">
        <v>0.22</v>
      </c>
      <c r="AG361">
        <v>-2.12</v>
      </c>
      <c r="AH361">
        <v>3.19</v>
      </c>
      <c r="AI361">
        <v>-0.08</v>
      </c>
      <c r="AJ361">
        <v>0.15</v>
      </c>
      <c r="AK361">
        <v>-5.64</v>
      </c>
      <c r="AL361">
        <v>1.86</v>
      </c>
      <c r="AM361">
        <v>1.29</v>
      </c>
      <c r="AN361">
        <v>0.39</v>
      </c>
      <c r="AO361">
        <v>7.0000000000000007E-2</v>
      </c>
      <c r="AP361">
        <v>0.17</v>
      </c>
      <c r="AQ361">
        <v>-4.17</v>
      </c>
      <c r="AR361">
        <v>6.64</v>
      </c>
      <c r="AS361">
        <v>90.86</v>
      </c>
      <c r="AT361">
        <v>0.97499999999999998</v>
      </c>
      <c r="AU361">
        <v>12.22</v>
      </c>
      <c r="AV361">
        <v>13.32</v>
      </c>
      <c r="AW361">
        <v>7.81</v>
      </c>
      <c r="AX361">
        <v>45.18</v>
      </c>
      <c r="AY361">
        <v>60.99</v>
      </c>
      <c r="AZ361">
        <v>21.96</v>
      </c>
      <c r="BA361">
        <v>19.7</v>
      </c>
      <c r="BB361">
        <v>17.39</v>
      </c>
      <c r="BC361">
        <v>55.8</v>
      </c>
    </row>
    <row r="362" spans="1:55" x14ac:dyDescent="0.25">
      <c r="A362">
        <v>650</v>
      </c>
      <c r="B362" t="s">
        <v>425</v>
      </c>
      <c r="C362" t="s">
        <v>307</v>
      </c>
      <c r="D362" t="s">
        <v>39</v>
      </c>
      <c r="E362">
        <v>56</v>
      </c>
      <c r="F362">
        <v>628.85</v>
      </c>
      <c r="G362">
        <v>11.229464285714</v>
      </c>
      <c r="H362">
        <v>1.17</v>
      </c>
      <c r="I362">
        <v>1.1200000000000001</v>
      </c>
      <c r="J362">
        <v>-0.01</v>
      </c>
      <c r="K362">
        <v>-2.27</v>
      </c>
      <c r="L362">
        <v>3</v>
      </c>
      <c r="M362">
        <v>-3.06</v>
      </c>
      <c r="N362">
        <v>0.05</v>
      </c>
      <c r="O362">
        <v>-0.4</v>
      </c>
      <c r="P362">
        <v>0.38</v>
      </c>
      <c r="Q362">
        <v>-0.23</v>
      </c>
      <c r="R362">
        <v>0.27</v>
      </c>
      <c r="S362">
        <v>-6.19</v>
      </c>
      <c r="T362">
        <v>-0.22</v>
      </c>
      <c r="U362">
        <v>0.2</v>
      </c>
      <c r="V362">
        <v>-4.6399999999999997</v>
      </c>
      <c r="W362">
        <v>0.56000000000000005</v>
      </c>
      <c r="X362">
        <v>0.11</v>
      </c>
      <c r="Y362">
        <v>0.42</v>
      </c>
      <c r="Z362">
        <v>-1.86</v>
      </c>
      <c r="AA362">
        <v>0.19</v>
      </c>
      <c r="AB362">
        <v>-5.0199999999999996</v>
      </c>
      <c r="AC362">
        <v>0.19</v>
      </c>
      <c r="AD362">
        <v>-0.04</v>
      </c>
      <c r="AE362">
        <v>5.13</v>
      </c>
      <c r="AF362">
        <v>3.22</v>
      </c>
      <c r="AG362">
        <v>-0.11</v>
      </c>
      <c r="AH362">
        <v>3.99</v>
      </c>
      <c r="AI362">
        <v>-0.85</v>
      </c>
      <c r="AJ362">
        <v>0.47</v>
      </c>
      <c r="AK362">
        <v>-49.09</v>
      </c>
      <c r="AL362">
        <v>-0.04</v>
      </c>
      <c r="AM362">
        <v>1.07</v>
      </c>
      <c r="AN362">
        <v>-0.73</v>
      </c>
      <c r="AO362">
        <v>0.36</v>
      </c>
      <c r="AP362">
        <v>-0.06</v>
      </c>
      <c r="AQ362">
        <v>20.77</v>
      </c>
      <c r="AR362">
        <v>5.67</v>
      </c>
      <c r="AS362">
        <v>92.53</v>
      </c>
      <c r="AT362">
        <v>0.98199999999999998</v>
      </c>
      <c r="AU362">
        <v>11.54</v>
      </c>
      <c r="AV362">
        <v>15.27</v>
      </c>
      <c r="AW362">
        <v>5.25</v>
      </c>
      <c r="AX362">
        <v>46.37</v>
      </c>
      <c r="AY362">
        <v>68.75</v>
      </c>
      <c r="AZ362">
        <v>18.89</v>
      </c>
      <c r="BA362">
        <v>20.420000000000002</v>
      </c>
      <c r="BB362">
        <v>12.69</v>
      </c>
      <c r="BC362">
        <v>59.82</v>
      </c>
    </row>
    <row r="363" spans="1:55" x14ac:dyDescent="0.25">
      <c r="A363">
        <v>145</v>
      </c>
      <c r="B363" t="s">
        <v>554</v>
      </c>
      <c r="C363" t="s">
        <v>72</v>
      </c>
      <c r="D363" t="s">
        <v>73</v>
      </c>
      <c r="E363">
        <v>78</v>
      </c>
      <c r="F363">
        <v>1347.1</v>
      </c>
      <c r="G363">
        <v>17.270512820513002</v>
      </c>
      <c r="H363">
        <v>-13.41</v>
      </c>
      <c r="I363">
        <v>1.1100000000000001</v>
      </c>
      <c r="J363">
        <v>-6.09</v>
      </c>
      <c r="K363">
        <v>-8.67</v>
      </c>
      <c r="L363">
        <v>-0.56000000000000005</v>
      </c>
      <c r="M363">
        <v>-4.5199999999999996</v>
      </c>
      <c r="N363">
        <v>-6.89</v>
      </c>
      <c r="O363">
        <v>-2.19</v>
      </c>
      <c r="P363">
        <v>-3.52</v>
      </c>
      <c r="Q363">
        <v>-1.74</v>
      </c>
      <c r="R363">
        <v>-0.24</v>
      </c>
      <c r="S363">
        <v>-15.28</v>
      </c>
      <c r="T363">
        <v>-0.57999999999999996</v>
      </c>
      <c r="U363">
        <v>-0.19</v>
      </c>
      <c r="V363">
        <v>-3.45</v>
      </c>
      <c r="W363">
        <v>-6.01</v>
      </c>
      <c r="X363">
        <v>-3.73</v>
      </c>
      <c r="Y363">
        <v>-1.44</v>
      </c>
      <c r="Z363">
        <v>-2.4</v>
      </c>
      <c r="AA363">
        <v>-1.79</v>
      </c>
      <c r="AB363">
        <v>-0.63</v>
      </c>
      <c r="AC363">
        <v>-1.29</v>
      </c>
      <c r="AD363">
        <v>-0.16</v>
      </c>
      <c r="AE363">
        <v>-20.170000000000002</v>
      </c>
      <c r="AF363">
        <v>-4.8099999999999996</v>
      </c>
      <c r="AG363">
        <v>-2.59</v>
      </c>
      <c r="AH363">
        <v>-2.06</v>
      </c>
      <c r="AI363">
        <v>-0.45</v>
      </c>
      <c r="AJ363">
        <v>-0.18</v>
      </c>
      <c r="AK363">
        <v>-8.98</v>
      </c>
      <c r="AL363">
        <v>-7.7</v>
      </c>
      <c r="AM363">
        <v>6.24</v>
      </c>
      <c r="AN363">
        <v>-9.81</v>
      </c>
      <c r="AO363">
        <v>-0.06</v>
      </c>
      <c r="AP363">
        <v>7.0000000000000007E-2</v>
      </c>
      <c r="AQ363">
        <v>-5</v>
      </c>
      <c r="AR363">
        <v>6.15</v>
      </c>
      <c r="AS363">
        <v>89.58</v>
      </c>
      <c r="AT363">
        <v>0.95699999999999996</v>
      </c>
      <c r="AU363">
        <v>5.83</v>
      </c>
      <c r="AV363">
        <v>15.54</v>
      </c>
      <c r="AW363">
        <v>7.26</v>
      </c>
      <c r="AX363">
        <v>45.07</v>
      </c>
      <c r="AY363">
        <v>44.56</v>
      </c>
      <c r="AZ363">
        <v>12.87</v>
      </c>
      <c r="BA363">
        <v>23.03</v>
      </c>
      <c r="BB363">
        <v>17.77</v>
      </c>
      <c r="BC363">
        <v>42.01</v>
      </c>
    </row>
    <row r="364" spans="1:55" x14ac:dyDescent="0.25">
      <c r="A364">
        <v>816</v>
      </c>
      <c r="B364" t="s">
        <v>929</v>
      </c>
      <c r="C364" t="s">
        <v>54</v>
      </c>
      <c r="D364" t="s">
        <v>73</v>
      </c>
      <c r="E364">
        <v>2</v>
      </c>
      <c r="F364">
        <v>22.766666666667</v>
      </c>
      <c r="G364">
        <v>11.383333333333001</v>
      </c>
      <c r="H364">
        <v>17.739999999999998</v>
      </c>
      <c r="I364">
        <v>1.1100000000000001</v>
      </c>
      <c r="J364">
        <v>6.63</v>
      </c>
      <c r="K364">
        <v>17.399999999999999</v>
      </c>
      <c r="L364">
        <v>0.91</v>
      </c>
      <c r="M364">
        <v>6.84</v>
      </c>
      <c r="N364">
        <v>0.91</v>
      </c>
      <c r="O364">
        <v>-1.58</v>
      </c>
      <c r="P364">
        <v>1.98</v>
      </c>
      <c r="Q364">
        <v>-0.65</v>
      </c>
      <c r="R364">
        <v>-2.4700000000000002</v>
      </c>
      <c r="S364">
        <v>42.86</v>
      </c>
      <c r="T364">
        <v>-0.76</v>
      </c>
      <c r="U364">
        <v>0.5</v>
      </c>
      <c r="V364">
        <v>-13.6</v>
      </c>
      <c r="W364">
        <v>-8.67</v>
      </c>
      <c r="X364">
        <v>10.26</v>
      </c>
      <c r="Y364">
        <v>-19.09</v>
      </c>
      <c r="Z364">
        <v>-5.41</v>
      </c>
      <c r="AA364">
        <v>4.96</v>
      </c>
      <c r="AB364">
        <v>-27.95</v>
      </c>
      <c r="AC364">
        <v>-2.4700000000000002</v>
      </c>
      <c r="AD364">
        <v>-1.64</v>
      </c>
      <c r="AE364" t="s">
        <v>97</v>
      </c>
      <c r="AF364">
        <v>-4.34</v>
      </c>
      <c r="AG364">
        <v>7.07</v>
      </c>
      <c r="AH364">
        <v>-13.89</v>
      </c>
      <c r="AI364">
        <v>2.42</v>
      </c>
      <c r="AJ364">
        <v>-1.1000000000000001</v>
      </c>
      <c r="AK364">
        <v>50</v>
      </c>
      <c r="AL364">
        <v>24.11</v>
      </c>
      <c r="AM364">
        <v>-3.72</v>
      </c>
      <c r="AN364">
        <v>14.79</v>
      </c>
      <c r="AO364">
        <v>0</v>
      </c>
      <c r="AP364">
        <v>0</v>
      </c>
      <c r="AQ364" t="s">
        <v>97</v>
      </c>
      <c r="AR364">
        <v>6.67</v>
      </c>
      <c r="AS364">
        <v>100</v>
      </c>
      <c r="AT364">
        <v>1.0669999999999999</v>
      </c>
      <c r="AU364">
        <v>21.08</v>
      </c>
      <c r="AV364">
        <v>2.64</v>
      </c>
      <c r="AW364">
        <v>5.27</v>
      </c>
      <c r="AX364">
        <v>55.34</v>
      </c>
      <c r="AY364">
        <v>80</v>
      </c>
      <c r="AZ364">
        <v>23.72</v>
      </c>
      <c r="BA364">
        <v>10.54</v>
      </c>
      <c r="BB364">
        <v>13.18</v>
      </c>
      <c r="BC364">
        <v>64.290000000000006</v>
      </c>
    </row>
    <row r="365" spans="1:55" x14ac:dyDescent="0.25">
      <c r="A365">
        <v>629</v>
      </c>
      <c r="B365" t="s">
        <v>181</v>
      </c>
      <c r="C365" t="s">
        <v>147</v>
      </c>
      <c r="D365" t="s">
        <v>36</v>
      </c>
      <c r="E365">
        <v>74</v>
      </c>
      <c r="F365">
        <v>1014.35</v>
      </c>
      <c r="G365">
        <v>13.707432432432</v>
      </c>
      <c r="H365">
        <v>0.86</v>
      </c>
      <c r="I365">
        <v>1.1000000000000001</v>
      </c>
      <c r="J365">
        <v>-0.17</v>
      </c>
      <c r="K365">
        <v>0.72</v>
      </c>
      <c r="L365">
        <v>1.27</v>
      </c>
      <c r="M365">
        <v>-0.41</v>
      </c>
      <c r="N365">
        <v>1.79</v>
      </c>
      <c r="O365">
        <v>-0.2</v>
      </c>
      <c r="P365">
        <v>1.48</v>
      </c>
      <c r="Q365">
        <v>0.86</v>
      </c>
      <c r="R365">
        <v>-0.25</v>
      </c>
      <c r="S365">
        <v>10.039999999999999</v>
      </c>
      <c r="T365">
        <v>0.16</v>
      </c>
      <c r="U365">
        <v>0.11</v>
      </c>
      <c r="V365">
        <v>0.26</v>
      </c>
      <c r="W365">
        <v>2.04</v>
      </c>
      <c r="X365">
        <v>0.97</v>
      </c>
      <c r="Y365">
        <v>0.7</v>
      </c>
      <c r="Z365">
        <v>-0.78</v>
      </c>
      <c r="AA365">
        <v>0.39</v>
      </c>
      <c r="AB365">
        <v>-2.57</v>
      </c>
      <c r="AC365">
        <v>0.63</v>
      </c>
      <c r="AD365">
        <v>-0.15</v>
      </c>
      <c r="AE365">
        <v>12.03</v>
      </c>
      <c r="AF365">
        <v>3.76</v>
      </c>
      <c r="AG365">
        <v>0.77</v>
      </c>
      <c r="AH365">
        <v>2.83</v>
      </c>
      <c r="AI365">
        <v>0.2</v>
      </c>
      <c r="AJ365">
        <v>0.19</v>
      </c>
      <c r="AK365">
        <v>-0.94</v>
      </c>
      <c r="AL365">
        <v>-1.27</v>
      </c>
      <c r="AM365">
        <v>0.36</v>
      </c>
      <c r="AN365">
        <v>-1.1100000000000001</v>
      </c>
      <c r="AO365">
        <v>0.11</v>
      </c>
      <c r="AP365">
        <v>-0.41</v>
      </c>
      <c r="AQ365">
        <v>25</v>
      </c>
      <c r="AR365">
        <v>9.52</v>
      </c>
      <c r="AS365">
        <v>92.24</v>
      </c>
      <c r="AT365">
        <v>1.018</v>
      </c>
      <c r="AU365">
        <v>7.33</v>
      </c>
      <c r="AV365">
        <v>9.64</v>
      </c>
      <c r="AW365">
        <v>5.62</v>
      </c>
      <c r="AX365">
        <v>44.13</v>
      </c>
      <c r="AY365">
        <v>56.62</v>
      </c>
      <c r="AZ365">
        <v>19.87</v>
      </c>
      <c r="BA365">
        <v>18.34</v>
      </c>
      <c r="BB365">
        <v>16.21</v>
      </c>
      <c r="BC365">
        <v>55.08</v>
      </c>
    </row>
    <row r="366" spans="1:55" x14ac:dyDescent="0.25">
      <c r="A366">
        <v>637</v>
      </c>
      <c r="B366" t="s">
        <v>392</v>
      </c>
      <c r="C366" t="s">
        <v>127</v>
      </c>
      <c r="D366" t="s">
        <v>36</v>
      </c>
      <c r="E366">
        <v>63</v>
      </c>
      <c r="F366">
        <v>743.1</v>
      </c>
      <c r="G366">
        <v>11.795238095238</v>
      </c>
      <c r="H366">
        <v>4.8899999999999997</v>
      </c>
      <c r="I366">
        <v>1.0900000000000001</v>
      </c>
      <c r="J366">
        <v>1.76</v>
      </c>
      <c r="K366">
        <v>3.17</v>
      </c>
      <c r="L366">
        <v>0.14000000000000001</v>
      </c>
      <c r="M366">
        <v>1.86</v>
      </c>
      <c r="N366">
        <v>1.1000000000000001</v>
      </c>
      <c r="O366">
        <v>0.56999999999999995</v>
      </c>
      <c r="P366">
        <v>0.52</v>
      </c>
      <c r="Q366">
        <v>0.09</v>
      </c>
      <c r="R366">
        <v>-0.08</v>
      </c>
      <c r="S366">
        <v>1.76</v>
      </c>
      <c r="T366">
        <v>0.13</v>
      </c>
      <c r="U366">
        <v>0.05</v>
      </c>
      <c r="V366">
        <v>1</v>
      </c>
      <c r="W366">
        <v>2.39</v>
      </c>
      <c r="X366">
        <v>2.2999999999999998</v>
      </c>
      <c r="Y366">
        <v>0.5</v>
      </c>
      <c r="Z366">
        <v>-0.23</v>
      </c>
      <c r="AA366">
        <v>-0.11</v>
      </c>
      <c r="AB366">
        <v>-0.37</v>
      </c>
      <c r="AC366">
        <v>0.18</v>
      </c>
      <c r="AD366">
        <v>0.54</v>
      </c>
      <c r="AE366">
        <v>-3.83</v>
      </c>
      <c r="AF366">
        <v>3.5</v>
      </c>
      <c r="AG366">
        <v>3.21</v>
      </c>
      <c r="AH366">
        <v>1</v>
      </c>
      <c r="AI366">
        <v>-0.16</v>
      </c>
      <c r="AJ366">
        <v>-0.45</v>
      </c>
      <c r="AK366">
        <v>8.23</v>
      </c>
      <c r="AL366">
        <v>5.09</v>
      </c>
      <c r="AM366">
        <v>-2.14</v>
      </c>
      <c r="AN366">
        <v>5.04</v>
      </c>
      <c r="AO366">
        <v>0.05</v>
      </c>
      <c r="AP366">
        <v>-0.41</v>
      </c>
      <c r="AQ366">
        <v>20.72</v>
      </c>
      <c r="AR366">
        <v>8.1199999999999992</v>
      </c>
      <c r="AS366">
        <v>91.41</v>
      </c>
      <c r="AT366">
        <v>0.995</v>
      </c>
      <c r="AU366">
        <v>15.5</v>
      </c>
      <c r="AV366">
        <v>13</v>
      </c>
      <c r="AW366">
        <v>4.84</v>
      </c>
      <c r="AX366">
        <v>51.03</v>
      </c>
      <c r="AY366">
        <v>76.19</v>
      </c>
      <c r="AZ366">
        <v>22.53</v>
      </c>
      <c r="BA366">
        <v>17.04</v>
      </c>
      <c r="BB366">
        <v>13.4</v>
      </c>
      <c r="BC366">
        <v>62.7</v>
      </c>
    </row>
    <row r="367" spans="1:55" x14ac:dyDescent="0.25">
      <c r="A367">
        <v>499</v>
      </c>
      <c r="B367" t="s">
        <v>144</v>
      </c>
      <c r="C367" t="s">
        <v>41</v>
      </c>
      <c r="D367" t="s">
        <v>73</v>
      </c>
      <c r="E367">
        <v>79</v>
      </c>
      <c r="F367">
        <v>1456.0666666667</v>
      </c>
      <c r="G367">
        <v>18.431223628691999</v>
      </c>
      <c r="H367">
        <v>4.49</v>
      </c>
      <c r="I367">
        <v>1.08</v>
      </c>
      <c r="J367">
        <v>1.49</v>
      </c>
      <c r="K367">
        <v>2.97</v>
      </c>
      <c r="L367">
        <v>1.95</v>
      </c>
      <c r="M367">
        <v>0.67</v>
      </c>
      <c r="N367">
        <v>1.98</v>
      </c>
      <c r="O367">
        <v>2.2799999999999998</v>
      </c>
      <c r="P367">
        <v>-0.14000000000000001</v>
      </c>
      <c r="Q367">
        <v>0.47</v>
      </c>
      <c r="R367">
        <v>0.03</v>
      </c>
      <c r="S367">
        <v>4.01</v>
      </c>
      <c r="T367">
        <v>0.26</v>
      </c>
      <c r="U367">
        <v>0.19</v>
      </c>
      <c r="V367">
        <v>0.98</v>
      </c>
      <c r="W367">
        <v>4.3600000000000003</v>
      </c>
      <c r="X367">
        <v>2.83</v>
      </c>
      <c r="Y367">
        <v>1.61</v>
      </c>
      <c r="Z367">
        <v>1.96</v>
      </c>
      <c r="AA367">
        <v>0.66</v>
      </c>
      <c r="AB367">
        <v>3.42</v>
      </c>
      <c r="AC367">
        <v>0.24</v>
      </c>
      <c r="AD367">
        <v>0.04</v>
      </c>
      <c r="AE367">
        <v>3.45</v>
      </c>
      <c r="AF367">
        <v>3.2</v>
      </c>
      <c r="AG367">
        <v>2.9</v>
      </c>
      <c r="AH367">
        <v>0.23</v>
      </c>
      <c r="AI367">
        <v>0.43</v>
      </c>
      <c r="AJ367">
        <v>0.09</v>
      </c>
      <c r="AK367">
        <v>6.62</v>
      </c>
      <c r="AL367">
        <v>0.38</v>
      </c>
      <c r="AM367">
        <v>-3.05</v>
      </c>
      <c r="AN367">
        <v>2.5299999999999998</v>
      </c>
      <c r="AO367">
        <v>-0.13</v>
      </c>
      <c r="AP367">
        <v>-0.12</v>
      </c>
      <c r="AQ367">
        <v>0.21</v>
      </c>
      <c r="AR367">
        <v>9.09</v>
      </c>
      <c r="AS367">
        <v>92.11</v>
      </c>
      <c r="AT367">
        <v>1.012</v>
      </c>
      <c r="AU367">
        <v>10.050000000000001</v>
      </c>
      <c r="AV367">
        <v>12.11</v>
      </c>
      <c r="AW367">
        <v>6.47</v>
      </c>
      <c r="AX367">
        <v>43.35</v>
      </c>
      <c r="AY367">
        <v>60.85</v>
      </c>
      <c r="AZ367">
        <v>21.67</v>
      </c>
      <c r="BA367">
        <v>17.510000000000002</v>
      </c>
      <c r="BB367">
        <v>14.71</v>
      </c>
      <c r="BC367">
        <v>59.57</v>
      </c>
    </row>
    <row r="368" spans="1:55" x14ac:dyDescent="0.25">
      <c r="A368">
        <v>172</v>
      </c>
      <c r="B368" t="s">
        <v>268</v>
      </c>
      <c r="C368" t="s">
        <v>269</v>
      </c>
      <c r="D368" t="s">
        <v>73</v>
      </c>
      <c r="E368">
        <v>80</v>
      </c>
      <c r="F368">
        <v>1421.0833333333001</v>
      </c>
      <c r="G368">
        <v>17.763541666666999</v>
      </c>
      <c r="H368">
        <v>7.46</v>
      </c>
      <c r="I368">
        <v>1.02</v>
      </c>
      <c r="J368">
        <v>2.66</v>
      </c>
      <c r="K368">
        <v>4.79</v>
      </c>
      <c r="L368">
        <v>-0.75</v>
      </c>
      <c r="M368">
        <v>3.15</v>
      </c>
      <c r="N368">
        <v>3.51</v>
      </c>
      <c r="O368">
        <v>-1.55</v>
      </c>
      <c r="P368">
        <v>4.05</v>
      </c>
      <c r="Q368">
        <v>0.6</v>
      </c>
      <c r="R368">
        <v>-0.76</v>
      </c>
      <c r="S368">
        <v>14.86</v>
      </c>
      <c r="T368">
        <v>0.42</v>
      </c>
      <c r="U368">
        <v>0.03</v>
      </c>
      <c r="V368">
        <v>4.21</v>
      </c>
      <c r="W368">
        <v>4.03</v>
      </c>
      <c r="X368">
        <v>2.59</v>
      </c>
      <c r="Y368">
        <v>1.2</v>
      </c>
      <c r="Z368">
        <v>1.36</v>
      </c>
      <c r="AA368">
        <v>0.74</v>
      </c>
      <c r="AB368">
        <v>1.56</v>
      </c>
      <c r="AC368">
        <v>0.42</v>
      </c>
      <c r="AD368">
        <v>-0.37</v>
      </c>
      <c r="AE368">
        <v>14.6</v>
      </c>
      <c r="AF368">
        <v>3.56</v>
      </c>
      <c r="AG368">
        <v>2.4700000000000002</v>
      </c>
      <c r="AH368">
        <v>0.95</v>
      </c>
      <c r="AI368">
        <v>0.21</v>
      </c>
      <c r="AJ368">
        <v>-0.53</v>
      </c>
      <c r="AK368">
        <v>25.16</v>
      </c>
      <c r="AL368">
        <v>3.37</v>
      </c>
      <c r="AM368">
        <v>-1.73</v>
      </c>
      <c r="AN368">
        <v>3.39</v>
      </c>
      <c r="AO368">
        <v>0.03</v>
      </c>
      <c r="AP368">
        <v>-0.05</v>
      </c>
      <c r="AQ368">
        <v>3.98</v>
      </c>
      <c r="AR368">
        <v>8.2100000000000009</v>
      </c>
      <c r="AS368">
        <v>94.05</v>
      </c>
      <c r="AT368">
        <v>1.0229999999999999</v>
      </c>
      <c r="AU368">
        <v>6.08</v>
      </c>
      <c r="AV368">
        <v>11.91</v>
      </c>
      <c r="AW368">
        <v>8.66</v>
      </c>
      <c r="AX368">
        <v>49.95</v>
      </c>
      <c r="AY368">
        <v>41.26</v>
      </c>
      <c r="AZ368">
        <v>16.21</v>
      </c>
      <c r="BA368">
        <v>19.3</v>
      </c>
      <c r="BB368">
        <v>20.14</v>
      </c>
      <c r="BC368">
        <v>44.6</v>
      </c>
    </row>
    <row r="369" spans="1:55" x14ac:dyDescent="0.25">
      <c r="A369">
        <v>190</v>
      </c>
      <c r="B369" t="s">
        <v>152</v>
      </c>
      <c r="C369" t="s">
        <v>135</v>
      </c>
      <c r="D369" t="s">
        <v>36</v>
      </c>
      <c r="E369">
        <v>82</v>
      </c>
      <c r="F369">
        <v>1111.3</v>
      </c>
      <c r="G369">
        <v>13.552439024390001</v>
      </c>
      <c r="H369">
        <v>1.02</v>
      </c>
      <c r="I369">
        <v>1.02</v>
      </c>
      <c r="J369">
        <v>0.04</v>
      </c>
      <c r="K369">
        <v>1.1100000000000001</v>
      </c>
      <c r="L369">
        <v>0.37</v>
      </c>
      <c r="M369">
        <v>0.48</v>
      </c>
      <c r="N369">
        <v>0.76</v>
      </c>
      <c r="O369">
        <v>1.08</v>
      </c>
      <c r="P369">
        <v>-0.23</v>
      </c>
      <c r="Q369">
        <v>0.47</v>
      </c>
      <c r="R369">
        <v>0.37</v>
      </c>
      <c r="S369">
        <v>-0.02</v>
      </c>
      <c r="T369">
        <v>0.25</v>
      </c>
      <c r="U369">
        <v>0.11</v>
      </c>
      <c r="V369">
        <v>1.51</v>
      </c>
      <c r="W369">
        <v>4</v>
      </c>
      <c r="X369">
        <v>0.24</v>
      </c>
      <c r="Y369">
        <v>3.42</v>
      </c>
      <c r="Z369">
        <v>1.19</v>
      </c>
      <c r="AA369">
        <v>0.24</v>
      </c>
      <c r="AB369">
        <v>1.88</v>
      </c>
      <c r="AC369">
        <v>0.46</v>
      </c>
      <c r="AD369">
        <v>0.16</v>
      </c>
      <c r="AE369">
        <v>3.31</v>
      </c>
      <c r="AF369">
        <v>3.75</v>
      </c>
      <c r="AG369">
        <v>0</v>
      </c>
      <c r="AH369">
        <v>4.5999999999999996</v>
      </c>
      <c r="AI369">
        <v>0.01</v>
      </c>
      <c r="AJ369">
        <v>0.04</v>
      </c>
      <c r="AK369">
        <v>-1.43</v>
      </c>
      <c r="AL369">
        <v>-3.48</v>
      </c>
      <c r="AM369">
        <v>2.1</v>
      </c>
      <c r="AN369">
        <v>-4.28</v>
      </c>
      <c r="AO369">
        <v>0</v>
      </c>
      <c r="AP369">
        <v>0.26</v>
      </c>
      <c r="AQ369">
        <v>-9.7799999999999994</v>
      </c>
      <c r="AR369">
        <v>9.59</v>
      </c>
      <c r="AS369">
        <v>92.95</v>
      </c>
      <c r="AT369">
        <v>1.0249999999999999</v>
      </c>
      <c r="AU369">
        <v>9.7200000000000006</v>
      </c>
      <c r="AV369">
        <v>11.77</v>
      </c>
      <c r="AW369">
        <v>5.67</v>
      </c>
      <c r="AX369">
        <v>47.19</v>
      </c>
      <c r="AY369">
        <v>63.16</v>
      </c>
      <c r="AZ369">
        <v>17.760000000000002</v>
      </c>
      <c r="BA369">
        <v>17.39</v>
      </c>
      <c r="BB369">
        <v>14.04</v>
      </c>
      <c r="BC369">
        <v>55.86</v>
      </c>
    </row>
    <row r="370" spans="1:55" x14ac:dyDescent="0.25">
      <c r="A370">
        <v>659</v>
      </c>
      <c r="B370" t="s">
        <v>376</v>
      </c>
      <c r="C370" t="s">
        <v>75</v>
      </c>
      <c r="D370" t="s">
        <v>39</v>
      </c>
      <c r="E370">
        <v>81</v>
      </c>
      <c r="F370">
        <v>989.81666666667002</v>
      </c>
      <c r="G370">
        <v>12.219958847737001</v>
      </c>
      <c r="H370">
        <v>0.03</v>
      </c>
      <c r="I370">
        <v>1.01</v>
      </c>
      <c r="J370">
        <v>-0.46</v>
      </c>
      <c r="K370">
        <v>1.08</v>
      </c>
      <c r="L370">
        <v>-0.39</v>
      </c>
      <c r="M370">
        <v>0.79</v>
      </c>
      <c r="N370">
        <v>0.84</v>
      </c>
      <c r="O370">
        <v>0.56000000000000005</v>
      </c>
      <c r="P370">
        <v>0.12</v>
      </c>
      <c r="Q370">
        <v>-0.87</v>
      </c>
      <c r="R370">
        <v>0.17</v>
      </c>
      <c r="S370">
        <v>-11.82</v>
      </c>
      <c r="T370">
        <v>0.31</v>
      </c>
      <c r="U370">
        <v>-0.26</v>
      </c>
      <c r="V370">
        <v>5.39</v>
      </c>
      <c r="W370">
        <v>-0.42</v>
      </c>
      <c r="X370">
        <v>-2.4900000000000002</v>
      </c>
      <c r="Y370">
        <v>2.16</v>
      </c>
      <c r="Z370">
        <v>1.62</v>
      </c>
      <c r="AA370">
        <v>-1.08</v>
      </c>
      <c r="AB370">
        <v>5.26</v>
      </c>
      <c r="AC370">
        <v>-0.39</v>
      </c>
      <c r="AD370">
        <v>0.04</v>
      </c>
      <c r="AE370">
        <v>-8.61</v>
      </c>
      <c r="AF370">
        <v>-2.71</v>
      </c>
      <c r="AG370">
        <v>-1.88</v>
      </c>
      <c r="AH370">
        <v>-0.64</v>
      </c>
      <c r="AI370">
        <v>-0.31</v>
      </c>
      <c r="AJ370">
        <v>0.01</v>
      </c>
      <c r="AK370">
        <v>-9.35</v>
      </c>
      <c r="AL370">
        <v>-1.1299999999999999</v>
      </c>
      <c r="AM370">
        <v>4.57</v>
      </c>
      <c r="AN370">
        <v>-3.99</v>
      </c>
      <c r="AO370">
        <v>-0.3</v>
      </c>
      <c r="AP370">
        <v>0.17</v>
      </c>
      <c r="AQ370">
        <v>-27.96</v>
      </c>
      <c r="AR370">
        <v>5.09</v>
      </c>
      <c r="AS370">
        <v>91.77</v>
      </c>
      <c r="AT370">
        <v>0.96899999999999997</v>
      </c>
      <c r="AU370">
        <v>10.06</v>
      </c>
      <c r="AV370">
        <v>16.73</v>
      </c>
      <c r="AW370">
        <v>9.4</v>
      </c>
      <c r="AX370">
        <v>50.07</v>
      </c>
      <c r="AY370">
        <v>51.71</v>
      </c>
      <c r="AZ370">
        <v>19.09</v>
      </c>
      <c r="BA370">
        <v>23.4</v>
      </c>
      <c r="BB370">
        <v>20.55</v>
      </c>
      <c r="BC370">
        <v>48.17</v>
      </c>
    </row>
    <row r="371" spans="1:55" x14ac:dyDescent="0.25">
      <c r="A371">
        <v>892</v>
      </c>
      <c r="B371" t="s">
        <v>279</v>
      </c>
      <c r="C371" t="s">
        <v>41</v>
      </c>
      <c r="D371" t="s">
        <v>39</v>
      </c>
      <c r="E371">
        <v>82</v>
      </c>
      <c r="F371">
        <v>1040.95</v>
      </c>
      <c r="G371">
        <v>12.694512195122</v>
      </c>
      <c r="H371">
        <v>2.76</v>
      </c>
      <c r="I371">
        <v>1.01</v>
      </c>
      <c r="J371">
        <v>0.77</v>
      </c>
      <c r="K371">
        <v>4.1399999999999997</v>
      </c>
      <c r="L371">
        <v>1.34</v>
      </c>
      <c r="M371">
        <v>1.68</v>
      </c>
      <c r="N371">
        <v>5.09</v>
      </c>
      <c r="O371">
        <v>1.29</v>
      </c>
      <c r="P371">
        <v>2.92</v>
      </c>
      <c r="Q371">
        <v>0.28999999999999998</v>
      </c>
      <c r="R371">
        <v>-0.82</v>
      </c>
      <c r="S371">
        <v>10.64</v>
      </c>
      <c r="T371">
        <v>0.2</v>
      </c>
      <c r="U371">
        <v>-0.03</v>
      </c>
      <c r="V371">
        <v>2.42</v>
      </c>
      <c r="W371">
        <v>3.19</v>
      </c>
      <c r="X371">
        <v>0.59</v>
      </c>
      <c r="Y371">
        <v>2.37</v>
      </c>
      <c r="Z371">
        <v>1.31</v>
      </c>
      <c r="AA371">
        <v>0.46</v>
      </c>
      <c r="AB371">
        <v>2.23</v>
      </c>
      <c r="AC371">
        <v>0.27</v>
      </c>
      <c r="AD371">
        <v>-0.65</v>
      </c>
      <c r="AE371">
        <v>16.5</v>
      </c>
      <c r="AF371">
        <v>2.5099999999999998</v>
      </c>
      <c r="AG371">
        <v>0.17</v>
      </c>
      <c r="AH371">
        <v>2.52</v>
      </c>
      <c r="AI371">
        <v>0.03</v>
      </c>
      <c r="AJ371">
        <v>0.11</v>
      </c>
      <c r="AK371">
        <v>-1.72</v>
      </c>
      <c r="AL371">
        <v>-0.35</v>
      </c>
      <c r="AM371">
        <v>-0.15</v>
      </c>
      <c r="AN371">
        <v>-0.13</v>
      </c>
      <c r="AO371">
        <v>0</v>
      </c>
      <c r="AP371">
        <v>-0.36</v>
      </c>
      <c r="AQ371">
        <v>21.22</v>
      </c>
      <c r="AR371">
        <v>8.2799999999999994</v>
      </c>
      <c r="AS371">
        <v>93.85</v>
      </c>
      <c r="AT371">
        <v>1.0209999999999999</v>
      </c>
      <c r="AU371">
        <v>10.61</v>
      </c>
      <c r="AV371">
        <v>16.829999999999998</v>
      </c>
      <c r="AW371">
        <v>8.36</v>
      </c>
      <c r="AX371">
        <v>42.25</v>
      </c>
      <c r="AY371">
        <v>55.93</v>
      </c>
      <c r="AZ371">
        <v>18.440000000000001</v>
      </c>
      <c r="BA371">
        <v>21.96</v>
      </c>
      <c r="BB371">
        <v>16.77</v>
      </c>
      <c r="BC371">
        <v>52.37</v>
      </c>
    </row>
    <row r="372" spans="1:55" x14ac:dyDescent="0.25">
      <c r="A372">
        <v>573</v>
      </c>
      <c r="B372" t="s">
        <v>53</v>
      </c>
      <c r="C372" t="s">
        <v>54</v>
      </c>
      <c r="D372" t="s">
        <v>39</v>
      </c>
      <c r="E372">
        <v>82</v>
      </c>
      <c r="F372">
        <v>1251.6833333333</v>
      </c>
      <c r="G372">
        <v>15.264430894308999</v>
      </c>
      <c r="H372">
        <v>-1.52</v>
      </c>
      <c r="I372">
        <v>0.99</v>
      </c>
      <c r="J372">
        <v>-1.1299999999999999</v>
      </c>
      <c r="K372">
        <v>-0.32</v>
      </c>
      <c r="L372">
        <v>2.25</v>
      </c>
      <c r="M372">
        <v>-1.51</v>
      </c>
      <c r="N372">
        <v>1.37</v>
      </c>
      <c r="O372">
        <v>0.43</v>
      </c>
      <c r="P372">
        <v>0.74</v>
      </c>
      <c r="Q372">
        <v>1.32</v>
      </c>
      <c r="R372">
        <v>0.31</v>
      </c>
      <c r="S372">
        <v>9.84</v>
      </c>
      <c r="T372">
        <v>0.21</v>
      </c>
      <c r="U372">
        <v>0.38</v>
      </c>
      <c r="V372">
        <v>-1.65</v>
      </c>
      <c r="W372">
        <v>1.72</v>
      </c>
      <c r="X372">
        <v>3.92</v>
      </c>
      <c r="Y372">
        <v>-2.0099999999999998</v>
      </c>
      <c r="Z372">
        <v>1.52</v>
      </c>
      <c r="AA372">
        <v>1.94</v>
      </c>
      <c r="AB372">
        <v>-0.32</v>
      </c>
      <c r="AC372">
        <v>1.0900000000000001</v>
      </c>
      <c r="AD372">
        <v>0.12</v>
      </c>
      <c r="AE372">
        <v>14.15</v>
      </c>
      <c r="AF372">
        <v>0.28000000000000003</v>
      </c>
      <c r="AG372">
        <v>2.64</v>
      </c>
      <c r="AH372">
        <v>-3.09</v>
      </c>
      <c r="AI372">
        <v>0.23</v>
      </c>
      <c r="AJ372">
        <v>0.21</v>
      </c>
      <c r="AK372">
        <v>1.45</v>
      </c>
      <c r="AL372">
        <v>-4.66</v>
      </c>
      <c r="AM372">
        <v>-2.99</v>
      </c>
      <c r="AN372">
        <v>-1.2</v>
      </c>
      <c r="AO372">
        <v>0.1</v>
      </c>
      <c r="AP372">
        <v>7.0000000000000007E-2</v>
      </c>
      <c r="AQ372">
        <v>2.68</v>
      </c>
      <c r="AR372">
        <v>10.45</v>
      </c>
      <c r="AS372">
        <v>90.02</v>
      </c>
      <c r="AT372">
        <v>1.0049999999999999</v>
      </c>
      <c r="AU372">
        <v>10.5</v>
      </c>
      <c r="AV372">
        <v>15.82</v>
      </c>
      <c r="AW372">
        <v>12.51</v>
      </c>
      <c r="AX372">
        <v>38.83</v>
      </c>
      <c r="AY372">
        <v>45.63</v>
      </c>
      <c r="AZ372">
        <v>18.309999999999999</v>
      </c>
      <c r="BA372">
        <v>23.15</v>
      </c>
      <c r="BB372">
        <v>24.83</v>
      </c>
      <c r="BC372">
        <v>42.44</v>
      </c>
    </row>
    <row r="373" spans="1:55" x14ac:dyDescent="0.25">
      <c r="A373">
        <v>208</v>
      </c>
      <c r="B373" t="s">
        <v>762</v>
      </c>
      <c r="C373" t="s">
        <v>49</v>
      </c>
      <c r="D373" t="s">
        <v>73</v>
      </c>
      <c r="E373">
        <v>14</v>
      </c>
      <c r="F373">
        <v>189.16666666667001</v>
      </c>
      <c r="G373">
        <v>13.511904761905001</v>
      </c>
      <c r="H373">
        <v>-3.99</v>
      </c>
      <c r="I373">
        <v>0.97</v>
      </c>
      <c r="J373">
        <v>-2.09</v>
      </c>
      <c r="K373">
        <v>-1.1399999999999999</v>
      </c>
      <c r="L373">
        <v>1.1100000000000001</v>
      </c>
      <c r="M373">
        <v>-1.33</v>
      </c>
      <c r="N373">
        <v>-2.33</v>
      </c>
      <c r="O373">
        <v>-0.25</v>
      </c>
      <c r="P373">
        <v>-1.78</v>
      </c>
      <c r="Q373">
        <v>-0.43</v>
      </c>
      <c r="R373">
        <v>0.02</v>
      </c>
      <c r="S373">
        <v>-4.05</v>
      </c>
      <c r="T373">
        <v>-0.56000000000000005</v>
      </c>
      <c r="U373">
        <v>0.45</v>
      </c>
      <c r="V373">
        <v>-9.9</v>
      </c>
      <c r="W373">
        <v>-7.91</v>
      </c>
      <c r="X373">
        <v>-0.16</v>
      </c>
      <c r="Y373">
        <v>-7.35</v>
      </c>
      <c r="Z373">
        <v>-2.37</v>
      </c>
      <c r="AA373">
        <v>2.0499999999999998</v>
      </c>
      <c r="AB373">
        <v>-8.1300000000000008</v>
      </c>
      <c r="AC373">
        <v>-0.03</v>
      </c>
      <c r="AD373">
        <v>-0.35</v>
      </c>
      <c r="AE373">
        <v>4.55</v>
      </c>
      <c r="AF373">
        <v>-7.39</v>
      </c>
      <c r="AG373">
        <v>-2.95</v>
      </c>
      <c r="AH373">
        <v>-5.74</v>
      </c>
      <c r="AI373">
        <v>-0.01</v>
      </c>
      <c r="AJ373">
        <v>-0.19</v>
      </c>
      <c r="AK373">
        <v>4.55</v>
      </c>
      <c r="AL373">
        <v>4.08</v>
      </c>
      <c r="AM373">
        <v>4.5999999999999996</v>
      </c>
      <c r="AN373">
        <v>-1.27</v>
      </c>
      <c r="AO373">
        <v>-0.56000000000000005</v>
      </c>
      <c r="AP373">
        <v>0.73</v>
      </c>
      <c r="AQ373">
        <v>-75</v>
      </c>
      <c r="AR373">
        <v>8.99</v>
      </c>
      <c r="AS373">
        <v>90.82</v>
      </c>
      <c r="AT373">
        <v>0.998</v>
      </c>
      <c r="AU373">
        <v>9.1999999999999993</v>
      </c>
      <c r="AV373">
        <v>14.27</v>
      </c>
      <c r="AW373">
        <v>7.3</v>
      </c>
      <c r="AX373">
        <v>50.75</v>
      </c>
      <c r="AY373">
        <v>55.77</v>
      </c>
      <c r="AZ373">
        <v>19.670000000000002</v>
      </c>
      <c r="BA373">
        <v>20.3</v>
      </c>
      <c r="BB373">
        <v>16.489999999999998</v>
      </c>
      <c r="BC373">
        <v>54.39</v>
      </c>
    </row>
    <row r="374" spans="1:55" x14ac:dyDescent="0.25">
      <c r="A374">
        <v>736</v>
      </c>
      <c r="B374" t="s">
        <v>406</v>
      </c>
      <c r="C374" t="s">
        <v>69</v>
      </c>
      <c r="D374" t="s">
        <v>73</v>
      </c>
      <c r="E374">
        <v>82</v>
      </c>
      <c r="F374">
        <v>1599.5166666667001</v>
      </c>
      <c r="G374">
        <v>19.506300813008</v>
      </c>
      <c r="H374">
        <v>-2.35</v>
      </c>
      <c r="I374">
        <v>0.97</v>
      </c>
      <c r="J374">
        <v>-1.46</v>
      </c>
      <c r="K374">
        <v>-0.28000000000000003</v>
      </c>
      <c r="L374">
        <v>1.62</v>
      </c>
      <c r="M374">
        <v>-1.1000000000000001</v>
      </c>
      <c r="N374">
        <v>0.21</v>
      </c>
      <c r="O374">
        <v>0.47</v>
      </c>
      <c r="P374">
        <v>-0.19</v>
      </c>
      <c r="Q374">
        <v>0.03</v>
      </c>
      <c r="R374">
        <v>0.28000000000000003</v>
      </c>
      <c r="S374">
        <v>-2.0699999999999998</v>
      </c>
      <c r="T374">
        <v>0.1</v>
      </c>
      <c r="U374">
        <v>0.05</v>
      </c>
      <c r="V374">
        <v>0.59</v>
      </c>
      <c r="W374">
        <v>2.2799999999999998</v>
      </c>
      <c r="X374">
        <v>0.85</v>
      </c>
      <c r="Y374">
        <v>1.49</v>
      </c>
      <c r="Z374">
        <v>1.01</v>
      </c>
      <c r="AA374">
        <v>0.45</v>
      </c>
      <c r="AB374">
        <v>1.33</v>
      </c>
      <c r="AC374">
        <v>0.06</v>
      </c>
      <c r="AD374">
        <v>0.05</v>
      </c>
      <c r="AE374">
        <v>0.13</v>
      </c>
      <c r="AF374">
        <v>1.69</v>
      </c>
      <c r="AG374">
        <v>0.54</v>
      </c>
      <c r="AH374">
        <v>1.58</v>
      </c>
      <c r="AI374">
        <v>0.05</v>
      </c>
      <c r="AJ374">
        <v>0.39</v>
      </c>
      <c r="AK374">
        <v>-5.29</v>
      </c>
      <c r="AL374">
        <v>-3.75</v>
      </c>
      <c r="AM374">
        <v>-0.79</v>
      </c>
      <c r="AN374">
        <v>-2.12</v>
      </c>
      <c r="AO374">
        <v>-0.1</v>
      </c>
      <c r="AP374">
        <v>-0.04</v>
      </c>
      <c r="AQ374">
        <v>-3.78</v>
      </c>
      <c r="AR374">
        <v>8.3800000000000008</v>
      </c>
      <c r="AS374">
        <v>90.59</v>
      </c>
      <c r="AT374">
        <v>0.99</v>
      </c>
      <c r="AU374">
        <v>7.58</v>
      </c>
      <c r="AV374">
        <v>15.27</v>
      </c>
      <c r="AW374">
        <v>10.130000000000001</v>
      </c>
      <c r="AX374">
        <v>35.86</v>
      </c>
      <c r="AY374">
        <v>42.8</v>
      </c>
      <c r="AZ374">
        <v>16.809999999999999</v>
      </c>
      <c r="BA374">
        <v>22.47</v>
      </c>
      <c r="BB374">
        <v>21.53</v>
      </c>
      <c r="BC374">
        <v>43.84</v>
      </c>
    </row>
    <row r="375" spans="1:55" x14ac:dyDescent="0.25">
      <c r="A375">
        <v>239</v>
      </c>
      <c r="B375" t="s">
        <v>164</v>
      </c>
      <c r="C375" t="s">
        <v>35</v>
      </c>
      <c r="D375" t="s">
        <v>73</v>
      </c>
      <c r="E375">
        <v>70</v>
      </c>
      <c r="F375">
        <v>1128.1500000000001</v>
      </c>
      <c r="G375">
        <v>16.116428571429001</v>
      </c>
      <c r="H375">
        <v>3.43</v>
      </c>
      <c r="I375">
        <v>0.92</v>
      </c>
      <c r="J375">
        <v>1.03</v>
      </c>
      <c r="K375">
        <v>2.4700000000000002</v>
      </c>
      <c r="L375">
        <v>0.84</v>
      </c>
      <c r="M375">
        <v>0.88</v>
      </c>
      <c r="N375">
        <v>1.25</v>
      </c>
      <c r="O375">
        <v>1.41</v>
      </c>
      <c r="P375">
        <v>-0.16</v>
      </c>
      <c r="Q375">
        <v>0.01</v>
      </c>
      <c r="R375">
        <v>-0.03</v>
      </c>
      <c r="S375">
        <v>0.36</v>
      </c>
      <c r="T375">
        <v>0.17</v>
      </c>
      <c r="U375">
        <v>7.0000000000000007E-2</v>
      </c>
      <c r="V375">
        <v>0.9</v>
      </c>
      <c r="W375">
        <v>1.66</v>
      </c>
      <c r="X375">
        <v>0.36</v>
      </c>
      <c r="Y375">
        <v>1.07</v>
      </c>
      <c r="Z375">
        <v>0.83</v>
      </c>
      <c r="AA375">
        <v>0.19</v>
      </c>
      <c r="AB375">
        <v>1.3</v>
      </c>
      <c r="AC375">
        <v>-0.09</v>
      </c>
      <c r="AD375">
        <v>-0.25</v>
      </c>
      <c r="AE375">
        <v>2.79</v>
      </c>
      <c r="AF375">
        <v>1.1000000000000001</v>
      </c>
      <c r="AG375">
        <v>0.21</v>
      </c>
      <c r="AH375">
        <v>0.92</v>
      </c>
      <c r="AI375">
        <v>0.44</v>
      </c>
      <c r="AJ375">
        <v>0.3</v>
      </c>
      <c r="AK375">
        <v>-0.16</v>
      </c>
      <c r="AL375">
        <v>2.29</v>
      </c>
      <c r="AM375">
        <v>0.94</v>
      </c>
      <c r="AN375">
        <v>0.85</v>
      </c>
      <c r="AO375">
        <v>-0.32</v>
      </c>
      <c r="AP375">
        <v>-0.01</v>
      </c>
      <c r="AQ375">
        <v>-13.68</v>
      </c>
      <c r="AR375">
        <v>9.56</v>
      </c>
      <c r="AS375">
        <v>92.47</v>
      </c>
      <c r="AT375">
        <v>1.02</v>
      </c>
      <c r="AU375">
        <v>10.32</v>
      </c>
      <c r="AV375">
        <v>11.54</v>
      </c>
      <c r="AW375">
        <v>8.35</v>
      </c>
      <c r="AX375">
        <v>39.46</v>
      </c>
      <c r="AY375">
        <v>55.27</v>
      </c>
      <c r="AZ375">
        <v>20.8</v>
      </c>
      <c r="BA375">
        <v>18.829999999999998</v>
      </c>
      <c r="BB375">
        <v>19.2</v>
      </c>
      <c r="BC375">
        <v>51.99</v>
      </c>
    </row>
    <row r="376" spans="1:55" x14ac:dyDescent="0.25">
      <c r="A376">
        <v>898</v>
      </c>
      <c r="B376" t="s">
        <v>1029</v>
      </c>
      <c r="C376" t="s">
        <v>51</v>
      </c>
      <c r="D376" t="s">
        <v>36</v>
      </c>
      <c r="E376">
        <v>5</v>
      </c>
      <c r="F376">
        <v>31.466666666666999</v>
      </c>
      <c r="G376">
        <v>6.2933333333333001</v>
      </c>
      <c r="H376">
        <v>-11.79</v>
      </c>
      <c r="I376">
        <v>0.9</v>
      </c>
      <c r="J376">
        <v>-5.22</v>
      </c>
      <c r="K376">
        <v>-7.35</v>
      </c>
      <c r="L376">
        <v>-3.47</v>
      </c>
      <c r="M376">
        <v>-1.47</v>
      </c>
      <c r="N376">
        <v>-6.03</v>
      </c>
      <c r="O376">
        <v>2.3199999999999998</v>
      </c>
      <c r="P376">
        <v>-7.08</v>
      </c>
      <c r="Q376">
        <v>-3.43</v>
      </c>
      <c r="R376">
        <v>1.32</v>
      </c>
      <c r="S376">
        <v>-57.89</v>
      </c>
      <c r="T376">
        <v>-1.3</v>
      </c>
      <c r="U376">
        <v>-0.36</v>
      </c>
      <c r="V376">
        <v>-10.63</v>
      </c>
      <c r="W376">
        <v>-11.72</v>
      </c>
      <c r="X376">
        <v>-3.4</v>
      </c>
      <c r="Y376">
        <v>-5.38</v>
      </c>
      <c r="Z376">
        <v>-8.67</v>
      </c>
      <c r="AA376">
        <v>2.39</v>
      </c>
      <c r="AB376">
        <v>-32.97</v>
      </c>
      <c r="AC376">
        <v>-1.87</v>
      </c>
      <c r="AD376">
        <v>0.66</v>
      </c>
      <c r="AE376">
        <v>-60</v>
      </c>
      <c r="AF376">
        <v>-4.07</v>
      </c>
      <c r="AG376">
        <v>-7.72</v>
      </c>
      <c r="AH376">
        <v>9.17</v>
      </c>
      <c r="AI376">
        <v>-1.66</v>
      </c>
      <c r="AJ376">
        <v>-0.83</v>
      </c>
      <c r="AK376">
        <v>-66.67</v>
      </c>
      <c r="AL376">
        <v>0.25</v>
      </c>
      <c r="AM376">
        <v>1.95</v>
      </c>
      <c r="AN376">
        <v>-1.35</v>
      </c>
      <c r="AO376">
        <v>-0.45</v>
      </c>
      <c r="AP376">
        <v>1.85</v>
      </c>
      <c r="AQ376">
        <v>-33.33</v>
      </c>
      <c r="AR376">
        <v>0</v>
      </c>
      <c r="AS376">
        <v>84.62</v>
      </c>
      <c r="AT376">
        <v>0.84599999999999997</v>
      </c>
      <c r="AU376">
        <v>5.72</v>
      </c>
      <c r="AV376">
        <v>19.07</v>
      </c>
      <c r="AW376">
        <v>5.72</v>
      </c>
      <c r="AX376">
        <v>55.3</v>
      </c>
      <c r="AY376">
        <v>50</v>
      </c>
      <c r="AZ376">
        <v>7.63</v>
      </c>
      <c r="BA376">
        <v>20.97</v>
      </c>
      <c r="BB376">
        <v>13.35</v>
      </c>
      <c r="BC376">
        <v>36.36</v>
      </c>
    </row>
    <row r="377" spans="1:55" x14ac:dyDescent="0.25">
      <c r="A377">
        <v>369</v>
      </c>
      <c r="B377" t="s">
        <v>489</v>
      </c>
      <c r="C377" t="s">
        <v>63</v>
      </c>
      <c r="D377" t="s">
        <v>39</v>
      </c>
      <c r="E377">
        <v>53</v>
      </c>
      <c r="F377">
        <v>473.83333333333002</v>
      </c>
      <c r="G377">
        <v>8.940251572327</v>
      </c>
      <c r="H377">
        <v>-2.94</v>
      </c>
      <c r="I377">
        <v>0.89</v>
      </c>
      <c r="J377">
        <v>-1.66</v>
      </c>
      <c r="K377">
        <v>-2.34</v>
      </c>
      <c r="L377">
        <v>0.32</v>
      </c>
      <c r="M377">
        <v>-1.53</v>
      </c>
      <c r="N377">
        <v>-1.98</v>
      </c>
      <c r="O377">
        <v>2.52</v>
      </c>
      <c r="P377">
        <v>-3.65</v>
      </c>
      <c r="Q377">
        <v>0.27</v>
      </c>
      <c r="R377">
        <v>0.27</v>
      </c>
      <c r="S377">
        <v>-0.88</v>
      </c>
      <c r="T377">
        <v>-0.37</v>
      </c>
      <c r="U377">
        <v>0.05</v>
      </c>
      <c r="V377">
        <v>-4.57</v>
      </c>
      <c r="W377">
        <v>-1.38</v>
      </c>
      <c r="X377">
        <v>1.47</v>
      </c>
      <c r="Y377">
        <v>-2.48</v>
      </c>
      <c r="Z377">
        <v>-3.77</v>
      </c>
      <c r="AA377">
        <v>0.17</v>
      </c>
      <c r="AB377">
        <v>-9.49</v>
      </c>
      <c r="AC377">
        <v>-0.2</v>
      </c>
      <c r="AD377">
        <v>0.04</v>
      </c>
      <c r="AE377">
        <v>-4.42</v>
      </c>
      <c r="AF377">
        <v>3.19</v>
      </c>
      <c r="AG377">
        <v>1.73</v>
      </c>
      <c r="AH377">
        <v>1.33</v>
      </c>
      <c r="AI377">
        <v>0.6</v>
      </c>
      <c r="AJ377">
        <v>0.45</v>
      </c>
      <c r="AK377">
        <v>-2.91</v>
      </c>
      <c r="AL377">
        <v>-2.3199999999999998</v>
      </c>
      <c r="AM377">
        <v>-0.72</v>
      </c>
      <c r="AN377">
        <v>-1.1499999999999999</v>
      </c>
      <c r="AO377">
        <v>7.0000000000000007E-2</v>
      </c>
      <c r="AP377">
        <v>-0.15</v>
      </c>
      <c r="AQ377">
        <v>13.33</v>
      </c>
      <c r="AR377">
        <v>11.4</v>
      </c>
      <c r="AS377">
        <v>92.66</v>
      </c>
      <c r="AT377">
        <v>1.0409999999999999</v>
      </c>
      <c r="AU377">
        <v>9.3699999999999992</v>
      </c>
      <c r="AV377">
        <v>11.78</v>
      </c>
      <c r="AW377">
        <v>7.47</v>
      </c>
      <c r="AX377">
        <v>47.36</v>
      </c>
      <c r="AY377">
        <v>55.64</v>
      </c>
      <c r="AZ377">
        <v>15.07</v>
      </c>
      <c r="BA377">
        <v>17.73</v>
      </c>
      <c r="BB377">
        <v>16.079999999999998</v>
      </c>
      <c r="BC377">
        <v>48.37</v>
      </c>
    </row>
    <row r="378" spans="1:55" x14ac:dyDescent="0.25">
      <c r="A378">
        <v>853</v>
      </c>
      <c r="B378" t="s">
        <v>757</v>
      </c>
      <c r="C378" t="s">
        <v>100</v>
      </c>
      <c r="D378" t="s">
        <v>39</v>
      </c>
      <c r="E378">
        <v>42</v>
      </c>
      <c r="F378">
        <v>417.61666666667003</v>
      </c>
      <c r="G378">
        <v>9.943253968254</v>
      </c>
      <c r="H378">
        <v>-4.9800000000000004</v>
      </c>
      <c r="I378">
        <v>0.89</v>
      </c>
      <c r="J378">
        <v>-2.9</v>
      </c>
      <c r="K378">
        <v>-3.1</v>
      </c>
      <c r="L378">
        <v>-0.62</v>
      </c>
      <c r="M378">
        <v>-1.73</v>
      </c>
      <c r="N378">
        <v>-1.66</v>
      </c>
      <c r="O378">
        <v>-0.91</v>
      </c>
      <c r="P378">
        <v>-0.81</v>
      </c>
      <c r="Q378">
        <v>-1.1399999999999999</v>
      </c>
      <c r="R378">
        <v>0.55000000000000004</v>
      </c>
      <c r="S378">
        <v>-19.62</v>
      </c>
      <c r="T378">
        <v>-0.36</v>
      </c>
      <c r="U378">
        <v>-0.01</v>
      </c>
      <c r="V378">
        <v>-4.3</v>
      </c>
      <c r="W378">
        <v>-3.66</v>
      </c>
      <c r="X378">
        <v>0.85</v>
      </c>
      <c r="Y378">
        <v>-4.6100000000000003</v>
      </c>
      <c r="Z378">
        <v>-3.1</v>
      </c>
      <c r="AA378">
        <v>0.62</v>
      </c>
      <c r="AB378">
        <v>-9.2899999999999991</v>
      </c>
      <c r="AC378">
        <v>-0.68</v>
      </c>
      <c r="AD378">
        <v>0.11</v>
      </c>
      <c r="AE378">
        <v>-15.93</v>
      </c>
      <c r="AF378">
        <v>-0.74</v>
      </c>
      <c r="AG378">
        <v>0.3</v>
      </c>
      <c r="AH378">
        <v>-1.32</v>
      </c>
      <c r="AI378">
        <v>-0.45</v>
      </c>
      <c r="AJ378">
        <v>0.6</v>
      </c>
      <c r="AK378">
        <v>-29.51</v>
      </c>
      <c r="AL378">
        <v>-1.32</v>
      </c>
      <c r="AM378">
        <v>0.51</v>
      </c>
      <c r="AN378">
        <v>-1.43</v>
      </c>
      <c r="AO378">
        <v>-0.17</v>
      </c>
      <c r="AP378">
        <v>-0.01</v>
      </c>
      <c r="AQ378">
        <v>-7.89</v>
      </c>
      <c r="AR378">
        <v>4.8899999999999997</v>
      </c>
      <c r="AS378">
        <v>90.58</v>
      </c>
      <c r="AT378">
        <v>0.95499999999999996</v>
      </c>
      <c r="AU378">
        <v>7.47</v>
      </c>
      <c r="AV378">
        <v>11.49</v>
      </c>
      <c r="AW378">
        <v>8.48</v>
      </c>
      <c r="AX378">
        <v>57.04</v>
      </c>
      <c r="AY378">
        <v>46.85</v>
      </c>
      <c r="AZ378">
        <v>13.65</v>
      </c>
      <c r="BA378">
        <v>16.23</v>
      </c>
      <c r="BB378">
        <v>17.100000000000001</v>
      </c>
      <c r="BC378">
        <v>44.39</v>
      </c>
    </row>
    <row r="379" spans="1:55" x14ac:dyDescent="0.25">
      <c r="A379">
        <v>455</v>
      </c>
      <c r="B379" t="s">
        <v>581</v>
      </c>
      <c r="C379" t="s">
        <v>44</v>
      </c>
      <c r="D379" t="s">
        <v>73</v>
      </c>
      <c r="E379">
        <v>60</v>
      </c>
      <c r="F379">
        <v>927.25</v>
      </c>
      <c r="G379">
        <v>15.454166666667</v>
      </c>
      <c r="H379">
        <v>-9.19</v>
      </c>
      <c r="I379">
        <v>0.88</v>
      </c>
      <c r="J379">
        <v>-4.42</v>
      </c>
      <c r="K379">
        <v>-5.14</v>
      </c>
      <c r="L379">
        <v>-1.8</v>
      </c>
      <c r="M379">
        <v>-1.96</v>
      </c>
      <c r="N379">
        <v>-3.18</v>
      </c>
      <c r="O379">
        <v>-1.04</v>
      </c>
      <c r="P379">
        <v>-1.7</v>
      </c>
      <c r="Q379">
        <v>-0.08</v>
      </c>
      <c r="R379">
        <v>-0.03</v>
      </c>
      <c r="S379">
        <v>-0.44</v>
      </c>
      <c r="T379">
        <v>-0.27</v>
      </c>
      <c r="U379">
        <v>-0.28999999999999998</v>
      </c>
      <c r="V379">
        <v>0.35</v>
      </c>
      <c r="W379">
        <v>-4.63</v>
      </c>
      <c r="X379">
        <v>0.67</v>
      </c>
      <c r="Y379">
        <v>-4.8499999999999996</v>
      </c>
      <c r="Z379">
        <v>-0.63</v>
      </c>
      <c r="AA379">
        <v>-1.4</v>
      </c>
      <c r="AB379">
        <v>1.91</v>
      </c>
      <c r="AC379">
        <v>0.31</v>
      </c>
      <c r="AD379">
        <v>0.04</v>
      </c>
      <c r="AE379">
        <v>3.86</v>
      </c>
      <c r="AF379">
        <v>-5.33</v>
      </c>
      <c r="AG379">
        <v>2.75</v>
      </c>
      <c r="AH379">
        <v>-9.7899999999999991</v>
      </c>
      <c r="AI379">
        <v>-0.28000000000000003</v>
      </c>
      <c r="AJ379">
        <v>-0.16</v>
      </c>
      <c r="AK379">
        <v>-2.73</v>
      </c>
      <c r="AL379">
        <v>-6.31</v>
      </c>
      <c r="AM379">
        <v>0.43</v>
      </c>
      <c r="AN379">
        <v>-4.7699999999999996</v>
      </c>
      <c r="AO379">
        <v>-0.27</v>
      </c>
      <c r="AP379">
        <v>0.13</v>
      </c>
      <c r="AQ379">
        <v>-20.77</v>
      </c>
      <c r="AR379">
        <v>9.19</v>
      </c>
      <c r="AS379">
        <v>92.48</v>
      </c>
      <c r="AT379">
        <v>1.0169999999999999</v>
      </c>
      <c r="AU379">
        <v>8.15</v>
      </c>
      <c r="AV379">
        <v>12.75</v>
      </c>
      <c r="AW379">
        <v>9.3800000000000008</v>
      </c>
      <c r="AX379">
        <v>49.89</v>
      </c>
      <c r="AY379">
        <v>46.49</v>
      </c>
      <c r="AZ379">
        <v>16.690000000000001</v>
      </c>
      <c r="BA379">
        <v>20.58</v>
      </c>
      <c r="BB379">
        <v>21.81</v>
      </c>
      <c r="BC379">
        <v>43.36</v>
      </c>
    </row>
    <row r="380" spans="1:55" x14ac:dyDescent="0.25">
      <c r="A380">
        <v>840</v>
      </c>
      <c r="B380" t="s">
        <v>429</v>
      </c>
      <c r="C380" t="s">
        <v>79</v>
      </c>
      <c r="D380" t="s">
        <v>39</v>
      </c>
      <c r="E380">
        <v>77</v>
      </c>
      <c r="F380">
        <v>858.85</v>
      </c>
      <c r="G380">
        <v>11.153896103896001</v>
      </c>
      <c r="H380">
        <v>-2.91</v>
      </c>
      <c r="I380">
        <v>0.87</v>
      </c>
      <c r="J380">
        <v>-1.7</v>
      </c>
      <c r="K380">
        <v>-2.81</v>
      </c>
      <c r="L380">
        <v>1.6</v>
      </c>
      <c r="M380">
        <v>-2.56</v>
      </c>
      <c r="N380">
        <v>-1.58</v>
      </c>
      <c r="O380">
        <v>-0.43</v>
      </c>
      <c r="P380">
        <v>-0.93</v>
      </c>
      <c r="Q380">
        <v>-0.09</v>
      </c>
      <c r="R380">
        <v>0.33</v>
      </c>
      <c r="S380">
        <v>-3.84</v>
      </c>
      <c r="T380">
        <v>-0.32</v>
      </c>
      <c r="U380">
        <v>7.0000000000000007E-2</v>
      </c>
      <c r="V380">
        <v>-4.6900000000000004</v>
      </c>
      <c r="W380">
        <v>-2.5299999999999998</v>
      </c>
      <c r="X380">
        <v>1.1499999999999999</v>
      </c>
      <c r="Y380">
        <v>-3.75</v>
      </c>
      <c r="Z380">
        <v>-1.96</v>
      </c>
      <c r="AA380">
        <v>1.07</v>
      </c>
      <c r="AB380">
        <v>-7.44</v>
      </c>
      <c r="AC380">
        <v>-0.37</v>
      </c>
      <c r="AD380">
        <v>0.56999999999999995</v>
      </c>
      <c r="AE380">
        <v>-16.170000000000002</v>
      </c>
      <c r="AF380">
        <v>-0.77</v>
      </c>
      <c r="AG380">
        <v>0.1</v>
      </c>
      <c r="AH380">
        <v>-1.1399999999999999</v>
      </c>
      <c r="AI380">
        <v>0.5</v>
      </c>
      <c r="AJ380">
        <v>-0.28999999999999998</v>
      </c>
      <c r="AK380">
        <v>19.03</v>
      </c>
      <c r="AL380">
        <v>-0.15</v>
      </c>
      <c r="AM380">
        <v>1.38</v>
      </c>
      <c r="AN380">
        <v>-1.04</v>
      </c>
      <c r="AO380">
        <v>-0.13</v>
      </c>
      <c r="AP380">
        <v>-0.03</v>
      </c>
      <c r="AQ380">
        <v>-5.56</v>
      </c>
      <c r="AR380">
        <v>7.37</v>
      </c>
      <c r="AS380">
        <v>90.71</v>
      </c>
      <c r="AT380">
        <v>0.98099999999999998</v>
      </c>
      <c r="AU380">
        <v>15.02</v>
      </c>
      <c r="AV380">
        <v>10.9</v>
      </c>
      <c r="AW380">
        <v>3.7</v>
      </c>
      <c r="AX380">
        <v>49.53</v>
      </c>
      <c r="AY380">
        <v>80.22</v>
      </c>
      <c r="AZ380">
        <v>23.54</v>
      </c>
      <c r="BA380">
        <v>16.14</v>
      </c>
      <c r="BB380">
        <v>9.2899999999999991</v>
      </c>
      <c r="BC380">
        <v>71.7</v>
      </c>
    </row>
    <row r="381" spans="1:55" x14ac:dyDescent="0.25">
      <c r="A381">
        <v>185</v>
      </c>
      <c r="B381" t="s">
        <v>239</v>
      </c>
      <c r="C381" t="s">
        <v>87</v>
      </c>
      <c r="D381" t="s">
        <v>73</v>
      </c>
      <c r="E381">
        <v>71</v>
      </c>
      <c r="F381">
        <v>1278.9833333332999</v>
      </c>
      <c r="G381">
        <v>18.013849765258001</v>
      </c>
      <c r="H381">
        <v>6.65</v>
      </c>
      <c r="I381">
        <v>0.85</v>
      </c>
      <c r="J381">
        <v>2.4900000000000002</v>
      </c>
      <c r="K381">
        <v>4.5999999999999996</v>
      </c>
      <c r="L381">
        <v>1.32</v>
      </c>
      <c r="M381">
        <v>1.84</v>
      </c>
      <c r="N381">
        <v>3.26</v>
      </c>
      <c r="O381">
        <v>0.95</v>
      </c>
      <c r="P381">
        <v>1.73</v>
      </c>
      <c r="Q381">
        <v>0.57999999999999996</v>
      </c>
      <c r="R381">
        <v>0.51</v>
      </c>
      <c r="S381">
        <v>-0.04</v>
      </c>
      <c r="T381">
        <v>0.26</v>
      </c>
      <c r="U381">
        <v>0.24</v>
      </c>
      <c r="V381">
        <v>-0.13</v>
      </c>
      <c r="W381">
        <v>4.1100000000000003</v>
      </c>
      <c r="X381">
        <v>3.39</v>
      </c>
      <c r="Y381">
        <v>0.35</v>
      </c>
      <c r="Z381">
        <v>1.92</v>
      </c>
      <c r="AA381">
        <v>1.43</v>
      </c>
      <c r="AB381">
        <v>0.39</v>
      </c>
      <c r="AC381">
        <v>0.32</v>
      </c>
      <c r="AD381">
        <v>0.17</v>
      </c>
      <c r="AE381">
        <v>1.91</v>
      </c>
      <c r="AF381">
        <v>2.92</v>
      </c>
      <c r="AG381">
        <v>2.62</v>
      </c>
      <c r="AH381">
        <v>0.27</v>
      </c>
      <c r="AI381">
        <v>0.33</v>
      </c>
      <c r="AJ381">
        <v>-0.05</v>
      </c>
      <c r="AK381">
        <v>11</v>
      </c>
      <c r="AL381">
        <v>3.11</v>
      </c>
      <c r="AM381">
        <v>-2.68</v>
      </c>
      <c r="AN381">
        <v>4.32</v>
      </c>
      <c r="AO381">
        <v>7.0000000000000007E-2</v>
      </c>
      <c r="AP381">
        <v>0.55000000000000004</v>
      </c>
      <c r="AQ381">
        <v>-28.48</v>
      </c>
      <c r="AR381">
        <v>8.66</v>
      </c>
      <c r="AS381">
        <v>91.23</v>
      </c>
      <c r="AT381">
        <v>0.999</v>
      </c>
      <c r="AU381">
        <v>9.01</v>
      </c>
      <c r="AV381">
        <v>13.79</v>
      </c>
      <c r="AW381">
        <v>8.07</v>
      </c>
      <c r="AX381">
        <v>44.14</v>
      </c>
      <c r="AY381">
        <v>52.75</v>
      </c>
      <c r="AZ381">
        <v>17.55</v>
      </c>
      <c r="BA381">
        <v>20.03</v>
      </c>
      <c r="BB381">
        <v>17.64</v>
      </c>
      <c r="BC381">
        <v>49.87</v>
      </c>
    </row>
    <row r="382" spans="1:55" x14ac:dyDescent="0.25">
      <c r="A382">
        <v>59</v>
      </c>
      <c r="B382" t="s">
        <v>60</v>
      </c>
      <c r="C382" t="s">
        <v>61</v>
      </c>
      <c r="D382" t="s">
        <v>36</v>
      </c>
      <c r="E382">
        <v>82</v>
      </c>
      <c r="F382">
        <v>1207.5833333333001</v>
      </c>
      <c r="G382">
        <v>14.726626016259999</v>
      </c>
      <c r="H382">
        <v>1.18</v>
      </c>
      <c r="I382">
        <v>0.84</v>
      </c>
      <c r="J382">
        <v>0.16</v>
      </c>
      <c r="K382">
        <v>1.81</v>
      </c>
      <c r="L382">
        <v>1.08</v>
      </c>
      <c r="M382">
        <v>0.46</v>
      </c>
      <c r="N382">
        <v>1.73</v>
      </c>
      <c r="O382">
        <v>1.43</v>
      </c>
      <c r="P382">
        <v>0.31</v>
      </c>
      <c r="Q382">
        <v>0.35</v>
      </c>
      <c r="R382">
        <v>0.51</v>
      </c>
      <c r="S382">
        <v>-1.59</v>
      </c>
      <c r="T382">
        <v>0.11</v>
      </c>
      <c r="U382">
        <v>0.23</v>
      </c>
      <c r="V382">
        <v>-1.1000000000000001</v>
      </c>
      <c r="W382">
        <v>2.04</v>
      </c>
      <c r="X382">
        <v>2.91</v>
      </c>
      <c r="Y382">
        <v>-0.67</v>
      </c>
      <c r="Z382">
        <v>0.22</v>
      </c>
      <c r="AA382">
        <v>2.2599999999999998</v>
      </c>
      <c r="AB382">
        <v>-4.47</v>
      </c>
      <c r="AC382">
        <v>0.14000000000000001</v>
      </c>
      <c r="AD382">
        <v>-0.16</v>
      </c>
      <c r="AE382">
        <v>5.36</v>
      </c>
      <c r="AF382">
        <v>2.42</v>
      </c>
      <c r="AG382">
        <v>0.87</v>
      </c>
      <c r="AH382">
        <v>1.98</v>
      </c>
      <c r="AI382">
        <v>7.0000000000000007E-2</v>
      </c>
      <c r="AJ382">
        <v>0.73</v>
      </c>
      <c r="AK382">
        <v>-15.52</v>
      </c>
      <c r="AL382">
        <v>0.56000000000000005</v>
      </c>
      <c r="AM382">
        <v>-1.53</v>
      </c>
      <c r="AN382">
        <v>1.38</v>
      </c>
      <c r="AO382">
        <v>0.24</v>
      </c>
      <c r="AP382">
        <v>0.18</v>
      </c>
      <c r="AQ382">
        <v>4.04</v>
      </c>
      <c r="AR382">
        <v>8.83</v>
      </c>
      <c r="AS382">
        <v>91.48</v>
      </c>
      <c r="AT382">
        <v>1.0029999999999999</v>
      </c>
      <c r="AU382">
        <v>12.07</v>
      </c>
      <c r="AV382">
        <v>16.3</v>
      </c>
      <c r="AW382">
        <v>9.5399999999999991</v>
      </c>
      <c r="AX382">
        <v>37.659999999999997</v>
      </c>
      <c r="AY382">
        <v>55.86</v>
      </c>
      <c r="AZ382">
        <v>23.05</v>
      </c>
      <c r="BA382">
        <v>23.55</v>
      </c>
      <c r="BB382">
        <v>17.59</v>
      </c>
      <c r="BC382">
        <v>56.72</v>
      </c>
    </row>
    <row r="383" spans="1:55" x14ac:dyDescent="0.25">
      <c r="A383">
        <v>442</v>
      </c>
      <c r="B383" t="s">
        <v>195</v>
      </c>
      <c r="C383" t="s">
        <v>35</v>
      </c>
      <c r="D383" t="s">
        <v>39</v>
      </c>
      <c r="E383">
        <v>80</v>
      </c>
      <c r="F383">
        <v>980.81666666667002</v>
      </c>
      <c r="G383">
        <v>12.260208333333001</v>
      </c>
      <c r="H383">
        <v>2.5</v>
      </c>
      <c r="I383">
        <v>0.82</v>
      </c>
      <c r="J383">
        <v>0.69</v>
      </c>
      <c r="K383">
        <v>1.06</v>
      </c>
      <c r="L383">
        <v>-0.31</v>
      </c>
      <c r="M383">
        <v>0.78</v>
      </c>
      <c r="N383">
        <v>-0.2</v>
      </c>
      <c r="O383">
        <v>1.39</v>
      </c>
      <c r="P383">
        <v>-1.26</v>
      </c>
      <c r="Q383">
        <v>7.0000000000000007E-2</v>
      </c>
      <c r="R383">
        <v>0.67</v>
      </c>
      <c r="S383">
        <v>-6.04</v>
      </c>
      <c r="T383">
        <v>0.11</v>
      </c>
      <c r="U383">
        <v>-0.01</v>
      </c>
      <c r="V383">
        <v>1.24</v>
      </c>
      <c r="W383">
        <v>0.72</v>
      </c>
      <c r="X383">
        <v>1.64</v>
      </c>
      <c r="Y383">
        <v>-0.89</v>
      </c>
      <c r="Z383">
        <v>0.91</v>
      </c>
      <c r="AA383">
        <v>-1.66</v>
      </c>
      <c r="AB383">
        <v>6.11</v>
      </c>
      <c r="AC383">
        <v>0.61</v>
      </c>
      <c r="AD383">
        <v>0.42</v>
      </c>
      <c r="AE383">
        <v>1.43</v>
      </c>
      <c r="AF383">
        <v>-0.25</v>
      </c>
      <c r="AG383">
        <v>4.41</v>
      </c>
      <c r="AH383">
        <v>-5.0199999999999996</v>
      </c>
      <c r="AI383">
        <v>-0.73</v>
      </c>
      <c r="AJ383">
        <v>0.28999999999999998</v>
      </c>
      <c r="AK383">
        <v>-24.28</v>
      </c>
      <c r="AL383">
        <v>3.36</v>
      </c>
      <c r="AM383">
        <v>-1.1499999999999999</v>
      </c>
      <c r="AN383">
        <v>3.03</v>
      </c>
      <c r="AO383">
        <v>0.01</v>
      </c>
      <c r="AP383">
        <v>0.05</v>
      </c>
      <c r="AQ383">
        <v>-3.03</v>
      </c>
      <c r="AR383">
        <v>9.94</v>
      </c>
      <c r="AS383">
        <v>91.01</v>
      </c>
      <c r="AT383">
        <v>1.01</v>
      </c>
      <c r="AU383">
        <v>11.87</v>
      </c>
      <c r="AV383">
        <v>14.56</v>
      </c>
      <c r="AW383">
        <v>9.6</v>
      </c>
      <c r="AX383">
        <v>37.380000000000003</v>
      </c>
      <c r="AY383">
        <v>55.27</v>
      </c>
      <c r="AZ383">
        <v>19.329999999999998</v>
      </c>
      <c r="BA383">
        <v>18.899999999999999</v>
      </c>
      <c r="BB383">
        <v>18.899999999999999</v>
      </c>
      <c r="BC383">
        <v>50.56</v>
      </c>
    </row>
    <row r="384" spans="1:55" x14ac:dyDescent="0.25">
      <c r="A384">
        <v>671</v>
      </c>
      <c r="B384" t="s">
        <v>830</v>
      </c>
      <c r="C384" t="s">
        <v>46</v>
      </c>
      <c r="D384" t="s">
        <v>47</v>
      </c>
      <c r="E384">
        <v>20</v>
      </c>
      <c r="F384">
        <v>216.23333333332999</v>
      </c>
      <c r="G384">
        <v>10.811666666667</v>
      </c>
      <c r="H384">
        <v>-7.63</v>
      </c>
      <c r="I384">
        <v>0.82</v>
      </c>
      <c r="J384">
        <v>-3.96</v>
      </c>
      <c r="K384">
        <v>-7.07</v>
      </c>
      <c r="L384">
        <v>-5.31</v>
      </c>
      <c r="M384">
        <v>-0.94</v>
      </c>
      <c r="N384">
        <v>-3.09</v>
      </c>
      <c r="O384">
        <v>-2.11</v>
      </c>
      <c r="P384">
        <v>-0.81</v>
      </c>
      <c r="Q384">
        <v>-1.48</v>
      </c>
      <c r="R384">
        <v>-0.4</v>
      </c>
      <c r="S384">
        <v>-14.81</v>
      </c>
      <c r="T384">
        <v>-0.79</v>
      </c>
      <c r="U384">
        <v>-0.21</v>
      </c>
      <c r="V384">
        <v>-7.81</v>
      </c>
      <c r="W384">
        <v>-6.85</v>
      </c>
      <c r="X384">
        <v>-2.48</v>
      </c>
      <c r="Y384">
        <v>-5.18</v>
      </c>
      <c r="Z384">
        <v>-6.06</v>
      </c>
      <c r="AA384">
        <v>0.53</v>
      </c>
      <c r="AB384">
        <v>-21.66</v>
      </c>
      <c r="AC384">
        <v>-1.07</v>
      </c>
      <c r="AD384">
        <v>-0.17</v>
      </c>
      <c r="AE384">
        <v>-18.97</v>
      </c>
      <c r="AF384">
        <v>-1.05</v>
      </c>
      <c r="AG384">
        <v>-4.0199999999999996</v>
      </c>
      <c r="AH384">
        <v>4.32</v>
      </c>
      <c r="AI384">
        <v>-0.49</v>
      </c>
      <c r="AJ384">
        <v>-0.39</v>
      </c>
      <c r="AK384">
        <v>-3.33</v>
      </c>
      <c r="AL384">
        <v>0.13</v>
      </c>
      <c r="AM384">
        <v>2.68</v>
      </c>
      <c r="AN384">
        <v>-1.67</v>
      </c>
      <c r="AO384">
        <v>-7.0000000000000007E-2</v>
      </c>
      <c r="AP384">
        <v>0.1</v>
      </c>
      <c r="AQ384">
        <v>-6.67</v>
      </c>
      <c r="AR384">
        <v>4.04</v>
      </c>
      <c r="AS384">
        <v>94.95</v>
      </c>
      <c r="AT384">
        <v>0.99</v>
      </c>
      <c r="AU384">
        <v>8.6</v>
      </c>
      <c r="AV384">
        <v>12.49</v>
      </c>
      <c r="AW384">
        <v>3.05</v>
      </c>
      <c r="AX384">
        <v>52.72</v>
      </c>
      <c r="AY384">
        <v>73.81</v>
      </c>
      <c r="AZ384">
        <v>16.649999999999999</v>
      </c>
      <c r="BA384">
        <v>17.2</v>
      </c>
      <c r="BB384">
        <v>9.99</v>
      </c>
      <c r="BC384">
        <v>62.5</v>
      </c>
    </row>
    <row r="385" spans="1:55" x14ac:dyDescent="0.25">
      <c r="A385">
        <v>691</v>
      </c>
      <c r="B385" t="s">
        <v>426</v>
      </c>
      <c r="C385" t="s">
        <v>186</v>
      </c>
      <c r="D385" t="s">
        <v>39</v>
      </c>
      <c r="E385">
        <v>61</v>
      </c>
      <c r="F385">
        <v>708.3</v>
      </c>
      <c r="G385">
        <v>11.611475409836</v>
      </c>
      <c r="H385">
        <v>-0.11</v>
      </c>
      <c r="I385">
        <v>0.82</v>
      </c>
      <c r="J385">
        <v>-0.4</v>
      </c>
      <c r="K385">
        <v>0.01</v>
      </c>
      <c r="L385">
        <v>0.92</v>
      </c>
      <c r="M385">
        <v>-0.51</v>
      </c>
      <c r="N385">
        <v>-1.04</v>
      </c>
      <c r="O385">
        <v>0.56000000000000005</v>
      </c>
      <c r="P385">
        <v>-1.32</v>
      </c>
      <c r="Q385">
        <v>-0.12</v>
      </c>
      <c r="R385">
        <v>0.04</v>
      </c>
      <c r="S385">
        <v>-1.63</v>
      </c>
      <c r="T385">
        <v>-0.2</v>
      </c>
      <c r="U385">
        <v>0.22</v>
      </c>
      <c r="V385">
        <v>-4.46</v>
      </c>
      <c r="W385">
        <v>-2.68</v>
      </c>
      <c r="X385">
        <v>1.45</v>
      </c>
      <c r="Y385">
        <v>-4.2699999999999996</v>
      </c>
      <c r="Z385">
        <v>-0.78</v>
      </c>
      <c r="AA385">
        <v>1.62</v>
      </c>
      <c r="AB385">
        <v>-6.04</v>
      </c>
      <c r="AC385">
        <v>-0.1</v>
      </c>
      <c r="AD385">
        <v>0.61</v>
      </c>
      <c r="AE385">
        <v>-10.63</v>
      </c>
      <c r="AF385">
        <v>-2.5299999999999998</v>
      </c>
      <c r="AG385">
        <v>-0.23</v>
      </c>
      <c r="AH385">
        <v>-3.25</v>
      </c>
      <c r="AI385">
        <v>-0.31</v>
      </c>
      <c r="AJ385">
        <v>-0.49</v>
      </c>
      <c r="AK385">
        <v>7.56</v>
      </c>
      <c r="AL385">
        <v>2.65</v>
      </c>
      <c r="AM385">
        <v>0.06</v>
      </c>
      <c r="AN385">
        <v>1.9</v>
      </c>
      <c r="AO385">
        <v>0.38</v>
      </c>
      <c r="AP385">
        <v>-0.26</v>
      </c>
      <c r="AQ385">
        <v>23.04</v>
      </c>
      <c r="AR385">
        <v>7.6</v>
      </c>
      <c r="AS385">
        <v>91.22</v>
      </c>
      <c r="AT385">
        <v>0.98799999999999999</v>
      </c>
      <c r="AU385">
        <v>8.56</v>
      </c>
      <c r="AV385">
        <v>11.69</v>
      </c>
      <c r="AW385">
        <v>9.49</v>
      </c>
      <c r="AX385">
        <v>44.3</v>
      </c>
      <c r="AY385">
        <v>47.42</v>
      </c>
      <c r="AZ385">
        <v>15.33</v>
      </c>
      <c r="BA385">
        <v>18.21</v>
      </c>
      <c r="BB385">
        <v>19.649999999999999</v>
      </c>
      <c r="BC385">
        <v>43.83</v>
      </c>
    </row>
    <row r="386" spans="1:55" x14ac:dyDescent="0.25">
      <c r="A386">
        <v>214</v>
      </c>
      <c r="B386" t="s">
        <v>575</v>
      </c>
      <c r="C386" t="s">
        <v>424</v>
      </c>
      <c r="D386" t="s">
        <v>39</v>
      </c>
      <c r="E386">
        <v>56</v>
      </c>
      <c r="F386">
        <v>549.54999999999995</v>
      </c>
      <c r="G386">
        <v>9.8133928571428992</v>
      </c>
      <c r="H386">
        <v>-2.76</v>
      </c>
      <c r="I386">
        <v>0.81</v>
      </c>
      <c r="J386">
        <v>-1.61</v>
      </c>
      <c r="K386">
        <v>-0.62</v>
      </c>
      <c r="L386">
        <v>0.39</v>
      </c>
      <c r="M386">
        <v>-0.6</v>
      </c>
      <c r="N386">
        <v>0.24</v>
      </c>
      <c r="O386">
        <v>1.88</v>
      </c>
      <c r="P386">
        <v>-1.31</v>
      </c>
      <c r="Q386">
        <v>-0.39</v>
      </c>
      <c r="R386">
        <v>0.18</v>
      </c>
      <c r="S386">
        <v>-5.58</v>
      </c>
      <c r="T386">
        <v>-0.04</v>
      </c>
      <c r="U386">
        <v>-0.01</v>
      </c>
      <c r="V386">
        <v>-0.37</v>
      </c>
      <c r="W386">
        <v>-0.71</v>
      </c>
      <c r="X386">
        <v>-2.1800000000000002</v>
      </c>
      <c r="Y386">
        <v>1.45</v>
      </c>
      <c r="Z386">
        <v>0.28999999999999998</v>
      </c>
      <c r="AA386">
        <v>-0.39</v>
      </c>
      <c r="AB386">
        <v>1.52</v>
      </c>
      <c r="AC386">
        <v>0.08</v>
      </c>
      <c r="AD386">
        <v>0</v>
      </c>
      <c r="AE386">
        <v>1.37</v>
      </c>
      <c r="AF386">
        <v>-1.33</v>
      </c>
      <c r="AG386">
        <v>-2.39</v>
      </c>
      <c r="AH386">
        <v>1.45</v>
      </c>
      <c r="AI386">
        <v>-0.33</v>
      </c>
      <c r="AJ386">
        <v>0.43</v>
      </c>
      <c r="AK386">
        <v>-19</v>
      </c>
      <c r="AL386">
        <v>-2.95</v>
      </c>
      <c r="AM386">
        <v>2.69</v>
      </c>
      <c r="AN386">
        <v>-3.93</v>
      </c>
      <c r="AO386">
        <v>-0.32</v>
      </c>
      <c r="AP386">
        <v>-0.2</v>
      </c>
      <c r="AQ386">
        <v>-5.17</v>
      </c>
      <c r="AR386">
        <v>7.61</v>
      </c>
      <c r="AS386">
        <v>91.13</v>
      </c>
      <c r="AT386">
        <v>0.98699999999999999</v>
      </c>
      <c r="AU386">
        <v>8.52</v>
      </c>
      <c r="AV386">
        <v>15.07</v>
      </c>
      <c r="AW386">
        <v>12.34</v>
      </c>
      <c r="AX386">
        <v>50.11</v>
      </c>
      <c r="AY386">
        <v>40.840000000000003</v>
      </c>
      <c r="AZ386">
        <v>14.19</v>
      </c>
      <c r="BA386">
        <v>19.760000000000002</v>
      </c>
      <c r="BB386">
        <v>21.73</v>
      </c>
      <c r="BC386">
        <v>39.51</v>
      </c>
    </row>
    <row r="387" spans="1:55" x14ac:dyDescent="0.25">
      <c r="A387">
        <v>466</v>
      </c>
      <c r="B387" t="s">
        <v>188</v>
      </c>
      <c r="C387" t="s">
        <v>131</v>
      </c>
      <c r="D387" t="s">
        <v>47</v>
      </c>
      <c r="E387">
        <v>64</v>
      </c>
      <c r="F387">
        <v>877.41666666667004</v>
      </c>
      <c r="G387">
        <v>13.709635416667</v>
      </c>
      <c r="H387">
        <v>13.54</v>
      </c>
      <c r="I387">
        <v>0.81</v>
      </c>
      <c r="J387">
        <v>5.0599999999999996</v>
      </c>
      <c r="K387">
        <v>11.52</v>
      </c>
      <c r="L387">
        <v>3.26</v>
      </c>
      <c r="M387">
        <v>4.16</v>
      </c>
      <c r="N387">
        <v>6.89</v>
      </c>
      <c r="O387">
        <v>3.51</v>
      </c>
      <c r="P387">
        <v>2.2599999999999998</v>
      </c>
      <c r="Q387">
        <v>1.2</v>
      </c>
      <c r="R387">
        <v>1.07</v>
      </c>
      <c r="S387">
        <v>-0.21</v>
      </c>
      <c r="T387">
        <v>0.98</v>
      </c>
      <c r="U387">
        <v>0.44</v>
      </c>
      <c r="V387">
        <v>4.84</v>
      </c>
      <c r="W387">
        <v>8.4499999999999993</v>
      </c>
      <c r="X387">
        <v>3.51</v>
      </c>
      <c r="Y387">
        <v>4.12</v>
      </c>
      <c r="Z387">
        <v>4.79</v>
      </c>
      <c r="AA387">
        <v>1.84</v>
      </c>
      <c r="AB387">
        <v>6.04</v>
      </c>
      <c r="AC387">
        <v>1.01</v>
      </c>
      <c r="AD387">
        <v>0.5</v>
      </c>
      <c r="AE387">
        <v>5.41</v>
      </c>
      <c r="AF387">
        <v>4.88</v>
      </c>
      <c r="AG387">
        <v>2.23</v>
      </c>
      <c r="AH387">
        <v>2.78</v>
      </c>
      <c r="AI387">
        <v>0.2</v>
      </c>
      <c r="AJ387">
        <v>0.39</v>
      </c>
      <c r="AK387">
        <v>-5.81</v>
      </c>
      <c r="AL387">
        <v>5.79</v>
      </c>
      <c r="AM387">
        <v>-2.42</v>
      </c>
      <c r="AN387">
        <v>5.38</v>
      </c>
      <c r="AO387">
        <v>0.05</v>
      </c>
      <c r="AP387">
        <v>0.4</v>
      </c>
      <c r="AQ387">
        <v>-12.11</v>
      </c>
      <c r="AR387">
        <v>8.93</v>
      </c>
      <c r="AS387">
        <v>91.12</v>
      </c>
      <c r="AT387">
        <v>1</v>
      </c>
      <c r="AU387">
        <v>16.07</v>
      </c>
      <c r="AV387">
        <v>19.489999999999998</v>
      </c>
      <c r="AW387">
        <v>7.11</v>
      </c>
      <c r="AX387">
        <v>41.23</v>
      </c>
      <c r="AY387">
        <v>69.319999999999993</v>
      </c>
      <c r="AZ387">
        <v>25.44</v>
      </c>
      <c r="BA387">
        <v>24.89</v>
      </c>
      <c r="BB387">
        <v>13.68</v>
      </c>
      <c r="BC387">
        <v>65.03</v>
      </c>
    </row>
    <row r="388" spans="1:55" x14ac:dyDescent="0.25">
      <c r="A388">
        <v>536</v>
      </c>
      <c r="B388" t="s">
        <v>263</v>
      </c>
      <c r="C388" t="s">
        <v>100</v>
      </c>
      <c r="D388" t="s">
        <v>36</v>
      </c>
      <c r="E388">
        <v>64</v>
      </c>
      <c r="F388">
        <v>804.63333333333003</v>
      </c>
      <c r="G388">
        <v>12.572395833332999</v>
      </c>
      <c r="H388">
        <v>3.68</v>
      </c>
      <c r="I388">
        <v>0.81</v>
      </c>
      <c r="J388">
        <v>1.41</v>
      </c>
      <c r="K388">
        <v>2.2000000000000002</v>
      </c>
      <c r="L388">
        <v>1.52</v>
      </c>
      <c r="M388">
        <v>0.54</v>
      </c>
      <c r="N388">
        <v>2.12</v>
      </c>
      <c r="O388">
        <v>1.34</v>
      </c>
      <c r="P388">
        <v>0.79</v>
      </c>
      <c r="Q388">
        <v>0.24</v>
      </c>
      <c r="R388">
        <v>-0.02</v>
      </c>
      <c r="S388">
        <v>2.8</v>
      </c>
      <c r="T388">
        <v>-0.06</v>
      </c>
      <c r="U388">
        <v>0.08</v>
      </c>
      <c r="V388">
        <v>-1.39</v>
      </c>
      <c r="W388">
        <v>-0.33</v>
      </c>
      <c r="X388">
        <v>0.27</v>
      </c>
      <c r="Y388">
        <v>-0.56000000000000005</v>
      </c>
      <c r="Z388">
        <v>-0.55000000000000004</v>
      </c>
      <c r="AA388">
        <v>0.63</v>
      </c>
      <c r="AB388">
        <v>-2.4</v>
      </c>
      <c r="AC388">
        <v>0.65</v>
      </c>
      <c r="AD388">
        <v>-0.18</v>
      </c>
      <c r="AE388">
        <v>13.35</v>
      </c>
      <c r="AF388">
        <v>0.28999999999999998</v>
      </c>
      <c r="AG388">
        <v>-0.48</v>
      </c>
      <c r="AH388">
        <v>0.92</v>
      </c>
      <c r="AI388">
        <v>-0.31</v>
      </c>
      <c r="AJ388">
        <v>0.14000000000000001</v>
      </c>
      <c r="AK388">
        <v>-15.89</v>
      </c>
      <c r="AL388">
        <v>5.76</v>
      </c>
      <c r="AM388">
        <v>0.44</v>
      </c>
      <c r="AN388">
        <v>4.22</v>
      </c>
      <c r="AO388">
        <v>-0.25</v>
      </c>
      <c r="AP388">
        <v>0.08</v>
      </c>
      <c r="AQ388">
        <v>-18.059999999999999</v>
      </c>
      <c r="AR388">
        <v>7.88</v>
      </c>
      <c r="AS388">
        <v>92.02</v>
      </c>
      <c r="AT388">
        <v>0.999</v>
      </c>
      <c r="AU388">
        <v>9.84</v>
      </c>
      <c r="AV388">
        <v>14.84</v>
      </c>
      <c r="AW388">
        <v>7.83</v>
      </c>
      <c r="AX388">
        <v>47.5</v>
      </c>
      <c r="AY388">
        <v>55.7</v>
      </c>
      <c r="AZ388">
        <v>16.55</v>
      </c>
      <c r="BA388">
        <v>20.95</v>
      </c>
      <c r="BB388">
        <v>18.05</v>
      </c>
      <c r="BC388">
        <v>47.84</v>
      </c>
    </row>
    <row r="389" spans="1:55" x14ac:dyDescent="0.25">
      <c r="A389">
        <v>469</v>
      </c>
      <c r="B389" t="s">
        <v>374</v>
      </c>
      <c r="C389" t="s">
        <v>87</v>
      </c>
      <c r="D389" t="s">
        <v>73</v>
      </c>
      <c r="E389">
        <v>80</v>
      </c>
      <c r="F389">
        <v>1512.6833333333</v>
      </c>
      <c r="G389">
        <v>18.908541666666999</v>
      </c>
      <c r="H389">
        <v>-3.05</v>
      </c>
      <c r="I389">
        <v>0.79</v>
      </c>
      <c r="J389">
        <v>-1.74</v>
      </c>
      <c r="K389">
        <v>-3.23</v>
      </c>
      <c r="L389">
        <v>-0.08</v>
      </c>
      <c r="M389">
        <v>-1.89</v>
      </c>
      <c r="N389">
        <v>-3.36</v>
      </c>
      <c r="O389">
        <v>-0.84</v>
      </c>
      <c r="P389">
        <v>-2.0099999999999998</v>
      </c>
      <c r="Q389">
        <v>-0.31</v>
      </c>
      <c r="R389">
        <v>-0.85</v>
      </c>
      <c r="S389">
        <v>6.94</v>
      </c>
      <c r="T389">
        <v>-0.3</v>
      </c>
      <c r="U389">
        <v>-0.27</v>
      </c>
      <c r="V389">
        <v>0.09</v>
      </c>
      <c r="W389">
        <v>-4.59</v>
      </c>
      <c r="X389">
        <v>-2.21</v>
      </c>
      <c r="Y389">
        <v>-2.04</v>
      </c>
      <c r="Z389">
        <v>-1.73</v>
      </c>
      <c r="AA389">
        <v>-1.43</v>
      </c>
      <c r="AB389">
        <v>0.06</v>
      </c>
      <c r="AC389">
        <v>-0.47</v>
      </c>
      <c r="AD389">
        <v>-0.37</v>
      </c>
      <c r="AE389">
        <v>-1.1100000000000001</v>
      </c>
      <c r="AF389">
        <v>-3.81</v>
      </c>
      <c r="AG389">
        <v>-1.05</v>
      </c>
      <c r="AH389">
        <v>-3.31</v>
      </c>
      <c r="AI389">
        <v>-0.03</v>
      </c>
      <c r="AJ389">
        <v>-0.28999999999999998</v>
      </c>
      <c r="AK389">
        <v>7.9</v>
      </c>
      <c r="AL389">
        <v>2.39</v>
      </c>
      <c r="AM389">
        <v>2.86</v>
      </c>
      <c r="AN389">
        <v>-0.37</v>
      </c>
      <c r="AO389">
        <v>0.21</v>
      </c>
      <c r="AP389">
        <v>-0.38</v>
      </c>
      <c r="AQ389">
        <v>33.57</v>
      </c>
      <c r="AR389">
        <v>7.99</v>
      </c>
      <c r="AS389">
        <v>93.83</v>
      </c>
      <c r="AT389">
        <v>1.018</v>
      </c>
      <c r="AU389">
        <v>8.1300000000000008</v>
      </c>
      <c r="AV389">
        <v>15.39</v>
      </c>
      <c r="AW389">
        <v>9.52</v>
      </c>
      <c r="AX389">
        <v>42.08</v>
      </c>
      <c r="AY389">
        <v>46.07</v>
      </c>
      <c r="AZ389">
        <v>17.45</v>
      </c>
      <c r="BA389">
        <v>22.29</v>
      </c>
      <c r="BB389">
        <v>20.309999999999999</v>
      </c>
      <c r="BC389">
        <v>46.22</v>
      </c>
    </row>
    <row r="390" spans="1:55" x14ac:dyDescent="0.25">
      <c r="A390">
        <v>586</v>
      </c>
      <c r="B390" t="s">
        <v>275</v>
      </c>
      <c r="C390" t="s">
        <v>135</v>
      </c>
      <c r="D390" t="s">
        <v>73</v>
      </c>
      <c r="E390">
        <v>82</v>
      </c>
      <c r="F390">
        <v>1435.8166666667</v>
      </c>
      <c r="G390">
        <v>17.509959349593</v>
      </c>
      <c r="H390">
        <v>-3.44</v>
      </c>
      <c r="I390">
        <v>0.79</v>
      </c>
      <c r="J390">
        <v>-1.99</v>
      </c>
      <c r="K390">
        <v>-1.99</v>
      </c>
      <c r="L390">
        <v>-0.05</v>
      </c>
      <c r="M390">
        <v>-1.26</v>
      </c>
      <c r="N390">
        <v>-1.1200000000000001</v>
      </c>
      <c r="O390">
        <v>-0.9</v>
      </c>
      <c r="P390">
        <v>-0.24</v>
      </c>
      <c r="Q390">
        <v>0.28000000000000003</v>
      </c>
      <c r="R390">
        <v>-0.28000000000000003</v>
      </c>
      <c r="S390">
        <v>6.43</v>
      </c>
      <c r="T390">
        <v>0.08</v>
      </c>
      <c r="U390">
        <v>-0.11</v>
      </c>
      <c r="V390">
        <v>2.1</v>
      </c>
      <c r="W390">
        <v>-0.4</v>
      </c>
      <c r="X390">
        <v>0.9</v>
      </c>
      <c r="Y390">
        <v>-1.19</v>
      </c>
      <c r="Z390">
        <v>0.09</v>
      </c>
      <c r="AA390">
        <v>-0.08</v>
      </c>
      <c r="AB390">
        <v>0.36</v>
      </c>
      <c r="AC390">
        <v>0.1</v>
      </c>
      <c r="AD390">
        <v>-0.01</v>
      </c>
      <c r="AE390">
        <v>1.68</v>
      </c>
      <c r="AF390">
        <v>-0.65</v>
      </c>
      <c r="AG390">
        <v>1.3</v>
      </c>
      <c r="AH390">
        <v>-2.29</v>
      </c>
      <c r="AI390">
        <v>0.32</v>
      </c>
      <c r="AJ390">
        <v>-0.31</v>
      </c>
      <c r="AK390">
        <v>23.35</v>
      </c>
      <c r="AL390">
        <v>-3.28</v>
      </c>
      <c r="AM390">
        <v>-0.63</v>
      </c>
      <c r="AN390">
        <v>-2.2200000000000002</v>
      </c>
      <c r="AO390">
        <v>-0.09</v>
      </c>
      <c r="AP390">
        <v>-0.05</v>
      </c>
      <c r="AQ390">
        <v>-6.06</v>
      </c>
      <c r="AR390">
        <v>9.44</v>
      </c>
      <c r="AS390">
        <v>94.14</v>
      </c>
      <c r="AT390">
        <v>1.036</v>
      </c>
      <c r="AU390">
        <v>6.23</v>
      </c>
      <c r="AV390">
        <v>12.16</v>
      </c>
      <c r="AW390">
        <v>8.94</v>
      </c>
      <c r="AX390">
        <v>47.18</v>
      </c>
      <c r="AY390">
        <v>41.05</v>
      </c>
      <c r="AZ390">
        <v>14.5</v>
      </c>
      <c r="BA390">
        <v>19.18</v>
      </c>
      <c r="BB390">
        <v>19.260000000000002</v>
      </c>
      <c r="BC390">
        <v>42.95</v>
      </c>
    </row>
    <row r="391" spans="1:55" x14ac:dyDescent="0.25">
      <c r="A391">
        <v>875</v>
      </c>
      <c r="B391" t="s">
        <v>871</v>
      </c>
      <c r="C391" t="s">
        <v>83</v>
      </c>
      <c r="D391" t="s">
        <v>39</v>
      </c>
      <c r="E391">
        <v>18</v>
      </c>
      <c r="F391">
        <v>195.6</v>
      </c>
      <c r="G391">
        <v>10.866666666666999</v>
      </c>
      <c r="H391">
        <v>-1.24</v>
      </c>
      <c r="I391">
        <v>0.77</v>
      </c>
      <c r="J391">
        <v>-0.86</v>
      </c>
      <c r="K391">
        <v>-3.73</v>
      </c>
      <c r="L391">
        <v>-2.91</v>
      </c>
      <c r="M391">
        <v>-0.56999999999999995</v>
      </c>
      <c r="N391">
        <v>-2.3199999999999998</v>
      </c>
      <c r="O391">
        <v>-0.08</v>
      </c>
      <c r="P391">
        <v>-1.83</v>
      </c>
      <c r="Q391">
        <v>-2.0699999999999998</v>
      </c>
      <c r="R391">
        <v>-0.42</v>
      </c>
      <c r="S391">
        <v>-38.24</v>
      </c>
      <c r="T391">
        <v>-0.47</v>
      </c>
      <c r="U391">
        <v>-0.62</v>
      </c>
      <c r="V391">
        <v>2.5299999999999998</v>
      </c>
      <c r="W391">
        <v>-2.87</v>
      </c>
      <c r="X391">
        <v>-7.82</v>
      </c>
      <c r="Y391">
        <v>5.98</v>
      </c>
      <c r="Z391">
        <v>-4.93</v>
      </c>
      <c r="AA391">
        <v>-3.37</v>
      </c>
      <c r="AB391">
        <v>-1.31</v>
      </c>
      <c r="AC391">
        <v>-1.05</v>
      </c>
      <c r="AD391">
        <v>-0.1</v>
      </c>
      <c r="AE391">
        <v>-32.14</v>
      </c>
      <c r="AF391">
        <v>2.75</v>
      </c>
      <c r="AG391">
        <v>-5.93</v>
      </c>
      <c r="AH391">
        <v>11.31</v>
      </c>
      <c r="AI391">
        <v>-0.68</v>
      </c>
      <c r="AJ391">
        <v>-0.79</v>
      </c>
      <c r="AK391">
        <v>-46.15</v>
      </c>
      <c r="AL391">
        <v>-0.48</v>
      </c>
      <c r="AM391">
        <v>12.99</v>
      </c>
      <c r="AN391">
        <v>-7.92</v>
      </c>
      <c r="AO391">
        <v>-0.74</v>
      </c>
      <c r="AP391">
        <v>-0.05</v>
      </c>
      <c r="AQ391">
        <v>-60</v>
      </c>
      <c r="AR391">
        <v>1.04</v>
      </c>
      <c r="AS391">
        <v>95.15</v>
      </c>
      <c r="AT391">
        <v>0.96199999999999997</v>
      </c>
      <c r="AU391">
        <v>9.82</v>
      </c>
      <c r="AV391">
        <v>15.95</v>
      </c>
      <c r="AW391">
        <v>7.67</v>
      </c>
      <c r="AX391">
        <v>56.75</v>
      </c>
      <c r="AY391">
        <v>56.14</v>
      </c>
      <c r="AZ391">
        <v>15.95</v>
      </c>
      <c r="BA391">
        <v>18.399999999999999</v>
      </c>
      <c r="BB391">
        <v>14.72</v>
      </c>
      <c r="BC391">
        <v>52</v>
      </c>
    </row>
    <row r="392" spans="1:55" x14ac:dyDescent="0.25">
      <c r="A392">
        <v>324</v>
      </c>
      <c r="B392" t="s">
        <v>132</v>
      </c>
      <c r="C392" t="s">
        <v>79</v>
      </c>
      <c r="D392" t="s">
        <v>92</v>
      </c>
      <c r="E392">
        <v>82</v>
      </c>
      <c r="F392">
        <v>1210.05</v>
      </c>
      <c r="G392">
        <v>14.756707317072999</v>
      </c>
      <c r="H392">
        <v>8.7200000000000006</v>
      </c>
      <c r="I392">
        <v>0.75</v>
      </c>
      <c r="J392">
        <v>3.46</v>
      </c>
      <c r="K392">
        <v>7.33</v>
      </c>
      <c r="L392">
        <v>0.44</v>
      </c>
      <c r="M392">
        <v>3.85</v>
      </c>
      <c r="N392">
        <v>7.27</v>
      </c>
      <c r="O392">
        <v>1.02</v>
      </c>
      <c r="P392">
        <v>4.72</v>
      </c>
      <c r="Q392">
        <v>1.68</v>
      </c>
      <c r="R392">
        <v>0.03</v>
      </c>
      <c r="S392">
        <v>16.12</v>
      </c>
      <c r="T392">
        <v>0.68</v>
      </c>
      <c r="U392">
        <v>-0.01</v>
      </c>
      <c r="V392">
        <v>7.68</v>
      </c>
      <c r="W392">
        <v>5.49</v>
      </c>
      <c r="X392">
        <v>1.58</v>
      </c>
      <c r="Y392">
        <v>3.8</v>
      </c>
      <c r="Z392">
        <v>4.04</v>
      </c>
      <c r="AA392">
        <v>-0.54</v>
      </c>
      <c r="AB392">
        <v>10.49</v>
      </c>
      <c r="AC392">
        <v>1.1499999999999999</v>
      </c>
      <c r="AD392">
        <v>-0.28999999999999998</v>
      </c>
      <c r="AE392">
        <v>24.25</v>
      </c>
      <c r="AF392">
        <v>1.93</v>
      </c>
      <c r="AG392">
        <v>2.81</v>
      </c>
      <c r="AH392">
        <v>-1.05</v>
      </c>
      <c r="AI392">
        <v>0.23</v>
      </c>
      <c r="AJ392">
        <v>0.61</v>
      </c>
      <c r="AK392">
        <v>-4.32</v>
      </c>
      <c r="AL392">
        <v>3.27</v>
      </c>
      <c r="AM392">
        <v>-1.1200000000000001</v>
      </c>
      <c r="AN392">
        <v>2.92</v>
      </c>
      <c r="AO392">
        <v>0.45</v>
      </c>
      <c r="AP392">
        <v>-0.19</v>
      </c>
      <c r="AQ392">
        <v>30.82</v>
      </c>
      <c r="AR392">
        <v>9.42</v>
      </c>
      <c r="AS392">
        <v>91.64</v>
      </c>
      <c r="AT392">
        <v>1.0109999999999999</v>
      </c>
      <c r="AU392">
        <v>16.309999999999999</v>
      </c>
      <c r="AV392">
        <v>15.02</v>
      </c>
      <c r="AW392">
        <v>5.16</v>
      </c>
      <c r="AX392">
        <v>36</v>
      </c>
      <c r="AY392">
        <v>75.98</v>
      </c>
      <c r="AZ392">
        <v>25.68</v>
      </c>
      <c r="BA392">
        <v>21.02</v>
      </c>
      <c r="BB392">
        <v>13.04</v>
      </c>
      <c r="BC392">
        <v>66.33</v>
      </c>
    </row>
    <row r="393" spans="1:55" x14ac:dyDescent="0.25">
      <c r="A393">
        <v>340</v>
      </c>
      <c r="B393" t="s">
        <v>349</v>
      </c>
      <c r="C393" t="s">
        <v>72</v>
      </c>
      <c r="D393" t="s">
        <v>47</v>
      </c>
      <c r="E393">
        <v>80</v>
      </c>
      <c r="F393">
        <v>920.76666666666995</v>
      </c>
      <c r="G393">
        <v>11.509583333333</v>
      </c>
      <c r="H393">
        <v>-3.16</v>
      </c>
      <c r="I393">
        <v>0.75</v>
      </c>
      <c r="J393">
        <v>-1.63</v>
      </c>
      <c r="K393">
        <v>-2.83</v>
      </c>
      <c r="L393">
        <v>1.84</v>
      </c>
      <c r="M393">
        <v>-2.76</v>
      </c>
      <c r="N393">
        <v>-1.1399999999999999</v>
      </c>
      <c r="O393">
        <v>0.96</v>
      </c>
      <c r="P393">
        <v>-1.77</v>
      </c>
      <c r="Q393">
        <v>0.03</v>
      </c>
      <c r="R393">
        <v>-0.4</v>
      </c>
      <c r="S393">
        <v>4.04</v>
      </c>
      <c r="T393">
        <v>-0.11</v>
      </c>
      <c r="U393">
        <v>0.06</v>
      </c>
      <c r="V393">
        <v>-1.75</v>
      </c>
      <c r="W393">
        <v>-2.4</v>
      </c>
      <c r="X393">
        <v>1.45</v>
      </c>
      <c r="Y393">
        <v>-3.58</v>
      </c>
      <c r="Z393">
        <v>-0.66</v>
      </c>
      <c r="AA393">
        <v>0.81</v>
      </c>
      <c r="AB393">
        <v>-3.19</v>
      </c>
      <c r="AC393">
        <v>-0.2</v>
      </c>
      <c r="AD393">
        <v>-0.15</v>
      </c>
      <c r="AE393">
        <v>-0.68</v>
      </c>
      <c r="AF393">
        <v>-2.33</v>
      </c>
      <c r="AG393">
        <v>0.85</v>
      </c>
      <c r="AH393">
        <v>-3.89</v>
      </c>
      <c r="AI393">
        <v>0.55000000000000004</v>
      </c>
      <c r="AJ393">
        <v>0.24</v>
      </c>
      <c r="AK393">
        <v>7.28</v>
      </c>
      <c r="AL393">
        <v>-1.57</v>
      </c>
      <c r="AM393">
        <v>-0.47</v>
      </c>
      <c r="AN393">
        <v>-0.63</v>
      </c>
      <c r="AO393">
        <v>-0.17</v>
      </c>
      <c r="AP393">
        <v>-0.63</v>
      </c>
      <c r="AQ393">
        <v>27.43</v>
      </c>
      <c r="AR393">
        <v>9.39</v>
      </c>
      <c r="AS393">
        <v>91.04</v>
      </c>
      <c r="AT393">
        <v>1.004</v>
      </c>
      <c r="AU393">
        <v>11.92</v>
      </c>
      <c r="AV393">
        <v>13.36</v>
      </c>
      <c r="AW393">
        <v>6.52</v>
      </c>
      <c r="AX393">
        <v>50.89</v>
      </c>
      <c r="AY393">
        <v>64.66</v>
      </c>
      <c r="AZ393">
        <v>19.55</v>
      </c>
      <c r="BA393">
        <v>19.420000000000002</v>
      </c>
      <c r="BB393">
        <v>15.38</v>
      </c>
      <c r="BC393">
        <v>55.97</v>
      </c>
    </row>
    <row r="394" spans="1:55" x14ac:dyDescent="0.25">
      <c r="A394">
        <v>470</v>
      </c>
      <c r="B394" t="s">
        <v>452</v>
      </c>
      <c r="C394" t="s">
        <v>453</v>
      </c>
      <c r="D394" t="s">
        <v>47</v>
      </c>
      <c r="E394">
        <v>62</v>
      </c>
      <c r="F394">
        <v>727.7</v>
      </c>
      <c r="G394">
        <v>11.737096774194001</v>
      </c>
      <c r="H394">
        <v>-3.56</v>
      </c>
      <c r="I394">
        <v>0.74</v>
      </c>
      <c r="J394">
        <v>-2.0499999999999998</v>
      </c>
      <c r="K394">
        <v>-2.08</v>
      </c>
      <c r="L394">
        <v>0.78</v>
      </c>
      <c r="M394">
        <v>-1.79</v>
      </c>
      <c r="N394">
        <v>-2.13</v>
      </c>
      <c r="O394">
        <v>-3.02</v>
      </c>
      <c r="P394">
        <v>0.65</v>
      </c>
      <c r="Q394">
        <v>-0.2</v>
      </c>
      <c r="R394">
        <v>-0.33</v>
      </c>
      <c r="S394">
        <v>0.84</v>
      </c>
      <c r="T394">
        <v>-0.33</v>
      </c>
      <c r="U394">
        <v>-0.14000000000000001</v>
      </c>
      <c r="V394">
        <v>-2.7</v>
      </c>
      <c r="W394">
        <v>-3.35</v>
      </c>
      <c r="X394">
        <v>1.81</v>
      </c>
      <c r="Y394">
        <v>-5.36</v>
      </c>
      <c r="Z394">
        <v>-1.72</v>
      </c>
      <c r="AA394">
        <v>-1.1599999999999999</v>
      </c>
      <c r="AB394">
        <v>-2.2200000000000002</v>
      </c>
      <c r="AC394">
        <v>-0.45</v>
      </c>
      <c r="AD394">
        <v>-0.42</v>
      </c>
      <c r="AE394">
        <v>-3.36</v>
      </c>
      <c r="AF394">
        <v>-2.17</v>
      </c>
      <c r="AG394">
        <v>3.95</v>
      </c>
      <c r="AH394">
        <v>-7.23</v>
      </c>
      <c r="AI394">
        <v>-0.24</v>
      </c>
      <c r="AJ394">
        <v>0.28000000000000003</v>
      </c>
      <c r="AK394">
        <v>-13.76</v>
      </c>
      <c r="AL394">
        <v>0.02</v>
      </c>
      <c r="AM394">
        <v>0.61</v>
      </c>
      <c r="AN394">
        <v>-0.4</v>
      </c>
      <c r="AO394">
        <v>0.62</v>
      </c>
      <c r="AP394">
        <v>-0.16</v>
      </c>
      <c r="AQ394">
        <v>27.85</v>
      </c>
      <c r="AR394">
        <v>7.79</v>
      </c>
      <c r="AS394">
        <v>91.07</v>
      </c>
      <c r="AT394">
        <v>0.98899999999999999</v>
      </c>
      <c r="AU394">
        <v>11.21</v>
      </c>
      <c r="AV394">
        <v>10.97</v>
      </c>
      <c r="AW394">
        <v>7.01</v>
      </c>
      <c r="AX394">
        <v>51.94</v>
      </c>
      <c r="AY394">
        <v>61.54</v>
      </c>
      <c r="AZ394">
        <v>17.809999999999999</v>
      </c>
      <c r="BA394">
        <v>17.309999999999999</v>
      </c>
      <c r="BB394">
        <v>14.51</v>
      </c>
      <c r="BC394">
        <v>55.1</v>
      </c>
    </row>
    <row r="395" spans="1:55" x14ac:dyDescent="0.25">
      <c r="A395">
        <v>464</v>
      </c>
      <c r="B395" t="s">
        <v>187</v>
      </c>
      <c r="C395" t="s">
        <v>61</v>
      </c>
      <c r="D395" t="s">
        <v>73</v>
      </c>
      <c r="E395">
        <v>82</v>
      </c>
      <c r="F395">
        <v>1434.2166666666999</v>
      </c>
      <c r="G395">
        <v>17.490447154472001</v>
      </c>
      <c r="H395">
        <v>4.51</v>
      </c>
      <c r="I395">
        <v>0.72</v>
      </c>
      <c r="J395">
        <v>1.68</v>
      </c>
      <c r="K395">
        <v>3.87</v>
      </c>
      <c r="L395">
        <v>-1.25</v>
      </c>
      <c r="M395">
        <v>3</v>
      </c>
      <c r="N395">
        <v>2.48</v>
      </c>
      <c r="O395">
        <v>1</v>
      </c>
      <c r="P395">
        <v>1.25</v>
      </c>
      <c r="Q395">
        <v>0.48</v>
      </c>
      <c r="R395">
        <v>0.57999999999999996</v>
      </c>
      <c r="S395">
        <v>-1.03</v>
      </c>
      <c r="T395">
        <v>0.24</v>
      </c>
      <c r="U395">
        <v>7.0000000000000007E-2</v>
      </c>
      <c r="V395">
        <v>2.06</v>
      </c>
      <c r="W395">
        <v>1.98</v>
      </c>
      <c r="X395">
        <v>-0.15</v>
      </c>
      <c r="Y395">
        <v>2.14</v>
      </c>
      <c r="Z395">
        <v>0.47</v>
      </c>
      <c r="AA395">
        <v>0.19</v>
      </c>
      <c r="AB395">
        <v>0.75</v>
      </c>
      <c r="AC395">
        <v>0.3</v>
      </c>
      <c r="AD395">
        <v>0.18</v>
      </c>
      <c r="AE395">
        <v>1.79</v>
      </c>
      <c r="AF395">
        <v>2.0099999999999998</v>
      </c>
      <c r="AG395">
        <v>-0.46</v>
      </c>
      <c r="AH395">
        <v>3.09</v>
      </c>
      <c r="AI395">
        <v>0.34</v>
      </c>
      <c r="AJ395">
        <v>0.34</v>
      </c>
      <c r="AK395">
        <v>-0.69</v>
      </c>
      <c r="AL395">
        <v>3.17</v>
      </c>
      <c r="AM395">
        <v>0.78</v>
      </c>
      <c r="AN395">
        <v>1.61</v>
      </c>
      <c r="AO395">
        <v>-0.09</v>
      </c>
      <c r="AP395">
        <v>0.21</v>
      </c>
      <c r="AQ395">
        <v>-13.16</v>
      </c>
      <c r="AR395">
        <v>8.92</v>
      </c>
      <c r="AS395">
        <v>91.35</v>
      </c>
      <c r="AT395">
        <v>1.0029999999999999</v>
      </c>
      <c r="AU395">
        <v>8.49</v>
      </c>
      <c r="AV395">
        <v>13.01</v>
      </c>
      <c r="AW395">
        <v>8.91</v>
      </c>
      <c r="AX395">
        <v>35.39</v>
      </c>
      <c r="AY395">
        <v>48.8</v>
      </c>
      <c r="AZ395">
        <v>19.79</v>
      </c>
      <c r="BA395">
        <v>20.62</v>
      </c>
      <c r="BB395">
        <v>18.829999999999998</v>
      </c>
      <c r="BC395">
        <v>51.25</v>
      </c>
    </row>
    <row r="396" spans="1:55" x14ac:dyDescent="0.25">
      <c r="A396">
        <v>796</v>
      </c>
      <c r="B396" t="s">
        <v>407</v>
      </c>
      <c r="C396" t="s">
        <v>51</v>
      </c>
      <c r="D396" t="s">
        <v>39</v>
      </c>
      <c r="E396">
        <v>70</v>
      </c>
      <c r="F396">
        <v>758.25</v>
      </c>
      <c r="G396">
        <v>10.832142857142999</v>
      </c>
      <c r="H396">
        <v>-3.75</v>
      </c>
      <c r="I396">
        <v>0.72</v>
      </c>
      <c r="J396">
        <v>-1.99</v>
      </c>
      <c r="K396">
        <v>-3.81</v>
      </c>
      <c r="L396">
        <v>0.22</v>
      </c>
      <c r="M396">
        <v>-2.4300000000000002</v>
      </c>
      <c r="N396">
        <v>-3.66</v>
      </c>
      <c r="O396">
        <v>-0.19</v>
      </c>
      <c r="P396">
        <v>-2.79</v>
      </c>
      <c r="Q396">
        <v>-0.02</v>
      </c>
      <c r="R396">
        <v>-0.01</v>
      </c>
      <c r="S396">
        <v>-7.0000000000000007E-2</v>
      </c>
      <c r="T396">
        <v>-0.18</v>
      </c>
      <c r="U396">
        <v>0.15</v>
      </c>
      <c r="V396">
        <v>-3.58</v>
      </c>
      <c r="W396">
        <v>-1.61</v>
      </c>
      <c r="X396">
        <v>0.01</v>
      </c>
      <c r="Y396">
        <v>-1.52</v>
      </c>
      <c r="Z396">
        <v>-0.3</v>
      </c>
      <c r="AA396">
        <v>1.19</v>
      </c>
      <c r="AB396">
        <v>-3.33</v>
      </c>
      <c r="AC396">
        <v>0.56000000000000005</v>
      </c>
      <c r="AD396">
        <v>-0.15</v>
      </c>
      <c r="AE396">
        <v>12.57</v>
      </c>
      <c r="AF396">
        <v>-1.76</v>
      </c>
      <c r="AG396">
        <v>-1.57</v>
      </c>
      <c r="AH396">
        <v>-0.06</v>
      </c>
      <c r="AI396">
        <v>-0.76</v>
      </c>
      <c r="AJ396">
        <v>0.16</v>
      </c>
      <c r="AK396">
        <v>-32.630000000000003</v>
      </c>
      <c r="AL396">
        <v>-2.52</v>
      </c>
      <c r="AM396">
        <v>1.04</v>
      </c>
      <c r="AN396">
        <v>-2.48</v>
      </c>
      <c r="AO396">
        <v>-0.01</v>
      </c>
      <c r="AP396">
        <v>0.06</v>
      </c>
      <c r="AQ396">
        <v>-3.13</v>
      </c>
      <c r="AR396">
        <v>8.11</v>
      </c>
      <c r="AS396">
        <v>92.75</v>
      </c>
      <c r="AT396">
        <v>1.0089999999999999</v>
      </c>
      <c r="AU396">
        <v>10.210000000000001</v>
      </c>
      <c r="AV396">
        <v>10.050000000000001</v>
      </c>
      <c r="AW396">
        <v>6.25</v>
      </c>
      <c r="AX396">
        <v>49.22</v>
      </c>
      <c r="AY396">
        <v>62.02</v>
      </c>
      <c r="AZ396">
        <v>16.62</v>
      </c>
      <c r="BA396">
        <v>14.88</v>
      </c>
      <c r="BB396">
        <v>14.56</v>
      </c>
      <c r="BC396">
        <v>53.3</v>
      </c>
    </row>
    <row r="397" spans="1:55" x14ac:dyDescent="0.25">
      <c r="A397">
        <v>593</v>
      </c>
      <c r="B397" t="s">
        <v>747</v>
      </c>
      <c r="C397" t="s">
        <v>748</v>
      </c>
      <c r="D397" t="s">
        <v>39</v>
      </c>
      <c r="E397">
        <v>23</v>
      </c>
      <c r="F397">
        <v>212.56666666666999</v>
      </c>
      <c r="G397">
        <v>9.2420289855072006</v>
      </c>
      <c r="H397">
        <v>-5.82</v>
      </c>
      <c r="I397">
        <v>0.71</v>
      </c>
      <c r="J397">
        <v>-2.82</v>
      </c>
      <c r="K397">
        <v>-5.24</v>
      </c>
      <c r="L397">
        <v>-0.31</v>
      </c>
      <c r="M397">
        <v>-2.71</v>
      </c>
      <c r="N397">
        <v>-5.46</v>
      </c>
      <c r="O397">
        <v>0.43</v>
      </c>
      <c r="P397">
        <v>-4.6900000000000004</v>
      </c>
      <c r="Q397">
        <v>-0.71</v>
      </c>
      <c r="R397">
        <v>-0.22</v>
      </c>
      <c r="S397">
        <v>-4.93</v>
      </c>
      <c r="T397">
        <v>-0.26</v>
      </c>
      <c r="U397">
        <v>-0.37</v>
      </c>
      <c r="V397">
        <v>1.8</v>
      </c>
      <c r="W397">
        <v>-0.69</v>
      </c>
      <c r="X397">
        <v>-4.96</v>
      </c>
      <c r="Y397">
        <v>4.54</v>
      </c>
      <c r="Z397">
        <v>-3.74</v>
      </c>
      <c r="AA397">
        <v>-2.15</v>
      </c>
      <c r="AB397">
        <v>-1.55</v>
      </c>
      <c r="AC397">
        <v>-0.73</v>
      </c>
      <c r="AD397">
        <v>0.1</v>
      </c>
      <c r="AE397">
        <v>-14.29</v>
      </c>
      <c r="AF397">
        <v>4.0599999999999996</v>
      </c>
      <c r="AG397">
        <v>-3.74</v>
      </c>
      <c r="AH397">
        <v>9.4600000000000009</v>
      </c>
      <c r="AI397">
        <v>0.28999999999999998</v>
      </c>
      <c r="AJ397">
        <v>-0.63</v>
      </c>
      <c r="AK397">
        <v>35.42</v>
      </c>
      <c r="AL397">
        <v>-2.42</v>
      </c>
      <c r="AM397">
        <v>5.54</v>
      </c>
      <c r="AN397">
        <v>-5.0999999999999996</v>
      </c>
      <c r="AO397">
        <v>-0.19</v>
      </c>
      <c r="AP397">
        <v>0.32</v>
      </c>
      <c r="AQ397">
        <v>-21.21</v>
      </c>
      <c r="AR397">
        <v>6.86</v>
      </c>
      <c r="AS397">
        <v>93.52</v>
      </c>
      <c r="AT397">
        <v>1.004</v>
      </c>
      <c r="AU397">
        <v>9.6</v>
      </c>
      <c r="AV397">
        <v>12.42</v>
      </c>
      <c r="AW397">
        <v>10.16</v>
      </c>
      <c r="AX397">
        <v>51.37</v>
      </c>
      <c r="AY397">
        <v>48.57</v>
      </c>
      <c r="AZ397">
        <v>18.350000000000001</v>
      </c>
      <c r="BA397">
        <v>19.760000000000002</v>
      </c>
      <c r="BB397">
        <v>20.32</v>
      </c>
      <c r="BC397">
        <v>47.45</v>
      </c>
    </row>
    <row r="398" spans="1:55" x14ac:dyDescent="0.25">
      <c r="A398">
        <v>856</v>
      </c>
      <c r="B398" t="s">
        <v>460</v>
      </c>
      <c r="C398" t="s">
        <v>100</v>
      </c>
      <c r="D398" t="s">
        <v>39</v>
      </c>
      <c r="E398">
        <v>75</v>
      </c>
      <c r="F398">
        <v>897.41666666667004</v>
      </c>
      <c r="G398">
        <v>11.965555555556</v>
      </c>
      <c r="H398">
        <v>-0.48</v>
      </c>
      <c r="I398">
        <v>0.69</v>
      </c>
      <c r="J398">
        <v>-0.52</v>
      </c>
      <c r="K398">
        <v>-0.51</v>
      </c>
      <c r="L398">
        <v>-0.75</v>
      </c>
      <c r="M398">
        <v>0.09</v>
      </c>
      <c r="N398">
        <v>0.03</v>
      </c>
      <c r="O398">
        <v>-0.11</v>
      </c>
      <c r="P398">
        <v>0.12</v>
      </c>
      <c r="Q398">
        <v>-0.96</v>
      </c>
      <c r="R398">
        <v>-7.0000000000000007E-2</v>
      </c>
      <c r="S398">
        <v>-11.55</v>
      </c>
      <c r="T398">
        <v>-7.0000000000000007E-2</v>
      </c>
      <c r="U398">
        <v>0.09</v>
      </c>
      <c r="V398">
        <v>-1.62</v>
      </c>
      <c r="W398">
        <v>0.61</v>
      </c>
      <c r="X398">
        <v>0.66</v>
      </c>
      <c r="Y398">
        <v>0.04</v>
      </c>
      <c r="Z398">
        <v>-0.81</v>
      </c>
      <c r="AA398">
        <v>-0.71</v>
      </c>
      <c r="AB398">
        <v>-0.39</v>
      </c>
      <c r="AC398">
        <v>-0.5</v>
      </c>
      <c r="AD398">
        <v>0.03</v>
      </c>
      <c r="AE398">
        <v>-11.03</v>
      </c>
      <c r="AF398">
        <v>1.89</v>
      </c>
      <c r="AG398">
        <v>1.83</v>
      </c>
      <c r="AH398">
        <v>0.5</v>
      </c>
      <c r="AI398">
        <v>-0.38</v>
      </c>
      <c r="AJ398">
        <v>-0.08</v>
      </c>
      <c r="AK398">
        <v>-14.32</v>
      </c>
      <c r="AL398">
        <v>-1.41</v>
      </c>
      <c r="AM398">
        <v>-1.07</v>
      </c>
      <c r="AN398">
        <v>-0.41</v>
      </c>
      <c r="AO398">
        <v>-0.25</v>
      </c>
      <c r="AP398">
        <v>-0.06</v>
      </c>
      <c r="AQ398">
        <v>-9.61</v>
      </c>
      <c r="AR398">
        <v>5.18</v>
      </c>
      <c r="AS398">
        <v>91.91</v>
      </c>
      <c r="AT398">
        <v>0.97099999999999997</v>
      </c>
      <c r="AU398">
        <v>7.56</v>
      </c>
      <c r="AV398">
        <v>12.3</v>
      </c>
      <c r="AW398">
        <v>6.49</v>
      </c>
      <c r="AX398">
        <v>49.61</v>
      </c>
      <c r="AY398">
        <v>53.81</v>
      </c>
      <c r="AZ398">
        <v>14.84</v>
      </c>
      <c r="BA398">
        <v>16.309999999999999</v>
      </c>
      <c r="BB398">
        <v>16.18</v>
      </c>
      <c r="BC398">
        <v>47.84</v>
      </c>
    </row>
    <row r="399" spans="1:55" x14ac:dyDescent="0.25">
      <c r="A399">
        <v>21</v>
      </c>
      <c r="B399" t="s">
        <v>285</v>
      </c>
      <c r="C399" t="s">
        <v>106</v>
      </c>
      <c r="D399" t="s">
        <v>39</v>
      </c>
      <c r="E399">
        <v>72</v>
      </c>
      <c r="F399">
        <v>880.78333333333001</v>
      </c>
      <c r="G399">
        <v>12.233101851852</v>
      </c>
      <c r="H399">
        <v>-6.72</v>
      </c>
      <c r="I399">
        <v>0.68</v>
      </c>
      <c r="J399">
        <v>-3.61</v>
      </c>
      <c r="K399">
        <v>-4.76</v>
      </c>
      <c r="L399">
        <v>0.49</v>
      </c>
      <c r="M399">
        <v>-3.43</v>
      </c>
      <c r="N399">
        <v>-1.98</v>
      </c>
      <c r="O399">
        <v>0.18</v>
      </c>
      <c r="P399">
        <v>-1.93</v>
      </c>
      <c r="Q399">
        <v>0.59</v>
      </c>
      <c r="R399">
        <v>0.23</v>
      </c>
      <c r="S399">
        <v>4.1399999999999997</v>
      </c>
      <c r="T399">
        <v>-0.3</v>
      </c>
      <c r="U399">
        <v>-0.01</v>
      </c>
      <c r="V399">
        <v>-3.69</v>
      </c>
      <c r="W399">
        <v>-3.73</v>
      </c>
      <c r="X399">
        <v>0.88</v>
      </c>
      <c r="Y399">
        <v>-4.83</v>
      </c>
      <c r="Z399">
        <v>-1.92</v>
      </c>
      <c r="AA399">
        <v>-0.49</v>
      </c>
      <c r="AB399">
        <v>-4.3</v>
      </c>
      <c r="AC399">
        <v>0.25</v>
      </c>
      <c r="AD399">
        <v>0.21</v>
      </c>
      <c r="AE399">
        <v>1.3</v>
      </c>
      <c r="AF399">
        <v>-2.41</v>
      </c>
      <c r="AG399">
        <v>1.83</v>
      </c>
      <c r="AH399">
        <v>-5.35</v>
      </c>
      <c r="AI399">
        <v>0.12</v>
      </c>
      <c r="AJ399">
        <v>0.12</v>
      </c>
      <c r="AK399">
        <v>-0.35</v>
      </c>
      <c r="AL399">
        <v>-3.98</v>
      </c>
      <c r="AM399">
        <v>0.85</v>
      </c>
      <c r="AN399">
        <v>-3.7</v>
      </c>
      <c r="AO399">
        <v>0.36</v>
      </c>
      <c r="AP399">
        <v>-0.1</v>
      </c>
      <c r="AQ399">
        <v>19.64</v>
      </c>
      <c r="AR399">
        <v>10.050000000000001</v>
      </c>
      <c r="AS399">
        <v>91.42</v>
      </c>
      <c r="AT399">
        <v>1.0149999999999999</v>
      </c>
      <c r="AU399">
        <v>12.33</v>
      </c>
      <c r="AV399">
        <v>16.079999999999998</v>
      </c>
      <c r="AW399">
        <v>9.26</v>
      </c>
      <c r="AX399">
        <v>44.82</v>
      </c>
      <c r="AY399">
        <v>57.1</v>
      </c>
      <c r="AZ399">
        <v>19.010000000000002</v>
      </c>
      <c r="BA399">
        <v>23.09</v>
      </c>
      <c r="BB399">
        <v>20.03</v>
      </c>
      <c r="BC399">
        <v>48.69</v>
      </c>
    </row>
    <row r="400" spans="1:55" x14ac:dyDescent="0.25">
      <c r="A400">
        <v>769</v>
      </c>
      <c r="B400" t="s">
        <v>1006</v>
      </c>
      <c r="C400" t="s">
        <v>186</v>
      </c>
      <c r="D400" t="s">
        <v>36</v>
      </c>
      <c r="E400">
        <v>11</v>
      </c>
      <c r="F400">
        <v>133.55000000000001</v>
      </c>
      <c r="G400">
        <v>12.140909090909</v>
      </c>
      <c r="H400">
        <v>-6.58</v>
      </c>
      <c r="I400">
        <v>0.68</v>
      </c>
      <c r="J400">
        <v>-3.88</v>
      </c>
      <c r="K400">
        <v>-5.91</v>
      </c>
      <c r="L400">
        <v>3.66</v>
      </c>
      <c r="M400">
        <v>-6.24</v>
      </c>
      <c r="N400">
        <v>-7.55</v>
      </c>
      <c r="O400">
        <v>2.25</v>
      </c>
      <c r="P400">
        <v>-9.42</v>
      </c>
      <c r="Q400">
        <v>-1.38</v>
      </c>
      <c r="R400">
        <v>-1.57</v>
      </c>
      <c r="S400">
        <v>-15.77</v>
      </c>
      <c r="T400">
        <v>-0.83</v>
      </c>
      <c r="U400">
        <v>-0.14000000000000001</v>
      </c>
      <c r="V400">
        <v>-10.69</v>
      </c>
      <c r="W400">
        <v>-4.01</v>
      </c>
      <c r="X400">
        <v>-1.2</v>
      </c>
      <c r="Y400">
        <v>-3.64</v>
      </c>
      <c r="Z400">
        <v>-5.58</v>
      </c>
      <c r="AA400">
        <v>-1.22</v>
      </c>
      <c r="AB400">
        <v>-16.25</v>
      </c>
      <c r="AC400">
        <v>-0.92</v>
      </c>
      <c r="AD400">
        <v>-0.48</v>
      </c>
      <c r="AE400">
        <v>-33.33</v>
      </c>
      <c r="AF400">
        <v>2.09</v>
      </c>
      <c r="AG400">
        <v>0.02</v>
      </c>
      <c r="AH400">
        <v>2.94</v>
      </c>
      <c r="AI400">
        <v>-0.21</v>
      </c>
      <c r="AJ400">
        <v>-1.23</v>
      </c>
      <c r="AK400">
        <v>19.23</v>
      </c>
      <c r="AL400">
        <v>-1.85</v>
      </c>
      <c r="AM400">
        <v>4.8499999999999996</v>
      </c>
      <c r="AN400">
        <v>-4.1500000000000004</v>
      </c>
      <c r="AO400">
        <v>-0.44</v>
      </c>
      <c r="AP400">
        <v>-0.23</v>
      </c>
      <c r="AQ400">
        <v>-33.33</v>
      </c>
      <c r="AR400">
        <v>2.27</v>
      </c>
      <c r="AS400">
        <v>93.51</v>
      </c>
      <c r="AT400">
        <v>0.95799999999999996</v>
      </c>
      <c r="AU400">
        <v>7.64</v>
      </c>
      <c r="AV400">
        <v>10.78</v>
      </c>
      <c r="AW400">
        <v>5.39</v>
      </c>
      <c r="AX400">
        <v>50.77</v>
      </c>
      <c r="AY400">
        <v>58.62</v>
      </c>
      <c r="AZ400">
        <v>16.170000000000002</v>
      </c>
      <c r="BA400">
        <v>16.62</v>
      </c>
      <c r="BB400">
        <v>15.28</v>
      </c>
      <c r="BC400">
        <v>51.43</v>
      </c>
    </row>
    <row r="401" spans="1:55" x14ac:dyDescent="0.25">
      <c r="A401">
        <v>780</v>
      </c>
      <c r="B401" t="s">
        <v>379</v>
      </c>
      <c r="C401" t="s">
        <v>46</v>
      </c>
      <c r="D401" t="s">
        <v>73</v>
      </c>
      <c r="E401">
        <v>54</v>
      </c>
      <c r="F401">
        <v>974.7</v>
      </c>
      <c r="G401">
        <v>18.05</v>
      </c>
      <c r="H401">
        <v>5.03</v>
      </c>
      <c r="I401">
        <v>0.68</v>
      </c>
      <c r="J401">
        <v>1.81</v>
      </c>
      <c r="K401">
        <v>3.67</v>
      </c>
      <c r="L401">
        <v>-1.52</v>
      </c>
      <c r="M401">
        <v>3.08</v>
      </c>
      <c r="N401">
        <v>1.17</v>
      </c>
      <c r="O401">
        <v>-1.04</v>
      </c>
      <c r="P401">
        <v>1.87</v>
      </c>
      <c r="Q401">
        <v>0.89</v>
      </c>
      <c r="R401">
        <v>0.86</v>
      </c>
      <c r="S401">
        <v>-2.11</v>
      </c>
      <c r="T401">
        <v>0.4</v>
      </c>
      <c r="U401">
        <v>0.06</v>
      </c>
      <c r="V401">
        <v>3.58</v>
      </c>
      <c r="W401">
        <v>4.8099999999999996</v>
      </c>
      <c r="X401">
        <v>1.81</v>
      </c>
      <c r="Y401">
        <v>2.6</v>
      </c>
      <c r="Z401">
        <v>1.65</v>
      </c>
      <c r="AA401">
        <v>1.39</v>
      </c>
      <c r="AB401">
        <v>0.34</v>
      </c>
      <c r="AC401">
        <v>0.32</v>
      </c>
      <c r="AD401">
        <v>0.61</v>
      </c>
      <c r="AE401">
        <v>-8.06</v>
      </c>
      <c r="AF401">
        <v>4.21</v>
      </c>
      <c r="AG401">
        <v>0.56999999999999995</v>
      </c>
      <c r="AH401">
        <v>4.17</v>
      </c>
      <c r="AI401">
        <v>0.4</v>
      </c>
      <c r="AJ401">
        <v>0.05</v>
      </c>
      <c r="AK401">
        <v>7.25</v>
      </c>
      <c r="AL401">
        <v>0.81</v>
      </c>
      <c r="AM401">
        <v>0.22</v>
      </c>
      <c r="AN401">
        <v>0.34</v>
      </c>
      <c r="AO401">
        <v>0.38</v>
      </c>
      <c r="AP401">
        <v>0.3</v>
      </c>
      <c r="AQ401">
        <v>2.94</v>
      </c>
      <c r="AR401">
        <v>10</v>
      </c>
      <c r="AS401">
        <v>90.09</v>
      </c>
      <c r="AT401">
        <v>1.0009999999999999</v>
      </c>
      <c r="AU401">
        <v>7.94</v>
      </c>
      <c r="AV401">
        <v>11.82</v>
      </c>
      <c r="AW401">
        <v>7.45</v>
      </c>
      <c r="AX401">
        <v>45.86</v>
      </c>
      <c r="AY401">
        <v>51.6</v>
      </c>
      <c r="AZ401">
        <v>20.5</v>
      </c>
      <c r="BA401">
        <v>20.13</v>
      </c>
      <c r="BB401">
        <v>17.3</v>
      </c>
      <c r="BC401">
        <v>54.23</v>
      </c>
    </row>
    <row r="402" spans="1:55" x14ac:dyDescent="0.25">
      <c r="A402">
        <v>803</v>
      </c>
      <c r="B402" t="s">
        <v>393</v>
      </c>
      <c r="C402" t="s">
        <v>51</v>
      </c>
      <c r="D402" t="s">
        <v>73</v>
      </c>
      <c r="E402">
        <v>82</v>
      </c>
      <c r="F402">
        <v>1393.6666666666999</v>
      </c>
      <c r="G402">
        <v>16.995934959349999</v>
      </c>
      <c r="H402">
        <v>-2.66</v>
      </c>
      <c r="I402">
        <v>0.67</v>
      </c>
      <c r="J402">
        <v>-1.45</v>
      </c>
      <c r="K402">
        <v>-2.77</v>
      </c>
      <c r="L402">
        <v>1.02</v>
      </c>
      <c r="M402">
        <v>-2.25</v>
      </c>
      <c r="N402">
        <v>-2</v>
      </c>
      <c r="O402">
        <v>0.4</v>
      </c>
      <c r="P402">
        <v>-1.91</v>
      </c>
      <c r="Q402">
        <v>0.17</v>
      </c>
      <c r="R402">
        <v>-0.5</v>
      </c>
      <c r="S402">
        <v>7.12</v>
      </c>
      <c r="T402">
        <v>-0.16</v>
      </c>
      <c r="U402">
        <v>0.06</v>
      </c>
      <c r="V402">
        <v>-2.4500000000000002</v>
      </c>
      <c r="W402">
        <v>-0.77</v>
      </c>
      <c r="X402">
        <v>0.67</v>
      </c>
      <c r="Y402">
        <v>-1.37</v>
      </c>
      <c r="Z402">
        <v>-1.76</v>
      </c>
      <c r="AA402">
        <v>2.02</v>
      </c>
      <c r="AB402">
        <v>-8.61</v>
      </c>
      <c r="AC402">
        <v>0.31</v>
      </c>
      <c r="AD402">
        <v>-0.06</v>
      </c>
      <c r="AE402">
        <v>6.8</v>
      </c>
      <c r="AF402">
        <v>1.31</v>
      </c>
      <c r="AG402">
        <v>-1.79</v>
      </c>
      <c r="AH402">
        <v>3.8</v>
      </c>
      <c r="AI402">
        <v>0.1</v>
      </c>
      <c r="AJ402">
        <v>-0.31</v>
      </c>
      <c r="AK402">
        <v>12.5</v>
      </c>
      <c r="AL402">
        <v>-2.81</v>
      </c>
      <c r="AM402">
        <v>-0.38</v>
      </c>
      <c r="AN402">
        <v>-1.68</v>
      </c>
      <c r="AO402">
        <v>-0.31</v>
      </c>
      <c r="AP402">
        <v>-0.26</v>
      </c>
      <c r="AQ402">
        <v>0</v>
      </c>
      <c r="AR402">
        <v>8.3000000000000007</v>
      </c>
      <c r="AS402">
        <v>93.35</v>
      </c>
      <c r="AT402">
        <v>1.016</v>
      </c>
      <c r="AU402">
        <v>10.85</v>
      </c>
      <c r="AV402">
        <v>15.8</v>
      </c>
      <c r="AW402">
        <v>6.97</v>
      </c>
      <c r="AX402">
        <v>38.229999999999997</v>
      </c>
      <c r="AY402">
        <v>60.87</v>
      </c>
      <c r="AZ402">
        <v>22</v>
      </c>
      <c r="BA402">
        <v>22.99</v>
      </c>
      <c r="BB402">
        <v>16.489999999999998</v>
      </c>
      <c r="BC402">
        <v>57.16</v>
      </c>
    </row>
    <row r="403" spans="1:55" x14ac:dyDescent="0.25">
      <c r="A403">
        <v>687</v>
      </c>
      <c r="B403" t="s">
        <v>515</v>
      </c>
      <c r="C403" t="s">
        <v>49</v>
      </c>
      <c r="D403" t="s">
        <v>73</v>
      </c>
      <c r="E403">
        <v>79</v>
      </c>
      <c r="F403">
        <v>1095.3333333333001</v>
      </c>
      <c r="G403">
        <v>13.864978902954</v>
      </c>
      <c r="H403">
        <v>-8.49</v>
      </c>
      <c r="I403">
        <v>0.62</v>
      </c>
      <c r="J403">
        <v>-3.91</v>
      </c>
      <c r="K403">
        <v>-7.67</v>
      </c>
      <c r="L403">
        <v>-0.2</v>
      </c>
      <c r="M403">
        <v>-4.3499999999999996</v>
      </c>
      <c r="N403">
        <v>-4.5</v>
      </c>
      <c r="O403">
        <v>0.76</v>
      </c>
      <c r="P403">
        <v>-4.34</v>
      </c>
      <c r="Q403">
        <v>-0.38</v>
      </c>
      <c r="R403">
        <v>-0.49</v>
      </c>
      <c r="S403">
        <v>2.23</v>
      </c>
      <c r="T403">
        <v>-0.52</v>
      </c>
      <c r="U403">
        <v>-0.23</v>
      </c>
      <c r="V403">
        <v>-3.03</v>
      </c>
      <c r="W403">
        <v>-5.5</v>
      </c>
      <c r="X403">
        <v>-2.0699999999999998</v>
      </c>
      <c r="Y403">
        <v>-2.95</v>
      </c>
      <c r="Z403">
        <v>-2.4300000000000002</v>
      </c>
      <c r="AA403">
        <v>-1.68</v>
      </c>
      <c r="AB403">
        <v>-1.35</v>
      </c>
      <c r="AC403">
        <v>-0.12</v>
      </c>
      <c r="AD403">
        <v>-0.56999999999999995</v>
      </c>
      <c r="AE403">
        <v>10.75</v>
      </c>
      <c r="AF403">
        <v>-4.0999999999999996</v>
      </c>
      <c r="AG403">
        <v>-0.52</v>
      </c>
      <c r="AH403">
        <v>-4.05</v>
      </c>
      <c r="AI403">
        <v>-0.08</v>
      </c>
      <c r="AJ403">
        <v>0.08</v>
      </c>
      <c r="AK403">
        <v>-4.97</v>
      </c>
      <c r="AL403">
        <v>-3.54</v>
      </c>
      <c r="AM403">
        <v>2.5299999999999998</v>
      </c>
      <c r="AN403">
        <v>-4.25</v>
      </c>
      <c r="AO403">
        <v>-0.28999999999999998</v>
      </c>
      <c r="AP403">
        <v>0.06</v>
      </c>
      <c r="AQ403">
        <v>-15.51</v>
      </c>
      <c r="AR403">
        <v>9.27</v>
      </c>
      <c r="AS403">
        <v>93.31</v>
      </c>
      <c r="AT403">
        <v>1.026</v>
      </c>
      <c r="AU403">
        <v>9.48</v>
      </c>
      <c r="AV403">
        <v>13.42</v>
      </c>
      <c r="AW403">
        <v>6.9</v>
      </c>
      <c r="AX403">
        <v>48.04</v>
      </c>
      <c r="AY403">
        <v>57.86</v>
      </c>
      <c r="AZ403">
        <v>18.84</v>
      </c>
      <c r="BA403">
        <v>19.45</v>
      </c>
      <c r="BB403">
        <v>14.24</v>
      </c>
      <c r="BC403">
        <v>56.95</v>
      </c>
    </row>
    <row r="404" spans="1:55" x14ac:dyDescent="0.25">
      <c r="A404">
        <v>708</v>
      </c>
      <c r="B404" t="s">
        <v>191</v>
      </c>
      <c r="C404" t="s">
        <v>69</v>
      </c>
      <c r="D404" t="s">
        <v>57</v>
      </c>
      <c r="E404">
        <v>82</v>
      </c>
      <c r="F404">
        <v>1079.0333333333001</v>
      </c>
      <c r="G404">
        <v>13.158943089431</v>
      </c>
      <c r="H404">
        <v>6.58</v>
      </c>
      <c r="I404">
        <v>0.61</v>
      </c>
      <c r="J404">
        <v>2.61</v>
      </c>
      <c r="K404">
        <v>5.17</v>
      </c>
      <c r="L404">
        <v>1.97</v>
      </c>
      <c r="M404">
        <v>1.91</v>
      </c>
      <c r="N404">
        <v>2.56</v>
      </c>
      <c r="O404">
        <v>2.92</v>
      </c>
      <c r="P404">
        <v>-0.13</v>
      </c>
      <c r="Q404">
        <v>0.55000000000000004</v>
      </c>
      <c r="R404">
        <v>-0.13</v>
      </c>
      <c r="S404">
        <v>6.32</v>
      </c>
      <c r="T404">
        <v>0.02</v>
      </c>
      <c r="U404">
        <v>0.31</v>
      </c>
      <c r="V404">
        <v>-2.96</v>
      </c>
      <c r="W404">
        <v>1.4</v>
      </c>
      <c r="X404">
        <v>1.33</v>
      </c>
      <c r="Y404">
        <v>0.16</v>
      </c>
      <c r="Z404">
        <v>-1.05</v>
      </c>
      <c r="AA404">
        <v>0.89</v>
      </c>
      <c r="AB404">
        <v>-4.6900000000000004</v>
      </c>
      <c r="AC404">
        <v>0.05</v>
      </c>
      <c r="AD404">
        <v>-0.19</v>
      </c>
      <c r="AE404">
        <v>4.38</v>
      </c>
      <c r="AF404">
        <v>3.27</v>
      </c>
      <c r="AG404">
        <v>0.59</v>
      </c>
      <c r="AH404">
        <v>3.44</v>
      </c>
      <c r="AI404">
        <v>0.3</v>
      </c>
      <c r="AJ404">
        <v>0.15</v>
      </c>
      <c r="AK404">
        <v>4.4400000000000004</v>
      </c>
      <c r="AL404">
        <v>7.23</v>
      </c>
      <c r="AM404">
        <v>-0.68</v>
      </c>
      <c r="AN404">
        <v>5.26</v>
      </c>
      <c r="AO404">
        <v>0.39</v>
      </c>
      <c r="AP404">
        <v>-0.05</v>
      </c>
      <c r="AQ404">
        <v>20.59</v>
      </c>
      <c r="AR404">
        <v>9.11</v>
      </c>
      <c r="AS404">
        <v>91.86</v>
      </c>
      <c r="AT404">
        <v>1.01</v>
      </c>
      <c r="AU404">
        <v>11.29</v>
      </c>
      <c r="AV404">
        <v>14.85</v>
      </c>
      <c r="AW404">
        <v>8.7899999999999991</v>
      </c>
      <c r="AX404">
        <v>43.82</v>
      </c>
      <c r="AY404">
        <v>56.23</v>
      </c>
      <c r="AZ404">
        <v>17.739999999999998</v>
      </c>
      <c r="BA404">
        <v>20.52</v>
      </c>
      <c r="BB404">
        <v>17.52</v>
      </c>
      <c r="BC404">
        <v>50.32</v>
      </c>
    </row>
    <row r="405" spans="1:55" x14ac:dyDescent="0.25">
      <c r="A405">
        <v>298</v>
      </c>
      <c r="B405" t="s">
        <v>235</v>
      </c>
      <c r="C405" t="s">
        <v>137</v>
      </c>
      <c r="D405" t="s">
        <v>47</v>
      </c>
      <c r="E405">
        <v>81</v>
      </c>
      <c r="F405">
        <v>1137.5999999999999</v>
      </c>
      <c r="G405">
        <v>14.044444444444</v>
      </c>
      <c r="H405">
        <v>7.8</v>
      </c>
      <c r="I405">
        <v>0.6</v>
      </c>
      <c r="J405">
        <v>3.03</v>
      </c>
      <c r="K405">
        <v>5.54</v>
      </c>
      <c r="L405">
        <v>1.73</v>
      </c>
      <c r="M405">
        <v>2.0499999999999998</v>
      </c>
      <c r="N405">
        <v>4.4800000000000004</v>
      </c>
      <c r="O405">
        <v>2.02</v>
      </c>
      <c r="P405">
        <v>1.71</v>
      </c>
      <c r="Q405">
        <v>-0.1</v>
      </c>
      <c r="R405">
        <v>-0.42</v>
      </c>
      <c r="S405">
        <v>3.49</v>
      </c>
      <c r="T405">
        <v>0.4</v>
      </c>
      <c r="U405">
        <v>0.06</v>
      </c>
      <c r="V405">
        <v>3.45</v>
      </c>
      <c r="W405">
        <v>6.34</v>
      </c>
      <c r="X405">
        <v>2.2999999999999998</v>
      </c>
      <c r="Y405">
        <v>3.46</v>
      </c>
      <c r="Z405">
        <v>2.2000000000000002</v>
      </c>
      <c r="AA405">
        <v>0.93</v>
      </c>
      <c r="AB405">
        <v>2.27</v>
      </c>
      <c r="AC405">
        <v>0.42</v>
      </c>
      <c r="AD405">
        <v>-0.11</v>
      </c>
      <c r="AE405">
        <v>10.48</v>
      </c>
      <c r="AF405">
        <v>5.51</v>
      </c>
      <c r="AG405">
        <v>1.82</v>
      </c>
      <c r="AH405">
        <v>4.37</v>
      </c>
      <c r="AI405">
        <v>-0.39</v>
      </c>
      <c r="AJ405">
        <v>-0.3</v>
      </c>
      <c r="AK405">
        <v>-2.38</v>
      </c>
      <c r="AL405">
        <v>1.56</v>
      </c>
      <c r="AM405">
        <v>0.35</v>
      </c>
      <c r="AN405">
        <v>0.79</v>
      </c>
      <c r="AO405">
        <v>-0.3</v>
      </c>
      <c r="AP405">
        <v>-0.12</v>
      </c>
      <c r="AQ405">
        <v>-14.74</v>
      </c>
      <c r="AR405">
        <v>5.97</v>
      </c>
      <c r="AS405">
        <v>93.05</v>
      </c>
      <c r="AT405">
        <v>0.99</v>
      </c>
      <c r="AU405">
        <v>10.28</v>
      </c>
      <c r="AV405">
        <v>15.4</v>
      </c>
      <c r="AW405">
        <v>7.12</v>
      </c>
      <c r="AX405">
        <v>38.979999999999997</v>
      </c>
      <c r="AY405">
        <v>59.09</v>
      </c>
      <c r="AZ405">
        <v>21.52</v>
      </c>
      <c r="BA405">
        <v>21.47</v>
      </c>
      <c r="BB405">
        <v>17.77</v>
      </c>
      <c r="BC405">
        <v>54.77</v>
      </c>
    </row>
    <row r="406" spans="1:55" x14ac:dyDescent="0.25">
      <c r="A406">
        <v>697</v>
      </c>
      <c r="B406" t="s">
        <v>438</v>
      </c>
      <c r="C406" t="s">
        <v>137</v>
      </c>
      <c r="D406" t="s">
        <v>47</v>
      </c>
      <c r="E406">
        <v>81</v>
      </c>
      <c r="F406">
        <v>1028.2333333332999</v>
      </c>
      <c r="G406">
        <v>12.694238683128001</v>
      </c>
      <c r="H406">
        <v>-6.86</v>
      </c>
      <c r="I406">
        <v>0.57999999999999996</v>
      </c>
      <c r="J406">
        <v>-3.32</v>
      </c>
      <c r="K406">
        <v>-5.49</v>
      </c>
      <c r="L406">
        <v>1.42</v>
      </c>
      <c r="M406">
        <v>-4.1399999999999997</v>
      </c>
      <c r="N406">
        <v>-3.94</v>
      </c>
      <c r="O406">
        <v>0.56999999999999995</v>
      </c>
      <c r="P406">
        <v>-3.73</v>
      </c>
      <c r="Q406">
        <v>-0.43</v>
      </c>
      <c r="R406">
        <v>-0.18</v>
      </c>
      <c r="S406">
        <v>-3.29</v>
      </c>
      <c r="T406">
        <v>-0.24</v>
      </c>
      <c r="U406">
        <v>0.04</v>
      </c>
      <c r="V406">
        <v>-3.14</v>
      </c>
      <c r="W406">
        <v>-1.9</v>
      </c>
      <c r="X406">
        <v>-0.8</v>
      </c>
      <c r="Y406">
        <v>-1.01</v>
      </c>
      <c r="Z406">
        <v>-0.91</v>
      </c>
      <c r="AA406">
        <v>-0.81</v>
      </c>
      <c r="AB406">
        <v>0.18</v>
      </c>
      <c r="AC406">
        <v>-0.23</v>
      </c>
      <c r="AD406">
        <v>-0.18</v>
      </c>
      <c r="AE406">
        <v>-1.72</v>
      </c>
      <c r="AF406">
        <v>-1.32</v>
      </c>
      <c r="AG406">
        <v>0.02</v>
      </c>
      <c r="AH406">
        <v>-1.78</v>
      </c>
      <c r="AI406">
        <v>0.03</v>
      </c>
      <c r="AJ406">
        <v>0.53</v>
      </c>
      <c r="AK406">
        <v>-14.3</v>
      </c>
      <c r="AL406">
        <v>-5.31</v>
      </c>
      <c r="AM406">
        <v>1.59</v>
      </c>
      <c r="AN406">
        <v>-4.6900000000000004</v>
      </c>
      <c r="AO406">
        <v>-0.28000000000000003</v>
      </c>
      <c r="AP406">
        <v>-0.57999999999999996</v>
      </c>
      <c r="AQ406">
        <v>18.14</v>
      </c>
      <c r="AR406">
        <v>6.35</v>
      </c>
      <c r="AS406">
        <v>92.23</v>
      </c>
      <c r="AT406">
        <v>0.98599999999999999</v>
      </c>
      <c r="AU406">
        <v>10.45</v>
      </c>
      <c r="AV406">
        <v>14.88</v>
      </c>
      <c r="AW406">
        <v>7.53</v>
      </c>
      <c r="AX406">
        <v>44.93</v>
      </c>
      <c r="AY406">
        <v>58.12</v>
      </c>
      <c r="AZ406">
        <v>19.309999999999999</v>
      </c>
      <c r="BA406">
        <v>21.77</v>
      </c>
      <c r="BB406">
        <v>16.399999999999999</v>
      </c>
      <c r="BC406">
        <v>54.08</v>
      </c>
    </row>
    <row r="407" spans="1:55" x14ac:dyDescent="0.25">
      <c r="A407">
        <v>764</v>
      </c>
      <c r="B407" t="s">
        <v>810</v>
      </c>
      <c r="C407" t="s">
        <v>61</v>
      </c>
      <c r="D407" t="s">
        <v>73</v>
      </c>
      <c r="E407">
        <v>30</v>
      </c>
      <c r="F407">
        <v>404.65</v>
      </c>
      <c r="G407">
        <v>13.488333333332999</v>
      </c>
      <c r="H407">
        <v>-4.51</v>
      </c>
      <c r="I407">
        <v>0.57999999999999996</v>
      </c>
      <c r="J407">
        <v>-2.48</v>
      </c>
      <c r="K407">
        <v>-4.5999999999999996</v>
      </c>
      <c r="L407">
        <v>1.98</v>
      </c>
      <c r="M407">
        <v>-4.08</v>
      </c>
      <c r="N407">
        <v>-4.99</v>
      </c>
      <c r="O407">
        <v>0.63</v>
      </c>
      <c r="P407">
        <v>-4.97</v>
      </c>
      <c r="Q407">
        <v>-0.67</v>
      </c>
      <c r="R407">
        <v>-0.61</v>
      </c>
      <c r="S407">
        <v>-0.54</v>
      </c>
      <c r="T407">
        <v>-0.33</v>
      </c>
      <c r="U407">
        <v>0.11</v>
      </c>
      <c r="V407">
        <v>-5.07</v>
      </c>
      <c r="W407">
        <v>-3.77</v>
      </c>
      <c r="X407">
        <v>2.0499999999999998</v>
      </c>
      <c r="Y407">
        <v>-5.99</v>
      </c>
      <c r="Z407">
        <v>-1.58</v>
      </c>
      <c r="AA407">
        <v>1.82</v>
      </c>
      <c r="AB407">
        <v>-8.15</v>
      </c>
      <c r="AC407">
        <v>0.05</v>
      </c>
      <c r="AD407">
        <v>0.05</v>
      </c>
      <c r="AE407">
        <v>0</v>
      </c>
      <c r="AF407">
        <v>-2.91</v>
      </c>
      <c r="AG407">
        <v>0.3</v>
      </c>
      <c r="AH407">
        <v>-4.34</v>
      </c>
      <c r="AI407">
        <v>-0.85</v>
      </c>
      <c r="AJ407">
        <v>-1.0900000000000001</v>
      </c>
      <c r="AK407">
        <v>46.67</v>
      </c>
      <c r="AL407">
        <v>-3.48</v>
      </c>
      <c r="AM407">
        <v>1.05</v>
      </c>
      <c r="AN407">
        <v>-3.31</v>
      </c>
      <c r="AO407">
        <v>-0.12</v>
      </c>
      <c r="AP407">
        <v>0.22</v>
      </c>
      <c r="AQ407">
        <v>-19.440000000000001</v>
      </c>
      <c r="AR407">
        <v>8.2799999999999994</v>
      </c>
      <c r="AS407">
        <v>93.78</v>
      </c>
      <c r="AT407">
        <v>1.0209999999999999</v>
      </c>
      <c r="AU407">
        <v>10.68</v>
      </c>
      <c r="AV407">
        <v>10.53</v>
      </c>
      <c r="AW407">
        <v>6.82</v>
      </c>
      <c r="AX407">
        <v>40.479999999999997</v>
      </c>
      <c r="AY407">
        <v>61.02</v>
      </c>
      <c r="AZ407">
        <v>21.5</v>
      </c>
      <c r="BA407">
        <v>16.899999999999999</v>
      </c>
      <c r="BB407">
        <v>16.899999999999999</v>
      </c>
      <c r="BC407">
        <v>55.98</v>
      </c>
    </row>
    <row r="408" spans="1:55" x14ac:dyDescent="0.25">
      <c r="A408">
        <v>265</v>
      </c>
      <c r="B408" t="s">
        <v>261</v>
      </c>
      <c r="C408" t="s">
        <v>131</v>
      </c>
      <c r="D408" t="s">
        <v>36</v>
      </c>
      <c r="E408">
        <v>76</v>
      </c>
      <c r="F408">
        <v>923.05</v>
      </c>
      <c r="G408">
        <v>12.145394736842</v>
      </c>
      <c r="H408">
        <v>2.93</v>
      </c>
      <c r="I408">
        <v>0.54</v>
      </c>
      <c r="J408">
        <v>0.97</v>
      </c>
      <c r="K408">
        <v>1.77</v>
      </c>
      <c r="L408">
        <v>-2.35</v>
      </c>
      <c r="M408">
        <v>2.41</v>
      </c>
      <c r="N408">
        <v>1.31</v>
      </c>
      <c r="O408">
        <v>-2.04</v>
      </c>
      <c r="P408">
        <v>2.73</v>
      </c>
      <c r="Q408">
        <v>0.27</v>
      </c>
      <c r="R408">
        <v>-0.42</v>
      </c>
      <c r="S408">
        <v>7.43</v>
      </c>
      <c r="T408">
        <v>-0.06</v>
      </c>
      <c r="U408">
        <v>-0.06</v>
      </c>
      <c r="V408">
        <v>0.09</v>
      </c>
      <c r="W408">
        <v>1.52</v>
      </c>
      <c r="X408">
        <v>0.4</v>
      </c>
      <c r="Y408">
        <v>1.02</v>
      </c>
      <c r="Z408">
        <v>-1.31</v>
      </c>
      <c r="AA408">
        <v>0.32</v>
      </c>
      <c r="AB408">
        <v>-3.92</v>
      </c>
      <c r="AC408">
        <v>-0.08</v>
      </c>
      <c r="AD408">
        <v>0.02</v>
      </c>
      <c r="AE408">
        <v>-1.71</v>
      </c>
      <c r="AF408">
        <v>3.78</v>
      </c>
      <c r="AG408">
        <v>0.12</v>
      </c>
      <c r="AH408">
        <v>4.12</v>
      </c>
      <c r="AI408">
        <v>0.09</v>
      </c>
      <c r="AJ408">
        <v>-0.43</v>
      </c>
      <c r="AK408">
        <v>15</v>
      </c>
      <c r="AL408">
        <v>0.99</v>
      </c>
      <c r="AM408">
        <v>1.08</v>
      </c>
      <c r="AN408">
        <v>-0.18</v>
      </c>
      <c r="AO408">
        <v>0.4</v>
      </c>
      <c r="AP408">
        <v>-0.17</v>
      </c>
      <c r="AQ408">
        <v>24.07</v>
      </c>
      <c r="AR408">
        <v>8.33</v>
      </c>
      <c r="AS408">
        <v>93.35</v>
      </c>
      <c r="AT408">
        <v>1.0169999999999999</v>
      </c>
      <c r="AU408">
        <v>16.77</v>
      </c>
      <c r="AV408">
        <v>14.17</v>
      </c>
      <c r="AW408">
        <v>9.1</v>
      </c>
      <c r="AX408">
        <v>44.79</v>
      </c>
      <c r="AY408">
        <v>64.819999999999993</v>
      </c>
      <c r="AZ408">
        <v>25.03</v>
      </c>
      <c r="BA408">
        <v>19.57</v>
      </c>
      <c r="BB408">
        <v>17.809999999999999</v>
      </c>
      <c r="BC408">
        <v>58.42</v>
      </c>
    </row>
    <row r="409" spans="1:55" x14ac:dyDescent="0.25">
      <c r="A409">
        <v>897</v>
      </c>
      <c r="B409" t="s">
        <v>710</v>
      </c>
      <c r="C409" t="s">
        <v>72</v>
      </c>
      <c r="D409" t="s">
        <v>39</v>
      </c>
      <c r="E409">
        <v>27</v>
      </c>
      <c r="F409">
        <v>299.7</v>
      </c>
      <c r="G409">
        <v>11.1</v>
      </c>
      <c r="H409">
        <v>-4.03</v>
      </c>
      <c r="I409">
        <v>0.54</v>
      </c>
      <c r="J409">
        <v>-1.76</v>
      </c>
      <c r="K409">
        <v>-0.33</v>
      </c>
      <c r="L409">
        <v>-1.81</v>
      </c>
      <c r="M409">
        <v>0.94</v>
      </c>
      <c r="N409">
        <v>0.79</v>
      </c>
      <c r="O409">
        <v>-3.14</v>
      </c>
      <c r="P409">
        <v>3.29</v>
      </c>
      <c r="Q409">
        <v>-1.24</v>
      </c>
      <c r="R409">
        <v>-1.92</v>
      </c>
      <c r="S409">
        <v>7.25</v>
      </c>
      <c r="T409">
        <v>-0.23</v>
      </c>
      <c r="U409">
        <v>-0.23</v>
      </c>
      <c r="V409">
        <v>0.4</v>
      </c>
      <c r="W409">
        <v>-4.0199999999999996</v>
      </c>
      <c r="X409">
        <v>0.96</v>
      </c>
      <c r="Y409">
        <v>-4.2699999999999996</v>
      </c>
      <c r="Z409">
        <v>-1.61</v>
      </c>
      <c r="AA409">
        <v>-1.84</v>
      </c>
      <c r="AB409">
        <v>0.95</v>
      </c>
      <c r="AC409">
        <v>-0.71</v>
      </c>
      <c r="AD409">
        <v>-0.79</v>
      </c>
      <c r="AE409">
        <v>-3.1</v>
      </c>
      <c r="AF409">
        <v>-3.21</v>
      </c>
      <c r="AG409">
        <v>3.74</v>
      </c>
      <c r="AH409">
        <v>-8.33</v>
      </c>
      <c r="AI409">
        <v>-0.49</v>
      </c>
      <c r="AJ409">
        <v>-0.7</v>
      </c>
      <c r="AK409">
        <v>17.86</v>
      </c>
      <c r="AL409">
        <v>3.12</v>
      </c>
      <c r="AM409">
        <v>-1.23</v>
      </c>
      <c r="AN409">
        <v>2.56</v>
      </c>
      <c r="AO409">
        <v>-0.15</v>
      </c>
      <c r="AP409">
        <v>-0.87</v>
      </c>
      <c r="AQ409">
        <v>66.67</v>
      </c>
      <c r="AR409">
        <v>4.47</v>
      </c>
      <c r="AS409">
        <v>94.78</v>
      </c>
      <c r="AT409">
        <v>0.99199999999999999</v>
      </c>
      <c r="AU409">
        <v>10.61</v>
      </c>
      <c r="AV409">
        <v>12.41</v>
      </c>
      <c r="AW409">
        <v>4.4000000000000004</v>
      </c>
      <c r="AX409">
        <v>59.26</v>
      </c>
      <c r="AY409">
        <v>70.67</v>
      </c>
      <c r="AZ409">
        <v>19.420000000000002</v>
      </c>
      <c r="BA409">
        <v>19.82</v>
      </c>
      <c r="BB409">
        <v>12.41</v>
      </c>
      <c r="BC409">
        <v>61.01</v>
      </c>
    </row>
    <row r="410" spans="1:55" x14ac:dyDescent="0.25">
      <c r="A410">
        <v>77</v>
      </c>
      <c r="B410" t="s">
        <v>232</v>
      </c>
      <c r="C410" t="s">
        <v>147</v>
      </c>
      <c r="D410" t="s">
        <v>39</v>
      </c>
      <c r="E410">
        <v>50</v>
      </c>
      <c r="F410">
        <v>714.38333333333003</v>
      </c>
      <c r="G410">
        <v>14.287666666667</v>
      </c>
      <c r="H410">
        <v>6.12</v>
      </c>
      <c r="I410">
        <v>0.53</v>
      </c>
      <c r="J410">
        <v>2.1</v>
      </c>
      <c r="K410">
        <v>5.71</v>
      </c>
      <c r="L410">
        <v>1.1499999999999999</v>
      </c>
      <c r="M410">
        <v>2.2200000000000002</v>
      </c>
      <c r="N410">
        <v>4.28</v>
      </c>
      <c r="O410">
        <v>0.38</v>
      </c>
      <c r="P410">
        <v>2.67</v>
      </c>
      <c r="Q410">
        <v>0.82</v>
      </c>
      <c r="R410">
        <v>-0.23</v>
      </c>
      <c r="S410">
        <v>9.9600000000000009</v>
      </c>
      <c r="T410">
        <v>0.51</v>
      </c>
      <c r="U410">
        <v>0.05</v>
      </c>
      <c r="V410">
        <v>3.83</v>
      </c>
      <c r="W410">
        <v>5.91</v>
      </c>
      <c r="X410">
        <v>1.24</v>
      </c>
      <c r="Y410">
        <v>3.39</v>
      </c>
      <c r="Z410">
        <v>2.37</v>
      </c>
      <c r="AA410">
        <v>0.1</v>
      </c>
      <c r="AB410">
        <v>4.08</v>
      </c>
      <c r="AC410">
        <v>0.61</v>
      </c>
      <c r="AD410">
        <v>-0.08</v>
      </c>
      <c r="AE410">
        <v>10.83</v>
      </c>
      <c r="AF410">
        <v>4.7300000000000004</v>
      </c>
      <c r="AG410">
        <v>1.52</v>
      </c>
      <c r="AH410">
        <v>2.94</v>
      </c>
      <c r="AI410">
        <v>0.13</v>
      </c>
      <c r="AJ410">
        <v>0.28999999999999998</v>
      </c>
      <c r="AK410">
        <v>-7.38</v>
      </c>
      <c r="AL410">
        <v>0.26</v>
      </c>
      <c r="AM410">
        <v>-0.14000000000000001</v>
      </c>
      <c r="AN410">
        <v>0.27</v>
      </c>
      <c r="AO410">
        <v>0.17</v>
      </c>
      <c r="AP410">
        <v>-0.44</v>
      </c>
      <c r="AQ410">
        <v>27.78</v>
      </c>
      <c r="AR410">
        <v>8.4600000000000009</v>
      </c>
      <c r="AS410">
        <v>92.96</v>
      </c>
      <c r="AT410">
        <v>1.014</v>
      </c>
      <c r="AU410">
        <v>7.98</v>
      </c>
      <c r="AV410">
        <v>10.33</v>
      </c>
      <c r="AW410">
        <v>6.97</v>
      </c>
      <c r="AX410">
        <v>39.979999999999997</v>
      </c>
      <c r="AY410">
        <v>53.37</v>
      </c>
      <c r="AZ410">
        <v>20.83</v>
      </c>
      <c r="BA410">
        <v>19.82</v>
      </c>
      <c r="BB410">
        <v>17.39</v>
      </c>
      <c r="BC410">
        <v>54.51</v>
      </c>
    </row>
    <row r="411" spans="1:55" x14ac:dyDescent="0.25">
      <c r="A411">
        <v>468</v>
      </c>
      <c r="B411" t="s">
        <v>523</v>
      </c>
      <c r="C411" t="s">
        <v>46</v>
      </c>
      <c r="D411" t="s">
        <v>73</v>
      </c>
      <c r="E411">
        <v>66</v>
      </c>
      <c r="F411">
        <v>1063.3333333333001</v>
      </c>
      <c r="G411">
        <v>16.111111111111001</v>
      </c>
      <c r="H411">
        <v>-2.39</v>
      </c>
      <c r="I411">
        <v>0.53</v>
      </c>
      <c r="J411">
        <v>-1.29</v>
      </c>
      <c r="K411">
        <v>-1.31</v>
      </c>
      <c r="L411">
        <v>1.1399999999999999</v>
      </c>
      <c r="M411">
        <v>-1.47</v>
      </c>
      <c r="N411">
        <v>-0.77</v>
      </c>
      <c r="O411">
        <v>0.37</v>
      </c>
      <c r="P411">
        <v>-0.94</v>
      </c>
      <c r="Q411">
        <v>-0.14000000000000001</v>
      </c>
      <c r="R411">
        <v>-0.34</v>
      </c>
      <c r="S411">
        <v>3.08</v>
      </c>
      <c r="T411">
        <v>-0.26</v>
      </c>
      <c r="U411">
        <v>0.02</v>
      </c>
      <c r="V411">
        <v>-3.11</v>
      </c>
      <c r="W411">
        <v>-2.27</v>
      </c>
      <c r="X411">
        <v>0.87</v>
      </c>
      <c r="Y411">
        <v>-3.23</v>
      </c>
      <c r="Z411">
        <v>-1.1299999999999999</v>
      </c>
      <c r="AA411">
        <v>-0.21</v>
      </c>
      <c r="AB411">
        <v>-2.2599999999999998</v>
      </c>
      <c r="AC411">
        <v>0.35</v>
      </c>
      <c r="AD411">
        <v>-0.21</v>
      </c>
      <c r="AE411">
        <v>12.13</v>
      </c>
      <c r="AF411">
        <v>-1.53</v>
      </c>
      <c r="AG411">
        <v>1.44</v>
      </c>
      <c r="AH411">
        <v>-3.9</v>
      </c>
      <c r="AI411">
        <v>-0.36</v>
      </c>
      <c r="AJ411">
        <v>-0.03</v>
      </c>
      <c r="AK411">
        <v>-10.47</v>
      </c>
      <c r="AL411">
        <v>0.26</v>
      </c>
      <c r="AM411">
        <v>0.31</v>
      </c>
      <c r="AN411">
        <v>-0.06</v>
      </c>
      <c r="AO411">
        <v>-0.32</v>
      </c>
      <c r="AP411">
        <v>-0.15</v>
      </c>
      <c r="AQ411">
        <v>-13.33</v>
      </c>
      <c r="AR411">
        <v>6.61</v>
      </c>
      <c r="AS411">
        <v>94.09</v>
      </c>
      <c r="AT411">
        <v>1.0069999999999999</v>
      </c>
      <c r="AU411">
        <v>8.07</v>
      </c>
      <c r="AV411">
        <v>14.73</v>
      </c>
      <c r="AW411">
        <v>8.2899999999999991</v>
      </c>
      <c r="AX411">
        <v>47.06</v>
      </c>
      <c r="AY411">
        <v>49.31</v>
      </c>
      <c r="AZ411">
        <v>17.77</v>
      </c>
      <c r="BA411">
        <v>20.65</v>
      </c>
      <c r="BB411">
        <v>17.55</v>
      </c>
      <c r="BC411">
        <v>50.32</v>
      </c>
    </row>
    <row r="412" spans="1:55" x14ac:dyDescent="0.25">
      <c r="A412">
        <v>739</v>
      </c>
      <c r="B412" t="s">
        <v>529</v>
      </c>
      <c r="C412" t="s">
        <v>49</v>
      </c>
      <c r="D412" t="s">
        <v>39</v>
      </c>
      <c r="E412">
        <v>54</v>
      </c>
      <c r="F412">
        <v>525.95000000000005</v>
      </c>
      <c r="G412">
        <v>9.7398148148147996</v>
      </c>
      <c r="H412">
        <v>-0.73</v>
      </c>
      <c r="I412">
        <v>0.53</v>
      </c>
      <c r="J412">
        <v>-0.55000000000000004</v>
      </c>
      <c r="K412">
        <v>-0.22</v>
      </c>
      <c r="L412">
        <v>-1.2</v>
      </c>
      <c r="M412">
        <v>0.67</v>
      </c>
      <c r="N412">
        <v>-2.5499999999999998</v>
      </c>
      <c r="O412">
        <v>0.74</v>
      </c>
      <c r="P412">
        <v>-2.69</v>
      </c>
      <c r="Q412">
        <v>-0.37</v>
      </c>
      <c r="R412">
        <v>0.15</v>
      </c>
      <c r="S412">
        <v>-4.95</v>
      </c>
      <c r="T412">
        <v>-0.24</v>
      </c>
      <c r="U412">
        <v>-0.21</v>
      </c>
      <c r="V412">
        <v>0.28000000000000003</v>
      </c>
      <c r="W412">
        <v>-0.32</v>
      </c>
      <c r="X412">
        <v>-1.89</v>
      </c>
      <c r="Y412">
        <v>1.76</v>
      </c>
      <c r="Z412">
        <v>-3.03</v>
      </c>
      <c r="AA412">
        <v>1.19</v>
      </c>
      <c r="AB412">
        <v>-9.9499999999999993</v>
      </c>
      <c r="AC412">
        <v>-0.22</v>
      </c>
      <c r="AD412">
        <v>0.27</v>
      </c>
      <c r="AE412">
        <v>-8.0399999999999991</v>
      </c>
      <c r="AF412">
        <v>3.61</v>
      </c>
      <c r="AG412">
        <v>-4.1100000000000003</v>
      </c>
      <c r="AH412">
        <v>9.25</v>
      </c>
      <c r="AI412">
        <v>-0.28000000000000003</v>
      </c>
      <c r="AJ412">
        <v>-0.08</v>
      </c>
      <c r="AK412">
        <v>-5.0999999999999996</v>
      </c>
      <c r="AL412">
        <v>0.48</v>
      </c>
      <c r="AM412">
        <v>2.25</v>
      </c>
      <c r="AN412">
        <v>-1.42</v>
      </c>
      <c r="AO412">
        <v>0.08</v>
      </c>
      <c r="AP412">
        <v>-0.09</v>
      </c>
      <c r="AQ412">
        <v>7.14</v>
      </c>
      <c r="AR412">
        <v>8.33</v>
      </c>
      <c r="AS412">
        <v>90.83</v>
      </c>
      <c r="AT412">
        <v>0.99199999999999999</v>
      </c>
      <c r="AU412">
        <v>10.61</v>
      </c>
      <c r="AV412">
        <v>15.17</v>
      </c>
      <c r="AW412">
        <v>8.9</v>
      </c>
      <c r="AX412">
        <v>48.6</v>
      </c>
      <c r="AY412">
        <v>54.39</v>
      </c>
      <c r="AZ412">
        <v>17.57</v>
      </c>
      <c r="BA412">
        <v>19.62</v>
      </c>
      <c r="BB412">
        <v>17.11</v>
      </c>
      <c r="BC412">
        <v>50.66</v>
      </c>
    </row>
    <row r="413" spans="1:55" x14ac:dyDescent="0.25">
      <c r="A413">
        <v>854</v>
      </c>
      <c r="B413" t="s">
        <v>1022</v>
      </c>
      <c r="C413" t="s">
        <v>162</v>
      </c>
      <c r="D413" t="s">
        <v>73</v>
      </c>
      <c r="E413">
        <v>2</v>
      </c>
      <c r="F413">
        <v>29.05</v>
      </c>
      <c r="G413">
        <v>14.525</v>
      </c>
      <c r="H413">
        <v>4.17</v>
      </c>
      <c r="I413">
        <v>0.52</v>
      </c>
      <c r="J413">
        <v>2.1</v>
      </c>
      <c r="K413">
        <v>-3.19</v>
      </c>
      <c r="L413">
        <v>-3.63</v>
      </c>
      <c r="M413">
        <v>-0.79</v>
      </c>
      <c r="N413">
        <v>-1.36</v>
      </c>
      <c r="O413">
        <v>-1.58</v>
      </c>
      <c r="P413">
        <v>-0.46</v>
      </c>
      <c r="Q413">
        <v>-1.83</v>
      </c>
      <c r="R413">
        <v>-0.69</v>
      </c>
      <c r="S413">
        <v>-40</v>
      </c>
      <c r="T413">
        <v>-0.06</v>
      </c>
      <c r="U413">
        <v>0.08</v>
      </c>
      <c r="V413">
        <v>-1.37</v>
      </c>
      <c r="W413">
        <v>2.31</v>
      </c>
      <c r="X413">
        <v>-2.95</v>
      </c>
      <c r="Y413">
        <v>4.18</v>
      </c>
      <c r="Z413">
        <v>2.0699999999999998</v>
      </c>
      <c r="AA413">
        <v>-8.02</v>
      </c>
      <c r="AB413">
        <v>18.97</v>
      </c>
      <c r="AC413">
        <v>-0.92</v>
      </c>
      <c r="AD413">
        <v>-1.83</v>
      </c>
      <c r="AE413" t="s">
        <v>97</v>
      </c>
      <c r="AF413">
        <v>0.32</v>
      </c>
      <c r="AG413">
        <v>6.76</v>
      </c>
      <c r="AH413">
        <v>-3.41</v>
      </c>
      <c r="AI413">
        <v>-1.22</v>
      </c>
      <c r="AJ413">
        <v>1.53</v>
      </c>
      <c r="AK413">
        <v>-50</v>
      </c>
      <c r="AL413">
        <v>-8.26</v>
      </c>
      <c r="AM413">
        <v>6.99</v>
      </c>
      <c r="AN413">
        <v>-12.83</v>
      </c>
      <c r="AO413">
        <v>0</v>
      </c>
      <c r="AP413">
        <v>0</v>
      </c>
      <c r="AQ413" t="s">
        <v>97</v>
      </c>
      <c r="AR413">
        <v>0</v>
      </c>
      <c r="AS413">
        <v>94.12</v>
      </c>
      <c r="AT413">
        <v>0.94099999999999995</v>
      </c>
      <c r="AU413">
        <v>8.26</v>
      </c>
      <c r="AV413">
        <v>10.33</v>
      </c>
      <c r="AW413">
        <v>12.39</v>
      </c>
      <c r="AX413">
        <v>53.7</v>
      </c>
      <c r="AY413">
        <v>40</v>
      </c>
      <c r="AZ413">
        <v>20.65</v>
      </c>
      <c r="BA413">
        <v>12.39</v>
      </c>
      <c r="BB413">
        <v>16.52</v>
      </c>
      <c r="BC413">
        <v>55.56</v>
      </c>
    </row>
    <row r="414" spans="1:55" x14ac:dyDescent="0.25">
      <c r="A414">
        <v>39</v>
      </c>
      <c r="B414" t="s">
        <v>71</v>
      </c>
      <c r="C414" t="s">
        <v>72</v>
      </c>
      <c r="D414" t="s">
        <v>73</v>
      </c>
      <c r="E414">
        <v>82</v>
      </c>
      <c r="F414">
        <v>1517.25</v>
      </c>
      <c r="G414">
        <v>18.503048780488001</v>
      </c>
      <c r="H414">
        <v>10.220000000000001</v>
      </c>
      <c r="I414">
        <v>0.51</v>
      </c>
      <c r="J414">
        <v>3.75</v>
      </c>
      <c r="K414">
        <v>5.32</v>
      </c>
      <c r="L414">
        <v>0.93</v>
      </c>
      <c r="M414">
        <v>2.2599999999999998</v>
      </c>
      <c r="N414">
        <v>4.3</v>
      </c>
      <c r="O414">
        <v>1.42</v>
      </c>
      <c r="P414">
        <v>1.99</v>
      </c>
      <c r="Q414">
        <v>0.64</v>
      </c>
      <c r="R414">
        <v>0.18</v>
      </c>
      <c r="S414">
        <v>3.88</v>
      </c>
      <c r="T414">
        <v>0.21</v>
      </c>
      <c r="U414">
        <v>0.14000000000000001</v>
      </c>
      <c r="V414">
        <v>0.34</v>
      </c>
      <c r="W414">
        <v>2.5299999999999998</v>
      </c>
      <c r="X414">
        <v>3.37</v>
      </c>
      <c r="Y414">
        <v>-1.25</v>
      </c>
      <c r="Z414">
        <v>1.37</v>
      </c>
      <c r="AA414">
        <v>1.41</v>
      </c>
      <c r="AB414">
        <v>-0.56999999999999995</v>
      </c>
      <c r="AC414">
        <v>0.63</v>
      </c>
      <c r="AD414">
        <v>0.18</v>
      </c>
      <c r="AE414">
        <v>6.11</v>
      </c>
      <c r="AF414">
        <v>1.55</v>
      </c>
      <c r="AG414">
        <v>2.62</v>
      </c>
      <c r="AH414">
        <v>-1.77</v>
      </c>
      <c r="AI414">
        <v>-0.06</v>
      </c>
      <c r="AJ414">
        <v>0.2</v>
      </c>
      <c r="AK414">
        <v>-7.12</v>
      </c>
      <c r="AL414">
        <v>8.26</v>
      </c>
      <c r="AM414">
        <v>-3.28</v>
      </c>
      <c r="AN414">
        <v>7.68</v>
      </c>
      <c r="AO414">
        <v>0.09</v>
      </c>
      <c r="AP414">
        <v>-0.22</v>
      </c>
      <c r="AQ414">
        <v>12.41</v>
      </c>
      <c r="AR414">
        <v>9.49</v>
      </c>
      <c r="AS414">
        <v>89.62</v>
      </c>
      <c r="AT414">
        <v>0.99099999999999999</v>
      </c>
      <c r="AU414">
        <v>10.95</v>
      </c>
      <c r="AV414">
        <v>12.22</v>
      </c>
      <c r="AW414">
        <v>5.14</v>
      </c>
      <c r="AX414">
        <v>40.340000000000003</v>
      </c>
      <c r="AY414">
        <v>68.06</v>
      </c>
      <c r="AZ414">
        <v>23.69</v>
      </c>
      <c r="BA414">
        <v>20.76</v>
      </c>
      <c r="BB414">
        <v>13.96</v>
      </c>
      <c r="BC414">
        <v>62.92</v>
      </c>
    </row>
    <row r="415" spans="1:55" x14ac:dyDescent="0.25">
      <c r="A415">
        <v>180</v>
      </c>
      <c r="B415" t="s">
        <v>371</v>
      </c>
      <c r="C415" t="s">
        <v>162</v>
      </c>
      <c r="D415" t="s">
        <v>47</v>
      </c>
      <c r="E415">
        <v>70</v>
      </c>
      <c r="F415">
        <v>981.25</v>
      </c>
      <c r="G415">
        <v>14.017857142857</v>
      </c>
      <c r="H415">
        <v>-0.55000000000000004</v>
      </c>
      <c r="I415">
        <v>0.5</v>
      </c>
      <c r="J415">
        <v>-0.44</v>
      </c>
      <c r="K415">
        <v>-0.39</v>
      </c>
      <c r="L415">
        <v>0.71</v>
      </c>
      <c r="M415">
        <v>-0.61</v>
      </c>
      <c r="N415">
        <v>-0.61</v>
      </c>
      <c r="O415">
        <v>0.38</v>
      </c>
      <c r="P415">
        <v>-0.8</v>
      </c>
      <c r="Q415">
        <v>-0.88</v>
      </c>
      <c r="R415">
        <v>-0.94</v>
      </c>
      <c r="S415">
        <v>-1.52</v>
      </c>
      <c r="T415">
        <v>-0.19</v>
      </c>
      <c r="U415">
        <v>0.04</v>
      </c>
      <c r="V415">
        <v>-2.48</v>
      </c>
      <c r="W415">
        <v>-2.64</v>
      </c>
      <c r="X415">
        <v>-0.34</v>
      </c>
      <c r="Y415">
        <v>-2.4</v>
      </c>
      <c r="Z415">
        <v>-2.04</v>
      </c>
      <c r="AA415">
        <v>0.05</v>
      </c>
      <c r="AB415">
        <v>-4.8499999999999996</v>
      </c>
      <c r="AC415">
        <v>-0.76</v>
      </c>
      <c r="AD415">
        <v>-0.67</v>
      </c>
      <c r="AE415">
        <v>-2.93</v>
      </c>
      <c r="AF415">
        <v>-0.8</v>
      </c>
      <c r="AG415">
        <v>-0.53</v>
      </c>
      <c r="AH415">
        <v>-0.51</v>
      </c>
      <c r="AI415">
        <v>0.08</v>
      </c>
      <c r="AJ415">
        <v>0.04</v>
      </c>
      <c r="AK415">
        <v>1.38</v>
      </c>
      <c r="AL415">
        <v>1.87</v>
      </c>
      <c r="AM415">
        <v>0.65</v>
      </c>
      <c r="AN415">
        <v>1</v>
      </c>
      <c r="AO415">
        <v>-0.26</v>
      </c>
      <c r="AP415">
        <v>-0.39</v>
      </c>
      <c r="AQ415">
        <v>-0.96</v>
      </c>
      <c r="AR415">
        <v>6.67</v>
      </c>
      <c r="AS415">
        <v>92.76</v>
      </c>
      <c r="AT415">
        <v>0.99399999999999999</v>
      </c>
      <c r="AU415">
        <v>8.32</v>
      </c>
      <c r="AV415">
        <v>18.28</v>
      </c>
      <c r="AW415">
        <v>10.27</v>
      </c>
      <c r="AX415">
        <v>39.93</v>
      </c>
      <c r="AY415">
        <v>44.74</v>
      </c>
      <c r="AZ415">
        <v>14.98</v>
      </c>
      <c r="BA415">
        <v>26.29</v>
      </c>
      <c r="BB415">
        <v>20.91</v>
      </c>
      <c r="BC415">
        <v>41.74</v>
      </c>
    </row>
    <row r="416" spans="1:55" x14ac:dyDescent="0.25">
      <c r="A416">
        <v>337</v>
      </c>
      <c r="B416" t="s">
        <v>291</v>
      </c>
      <c r="C416" t="s">
        <v>44</v>
      </c>
      <c r="D416" t="s">
        <v>36</v>
      </c>
      <c r="E416">
        <v>72</v>
      </c>
      <c r="F416">
        <v>955.5</v>
      </c>
      <c r="G416">
        <v>13.270833333333</v>
      </c>
      <c r="H416">
        <v>1.87</v>
      </c>
      <c r="I416">
        <v>0.5</v>
      </c>
      <c r="J416">
        <v>0.57999999999999996</v>
      </c>
      <c r="K416">
        <v>2.0099999999999998</v>
      </c>
      <c r="L416">
        <v>1.05</v>
      </c>
      <c r="M416">
        <v>0.53</v>
      </c>
      <c r="N416">
        <v>0.33</v>
      </c>
      <c r="O416">
        <v>-0.64</v>
      </c>
      <c r="P416">
        <v>0.74</v>
      </c>
      <c r="Q416">
        <v>0.01</v>
      </c>
      <c r="R416">
        <v>0.1</v>
      </c>
      <c r="S416">
        <v>-0.99</v>
      </c>
      <c r="T416">
        <v>0.03</v>
      </c>
      <c r="U416">
        <v>0.33</v>
      </c>
      <c r="V416">
        <v>-3</v>
      </c>
      <c r="W416">
        <v>0.32</v>
      </c>
      <c r="X416">
        <v>2.37</v>
      </c>
      <c r="Y416">
        <v>-1.95</v>
      </c>
      <c r="Z416">
        <v>-0.11</v>
      </c>
      <c r="AA416">
        <v>1.56</v>
      </c>
      <c r="AB416">
        <v>-3.71</v>
      </c>
      <c r="AC416">
        <v>0.06</v>
      </c>
      <c r="AD416">
        <v>-0.04</v>
      </c>
      <c r="AE416">
        <v>1.68</v>
      </c>
      <c r="AF416">
        <v>0.57999999999999996</v>
      </c>
      <c r="AG416">
        <v>1.08</v>
      </c>
      <c r="AH416">
        <v>-0.64</v>
      </c>
      <c r="AI416">
        <v>-0.28000000000000003</v>
      </c>
      <c r="AJ416">
        <v>0.08</v>
      </c>
      <c r="AK416">
        <v>-8.6999999999999993</v>
      </c>
      <c r="AL416">
        <v>3.69</v>
      </c>
      <c r="AM416">
        <v>-2.71</v>
      </c>
      <c r="AN416">
        <v>4.22</v>
      </c>
      <c r="AO416">
        <v>0.23</v>
      </c>
      <c r="AP416">
        <v>0.14000000000000001</v>
      </c>
      <c r="AQ416">
        <v>1.59</v>
      </c>
      <c r="AR416">
        <v>8.56</v>
      </c>
      <c r="AS416">
        <v>92.56</v>
      </c>
      <c r="AT416">
        <v>1.0109999999999999</v>
      </c>
      <c r="AU416">
        <v>11.3</v>
      </c>
      <c r="AV416">
        <v>16.2</v>
      </c>
      <c r="AW416">
        <v>9.5399999999999991</v>
      </c>
      <c r="AX416">
        <v>44.21</v>
      </c>
      <c r="AY416">
        <v>54.22</v>
      </c>
      <c r="AZ416">
        <v>19.84</v>
      </c>
      <c r="BA416">
        <v>23.8</v>
      </c>
      <c r="BB416">
        <v>19.84</v>
      </c>
      <c r="BC416">
        <v>50</v>
      </c>
    </row>
    <row r="417" spans="1:55" x14ac:dyDescent="0.25">
      <c r="A417">
        <v>308</v>
      </c>
      <c r="B417" t="s">
        <v>656</v>
      </c>
      <c r="C417" t="s">
        <v>51</v>
      </c>
      <c r="D417" t="s">
        <v>73</v>
      </c>
      <c r="E417">
        <v>74</v>
      </c>
      <c r="F417">
        <v>962.31666666667002</v>
      </c>
      <c r="G417">
        <v>13.004279279279</v>
      </c>
      <c r="H417">
        <v>-5.36</v>
      </c>
      <c r="I417">
        <v>0.47</v>
      </c>
      <c r="J417">
        <v>-2.58</v>
      </c>
      <c r="K417">
        <v>-4.41</v>
      </c>
      <c r="L417">
        <v>0.14000000000000001</v>
      </c>
      <c r="M417">
        <v>-2.73</v>
      </c>
      <c r="N417">
        <v>-3.13</v>
      </c>
      <c r="O417">
        <v>0.43</v>
      </c>
      <c r="P417">
        <v>-2.84</v>
      </c>
      <c r="Q417">
        <v>-0.44</v>
      </c>
      <c r="R417">
        <v>-0.06</v>
      </c>
      <c r="S417">
        <v>-4.1100000000000003</v>
      </c>
      <c r="T417">
        <v>-0.2</v>
      </c>
      <c r="U417">
        <v>-0.17</v>
      </c>
      <c r="V417">
        <v>-0.37</v>
      </c>
      <c r="W417">
        <v>-2.54</v>
      </c>
      <c r="X417">
        <v>-1.93</v>
      </c>
      <c r="Y417">
        <v>-0.47</v>
      </c>
      <c r="Z417">
        <v>0.57999999999999996</v>
      </c>
      <c r="AA417">
        <v>-1.73</v>
      </c>
      <c r="AB417">
        <v>5.3</v>
      </c>
      <c r="AC417">
        <v>0.23</v>
      </c>
      <c r="AD417">
        <v>-0.19</v>
      </c>
      <c r="AE417">
        <v>7.7</v>
      </c>
      <c r="AF417">
        <v>-4.16</v>
      </c>
      <c r="AG417">
        <v>-0.28000000000000003</v>
      </c>
      <c r="AH417">
        <v>-4.7300000000000004</v>
      </c>
      <c r="AI417">
        <v>-0.56999999999999995</v>
      </c>
      <c r="AJ417">
        <v>-0.27</v>
      </c>
      <c r="AK417">
        <v>-11.78</v>
      </c>
      <c r="AL417">
        <v>-2.77</v>
      </c>
      <c r="AM417">
        <v>3.62</v>
      </c>
      <c r="AN417">
        <v>-4.28</v>
      </c>
      <c r="AO417">
        <v>-0.36</v>
      </c>
      <c r="AP417">
        <v>0.4</v>
      </c>
      <c r="AQ417">
        <v>-32.869999999999997</v>
      </c>
      <c r="AR417">
        <v>7.11</v>
      </c>
      <c r="AS417">
        <v>92.83</v>
      </c>
      <c r="AT417">
        <v>0.999</v>
      </c>
      <c r="AU417">
        <v>3.06</v>
      </c>
      <c r="AV417">
        <v>10.91</v>
      </c>
      <c r="AW417">
        <v>8.7899999999999991</v>
      </c>
      <c r="AX417">
        <v>56.8</v>
      </c>
      <c r="AY417">
        <v>25.79</v>
      </c>
      <c r="AZ417">
        <v>8.73</v>
      </c>
      <c r="BA417">
        <v>16.829999999999998</v>
      </c>
      <c r="BB417">
        <v>18.46</v>
      </c>
      <c r="BC417">
        <v>32.11</v>
      </c>
    </row>
    <row r="418" spans="1:55" x14ac:dyDescent="0.25">
      <c r="A418">
        <v>440</v>
      </c>
      <c r="B418" t="s">
        <v>964</v>
      </c>
      <c r="C418" t="s">
        <v>79</v>
      </c>
      <c r="D418" t="s">
        <v>73</v>
      </c>
      <c r="E418">
        <v>4</v>
      </c>
      <c r="F418">
        <v>40.716666666667003</v>
      </c>
      <c r="G418">
        <v>10.179166666666999</v>
      </c>
      <c r="H418">
        <v>4.97</v>
      </c>
      <c r="I418">
        <v>0.47</v>
      </c>
      <c r="J418">
        <v>1.94</v>
      </c>
      <c r="K418">
        <v>7.45</v>
      </c>
      <c r="L418">
        <v>7.14</v>
      </c>
      <c r="M418">
        <v>0.06</v>
      </c>
      <c r="N418">
        <v>6.9</v>
      </c>
      <c r="O418">
        <v>8.84</v>
      </c>
      <c r="P418">
        <v>-1.59</v>
      </c>
      <c r="Q418">
        <v>0.62</v>
      </c>
      <c r="R418">
        <v>5.04</v>
      </c>
      <c r="S418">
        <v>-21.43</v>
      </c>
      <c r="T418">
        <v>-0.23</v>
      </c>
      <c r="U418">
        <v>0.51</v>
      </c>
      <c r="V418">
        <v>-8.1999999999999993</v>
      </c>
      <c r="W418">
        <v>-5.82</v>
      </c>
      <c r="X418">
        <v>2.79</v>
      </c>
      <c r="Y418">
        <v>-8.44</v>
      </c>
      <c r="Z418">
        <v>-5.74</v>
      </c>
      <c r="AA418">
        <v>2.09</v>
      </c>
      <c r="AB418">
        <v>-21.21</v>
      </c>
      <c r="AC418">
        <v>-1.55</v>
      </c>
      <c r="AD418">
        <v>1.4</v>
      </c>
      <c r="AE418">
        <v>-50</v>
      </c>
      <c r="AF418">
        <v>-0.1</v>
      </c>
      <c r="AG418">
        <v>0.93</v>
      </c>
      <c r="AH418">
        <v>-1.22</v>
      </c>
      <c r="AI418">
        <v>3.41</v>
      </c>
      <c r="AJ418">
        <v>2.9</v>
      </c>
      <c r="AK418">
        <v>16.670000000000002</v>
      </c>
      <c r="AL418">
        <v>18.149999999999999</v>
      </c>
      <c r="AM418">
        <v>-1.34</v>
      </c>
      <c r="AN418">
        <v>12.42</v>
      </c>
      <c r="AO418">
        <v>-0.56000000000000005</v>
      </c>
      <c r="AP418">
        <v>2.13</v>
      </c>
      <c r="AQ418">
        <v>-100</v>
      </c>
      <c r="AR418">
        <v>7.69</v>
      </c>
      <c r="AS418">
        <v>80.77</v>
      </c>
      <c r="AT418">
        <v>0.88500000000000001</v>
      </c>
      <c r="AU418">
        <v>8.84</v>
      </c>
      <c r="AV418">
        <v>13.26</v>
      </c>
      <c r="AW418">
        <v>13.26</v>
      </c>
      <c r="AX418">
        <v>47.16</v>
      </c>
      <c r="AY418">
        <v>40</v>
      </c>
      <c r="AZ418">
        <v>16.21</v>
      </c>
      <c r="BA418">
        <v>19.16</v>
      </c>
      <c r="BB418">
        <v>23.58</v>
      </c>
      <c r="BC418">
        <v>40.74</v>
      </c>
    </row>
    <row r="419" spans="1:55" x14ac:dyDescent="0.25">
      <c r="A419">
        <v>86</v>
      </c>
      <c r="B419" t="s">
        <v>409</v>
      </c>
      <c r="C419" t="s">
        <v>63</v>
      </c>
      <c r="D419" t="s">
        <v>73</v>
      </c>
      <c r="E419">
        <v>80</v>
      </c>
      <c r="F419">
        <v>1429.1333333333</v>
      </c>
      <c r="G419">
        <v>17.864166666667</v>
      </c>
      <c r="H419">
        <v>-6.07</v>
      </c>
      <c r="I419">
        <v>0.46</v>
      </c>
      <c r="J419">
        <v>-2.92</v>
      </c>
      <c r="K419">
        <v>-5.34</v>
      </c>
      <c r="L419">
        <v>0.78</v>
      </c>
      <c r="M419">
        <v>-3.66</v>
      </c>
      <c r="N419">
        <v>-3.55</v>
      </c>
      <c r="O419">
        <v>2.64</v>
      </c>
      <c r="P419">
        <v>-5.12</v>
      </c>
      <c r="Q419">
        <v>-1.23</v>
      </c>
      <c r="R419">
        <v>0.16</v>
      </c>
      <c r="S419">
        <v>-12.58</v>
      </c>
      <c r="T419">
        <v>-0.42</v>
      </c>
      <c r="U419">
        <v>-0.11</v>
      </c>
      <c r="V419">
        <v>-3.67</v>
      </c>
      <c r="W419">
        <v>-4.21</v>
      </c>
      <c r="X419">
        <v>-0.47</v>
      </c>
      <c r="Y419">
        <v>-3.52</v>
      </c>
      <c r="Z419">
        <v>-3.15</v>
      </c>
      <c r="AA419">
        <v>-1.57</v>
      </c>
      <c r="AB419">
        <v>-4.79</v>
      </c>
      <c r="AC419">
        <v>-0.94</v>
      </c>
      <c r="AD419">
        <v>-0.22</v>
      </c>
      <c r="AE419">
        <v>-14.86</v>
      </c>
      <c r="AF419">
        <v>-1.41</v>
      </c>
      <c r="AG419">
        <v>1.46</v>
      </c>
      <c r="AH419">
        <v>-3.29</v>
      </c>
      <c r="AI419">
        <v>-0.08</v>
      </c>
      <c r="AJ419">
        <v>0.18</v>
      </c>
      <c r="AK419">
        <v>-6.56</v>
      </c>
      <c r="AL419">
        <v>-4.3099999999999996</v>
      </c>
      <c r="AM419">
        <v>0.14000000000000001</v>
      </c>
      <c r="AN419">
        <v>-3.26</v>
      </c>
      <c r="AO419">
        <v>-0.4</v>
      </c>
      <c r="AP419">
        <v>0.35</v>
      </c>
      <c r="AQ419">
        <v>-31.42</v>
      </c>
      <c r="AR419">
        <v>8.0399999999999991</v>
      </c>
      <c r="AS419">
        <v>92.27</v>
      </c>
      <c r="AT419">
        <v>1.0029999999999999</v>
      </c>
      <c r="AU419">
        <v>6.3</v>
      </c>
      <c r="AV419">
        <v>13.73</v>
      </c>
      <c r="AW419">
        <v>7.18</v>
      </c>
      <c r="AX419">
        <v>35.270000000000003</v>
      </c>
      <c r="AY419">
        <v>46.73</v>
      </c>
      <c r="AZ419">
        <v>14.78</v>
      </c>
      <c r="BA419">
        <v>20.87</v>
      </c>
      <c r="BB419">
        <v>18.64</v>
      </c>
      <c r="BC419">
        <v>44.22</v>
      </c>
    </row>
    <row r="420" spans="1:55" x14ac:dyDescent="0.25">
      <c r="A420">
        <v>566</v>
      </c>
      <c r="B420" t="s">
        <v>664</v>
      </c>
      <c r="C420" t="s">
        <v>485</v>
      </c>
      <c r="D420" t="s">
        <v>73</v>
      </c>
      <c r="E420">
        <v>50</v>
      </c>
      <c r="F420">
        <v>700.71666666666999</v>
      </c>
      <c r="G420">
        <v>14.014333333332999</v>
      </c>
      <c r="H420">
        <v>-5.46</v>
      </c>
      <c r="I420">
        <v>0.4</v>
      </c>
      <c r="J420">
        <v>-2.71</v>
      </c>
      <c r="K420">
        <v>-2.6</v>
      </c>
      <c r="L420">
        <v>-0.28000000000000003</v>
      </c>
      <c r="M420">
        <v>-1.5</v>
      </c>
      <c r="N420">
        <v>-4.32</v>
      </c>
      <c r="O420">
        <v>-1.03</v>
      </c>
      <c r="P420">
        <v>-3.14</v>
      </c>
      <c r="Q420">
        <v>-0.71</v>
      </c>
      <c r="R420">
        <v>-0.46</v>
      </c>
      <c r="S420">
        <v>-2.4500000000000002</v>
      </c>
      <c r="T420">
        <v>-0.25</v>
      </c>
      <c r="U420">
        <v>-0.16</v>
      </c>
      <c r="V420">
        <v>-1.53</v>
      </c>
      <c r="W420">
        <v>-4.5599999999999996</v>
      </c>
      <c r="X420">
        <v>-0.21</v>
      </c>
      <c r="Y420">
        <v>-4.41</v>
      </c>
      <c r="Z420">
        <v>-1.54</v>
      </c>
      <c r="AA420">
        <v>0.41</v>
      </c>
      <c r="AB420">
        <v>-4.72</v>
      </c>
      <c r="AC420">
        <v>-0.66</v>
      </c>
      <c r="AD420">
        <v>-0.19</v>
      </c>
      <c r="AE420">
        <v>-10.27</v>
      </c>
      <c r="AF420">
        <v>-4.0199999999999996</v>
      </c>
      <c r="AG420">
        <v>-0.82</v>
      </c>
      <c r="AH420">
        <v>-4.0599999999999996</v>
      </c>
      <c r="AI420">
        <v>-0.48</v>
      </c>
      <c r="AJ420">
        <v>-0.13</v>
      </c>
      <c r="AK420">
        <v>-9.4</v>
      </c>
      <c r="AL420">
        <v>-0.72</v>
      </c>
      <c r="AM420">
        <v>1</v>
      </c>
      <c r="AN420">
        <v>-1.17</v>
      </c>
      <c r="AO420">
        <v>0.46</v>
      </c>
      <c r="AP420">
        <v>-0.26</v>
      </c>
      <c r="AQ420">
        <v>25.3</v>
      </c>
      <c r="AR420">
        <v>8.7799999999999994</v>
      </c>
      <c r="AS420">
        <v>92.76</v>
      </c>
      <c r="AT420">
        <v>1.0149999999999999</v>
      </c>
      <c r="AU420">
        <v>8.2200000000000006</v>
      </c>
      <c r="AV420">
        <v>13.02</v>
      </c>
      <c r="AW420">
        <v>7.36</v>
      </c>
      <c r="AX420">
        <v>47.01</v>
      </c>
      <c r="AY420">
        <v>52.75</v>
      </c>
      <c r="AZ420">
        <v>16.440000000000001</v>
      </c>
      <c r="BA420">
        <v>20.12</v>
      </c>
      <c r="BB420">
        <v>16.100000000000001</v>
      </c>
      <c r="BC420">
        <v>50.53</v>
      </c>
    </row>
    <row r="421" spans="1:55" x14ac:dyDescent="0.25">
      <c r="A421">
        <v>272</v>
      </c>
      <c r="B421" t="s">
        <v>695</v>
      </c>
      <c r="C421" t="s">
        <v>44</v>
      </c>
      <c r="D421" t="s">
        <v>47</v>
      </c>
      <c r="E421">
        <v>50</v>
      </c>
      <c r="F421">
        <v>350.35</v>
      </c>
      <c r="G421">
        <v>7.0069999999999997</v>
      </c>
      <c r="H421">
        <v>-7.43</v>
      </c>
      <c r="I421">
        <v>0.38</v>
      </c>
      <c r="J421">
        <v>-3.44</v>
      </c>
      <c r="K421">
        <v>-3.39</v>
      </c>
      <c r="L421">
        <v>0.13</v>
      </c>
      <c r="M421">
        <v>-2.04</v>
      </c>
      <c r="N421">
        <v>-1.63</v>
      </c>
      <c r="O421">
        <v>2.8</v>
      </c>
      <c r="P421">
        <v>-3.43</v>
      </c>
      <c r="Q421">
        <v>-0.36</v>
      </c>
      <c r="R421">
        <v>-0.41</v>
      </c>
      <c r="S421">
        <v>1.38</v>
      </c>
      <c r="T421">
        <v>-0.14000000000000001</v>
      </c>
      <c r="U421">
        <v>-0.01</v>
      </c>
      <c r="V421">
        <v>-1.2</v>
      </c>
      <c r="W421">
        <v>-1.03</v>
      </c>
      <c r="X421">
        <v>-1.1000000000000001</v>
      </c>
      <c r="Y421">
        <v>0.21</v>
      </c>
      <c r="Z421">
        <v>0.98</v>
      </c>
      <c r="AA421">
        <v>0.34</v>
      </c>
      <c r="AB421">
        <v>1</v>
      </c>
      <c r="AC421">
        <v>-0.38</v>
      </c>
      <c r="AD421">
        <v>-0.28999999999999998</v>
      </c>
      <c r="AE421">
        <v>-0.51</v>
      </c>
      <c r="AF421">
        <v>-2.68</v>
      </c>
      <c r="AG421">
        <v>-1.91</v>
      </c>
      <c r="AH421">
        <v>-0.82</v>
      </c>
      <c r="AI421">
        <v>-0.08</v>
      </c>
      <c r="AJ421">
        <v>0.38</v>
      </c>
      <c r="AK421">
        <v>-12.08</v>
      </c>
      <c r="AL421">
        <v>-7.16</v>
      </c>
      <c r="AM421">
        <v>1.74</v>
      </c>
      <c r="AN421">
        <v>-6.35</v>
      </c>
      <c r="AO421">
        <v>0.12</v>
      </c>
      <c r="AP421">
        <v>-0.5</v>
      </c>
      <c r="AQ421">
        <v>57.14</v>
      </c>
      <c r="AR421">
        <v>6.56</v>
      </c>
      <c r="AS421">
        <v>94.95</v>
      </c>
      <c r="AT421">
        <v>1.0149999999999999</v>
      </c>
      <c r="AU421">
        <v>4.1100000000000003</v>
      </c>
      <c r="AV421">
        <v>12.5</v>
      </c>
      <c r="AW421">
        <v>15.58</v>
      </c>
      <c r="AX421">
        <v>58.06</v>
      </c>
      <c r="AY421">
        <v>20.87</v>
      </c>
      <c r="AZ421">
        <v>6.51</v>
      </c>
      <c r="BA421">
        <v>17.98</v>
      </c>
      <c r="BB421">
        <v>24.49</v>
      </c>
      <c r="BC421">
        <v>20.99</v>
      </c>
    </row>
    <row r="422" spans="1:55" x14ac:dyDescent="0.25">
      <c r="A422">
        <v>178</v>
      </c>
      <c r="B422" t="s">
        <v>693</v>
      </c>
      <c r="C422" t="s">
        <v>209</v>
      </c>
      <c r="D422" t="s">
        <v>73</v>
      </c>
      <c r="E422">
        <v>35</v>
      </c>
      <c r="F422">
        <v>593.71666666666999</v>
      </c>
      <c r="G422">
        <v>16.963333333333001</v>
      </c>
      <c r="H422">
        <v>-0.79</v>
      </c>
      <c r="I422">
        <v>0.36</v>
      </c>
      <c r="J422">
        <v>-0.5</v>
      </c>
      <c r="K422">
        <v>-1.28</v>
      </c>
      <c r="L422">
        <v>2.81</v>
      </c>
      <c r="M422">
        <v>-2.3199999999999998</v>
      </c>
      <c r="N422">
        <v>-0.95</v>
      </c>
      <c r="O422">
        <v>-0.18</v>
      </c>
      <c r="P422">
        <v>-0.64</v>
      </c>
      <c r="Q422">
        <v>0.67</v>
      </c>
      <c r="R422">
        <v>-0.88</v>
      </c>
      <c r="S422">
        <v>20.65</v>
      </c>
      <c r="T422">
        <v>-0.34</v>
      </c>
      <c r="U422">
        <v>0.13</v>
      </c>
      <c r="V422">
        <v>-5.12</v>
      </c>
      <c r="W422">
        <v>-3.15</v>
      </c>
      <c r="X422">
        <v>-0.04</v>
      </c>
      <c r="Y422">
        <v>-3.06</v>
      </c>
      <c r="Z422">
        <v>-1.17</v>
      </c>
      <c r="AA422">
        <v>-0.08</v>
      </c>
      <c r="AB422">
        <v>-2.5</v>
      </c>
      <c r="AC422">
        <v>0.71</v>
      </c>
      <c r="AD422">
        <v>-1.01</v>
      </c>
      <c r="AE422">
        <v>42.98</v>
      </c>
      <c r="AF422">
        <v>-2.64</v>
      </c>
      <c r="AG422">
        <v>0.04</v>
      </c>
      <c r="AH422">
        <v>-3.49</v>
      </c>
      <c r="AI422">
        <v>-0.38</v>
      </c>
      <c r="AJ422">
        <v>-0.01</v>
      </c>
      <c r="AK422">
        <v>-9.26</v>
      </c>
      <c r="AL422">
        <v>3.09</v>
      </c>
      <c r="AM422">
        <v>0.47</v>
      </c>
      <c r="AN422">
        <v>1.79</v>
      </c>
      <c r="AO422">
        <v>0.36</v>
      </c>
      <c r="AP422">
        <v>0.2</v>
      </c>
      <c r="AQ422">
        <v>25</v>
      </c>
      <c r="AR422">
        <v>7.05</v>
      </c>
      <c r="AS422">
        <v>95.24</v>
      </c>
      <c r="AT422">
        <v>1.0229999999999999</v>
      </c>
      <c r="AU422">
        <v>8.99</v>
      </c>
      <c r="AV422">
        <v>14.25</v>
      </c>
      <c r="AW422">
        <v>5.56</v>
      </c>
      <c r="AX422">
        <v>47.8</v>
      </c>
      <c r="AY422">
        <v>61.81</v>
      </c>
      <c r="AZ422">
        <v>22.64</v>
      </c>
      <c r="BA422">
        <v>21.63</v>
      </c>
      <c r="BB422">
        <v>16.57</v>
      </c>
      <c r="BC422">
        <v>57.73</v>
      </c>
    </row>
    <row r="423" spans="1:55" x14ac:dyDescent="0.25">
      <c r="A423">
        <v>811</v>
      </c>
      <c r="B423" t="s">
        <v>833</v>
      </c>
      <c r="C423" t="s">
        <v>186</v>
      </c>
      <c r="D423" t="s">
        <v>39</v>
      </c>
      <c r="E423">
        <v>21</v>
      </c>
      <c r="F423">
        <v>246</v>
      </c>
      <c r="G423">
        <v>11.714285714286</v>
      </c>
      <c r="H423">
        <v>-6.77</v>
      </c>
      <c r="I423">
        <v>0.36</v>
      </c>
      <c r="J423">
        <v>-3.79</v>
      </c>
      <c r="K423">
        <v>-5.32</v>
      </c>
      <c r="L423">
        <v>2.14</v>
      </c>
      <c r="M423">
        <v>-4.88</v>
      </c>
      <c r="N423">
        <v>-4.13</v>
      </c>
      <c r="O423">
        <v>2.92</v>
      </c>
      <c r="P423">
        <v>-6.22</v>
      </c>
      <c r="Q423">
        <v>-1.1299999999999999</v>
      </c>
      <c r="R423">
        <v>-0.44</v>
      </c>
      <c r="S423">
        <v>-16.38</v>
      </c>
      <c r="T423">
        <v>-0.52</v>
      </c>
      <c r="U423">
        <v>-0.02</v>
      </c>
      <c r="V423">
        <v>-6.42</v>
      </c>
      <c r="W423">
        <v>-5.65</v>
      </c>
      <c r="X423">
        <v>-1.65</v>
      </c>
      <c r="Y423">
        <v>-5.15</v>
      </c>
      <c r="Z423">
        <v>-3.2</v>
      </c>
      <c r="AA423">
        <v>-1.65</v>
      </c>
      <c r="AB423">
        <v>-3.88</v>
      </c>
      <c r="AC423">
        <v>-0.92</v>
      </c>
      <c r="AD423">
        <v>-0.08</v>
      </c>
      <c r="AE423">
        <v>-28.57</v>
      </c>
      <c r="AF423">
        <v>-3.26</v>
      </c>
      <c r="AG423">
        <v>0</v>
      </c>
      <c r="AH423">
        <v>-5.2</v>
      </c>
      <c r="AI423">
        <v>-0.41</v>
      </c>
      <c r="AJ423">
        <v>-0.48</v>
      </c>
      <c r="AK423">
        <v>-26.67</v>
      </c>
      <c r="AL423">
        <v>-1.19</v>
      </c>
      <c r="AM423">
        <v>2.91</v>
      </c>
      <c r="AN423">
        <v>-2.7</v>
      </c>
      <c r="AO423">
        <v>0.15</v>
      </c>
      <c r="AP423">
        <v>0.13</v>
      </c>
      <c r="AQ423">
        <v>-4.76</v>
      </c>
      <c r="AR423">
        <v>3.09</v>
      </c>
      <c r="AS423">
        <v>93.43</v>
      </c>
      <c r="AT423">
        <v>0.96499999999999997</v>
      </c>
      <c r="AU423">
        <v>7.07</v>
      </c>
      <c r="AV423">
        <v>10.73</v>
      </c>
      <c r="AW423">
        <v>6.1</v>
      </c>
      <c r="AX423">
        <v>52.2</v>
      </c>
      <c r="AY423">
        <v>53.7</v>
      </c>
      <c r="AZ423">
        <v>15.61</v>
      </c>
      <c r="BA423">
        <v>17.559999999999999</v>
      </c>
      <c r="BB423">
        <v>15.12</v>
      </c>
      <c r="BC423">
        <v>50.79</v>
      </c>
    </row>
    <row r="424" spans="1:55" x14ac:dyDescent="0.25">
      <c r="A424">
        <v>231</v>
      </c>
      <c r="B424" t="s">
        <v>259</v>
      </c>
      <c r="C424" t="s">
        <v>87</v>
      </c>
      <c r="D424" t="s">
        <v>39</v>
      </c>
      <c r="E424">
        <v>72</v>
      </c>
      <c r="F424">
        <v>857.98333333333005</v>
      </c>
      <c r="G424">
        <v>11.916435185185</v>
      </c>
      <c r="H424">
        <v>-1.86</v>
      </c>
      <c r="I424">
        <v>0.35</v>
      </c>
      <c r="J424">
        <v>-1</v>
      </c>
      <c r="K424">
        <v>-1.87</v>
      </c>
      <c r="L424">
        <v>-0.83</v>
      </c>
      <c r="M424">
        <v>-0.6</v>
      </c>
      <c r="N424">
        <v>-1.32</v>
      </c>
      <c r="O424">
        <v>-0.51</v>
      </c>
      <c r="P424">
        <v>-0.64</v>
      </c>
      <c r="Q424">
        <v>-0.13</v>
      </c>
      <c r="R424">
        <v>0.05</v>
      </c>
      <c r="S424">
        <v>-1.83</v>
      </c>
      <c r="T424">
        <v>-0.25</v>
      </c>
      <c r="U424">
        <v>-0.11</v>
      </c>
      <c r="V424">
        <v>-1.32</v>
      </c>
      <c r="W424">
        <v>-1.22</v>
      </c>
      <c r="X424">
        <v>-0.77</v>
      </c>
      <c r="Y424">
        <v>-0.36</v>
      </c>
      <c r="Z424">
        <v>-1.24</v>
      </c>
      <c r="AA424">
        <v>-0.77</v>
      </c>
      <c r="AB424">
        <v>-0.76</v>
      </c>
      <c r="AC424">
        <v>-0.04</v>
      </c>
      <c r="AD424">
        <v>-0.27</v>
      </c>
      <c r="AE424">
        <v>4.49</v>
      </c>
      <c r="AF424">
        <v>0.03</v>
      </c>
      <c r="AG424">
        <v>-0.01</v>
      </c>
      <c r="AH424">
        <v>0.04</v>
      </c>
      <c r="AI424">
        <v>0.11</v>
      </c>
      <c r="AJ424">
        <v>-7.0000000000000007E-2</v>
      </c>
      <c r="AK424">
        <v>5.26</v>
      </c>
      <c r="AL424">
        <v>-1.5</v>
      </c>
      <c r="AM424">
        <v>0.31</v>
      </c>
      <c r="AN424">
        <v>-1.36</v>
      </c>
      <c r="AO424">
        <v>-0.22</v>
      </c>
      <c r="AP424">
        <v>0.54</v>
      </c>
      <c r="AQ424">
        <v>-37.04</v>
      </c>
      <c r="AR424">
        <v>8.25</v>
      </c>
      <c r="AS424">
        <v>91.54</v>
      </c>
      <c r="AT424">
        <v>0.998</v>
      </c>
      <c r="AU424">
        <v>9.86</v>
      </c>
      <c r="AV424">
        <v>12.59</v>
      </c>
      <c r="AW424">
        <v>8.67</v>
      </c>
      <c r="AX424">
        <v>47.55</v>
      </c>
      <c r="AY424">
        <v>53.21</v>
      </c>
      <c r="AZ424">
        <v>17.760000000000002</v>
      </c>
      <c r="BA424">
        <v>19.440000000000001</v>
      </c>
      <c r="BB424">
        <v>17.899999999999999</v>
      </c>
      <c r="BC424">
        <v>49.8</v>
      </c>
    </row>
    <row r="425" spans="1:55" x14ac:dyDescent="0.25">
      <c r="A425">
        <v>673</v>
      </c>
      <c r="B425" t="s">
        <v>157</v>
      </c>
      <c r="C425" t="s">
        <v>72</v>
      </c>
      <c r="D425" t="s">
        <v>36</v>
      </c>
      <c r="E425">
        <v>82</v>
      </c>
      <c r="F425">
        <v>932.43333333332998</v>
      </c>
      <c r="G425">
        <v>11.371138211382</v>
      </c>
      <c r="H425">
        <v>2.83</v>
      </c>
      <c r="I425">
        <v>0.34</v>
      </c>
      <c r="J425">
        <v>0.95</v>
      </c>
      <c r="K425">
        <v>-0.39</v>
      </c>
      <c r="L425">
        <v>2.81</v>
      </c>
      <c r="M425">
        <v>-2.02</v>
      </c>
      <c r="N425">
        <v>-0.36</v>
      </c>
      <c r="O425">
        <v>2.2400000000000002</v>
      </c>
      <c r="P425">
        <v>-2.2999999999999998</v>
      </c>
      <c r="Q425">
        <v>0.1</v>
      </c>
      <c r="R425">
        <v>0.24</v>
      </c>
      <c r="S425">
        <v>-1.23</v>
      </c>
      <c r="T425">
        <v>-0.11</v>
      </c>
      <c r="U425">
        <v>0.23</v>
      </c>
      <c r="V425">
        <v>-3.6</v>
      </c>
      <c r="W425">
        <v>0.05</v>
      </c>
      <c r="X425">
        <v>2.52</v>
      </c>
      <c r="Y425">
        <v>-2.48</v>
      </c>
      <c r="Z425">
        <v>-1.5</v>
      </c>
      <c r="AA425">
        <v>1.68</v>
      </c>
      <c r="AB425">
        <v>-6.9</v>
      </c>
      <c r="AC425">
        <v>-0.01</v>
      </c>
      <c r="AD425">
        <v>0.26</v>
      </c>
      <c r="AE425">
        <v>-3.83</v>
      </c>
      <c r="AF425">
        <v>2.08</v>
      </c>
      <c r="AG425">
        <v>1.1299999999999999</v>
      </c>
      <c r="AH425">
        <v>0.8</v>
      </c>
      <c r="AI425">
        <v>0.42</v>
      </c>
      <c r="AJ425">
        <v>0.19</v>
      </c>
      <c r="AK425">
        <v>5.46</v>
      </c>
      <c r="AL425">
        <v>3.74</v>
      </c>
      <c r="AM425">
        <v>-2.1</v>
      </c>
      <c r="AN425">
        <v>3.97</v>
      </c>
      <c r="AO425">
        <v>-0.21</v>
      </c>
      <c r="AP425">
        <v>-0.24</v>
      </c>
      <c r="AQ425">
        <v>1.02</v>
      </c>
      <c r="AR425">
        <v>9.35</v>
      </c>
      <c r="AS425">
        <v>89.66</v>
      </c>
      <c r="AT425">
        <v>0.99</v>
      </c>
      <c r="AU425">
        <v>10.81</v>
      </c>
      <c r="AV425">
        <v>14.09</v>
      </c>
      <c r="AW425">
        <v>5.86</v>
      </c>
      <c r="AX425">
        <v>53.34</v>
      </c>
      <c r="AY425">
        <v>64.86</v>
      </c>
      <c r="AZ425">
        <v>18.79</v>
      </c>
      <c r="BA425">
        <v>20.59</v>
      </c>
      <c r="BB425">
        <v>13.71</v>
      </c>
      <c r="BC425">
        <v>57.82</v>
      </c>
    </row>
    <row r="426" spans="1:55" x14ac:dyDescent="0.25">
      <c r="A426">
        <v>332</v>
      </c>
      <c r="B426" t="s">
        <v>637</v>
      </c>
      <c r="C426" t="s">
        <v>54</v>
      </c>
      <c r="D426" t="s">
        <v>73</v>
      </c>
      <c r="E426">
        <v>70</v>
      </c>
      <c r="F426">
        <v>1127.3333333333001</v>
      </c>
      <c r="G426">
        <v>16.104761904762</v>
      </c>
      <c r="H426">
        <v>-3.65</v>
      </c>
      <c r="I426">
        <v>0.33</v>
      </c>
      <c r="J426">
        <v>-1.86</v>
      </c>
      <c r="K426">
        <v>-2.2599999999999998</v>
      </c>
      <c r="L426">
        <v>0.36</v>
      </c>
      <c r="M426">
        <v>-1.59</v>
      </c>
      <c r="N426">
        <v>-1.62</v>
      </c>
      <c r="O426">
        <v>1.02</v>
      </c>
      <c r="P426">
        <v>-2.17</v>
      </c>
      <c r="Q426">
        <v>-0.04</v>
      </c>
      <c r="R426">
        <v>-0.54</v>
      </c>
      <c r="S426">
        <v>4.34</v>
      </c>
      <c r="T426">
        <v>-0.2</v>
      </c>
      <c r="U426">
        <v>-0.22</v>
      </c>
      <c r="V426">
        <v>0.03</v>
      </c>
      <c r="W426">
        <v>-1.2</v>
      </c>
      <c r="X426">
        <v>-1.76</v>
      </c>
      <c r="Y426">
        <v>0.5</v>
      </c>
      <c r="Z426">
        <v>-0.9</v>
      </c>
      <c r="AA426">
        <v>-2.52</v>
      </c>
      <c r="AB426">
        <v>3.34</v>
      </c>
      <c r="AC426">
        <v>0.26</v>
      </c>
      <c r="AD426">
        <v>-0.57999999999999996</v>
      </c>
      <c r="AE426">
        <v>13.05</v>
      </c>
      <c r="AF426">
        <v>-0.4</v>
      </c>
      <c r="AG426">
        <v>1</v>
      </c>
      <c r="AH426">
        <v>-1.87</v>
      </c>
      <c r="AI426">
        <v>-0.41</v>
      </c>
      <c r="AJ426">
        <v>-0.12</v>
      </c>
      <c r="AK426">
        <v>-10.38</v>
      </c>
      <c r="AL426">
        <v>-2.2200000000000002</v>
      </c>
      <c r="AM426">
        <v>2.35</v>
      </c>
      <c r="AN426">
        <v>-3.17</v>
      </c>
      <c r="AO426">
        <v>0.01</v>
      </c>
      <c r="AP426">
        <v>0.12</v>
      </c>
      <c r="AQ426">
        <v>-5.95</v>
      </c>
      <c r="AR426">
        <v>8.27</v>
      </c>
      <c r="AS426">
        <v>91.74</v>
      </c>
      <c r="AT426">
        <v>1</v>
      </c>
      <c r="AU426">
        <v>7.34</v>
      </c>
      <c r="AV426">
        <v>15.12</v>
      </c>
      <c r="AW426">
        <v>8.1999999999999993</v>
      </c>
      <c r="AX426">
        <v>52.32</v>
      </c>
      <c r="AY426">
        <v>47.26</v>
      </c>
      <c r="AZ426">
        <v>15.17</v>
      </c>
      <c r="BA426">
        <v>23.9</v>
      </c>
      <c r="BB426">
        <v>17.940000000000001</v>
      </c>
      <c r="BC426">
        <v>45.82</v>
      </c>
    </row>
    <row r="427" spans="1:55" x14ac:dyDescent="0.25">
      <c r="A427">
        <v>28</v>
      </c>
      <c r="B427" t="s">
        <v>178</v>
      </c>
      <c r="C427" t="s">
        <v>137</v>
      </c>
      <c r="D427" t="s">
        <v>39</v>
      </c>
      <c r="E427">
        <v>81</v>
      </c>
      <c r="F427">
        <v>1146.0166666667001</v>
      </c>
      <c r="G427">
        <v>14.148353909464999</v>
      </c>
      <c r="H427">
        <v>6.03</v>
      </c>
      <c r="I427">
        <v>0.32</v>
      </c>
      <c r="J427">
        <v>2.42</v>
      </c>
      <c r="K427">
        <v>4.97</v>
      </c>
      <c r="L427">
        <v>1.22</v>
      </c>
      <c r="M427">
        <v>2.04</v>
      </c>
      <c r="N427">
        <v>4.05</v>
      </c>
      <c r="O427">
        <v>0.89</v>
      </c>
      <c r="P427">
        <v>2.34</v>
      </c>
      <c r="Q427">
        <v>0.56000000000000005</v>
      </c>
      <c r="R427">
        <v>-0.39</v>
      </c>
      <c r="S427">
        <v>10.62</v>
      </c>
      <c r="T427">
        <v>0.4</v>
      </c>
      <c r="U427">
        <v>7.0000000000000007E-2</v>
      </c>
      <c r="V427">
        <v>3.29</v>
      </c>
      <c r="W427">
        <v>3.74</v>
      </c>
      <c r="X427">
        <v>1.93</v>
      </c>
      <c r="Y427">
        <v>1.49</v>
      </c>
      <c r="Z427">
        <v>1.41</v>
      </c>
      <c r="AA427">
        <v>0.41</v>
      </c>
      <c r="AB427">
        <v>1.94</v>
      </c>
      <c r="AC427">
        <v>0.85</v>
      </c>
      <c r="AD427">
        <v>-0.09</v>
      </c>
      <c r="AE427">
        <v>17.670000000000002</v>
      </c>
      <c r="AF427">
        <v>3.11</v>
      </c>
      <c r="AG427">
        <v>2.0299999999999998</v>
      </c>
      <c r="AH427">
        <v>1.24</v>
      </c>
      <c r="AI427">
        <v>-0.1</v>
      </c>
      <c r="AJ427">
        <v>-0.28000000000000003</v>
      </c>
      <c r="AK427">
        <v>7.05</v>
      </c>
      <c r="AL427">
        <v>2.96</v>
      </c>
      <c r="AM427">
        <v>-0.64</v>
      </c>
      <c r="AN427">
        <v>2.36</v>
      </c>
      <c r="AO427">
        <v>-0.27</v>
      </c>
      <c r="AP427">
        <v>-0.13</v>
      </c>
      <c r="AQ427">
        <v>-13.24</v>
      </c>
      <c r="AR427">
        <v>7.33</v>
      </c>
      <c r="AS427">
        <v>92.91</v>
      </c>
      <c r="AT427">
        <v>1.002</v>
      </c>
      <c r="AU427">
        <v>9.5299999999999994</v>
      </c>
      <c r="AV427">
        <v>14.24</v>
      </c>
      <c r="AW427">
        <v>6.91</v>
      </c>
      <c r="AX427">
        <v>40.78</v>
      </c>
      <c r="AY427">
        <v>57.96</v>
      </c>
      <c r="AZ427">
        <v>20.52</v>
      </c>
      <c r="BA427">
        <v>21.94</v>
      </c>
      <c r="BB427">
        <v>17.38</v>
      </c>
      <c r="BC427">
        <v>54.14</v>
      </c>
    </row>
    <row r="428" spans="1:55" x14ac:dyDescent="0.25">
      <c r="A428">
        <v>220</v>
      </c>
      <c r="B428" t="s">
        <v>227</v>
      </c>
      <c r="C428" t="s">
        <v>137</v>
      </c>
      <c r="D428" t="s">
        <v>73</v>
      </c>
      <c r="E428">
        <v>82</v>
      </c>
      <c r="F428">
        <v>1494.9</v>
      </c>
      <c r="G428">
        <v>18.230487804877999</v>
      </c>
      <c r="H428">
        <v>3.31</v>
      </c>
      <c r="I428">
        <v>0.28999999999999998</v>
      </c>
      <c r="J428">
        <v>1.3</v>
      </c>
      <c r="K428">
        <v>2.62</v>
      </c>
      <c r="L428">
        <v>0.87</v>
      </c>
      <c r="M428">
        <v>0.96</v>
      </c>
      <c r="N428">
        <v>1.82</v>
      </c>
      <c r="O428">
        <v>2.25</v>
      </c>
      <c r="P428">
        <v>-0.54</v>
      </c>
      <c r="Q428">
        <v>0.6</v>
      </c>
      <c r="R428">
        <v>0.04</v>
      </c>
      <c r="S428">
        <v>6.41</v>
      </c>
      <c r="T428">
        <v>0.14000000000000001</v>
      </c>
      <c r="U428">
        <v>-0.02</v>
      </c>
      <c r="V428">
        <v>1.72</v>
      </c>
      <c r="W428">
        <v>3.05</v>
      </c>
      <c r="X428">
        <v>-2.0099999999999998</v>
      </c>
      <c r="Y428">
        <v>5.19</v>
      </c>
      <c r="Z428">
        <v>0.83</v>
      </c>
      <c r="AA428">
        <v>-0.53</v>
      </c>
      <c r="AB428">
        <v>3.27</v>
      </c>
      <c r="AC428">
        <v>0.45</v>
      </c>
      <c r="AD428">
        <v>0.03</v>
      </c>
      <c r="AE428">
        <v>8.7200000000000006</v>
      </c>
      <c r="AF428">
        <v>2.96</v>
      </c>
      <c r="AG428">
        <v>-1.98</v>
      </c>
      <c r="AH428">
        <v>6.61</v>
      </c>
      <c r="AI428">
        <v>0.22</v>
      </c>
      <c r="AJ428">
        <v>0.06</v>
      </c>
      <c r="AK428">
        <v>4.55</v>
      </c>
      <c r="AL428">
        <v>1.1000000000000001</v>
      </c>
      <c r="AM428">
        <v>2.2599999999999998</v>
      </c>
      <c r="AN428">
        <v>-0.75</v>
      </c>
      <c r="AO428">
        <v>0.01</v>
      </c>
      <c r="AP428">
        <v>-0.05</v>
      </c>
      <c r="AQ428">
        <v>2.5099999999999998</v>
      </c>
      <c r="AR428">
        <v>7.66</v>
      </c>
      <c r="AS428">
        <v>91.97</v>
      </c>
      <c r="AT428">
        <v>0.996</v>
      </c>
      <c r="AU428">
        <v>10.029999999999999</v>
      </c>
      <c r="AV428">
        <v>14.05</v>
      </c>
      <c r="AW428">
        <v>8.35</v>
      </c>
      <c r="AX428">
        <v>35.799999999999997</v>
      </c>
      <c r="AY428">
        <v>54.59</v>
      </c>
      <c r="AZ428">
        <v>23.04</v>
      </c>
      <c r="BA428">
        <v>23.64</v>
      </c>
      <c r="BB428">
        <v>20.149999999999999</v>
      </c>
      <c r="BC428">
        <v>53.35</v>
      </c>
    </row>
    <row r="429" spans="1:55" x14ac:dyDescent="0.25">
      <c r="A429">
        <v>289</v>
      </c>
      <c r="B429" t="s">
        <v>486</v>
      </c>
      <c r="C429" t="s">
        <v>69</v>
      </c>
      <c r="D429" t="s">
        <v>73</v>
      </c>
      <c r="E429">
        <v>77</v>
      </c>
      <c r="F429">
        <v>1150.6500000000001</v>
      </c>
      <c r="G429">
        <v>14.943506493506</v>
      </c>
      <c r="H429">
        <v>4.09</v>
      </c>
      <c r="I429">
        <v>0.28000000000000003</v>
      </c>
      <c r="J429">
        <v>1.69</v>
      </c>
      <c r="K429">
        <v>2.71</v>
      </c>
      <c r="L429">
        <v>-0.46</v>
      </c>
      <c r="M429">
        <v>1.89</v>
      </c>
      <c r="N429">
        <v>0.31</v>
      </c>
      <c r="O429">
        <v>0.43</v>
      </c>
      <c r="P429">
        <v>-0.08</v>
      </c>
      <c r="Q429">
        <v>-0.32</v>
      </c>
      <c r="R429">
        <v>-0.82</v>
      </c>
      <c r="S429">
        <v>4.58</v>
      </c>
      <c r="T429">
        <v>0.02</v>
      </c>
      <c r="U429">
        <v>-0.17</v>
      </c>
      <c r="V429">
        <v>2.02</v>
      </c>
      <c r="W429">
        <v>-1.46</v>
      </c>
      <c r="X429">
        <v>-1.86</v>
      </c>
      <c r="Y429">
        <v>0.28000000000000003</v>
      </c>
      <c r="Z429">
        <v>0.56999999999999995</v>
      </c>
      <c r="AA429">
        <v>-2.0699999999999998</v>
      </c>
      <c r="AB429">
        <v>6.64</v>
      </c>
      <c r="AC429">
        <v>-0.22</v>
      </c>
      <c r="AD429">
        <v>-0.69</v>
      </c>
      <c r="AE429">
        <v>10.47</v>
      </c>
      <c r="AF429">
        <v>-2.71</v>
      </c>
      <c r="AG429">
        <v>0.28000000000000003</v>
      </c>
      <c r="AH429">
        <v>-3.99</v>
      </c>
      <c r="AI429">
        <v>-0.22</v>
      </c>
      <c r="AJ429">
        <v>-0.18</v>
      </c>
      <c r="AK429">
        <v>-2.21</v>
      </c>
      <c r="AL429">
        <v>4.5</v>
      </c>
      <c r="AM429">
        <v>4.1100000000000003</v>
      </c>
      <c r="AN429">
        <v>0.46</v>
      </c>
      <c r="AO429">
        <v>0.09</v>
      </c>
      <c r="AP429">
        <v>0.01</v>
      </c>
      <c r="AQ429">
        <v>4.3600000000000003</v>
      </c>
      <c r="AR429">
        <v>7.79</v>
      </c>
      <c r="AS429">
        <v>93.02</v>
      </c>
      <c r="AT429">
        <v>1.008</v>
      </c>
      <c r="AU429">
        <v>7.82</v>
      </c>
      <c r="AV429">
        <v>13.97</v>
      </c>
      <c r="AW429">
        <v>10.69</v>
      </c>
      <c r="AX429">
        <v>45.73</v>
      </c>
      <c r="AY429">
        <v>42.25</v>
      </c>
      <c r="AZ429">
        <v>14.7</v>
      </c>
      <c r="BA429">
        <v>19.97</v>
      </c>
      <c r="BB429">
        <v>20.39</v>
      </c>
      <c r="BC429">
        <v>41.9</v>
      </c>
    </row>
    <row r="430" spans="1:55" x14ac:dyDescent="0.25">
      <c r="A430">
        <v>607</v>
      </c>
      <c r="B430" t="s">
        <v>514</v>
      </c>
      <c r="C430" t="s">
        <v>49</v>
      </c>
      <c r="D430" t="s">
        <v>36</v>
      </c>
      <c r="E430">
        <v>76</v>
      </c>
      <c r="F430">
        <v>649.26666666666995</v>
      </c>
      <c r="G430">
        <v>8.5429824561404004</v>
      </c>
      <c r="H430">
        <v>-10.8</v>
      </c>
      <c r="I430">
        <v>0.25</v>
      </c>
      <c r="J430">
        <v>-4.8600000000000003</v>
      </c>
      <c r="K430">
        <v>-8.18</v>
      </c>
      <c r="L430">
        <v>-2.02</v>
      </c>
      <c r="M430">
        <v>-3.59</v>
      </c>
      <c r="N430">
        <v>-5.91</v>
      </c>
      <c r="O430">
        <v>-1.81</v>
      </c>
      <c r="P430">
        <v>-3.32</v>
      </c>
      <c r="Q430">
        <v>-0.51</v>
      </c>
      <c r="R430">
        <v>-0.96</v>
      </c>
      <c r="S430">
        <v>7.61</v>
      </c>
      <c r="T430">
        <v>-0.42</v>
      </c>
      <c r="U430">
        <v>-0.2</v>
      </c>
      <c r="V430">
        <v>-2.25</v>
      </c>
      <c r="W430">
        <v>-5.17</v>
      </c>
      <c r="X430">
        <v>-2.9</v>
      </c>
      <c r="Y430">
        <v>-1.85</v>
      </c>
      <c r="Z430">
        <v>-1.49</v>
      </c>
      <c r="AA430">
        <v>-1.07</v>
      </c>
      <c r="AB430">
        <v>-0.77</v>
      </c>
      <c r="AC430">
        <v>-0.15</v>
      </c>
      <c r="AD430">
        <v>-0.46</v>
      </c>
      <c r="AE430">
        <v>8.23</v>
      </c>
      <c r="AF430">
        <v>-4.91</v>
      </c>
      <c r="AG430">
        <v>-2.44</v>
      </c>
      <c r="AH430">
        <v>-2.59</v>
      </c>
      <c r="AI430">
        <v>-0.13</v>
      </c>
      <c r="AJ430">
        <v>-0.46</v>
      </c>
      <c r="AK430">
        <v>15.59</v>
      </c>
      <c r="AL430">
        <v>-6.55</v>
      </c>
      <c r="AM430">
        <v>1.55</v>
      </c>
      <c r="AN430">
        <v>-5.64</v>
      </c>
      <c r="AO430">
        <v>-0.37</v>
      </c>
      <c r="AP430">
        <v>-0.19</v>
      </c>
      <c r="AQ430">
        <v>-13.48</v>
      </c>
      <c r="AR430">
        <v>9.31</v>
      </c>
      <c r="AS430">
        <v>94.43</v>
      </c>
      <c r="AT430">
        <v>1.0369999999999999</v>
      </c>
      <c r="AU430">
        <v>11.09</v>
      </c>
      <c r="AV430">
        <v>13.49</v>
      </c>
      <c r="AW430">
        <v>8.41</v>
      </c>
      <c r="AX430">
        <v>50.27</v>
      </c>
      <c r="AY430">
        <v>56.87</v>
      </c>
      <c r="AZ430">
        <v>14.97</v>
      </c>
      <c r="BA430">
        <v>17.28</v>
      </c>
      <c r="BB430">
        <v>15.53</v>
      </c>
      <c r="BC430">
        <v>49.09</v>
      </c>
    </row>
    <row r="431" spans="1:55" x14ac:dyDescent="0.25">
      <c r="A431">
        <v>465</v>
      </c>
      <c r="B431" t="s">
        <v>743</v>
      </c>
      <c r="C431" t="s">
        <v>708</v>
      </c>
      <c r="D431" t="s">
        <v>73</v>
      </c>
      <c r="E431">
        <v>31</v>
      </c>
      <c r="F431">
        <v>441.13333333332997</v>
      </c>
      <c r="G431">
        <v>14.230107526882</v>
      </c>
      <c r="H431">
        <v>-0.5</v>
      </c>
      <c r="I431">
        <v>0.22</v>
      </c>
      <c r="J431">
        <v>-0.3</v>
      </c>
      <c r="K431">
        <v>-0.3</v>
      </c>
      <c r="L431">
        <v>-0.72</v>
      </c>
      <c r="M431">
        <v>0.25</v>
      </c>
      <c r="N431">
        <v>-2.67</v>
      </c>
      <c r="O431">
        <v>-0.14000000000000001</v>
      </c>
      <c r="P431">
        <v>-1.85</v>
      </c>
      <c r="Q431">
        <v>0.21</v>
      </c>
      <c r="R431">
        <v>0.08</v>
      </c>
      <c r="S431">
        <v>0.84</v>
      </c>
      <c r="T431">
        <v>0.08</v>
      </c>
      <c r="U431">
        <v>-0.13</v>
      </c>
      <c r="V431">
        <v>2.15</v>
      </c>
      <c r="W431">
        <v>1.06</v>
      </c>
      <c r="X431">
        <v>-0.21</v>
      </c>
      <c r="Y431">
        <v>1.1100000000000001</v>
      </c>
      <c r="Z431">
        <v>1.07</v>
      </c>
      <c r="AA431">
        <v>-1.71</v>
      </c>
      <c r="AB431">
        <v>5.75</v>
      </c>
      <c r="AC431">
        <v>0.34</v>
      </c>
      <c r="AD431">
        <v>-0.43</v>
      </c>
      <c r="AE431">
        <v>12.66</v>
      </c>
      <c r="AF431">
        <v>-0.01</v>
      </c>
      <c r="AG431">
        <v>1.99</v>
      </c>
      <c r="AH431">
        <v>-2.15</v>
      </c>
      <c r="AI431">
        <v>-0.16</v>
      </c>
      <c r="AJ431">
        <v>0.82</v>
      </c>
      <c r="AK431">
        <v>-19.61</v>
      </c>
      <c r="AL431">
        <v>-0.89</v>
      </c>
      <c r="AM431">
        <v>1.85</v>
      </c>
      <c r="AN431">
        <v>-1.9</v>
      </c>
      <c r="AO431">
        <v>-0.01</v>
      </c>
      <c r="AP431">
        <v>-0.16</v>
      </c>
      <c r="AQ431">
        <v>7.84</v>
      </c>
      <c r="AR431">
        <v>10.37</v>
      </c>
      <c r="AS431">
        <v>91.77</v>
      </c>
      <c r="AT431">
        <v>1.0209999999999999</v>
      </c>
      <c r="AU431">
        <v>10.88</v>
      </c>
      <c r="AV431">
        <v>13.74</v>
      </c>
      <c r="AW431">
        <v>8.84</v>
      </c>
      <c r="AX431">
        <v>46.92</v>
      </c>
      <c r="AY431">
        <v>55.17</v>
      </c>
      <c r="AZ431">
        <v>19.59</v>
      </c>
      <c r="BA431">
        <v>19.86</v>
      </c>
      <c r="BB431">
        <v>17.14</v>
      </c>
      <c r="BC431">
        <v>53.33</v>
      </c>
    </row>
    <row r="432" spans="1:55" x14ac:dyDescent="0.25">
      <c r="A432">
        <v>216</v>
      </c>
      <c r="B432" t="s">
        <v>715</v>
      </c>
      <c r="C432" t="s">
        <v>137</v>
      </c>
      <c r="D432" t="s">
        <v>73</v>
      </c>
      <c r="E432">
        <v>80</v>
      </c>
      <c r="F432">
        <v>1208.2</v>
      </c>
      <c r="G432">
        <v>15.102499999999999</v>
      </c>
      <c r="H432">
        <v>-5.93</v>
      </c>
      <c r="I432">
        <v>0.19</v>
      </c>
      <c r="J432">
        <v>-2.71</v>
      </c>
      <c r="K432">
        <v>-4.21</v>
      </c>
      <c r="L432">
        <v>-1.37</v>
      </c>
      <c r="M432">
        <v>-1.62</v>
      </c>
      <c r="N432">
        <v>-3.51</v>
      </c>
      <c r="O432">
        <v>-1.85</v>
      </c>
      <c r="P432">
        <v>-1.18</v>
      </c>
      <c r="Q432">
        <v>-0.26</v>
      </c>
      <c r="R432">
        <v>0.1</v>
      </c>
      <c r="S432">
        <v>-4.16</v>
      </c>
      <c r="T432">
        <v>-0.43</v>
      </c>
      <c r="U432">
        <v>-0.33</v>
      </c>
      <c r="V432">
        <v>-0.56000000000000005</v>
      </c>
      <c r="W432">
        <v>-4.5999999999999996</v>
      </c>
      <c r="X432">
        <v>-2.58</v>
      </c>
      <c r="Y432">
        <v>-1.81</v>
      </c>
      <c r="Z432">
        <v>-2.75</v>
      </c>
      <c r="AA432">
        <v>-2.6</v>
      </c>
      <c r="AB432">
        <v>1.01</v>
      </c>
      <c r="AC432">
        <v>-0.11</v>
      </c>
      <c r="AD432">
        <v>-0.52</v>
      </c>
      <c r="AE432">
        <v>8.2100000000000009</v>
      </c>
      <c r="AF432">
        <v>-2.46</v>
      </c>
      <c r="AG432">
        <v>0.03</v>
      </c>
      <c r="AH432">
        <v>-3.36</v>
      </c>
      <c r="AI432">
        <v>-0.12</v>
      </c>
      <c r="AJ432">
        <v>0.26</v>
      </c>
      <c r="AK432">
        <v>-12</v>
      </c>
      <c r="AL432">
        <v>-2.0299999999999998</v>
      </c>
      <c r="AM432">
        <v>2.67</v>
      </c>
      <c r="AN432">
        <v>-3.1</v>
      </c>
      <c r="AO432">
        <v>-0.16</v>
      </c>
      <c r="AP432">
        <v>0.61</v>
      </c>
      <c r="AQ432">
        <v>-30.83</v>
      </c>
      <c r="AR432">
        <v>6.67</v>
      </c>
      <c r="AS432">
        <v>91.13</v>
      </c>
      <c r="AT432">
        <v>0.97799999999999998</v>
      </c>
      <c r="AU432">
        <v>6.06</v>
      </c>
      <c r="AV432">
        <v>11.07</v>
      </c>
      <c r="AW432">
        <v>8.69</v>
      </c>
      <c r="AX432">
        <v>46.48</v>
      </c>
      <c r="AY432">
        <v>41.08</v>
      </c>
      <c r="AZ432">
        <v>13.11</v>
      </c>
      <c r="BA432">
        <v>18.420000000000002</v>
      </c>
      <c r="BB432">
        <v>20.16</v>
      </c>
      <c r="BC432">
        <v>39.4</v>
      </c>
    </row>
    <row r="433" spans="1:55" x14ac:dyDescent="0.25">
      <c r="A433">
        <v>471</v>
      </c>
      <c r="B433" t="s">
        <v>337</v>
      </c>
      <c r="C433" t="s">
        <v>87</v>
      </c>
      <c r="D433" t="s">
        <v>39</v>
      </c>
      <c r="E433">
        <v>74</v>
      </c>
      <c r="F433">
        <v>842.33333333332996</v>
      </c>
      <c r="G433">
        <v>11.382882882883001</v>
      </c>
      <c r="H433">
        <v>-4.21</v>
      </c>
      <c r="I433">
        <v>0.19</v>
      </c>
      <c r="J433">
        <v>-2</v>
      </c>
      <c r="K433">
        <v>-3.6</v>
      </c>
      <c r="L433">
        <v>0.6</v>
      </c>
      <c r="M433">
        <v>-2.57</v>
      </c>
      <c r="N433">
        <v>-4.99</v>
      </c>
      <c r="O433">
        <v>1.07</v>
      </c>
      <c r="P433">
        <v>-5.16</v>
      </c>
      <c r="Q433">
        <v>-0.24</v>
      </c>
      <c r="R433">
        <v>0.12</v>
      </c>
      <c r="S433">
        <v>-3.74</v>
      </c>
      <c r="T433">
        <v>-0.28000000000000003</v>
      </c>
      <c r="U433">
        <v>0.02</v>
      </c>
      <c r="V433">
        <v>-3.16</v>
      </c>
      <c r="W433">
        <v>-3.32</v>
      </c>
      <c r="X433">
        <v>-1.61</v>
      </c>
      <c r="Y433">
        <v>-1.43</v>
      </c>
      <c r="Z433">
        <v>-2.13</v>
      </c>
      <c r="AA433">
        <v>0.21</v>
      </c>
      <c r="AB433">
        <v>-5.35</v>
      </c>
      <c r="AC433">
        <v>0.1</v>
      </c>
      <c r="AD433">
        <v>-7.0000000000000007E-2</v>
      </c>
      <c r="AE433">
        <v>3.06</v>
      </c>
      <c r="AF433">
        <v>-1.58</v>
      </c>
      <c r="AG433">
        <v>-2.4300000000000002</v>
      </c>
      <c r="AH433">
        <v>1.1000000000000001</v>
      </c>
      <c r="AI433">
        <v>-0.63</v>
      </c>
      <c r="AJ433">
        <v>0.24</v>
      </c>
      <c r="AK433">
        <v>-28.89</v>
      </c>
      <c r="AL433">
        <v>-2.21</v>
      </c>
      <c r="AM433">
        <v>1.88</v>
      </c>
      <c r="AN433">
        <v>-3.09</v>
      </c>
      <c r="AO433">
        <v>0.09</v>
      </c>
      <c r="AP433">
        <v>0.01</v>
      </c>
      <c r="AQ433">
        <v>3.33</v>
      </c>
      <c r="AR433">
        <v>8.64</v>
      </c>
      <c r="AS433">
        <v>92.25</v>
      </c>
      <c r="AT433">
        <v>1.0089999999999999</v>
      </c>
      <c r="AU433">
        <v>7.41</v>
      </c>
      <c r="AV433">
        <v>12.96</v>
      </c>
      <c r="AW433">
        <v>9.83</v>
      </c>
      <c r="AX433">
        <v>49.58</v>
      </c>
      <c r="AY433">
        <v>42.98</v>
      </c>
      <c r="AZ433">
        <v>13.11</v>
      </c>
      <c r="BA433">
        <v>19.09</v>
      </c>
      <c r="BB433">
        <v>19.52</v>
      </c>
      <c r="BC433">
        <v>40.17</v>
      </c>
    </row>
    <row r="434" spans="1:55" x14ac:dyDescent="0.25">
      <c r="A434">
        <v>721</v>
      </c>
      <c r="B434" t="s">
        <v>377</v>
      </c>
      <c r="C434" t="s">
        <v>135</v>
      </c>
      <c r="D434" t="s">
        <v>92</v>
      </c>
      <c r="E434">
        <v>81</v>
      </c>
      <c r="F434">
        <v>1011.7333333333</v>
      </c>
      <c r="G434">
        <v>12.490534979424</v>
      </c>
      <c r="H434">
        <v>3.74</v>
      </c>
      <c r="I434">
        <v>0.19</v>
      </c>
      <c r="J434">
        <v>1.65</v>
      </c>
      <c r="K434">
        <v>2.4300000000000002</v>
      </c>
      <c r="L434">
        <v>0.19</v>
      </c>
      <c r="M434">
        <v>1.42</v>
      </c>
      <c r="N434">
        <v>1.98</v>
      </c>
      <c r="O434">
        <v>-0.13</v>
      </c>
      <c r="P434">
        <v>1.83</v>
      </c>
      <c r="Q434">
        <v>0.08</v>
      </c>
      <c r="R434">
        <v>0.67</v>
      </c>
      <c r="S434">
        <v>-7.4</v>
      </c>
      <c r="T434">
        <v>0.22</v>
      </c>
      <c r="U434">
        <v>0.11</v>
      </c>
      <c r="V434">
        <v>1.1399999999999999</v>
      </c>
      <c r="W434">
        <v>2.71</v>
      </c>
      <c r="X434">
        <v>0.81</v>
      </c>
      <c r="Y434">
        <v>1.73</v>
      </c>
      <c r="Z434">
        <v>-0.13</v>
      </c>
      <c r="AA434">
        <v>0.8</v>
      </c>
      <c r="AB434">
        <v>-2.09</v>
      </c>
      <c r="AC434">
        <v>0.28000000000000003</v>
      </c>
      <c r="AD434">
        <v>0.59</v>
      </c>
      <c r="AE434">
        <v>-7.18</v>
      </c>
      <c r="AF434">
        <v>3.78</v>
      </c>
      <c r="AG434">
        <v>0.01</v>
      </c>
      <c r="AH434">
        <v>4.58</v>
      </c>
      <c r="AI434">
        <v>-0.18</v>
      </c>
      <c r="AJ434">
        <v>0.41</v>
      </c>
      <c r="AK434">
        <v>-22.84</v>
      </c>
      <c r="AL434">
        <v>0.04</v>
      </c>
      <c r="AM434">
        <v>0.36</v>
      </c>
      <c r="AN434">
        <v>-0.22</v>
      </c>
      <c r="AO434">
        <v>-0.09</v>
      </c>
      <c r="AP434">
        <v>-0.33</v>
      </c>
      <c r="AQ434">
        <v>8.9700000000000006</v>
      </c>
      <c r="AR434">
        <v>8.3800000000000008</v>
      </c>
      <c r="AS434">
        <v>91.98</v>
      </c>
      <c r="AT434">
        <v>1.004</v>
      </c>
      <c r="AU434">
        <v>9.7899999999999991</v>
      </c>
      <c r="AV434">
        <v>10.38</v>
      </c>
      <c r="AW434">
        <v>4.92</v>
      </c>
      <c r="AX434">
        <v>47.38</v>
      </c>
      <c r="AY434">
        <v>66.53</v>
      </c>
      <c r="AZ434">
        <v>17.260000000000002</v>
      </c>
      <c r="BA434">
        <v>15.6</v>
      </c>
      <c r="BB434">
        <v>12.34</v>
      </c>
      <c r="BC434">
        <v>58.32</v>
      </c>
    </row>
    <row r="435" spans="1:55" x14ac:dyDescent="0.25">
      <c r="A435">
        <v>58</v>
      </c>
      <c r="B435" t="s">
        <v>633</v>
      </c>
      <c r="C435" t="s">
        <v>135</v>
      </c>
      <c r="D435" t="s">
        <v>47</v>
      </c>
      <c r="E435">
        <v>26</v>
      </c>
      <c r="F435">
        <v>326.18333333332998</v>
      </c>
      <c r="G435">
        <v>12.545512820513</v>
      </c>
      <c r="H435">
        <v>-2.4500000000000002</v>
      </c>
      <c r="I435">
        <v>0.18</v>
      </c>
      <c r="J435">
        <v>-1.26</v>
      </c>
      <c r="K435">
        <v>-6.27</v>
      </c>
      <c r="L435">
        <v>0.25</v>
      </c>
      <c r="M435">
        <v>-4.25</v>
      </c>
      <c r="N435">
        <v>-4.82</v>
      </c>
      <c r="O435">
        <v>-0.53</v>
      </c>
      <c r="P435">
        <v>-3.99</v>
      </c>
      <c r="Q435">
        <v>-0.28999999999999998</v>
      </c>
      <c r="R435">
        <v>0.1</v>
      </c>
      <c r="S435">
        <v>-4</v>
      </c>
      <c r="T435">
        <v>-0.44</v>
      </c>
      <c r="U435">
        <v>0.26</v>
      </c>
      <c r="V435">
        <v>-7.66</v>
      </c>
      <c r="W435">
        <v>-2.66</v>
      </c>
      <c r="X435">
        <v>2.0699999999999998</v>
      </c>
      <c r="Y435">
        <v>-4.2300000000000004</v>
      </c>
      <c r="Z435">
        <v>-2.86</v>
      </c>
      <c r="AA435">
        <v>7.0000000000000007E-2</v>
      </c>
      <c r="AB435">
        <v>-6.35</v>
      </c>
      <c r="AC435">
        <v>-0.32</v>
      </c>
      <c r="AD435">
        <v>0.26</v>
      </c>
      <c r="AE435">
        <v>-9.57</v>
      </c>
      <c r="AF435">
        <v>0.27</v>
      </c>
      <c r="AG435">
        <v>2.67</v>
      </c>
      <c r="AH435">
        <v>-2.4</v>
      </c>
      <c r="AI435">
        <v>-0.13</v>
      </c>
      <c r="AJ435">
        <v>-0.68</v>
      </c>
      <c r="AK435">
        <v>38.1</v>
      </c>
      <c r="AL435">
        <v>0.18</v>
      </c>
      <c r="AM435">
        <v>-1.95</v>
      </c>
      <c r="AN435">
        <v>1.58</v>
      </c>
      <c r="AO435">
        <v>0.17</v>
      </c>
      <c r="AP435">
        <v>0.51</v>
      </c>
      <c r="AQ435">
        <v>5.71</v>
      </c>
      <c r="AR435">
        <v>9.6300000000000008</v>
      </c>
      <c r="AS435">
        <v>92.81</v>
      </c>
      <c r="AT435">
        <v>1.024</v>
      </c>
      <c r="AU435">
        <v>8.2799999999999994</v>
      </c>
      <c r="AV435">
        <v>15.45</v>
      </c>
      <c r="AW435">
        <v>8.2799999999999994</v>
      </c>
      <c r="AX435">
        <v>46.17</v>
      </c>
      <c r="AY435">
        <v>50</v>
      </c>
      <c r="AZ435">
        <v>15.82</v>
      </c>
      <c r="BA435">
        <v>20.6</v>
      </c>
      <c r="BB435">
        <v>19.68</v>
      </c>
      <c r="BC435">
        <v>44.56</v>
      </c>
    </row>
    <row r="436" spans="1:55" x14ac:dyDescent="0.25">
      <c r="A436">
        <v>672</v>
      </c>
      <c r="B436" t="s">
        <v>918</v>
      </c>
      <c r="C436" t="s">
        <v>72</v>
      </c>
      <c r="D436" t="s">
        <v>39</v>
      </c>
      <c r="E436">
        <v>13</v>
      </c>
      <c r="F436">
        <v>116.53333333333001</v>
      </c>
      <c r="G436">
        <v>8.9641025641025998</v>
      </c>
      <c r="H436">
        <v>-12.98</v>
      </c>
      <c r="I436">
        <v>0.18</v>
      </c>
      <c r="J436">
        <v>-4.8600000000000003</v>
      </c>
      <c r="K436">
        <v>-13.23</v>
      </c>
      <c r="L436">
        <v>-4.0599999999999996</v>
      </c>
      <c r="M436">
        <v>-3.9</v>
      </c>
      <c r="N436">
        <v>-8.49</v>
      </c>
      <c r="O436">
        <v>-1.47</v>
      </c>
      <c r="P436">
        <v>-4.76</v>
      </c>
      <c r="Q436">
        <v>-2.2200000000000002</v>
      </c>
      <c r="R436">
        <v>0.73</v>
      </c>
      <c r="S436">
        <v>-30.84</v>
      </c>
      <c r="T436">
        <v>-1.65</v>
      </c>
      <c r="U436">
        <v>-0.31</v>
      </c>
      <c r="V436">
        <v>-12.16</v>
      </c>
      <c r="W436">
        <v>-11.35</v>
      </c>
      <c r="X436">
        <v>-3.23</v>
      </c>
      <c r="Y436">
        <v>-6.9</v>
      </c>
      <c r="Z436">
        <v>-5.21</v>
      </c>
      <c r="AA436">
        <v>-1.08</v>
      </c>
      <c r="AB436">
        <v>-8.15</v>
      </c>
      <c r="AC436">
        <v>-1.0900000000000001</v>
      </c>
      <c r="AD436">
        <v>0.56999999999999995</v>
      </c>
      <c r="AE436">
        <v>-22.94</v>
      </c>
      <c r="AF436">
        <v>-8.19</v>
      </c>
      <c r="AG436">
        <v>-2.87</v>
      </c>
      <c r="AH436">
        <v>-5.86</v>
      </c>
      <c r="AI436">
        <v>-0.83</v>
      </c>
      <c r="AJ436">
        <v>0.19</v>
      </c>
      <c r="AK436">
        <v>-62.5</v>
      </c>
      <c r="AL436">
        <v>-4.6399999999999997</v>
      </c>
      <c r="AM436">
        <v>1.17</v>
      </c>
      <c r="AN436">
        <v>-3.21</v>
      </c>
      <c r="AO436">
        <v>-0.54</v>
      </c>
      <c r="AP436">
        <v>0.02</v>
      </c>
      <c r="AQ436">
        <v>-42.86</v>
      </c>
      <c r="AR436">
        <v>3.39</v>
      </c>
      <c r="AS436">
        <v>86.54</v>
      </c>
      <c r="AT436">
        <v>0.89900000000000002</v>
      </c>
      <c r="AU436">
        <v>7.21</v>
      </c>
      <c r="AV436">
        <v>13.9</v>
      </c>
      <c r="AW436">
        <v>8.24</v>
      </c>
      <c r="AX436">
        <v>59.73</v>
      </c>
      <c r="AY436">
        <v>46.67</v>
      </c>
      <c r="AZ436">
        <v>13.39</v>
      </c>
      <c r="BA436">
        <v>20.59</v>
      </c>
      <c r="BB436">
        <v>16.989999999999998</v>
      </c>
      <c r="BC436">
        <v>44.07</v>
      </c>
    </row>
    <row r="437" spans="1:55" x14ac:dyDescent="0.25">
      <c r="A437">
        <v>140</v>
      </c>
      <c r="B437" t="s">
        <v>735</v>
      </c>
      <c r="C437" t="s">
        <v>46</v>
      </c>
      <c r="D437" t="s">
        <v>73</v>
      </c>
      <c r="E437">
        <v>35</v>
      </c>
      <c r="F437">
        <v>453.53333333333001</v>
      </c>
      <c r="G437">
        <v>12.958095238095</v>
      </c>
      <c r="H437">
        <v>1.19</v>
      </c>
      <c r="I437">
        <v>0.15</v>
      </c>
      <c r="J437">
        <v>0.44</v>
      </c>
      <c r="K437">
        <v>2.0299999999999998</v>
      </c>
      <c r="L437">
        <v>-0.97</v>
      </c>
      <c r="M437">
        <v>1.78</v>
      </c>
      <c r="N437">
        <v>3.1</v>
      </c>
      <c r="O437">
        <v>-0.98</v>
      </c>
      <c r="P437">
        <v>3.34</v>
      </c>
      <c r="Q437">
        <v>-0.94</v>
      </c>
      <c r="R437">
        <v>0.98</v>
      </c>
      <c r="S437">
        <v>-22.14</v>
      </c>
      <c r="T437">
        <v>0.09</v>
      </c>
      <c r="U437">
        <v>0.18</v>
      </c>
      <c r="V437">
        <v>-1.37</v>
      </c>
      <c r="W437">
        <v>-1.56</v>
      </c>
      <c r="X437">
        <v>1.99</v>
      </c>
      <c r="Y437">
        <v>-3.83</v>
      </c>
      <c r="Z437">
        <v>1.29</v>
      </c>
      <c r="AA437">
        <v>1.58</v>
      </c>
      <c r="AB437">
        <v>-1.34</v>
      </c>
      <c r="AC437">
        <v>-0.82</v>
      </c>
      <c r="AD437">
        <v>0.7</v>
      </c>
      <c r="AE437">
        <v>-32.71</v>
      </c>
      <c r="AF437">
        <v>-3.81</v>
      </c>
      <c r="AG437">
        <v>0.54</v>
      </c>
      <c r="AH437">
        <v>-5.73</v>
      </c>
      <c r="AI437">
        <v>-0.55000000000000004</v>
      </c>
      <c r="AJ437">
        <v>0.19</v>
      </c>
      <c r="AK437">
        <v>-23.21</v>
      </c>
      <c r="AL437">
        <v>0.8</v>
      </c>
      <c r="AM437">
        <v>-5</v>
      </c>
      <c r="AN437">
        <v>4.2300000000000004</v>
      </c>
      <c r="AO437">
        <v>0.42</v>
      </c>
      <c r="AP437">
        <v>0.22</v>
      </c>
      <c r="AQ437">
        <v>11.54</v>
      </c>
      <c r="AR437">
        <v>5.2</v>
      </c>
      <c r="AS437">
        <v>90.15</v>
      </c>
      <c r="AT437">
        <v>0.95299999999999996</v>
      </c>
      <c r="AU437">
        <v>8.1999999999999993</v>
      </c>
      <c r="AV437">
        <v>13.76</v>
      </c>
      <c r="AW437">
        <v>4.63</v>
      </c>
      <c r="AX437">
        <v>56.23</v>
      </c>
      <c r="AY437">
        <v>63.92</v>
      </c>
      <c r="AZ437">
        <v>18.12</v>
      </c>
      <c r="BA437">
        <v>21.3</v>
      </c>
      <c r="BB437">
        <v>12.7</v>
      </c>
      <c r="BC437">
        <v>58.8</v>
      </c>
    </row>
    <row r="438" spans="1:55" x14ac:dyDescent="0.25">
      <c r="A438">
        <v>194</v>
      </c>
      <c r="B438" t="s">
        <v>346</v>
      </c>
      <c r="C438" t="s">
        <v>56</v>
      </c>
      <c r="D438" t="s">
        <v>73</v>
      </c>
      <c r="E438">
        <v>62</v>
      </c>
      <c r="F438">
        <v>1135.95</v>
      </c>
      <c r="G438">
        <v>18.321774193547999</v>
      </c>
      <c r="H438">
        <v>2.13</v>
      </c>
      <c r="I438">
        <v>0.15</v>
      </c>
      <c r="J438">
        <v>0.78</v>
      </c>
      <c r="K438">
        <v>0.62</v>
      </c>
      <c r="L438">
        <v>1.07</v>
      </c>
      <c r="M438">
        <v>-0.23</v>
      </c>
      <c r="N438">
        <v>-0.22</v>
      </c>
      <c r="O438">
        <v>-0.19</v>
      </c>
      <c r="P438">
        <v>-0.03</v>
      </c>
      <c r="Q438">
        <v>0.11</v>
      </c>
      <c r="R438">
        <v>-0.56000000000000005</v>
      </c>
      <c r="S438">
        <v>6.96</v>
      </c>
      <c r="T438">
        <v>0.25</v>
      </c>
      <c r="U438">
        <v>0.04</v>
      </c>
      <c r="V438">
        <v>2.11</v>
      </c>
      <c r="W438">
        <v>4.24</v>
      </c>
      <c r="X438">
        <v>0.39</v>
      </c>
      <c r="Y438">
        <v>3.05</v>
      </c>
      <c r="Z438">
        <v>1.58</v>
      </c>
      <c r="AA438">
        <v>-0.36</v>
      </c>
      <c r="AB438">
        <v>4.12</v>
      </c>
      <c r="AC438">
        <v>0.61</v>
      </c>
      <c r="AD438">
        <v>-0.13</v>
      </c>
      <c r="AE438">
        <v>11.47</v>
      </c>
      <c r="AF438">
        <v>3.54</v>
      </c>
      <c r="AG438">
        <v>1</v>
      </c>
      <c r="AH438">
        <v>2.41</v>
      </c>
      <c r="AI438">
        <v>-0.34</v>
      </c>
      <c r="AJ438">
        <v>-0.24</v>
      </c>
      <c r="AK438">
        <v>-1.48</v>
      </c>
      <c r="AL438">
        <v>-2.5</v>
      </c>
      <c r="AM438">
        <v>-0.64</v>
      </c>
      <c r="AN438">
        <v>-1.23</v>
      </c>
      <c r="AO438">
        <v>-0.36</v>
      </c>
      <c r="AP438">
        <v>-0.35</v>
      </c>
      <c r="AQ438">
        <v>9.39</v>
      </c>
      <c r="AR438">
        <v>10.19</v>
      </c>
      <c r="AS438">
        <v>93.96</v>
      </c>
      <c r="AT438">
        <v>1.042</v>
      </c>
      <c r="AU438">
        <v>7.18</v>
      </c>
      <c r="AV438">
        <v>12.99</v>
      </c>
      <c r="AW438">
        <v>8.2899999999999991</v>
      </c>
      <c r="AX438">
        <v>46.43</v>
      </c>
      <c r="AY438">
        <v>46.42</v>
      </c>
      <c r="AZ438">
        <v>18.86</v>
      </c>
      <c r="BA438">
        <v>19.75</v>
      </c>
      <c r="BB438">
        <v>19.809999999999999</v>
      </c>
      <c r="BC438">
        <v>48.77</v>
      </c>
    </row>
    <row r="439" spans="1:55" x14ac:dyDescent="0.25">
      <c r="A439">
        <v>665</v>
      </c>
      <c r="B439" t="s">
        <v>311</v>
      </c>
      <c r="C439" t="s">
        <v>46</v>
      </c>
      <c r="D439" t="s">
        <v>39</v>
      </c>
      <c r="E439">
        <v>77</v>
      </c>
      <c r="F439">
        <v>948.83333333332996</v>
      </c>
      <c r="G439">
        <v>12.322510822510999</v>
      </c>
      <c r="H439">
        <v>-0.69</v>
      </c>
      <c r="I439">
        <v>0.15</v>
      </c>
      <c r="J439">
        <v>-0.37</v>
      </c>
      <c r="K439">
        <v>-1.36</v>
      </c>
      <c r="L439">
        <v>-0.32</v>
      </c>
      <c r="M439">
        <v>-0.56000000000000005</v>
      </c>
      <c r="N439">
        <v>-1.41</v>
      </c>
      <c r="O439">
        <v>-1.52</v>
      </c>
      <c r="P439">
        <v>0.27</v>
      </c>
      <c r="Q439">
        <v>0.16</v>
      </c>
      <c r="R439">
        <v>-0.85</v>
      </c>
      <c r="S439">
        <v>13.79</v>
      </c>
      <c r="T439">
        <v>-0.1</v>
      </c>
      <c r="U439">
        <v>-0.23</v>
      </c>
      <c r="V439">
        <v>1.71</v>
      </c>
      <c r="W439">
        <v>-0.85</v>
      </c>
      <c r="X439">
        <v>-0.84</v>
      </c>
      <c r="Y439">
        <v>7.0000000000000007E-2</v>
      </c>
      <c r="Z439">
        <v>-0.88</v>
      </c>
      <c r="AA439">
        <v>-0.92</v>
      </c>
      <c r="AB439">
        <v>0.22</v>
      </c>
      <c r="AC439">
        <v>-0.08</v>
      </c>
      <c r="AD439">
        <v>-0.48</v>
      </c>
      <c r="AE439">
        <v>11.13</v>
      </c>
      <c r="AF439">
        <v>0.05</v>
      </c>
      <c r="AG439">
        <v>0.11</v>
      </c>
      <c r="AH439">
        <v>-0.09</v>
      </c>
      <c r="AI439">
        <v>-0.24</v>
      </c>
      <c r="AJ439">
        <v>-0.12</v>
      </c>
      <c r="AK439">
        <v>-2.81</v>
      </c>
      <c r="AL439">
        <v>-0.13</v>
      </c>
      <c r="AM439">
        <v>1.61</v>
      </c>
      <c r="AN439">
        <v>-1.23</v>
      </c>
      <c r="AO439">
        <v>0.61</v>
      </c>
      <c r="AP439">
        <v>-0.41</v>
      </c>
      <c r="AQ439">
        <v>50.86</v>
      </c>
      <c r="AR439">
        <v>7.61</v>
      </c>
      <c r="AS439">
        <v>94.98</v>
      </c>
      <c r="AT439">
        <v>1.026</v>
      </c>
      <c r="AU439">
        <v>12.71</v>
      </c>
      <c r="AV439">
        <v>14.23</v>
      </c>
      <c r="AW439">
        <v>6.64</v>
      </c>
      <c r="AX439">
        <v>41.67</v>
      </c>
      <c r="AY439">
        <v>65.69</v>
      </c>
      <c r="AZ439">
        <v>19.86</v>
      </c>
      <c r="BA439">
        <v>19.73</v>
      </c>
      <c r="BB439">
        <v>16.059999999999999</v>
      </c>
      <c r="BC439">
        <v>55.28</v>
      </c>
    </row>
    <row r="440" spans="1:55" x14ac:dyDescent="0.25">
      <c r="A440">
        <v>872</v>
      </c>
      <c r="B440" t="s">
        <v>870</v>
      </c>
      <c r="C440" t="s">
        <v>44</v>
      </c>
      <c r="D440" t="s">
        <v>39</v>
      </c>
      <c r="E440">
        <v>6</v>
      </c>
      <c r="F440">
        <v>31.833333333333002</v>
      </c>
      <c r="G440">
        <v>5.3055555555555998</v>
      </c>
      <c r="H440">
        <v>-3.18</v>
      </c>
      <c r="I440">
        <v>0.15</v>
      </c>
      <c r="J440">
        <v>-1.48</v>
      </c>
      <c r="K440">
        <v>-1.97</v>
      </c>
      <c r="L440">
        <v>1.58</v>
      </c>
      <c r="M440">
        <v>-2.0499999999999998</v>
      </c>
      <c r="N440">
        <v>1.62</v>
      </c>
      <c r="O440">
        <v>8.01</v>
      </c>
      <c r="P440">
        <v>-4.74</v>
      </c>
      <c r="Q440">
        <v>4.34</v>
      </c>
      <c r="R440">
        <v>0.36</v>
      </c>
      <c r="S440">
        <v>28.85</v>
      </c>
      <c r="T440">
        <v>-0.03</v>
      </c>
      <c r="U440">
        <v>0.56000000000000005</v>
      </c>
      <c r="V440">
        <v>-6.48</v>
      </c>
      <c r="W440">
        <v>-5.46</v>
      </c>
      <c r="X440">
        <v>2.02</v>
      </c>
      <c r="Y440">
        <v>-7.98</v>
      </c>
      <c r="Z440">
        <v>-1.05</v>
      </c>
      <c r="AA440">
        <v>2.14</v>
      </c>
      <c r="AB440">
        <v>-7.88</v>
      </c>
      <c r="AC440">
        <v>0.79</v>
      </c>
      <c r="AD440">
        <v>-0.44</v>
      </c>
      <c r="AE440">
        <v>28.57</v>
      </c>
      <c r="AF440">
        <v>-5.88</v>
      </c>
      <c r="AG440">
        <v>-0.16</v>
      </c>
      <c r="AH440">
        <v>-7.98</v>
      </c>
      <c r="AI440">
        <v>2.2200000000000002</v>
      </c>
      <c r="AJ440">
        <v>1.93</v>
      </c>
      <c r="AK440">
        <v>16.670000000000002</v>
      </c>
      <c r="AL440">
        <v>10.02</v>
      </c>
      <c r="AM440">
        <v>-2.36</v>
      </c>
      <c r="AN440">
        <v>7.49</v>
      </c>
      <c r="AO440">
        <v>2.72</v>
      </c>
      <c r="AP440">
        <v>-0.95</v>
      </c>
      <c r="AQ440">
        <v>100</v>
      </c>
      <c r="AR440">
        <v>16.670000000000002</v>
      </c>
      <c r="AS440">
        <v>95</v>
      </c>
      <c r="AT440">
        <v>1.117</v>
      </c>
      <c r="AU440">
        <v>9.42</v>
      </c>
      <c r="AV440">
        <v>15.08</v>
      </c>
      <c r="AW440">
        <v>0</v>
      </c>
      <c r="AX440">
        <v>79.16</v>
      </c>
      <c r="AY440">
        <v>100</v>
      </c>
      <c r="AZ440">
        <v>11.31</v>
      </c>
      <c r="BA440">
        <v>20.73</v>
      </c>
      <c r="BB440">
        <v>5.65</v>
      </c>
      <c r="BC440">
        <v>66.67</v>
      </c>
    </row>
    <row r="441" spans="1:55" x14ac:dyDescent="0.25">
      <c r="A441">
        <v>484</v>
      </c>
      <c r="B441" t="s">
        <v>744</v>
      </c>
      <c r="C441" t="s">
        <v>106</v>
      </c>
      <c r="D441" t="s">
        <v>36</v>
      </c>
      <c r="E441">
        <v>30</v>
      </c>
      <c r="F441">
        <v>242.65</v>
      </c>
      <c r="G441">
        <v>8.0883333333332992</v>
      </c>
      <c r="H441">
        <v>-3.78</v>
      </c>
      <c r="I441">
        <v>0.11</v>
      </c>
      <c r="J441">
        <v>-1.9</v>
      </c>
      <c r="K441">
        <v>-6.31</v>
      </c>
      <c r="L441">
        <v>-0.99</v>
      </c>
      <c r="M441">
        <v>-3.63</v>
      </c>
      <c r="N441">
        <v>-4.25</v>
      </c>
      <c r="O441">
        <v>-7.0000000000000007E-2</v>
      </c>
      <c r="P441">
        <v>-3.93</v>
      </c>
      <c r="Q441">
        <v>-0.82</v>
      </c>
      <c r="R441">
        <v>1.1499999999999999</v>
      </c>
      <c r="S441">
        <v>-19.14</v>
      </c>
      <c r="T441">
        <v>-0.47</v>
      </c>
      <c r="U441">
        <v>0.1</v>
      </c>
      <c r="V441">
        <v>-6.92</v>
      </c>
      <c r="W441">
        <v>-4.67</v>
      </c>
      <c r="X441">
        <v>1.39</v>
      </c>
      <c r="Y441">
        <v>-6.5</v>
      </c>
      <c r="Z441">
        <v>-0.99</v>
      </c>
      <c r="AA441">
        <v>1.89</v>
      </c>
      <c r="AB441">
        <v>-6.32</v>
      </c>
      <c r="AC441">
        <v>-0.7</v>
      </c>
      <c r="AD441">
        <v>0.53</v>
      </c>
      <c r="AE441">
        <v>-22.73</v>
      </c>
      <c r="AF441">
        <v>-4.91</v>
      </c>
      <c r="AG441">
        <v>-0.67</v>
      </c>
      <c r="AH441">
        <v>-6.53</v>
      </c>
      <c r="AI441">
        <v>-0.7</v>
      </c>
      <c r="AJ441">
        <v>0.15</v>
      </c>
      <c r="AK441">
        <v>-33.33</v>
      </c>
      <c r="AL441">
        <v>1.07</v>
      </c>
      <c r="AM441">
        <v>-2.21</v>
      </c>
      <c r="AN441">
        <v>2.2599999999999998</v>
      </c>
      <c r="AO441">
        <v>0.57999999999999996</v>
      </c>
      <c r="AP441">
        <v>0.73</v>
      </c>
      <c r="AQ441">
        <v>1.68</v>
      </c>
      <c r="AR441">
        <v>7.14</v>
      </c>
      <c r="AS441">
        <v>89.55</v>
      </c>
      <c r="AT441">
        <v>0.96699999999999997</v>
      </c>
      <c r="AU441">
        <v>13.35</v>
      </c>
      <c r="AV441">
        <v>16.07</v>
      </c>
      <c r="AW441">
        <v>4.7</v>
      </c>
      <c r="AX441">
        <v>51.18</v>
      </c>
      <c r="AY441">
        <v>73.97</v>
      </c>
      <c r="AZ441">
        <v>20.28</v>
      </c>
      <c r="BA441">
        <v>19.53</v>
      </c>
      <c r="BB441">
        <v>11.62</v>
      </c>
      <c r="BC441">
        <v>63.57</v>
      </c>
    </row>
    <row r="442" spans="1:55" x14ac:dyDescent="0.25">
      <c r="A442">
        <v>804</v>
      </c>
      <c r="B442" t="s">
        <v>139</v>
      </c>
      <c r="C442" t="s">
        <v>67</v>
      </c>
      <c r="D442" t="s">
        <v>39</v>
      </c>
      <c r="E442">
        <v>82</v>
      </c>
      <c r="F442">
        <v>1187.9666666666999</v>
      </c>
      <c r="G442">
        <v>14.487398373984</v>
      </c>
      <c r="H442">
        <v>6.8</v>
      </c>
      <c r="I442">
        <v>0.11</v>
      </c>
      <c r="J442">
        <v>2.96</v>
      </c>
      <c r="K442">
        <v>6.37</v>
      </c>
      <c r="L442">
        <v>1.06</v>
      </c>
      <c r="M442">
        <v>2.97</v>
      </c>
      <c r="N442">
        <v>3.52</v>
      </c>
      <c r="O442">
        <v>0.75</v>
      </c>
      <c r="P442">
        <v>2.13</v>
      </c>
      <c r="Q442">
        <v>1.54</v>
      </c>
      <c r="R442">
        <v>0.32</v>
      </c>
      <c r="S442">
        <v>9.56</v>
      </c>
      <c r="T442">
        <v>0.41</v>
      </c>
      <c r="U442">
        <v>0.01</v>
      </c>
      <c r="V442">
        <v>4.1100000000000003</v>
      </c>
      <c r="W442">
        <v>6.41</v>
      </c>
      <c r="X442">
        <v>0.99</v>
      </c>
      <c r="Y442">
        <v>4.8099999999999996</v>
      </c>
      <c r="Z442">
        <v>0.91</v>
      </c>
      <c r="AA442">
        <v>0.3</v>
      </c>
      <c r="AB442">
        <v>1.33</v>
      </c>
      <c r="AC442">
        <v>0.61</v>
      </c>
      <c r="AD442">
        <v>0.04</v>
      </c>
      <c r="AE442">
        <v>8.86</v>
      </c>
      <c r="AF442">
        <v>7.33</v>
      </c>
      <c r="AG442">
        <v>0.91</v>
      </c>
      <c r="AH442">
        <v>7.11</v>
      </c>
      <c r="AI442">
        <v>0.99</v>
      </c>
      <c r="AJ442">
        <v>0.38</v>
      </c>
      <c r="AK442">
        <v>11.29</v>
      </c>
      <c r="AL442">
        <v>2.27</v>
      </c>
      <c r="AM442">
        <v>1.1599999999999999</v>
      </c>
      <c r="AN442">
        <v>0.81</v>
      </c>
      <c r="AO442">
        <v>0.22</v>
      </c>
      <c r="AP442">
        <v>-7.0000000000000007E-2</v>
      </c>
      <c r="AQ442">
        <v>12.5</v>
      </c>
      <c r="AR442">
        <v>11.39</v>
      </c>
      <c r="AS442">
        <v>90.98</v>
      </c>
      <c r="AT442">
        <v>1.024</v>
      </c>
      <c r="AU442">
        <v>16.72</v>
      </c>
      <c r="AV442">
        <v>14.34</v>
      </c>
      <c r="AW442">
        <v>5.15</v>
      </c>
      <c r="AX442">
        <v>42.37</v>
      </c>
      <c r="AY442">
        <v>76.44</v>
      </c>
      <c r="AZ442">
        <v>25.81</v>
      </c>
      <c r="BA442">
        <v>20.51</v>
      </c>
      <c r="BB442">
        <v>12.53</v>
      </c>
      <c r="BC442">
        <v>67.33</v>
      </c>
    </row>
    <row r="443" spans="1:55" x14ac:dyDescent="0.25">
      <c r="A443">
        <v>366</v>
      </c>
      <c r="B443" t="s">
        <v>557</v>
      </c>
      <c r="C443" t="s">
        <v>193</v>
      </c>
      <c r="D443" t="s">
        <v>73</v>
      </c>
      <c r="E443">
        <v>74</v>
      </c>
      <c r="F443">
        <v>1365.2833333333001</v>
      </c>
      <c r="G443">
        <v>18.449774774775001</v>
      </c>
      <c r="H443">
        <v>-2.5099999999999998</v>
      </c>
      <c r="I443">
        <v>0.1</v>
      </c>
      <c r="J443">
        <v>-1.2</v>
      </c>
      <c r="K443">
        <v>-2.2000000000000002</v>
      </c>
      <c r="L443">
        <v>-0.24</v>
      </c>
      <c r="M443">
        <v>-1.25</v>
      </c>
      <c r="N443">
        <v>-0.71</v>
      </c>
      <c r="O443">
        <v>-1.42</v>
      </c>
      <c r="P443">
        <v>0.49</v>
      </c>
      <c r="Q443">
        <v>-0.14000000000000001</v>
      </c>
      <c r="R443">
        <v>0.28999999999999998</v>
      </c>
      <c r="S443">
        <v>-4.8600000000000003</v>
      </c>
      <c r="T443">
        <v>-0.09</v>
      </c>
      <c r="U443">
        <v>-0.17</v>
      </c>
      <c r="V443">
        <v>0.56000000000000005</v>
      </c>
      <c r="W443">
        <v>-0.92</v>
      </c>
      <c r="X443">
        <v>-0.7</v>
      </c>
      <c r="Y443">
        <v>-0.34</v>
      </c>
      <c r="Z443">
        <v>0.9</v>
      </c>
      <c r="AA443">
        <v>-1.32</v>
      </c>
      <c r="AB443">
        <v>4.88</v>
      </c>
      <c r="AC443">
        <v>-0.03</v>
      </c>
      <c r="AD443">
        <v>-0.48</v>
      </c>
      <c r="AE443">
        <v>8.09</v>
      </c>
      <c r="AF443">
        <v>-2.42</v>
      </c>
      <c r="AG443">
        <v>0.82</v>
      </c>
      <c r="AH443">
        <v>-3.99</v>
      </c>
      <c r="AI443">
        <v>-0.16</v>
      </c>
      <c r="AJ443">
        <v>0.77</v>
      </c>
      <c r="AK443">
        <v>-26.16</v>
      </c>
      <c r="AL443">
        <v>-1.82</v>
      </c>
      <c r="AM443">
        <v>2.98</v>
      </c>
      <c r="AN443">
        <v>-3.34</v>
      </c>
      <c r="AO443">
        <v>0</v>
      </c>
      <c r="AP443">
        <v>0.21</v>
      </c>
      <c r="AQ443">
        <v>-15.09</v>
      </c>
      <c r="AR443">
        <v>7.14</v>
      </c>
      <c r="AS443">
        <v>91.8</v>
      </c>
      <c r="AT443">
        <v>0.98899999999999999</v>
      </c>
      <c r="AU443">
        <v>8.5299999999999994</v>
      </c>
      <c r="AV443">
        <v>14.11</v>
      </c>
      <c r="AW443">
        <v>12.48</v>
      </c>
      <c r="AX443">
        <v>41.84</v>
      </c>
      <c r="AY443">
        <v>40.590000000000003</v>
      </c>
      <c r="AZ443">
        <v>16.3</v>
      </c>
      <c r="BA443">
        <v>21.18</v>
      </c>
      <c r="BB443">
        <v>22.68</v>
      </c>
      <c r="BC443">
        <v>41.83</v>
      </c>
    </row>
    <row r="444" spans="1:55" x14ac:dyDescent="0.25">
      <c r="A444">
        <v>157</v>
      </c>
      <c r="B444" t="s">
        <v>952</v>
      </c>
      <c r="C444" t="s">
        <v>38</v>
      </c>
      <c r="D444" t="s">
        <v>39</v>
      </c>
      <c r="E444">
        <v>16</v>
      </c>
      <c r="F444">
        <v>127.05</v>
      </c>
      <c r="G444">
        <v>7.9406249999999998</v>
      </c>
      <c r="H444">
        <v>-9.69</v>
      </c>
      <c r="I444">
        <v>0.08</v>
      </c>
      <c r="J444">
        <v>-5.1100000000000003</v>
      </c>
      <c r="K444">
        <v>-6.18</v>
      </c>
      <c r="L444">
        <v>-5.36</v>
      </c>
      <c r="M444">
        <v>-1.21</v>
      </c>
      <c r="N444">
        <v>-6.7</v>
      </c>
      <c r="O444">
        <v>-3.52</v>
      </c>
      <c r="P444">
        <v>-3.83</v>
      </c>
      <c r="Q444">
        <v>-1.1100000000000001</v>
      </c>
      <c r="R444">
        <v>-2.79</v>
      </c>
      <c r="S444">
        <v>17.27</v>
      </c>
      <c r="T444">
        <v>-0.72</v>
      </c>
      <c r="U444">
        <v>-0.55000000000000004</v>
      </c>
      <c r="V444">
        <v>-3.38</v>
      </c>
      <c r="W444">
        <v>-10.63</v>
      </c>
      <c r="X444">
        <v>-4.22</v>
      </c>
      <c r="Y444">
        <v>-9.08</v>
      </c>
      <c r="Z444">
        <v>-6.09</v>
      </c>
      <c r="AA444">
        <v>-4.34</v>
      </c>
      <c r="AB444">
        <v>-9.2100000000000009</v>
      </c>
      <c r="AC444">
        <v>-1.1499999999999999</v>
      </c>
      <c r="AD444">
        <v>-2.4700000000000002</v>
      </c>
      <c r="AE444" t="s">
        <v>97</v>
      </c>
      <c r="AF444">
        <v>-6.06</v>
      </c>
      <c r="AG444">
        <v>0.17</v>
      </c>
      <c r="AH444">
        <v>-9.48</v>
      </c>
      <c r="AI444">
        <v>0.39</v>
      </c>
      <c r="AJ444">
        <v>-0.08</v>
      </c>
      <c r="AK444">
        <v>25</v>
      </c>
      <c r="AL444">
        <v>0.43</v>
      </c>
      <c r="AM444">
        <v>5.44</v>
      </c>
      <c r="AN444">
        <v>-3.32</v>
      </c>
      <c r="AO444">
        <v>-0.38</v>
      </c>
      <c r="AP444">
        <v>-0.38</v>
      </c>
      <c r="AQ444">
        <v>-50</v>
      </c>
      <c r="AR444">
        <v>2.2200000000000002</v>
      </c>
      <c r="AS444">
        <v>98.31</v>
      </c>
      <c r="AT444">
        <v>1.0049999999999999</v>
      </c>
      <c r="AU444">
        <v>5.67</v>
      </c>
      <c r="AV444">
        <v>16.059999999999999</v>
      </c>
      <c r="AW444">
        <v>12.75</v>
      </c>
      <c r="AX444">
        <v>53.36</v>
      </c>
      <c r="AY444">
        <v>30.77</v>
      </c>
      <c r="AZ444">
        <v>8.9700000000000006</v>
      </c>
      <c r="BA444">
        <v>20.309999999999999</v>
      </c>
      <c r="BB444">
        <v>22.2</v>
      </c>
      <c r="BC444">
        <v>28.79</v>
      </c>
    </row>
    <row r="445" spans="1:55" x14ac:dyDescent="0.25">
      <c r="A445">
        <v>195</v>
      </c>
      <c r="B445" t="s">
        <v>654</v>
      </c>
      <c r="C445" t="s">
        <v>655</v>
      </c>
      <c r="D445" t="s">
        <v>73</v>
      </c>
      <c r="E445">
        <v>42</v>
      </c>
      <c r="F445">
        <v>629.85</v>
      </c>
      <c r="G445">
        <v>14.996428571429</v>
      </c>
      <c r="H445">
        <v>4.32</v>
      </c>
      <c r="I445">
        <v>7.0000000000000007E-2</v>
      </c>
      <c r="J445">
        <v>1.9</v>
      </c>
      <c r="K445">
        <v>3.92</v>
      </c>
      <c r="L445">
        <v>0.12</v>
      </c>
      <c r="M445">
        <v>2.2799999999999998</v>
      </c>
      <c r="N445">
        <v>3.4</v>
      </c>
      <c r="O445">
        <v>-1.6</v>
      </c>
      <c r="P445">
        <v>4.1399999999999997</v>
      </c>
      <c r="Q445">
        <v>0.17</v>
      </c>
      <c r="R445">
        <v>0</v>
      </c>
      <c r="S445">
        <v>1.86</v>
      </c>
      <c r="T445">
        <v>0.19</v>
      </c>
      <c r="U445">
        <v>0.03</v>
      </c>
      <c r="V445">
        <v>1.81</v>
      </c>
      <c r="W445">
        <v>1.55</v>
      </c>
      <c r="X445">
        <v>-1.03</v>
      </c>
      <c r="Y445">
        <v>2.42</v>
      </c>
      <c r="Z445">
        <v>0.5</v>
      </c>
      <c r="AA445">
        <v>-0.94</v>
      </c>
      <c r="AB445">
        <v>3.27</v>
      </c>
      <c r="AC445">
        <v>-0.06</v>
      </c>
      <c r="AD445">
        <v>0.48</v>
      </c>
      <c r="AE445">
        <v>-7.92</v>
      </c>
      <c r="AF445">
        <v>1.4</v>
      </c>
      <c r="AG445">
        <v>-0.12</v>
      </c>
      <c r="AH445">
        <v>1.87</v>
      </c>
      <c r="AI445">
        <v>-0.22</v>
      </c>
      <c r="AJ445">
        <v>-0.65</v>
      </c>
      <c r="AK445">
        <v>14.05</v>
      </c>
      <c r="AL445">
        <v>4.28</v>
      </c>
      <c r="AM445">
        <v>0.67</v>
      </c>
      <c r="AN445">
        <v>2.48</v>
      </c>
      <c r="AO445">
        <v>0.64</v>
      </c>
      <c r="AP445">
        <v>0</v>
      </c>
      <c r="AQ445">
        <v>33.119999999999997</v>
      </c>
      <c r="AR445">
        <v>7.53</v>
      </c>
      <c r="AS445">
        <v>90.48</v>
      </c>
      <c r="AT445">
        <v>0.98</v>
      </c>
      <c r="AU445">
        <v>9.43</v>
      </c>
      <c r="AV445">
        <v>13.24</v>
      </c>
      <c r="AW445">
        <v>5.91</v>
      </c>
      <c r="AX445">
        <v>47.63</v>
      </c>
      <c r="AY445">
        <v>61.49</v>
      </c>
      <c r="AZ445">
        <v>18.670000000000002</v>
      </c>
      <c r="BA445">
        <v>19.05</v>
      </c>
      <c r="BB445">
        <v>14.38</v>
      </c>
      <c r="BC445">
        <v>56.48</v>
      </c>
    </row>
    <row r="446" spans="1:55" x14ac:dyDescent="0.25">
      <c r="A446">
        <v>503</v>
      </c>
      <c r="B446" t="s">
        <v>543</v>
      </c>
      <c r="C446" t="s">
        <v>38</v>
      </c>
      <c r="D446" t="s">
        <v>73</v>
      </c>
      <c r="E446">
        <v>70</v>
      </c>
      <c r="F446">
        <v>902.13333333333003</v>
      </c>
      <c r="G446">
        <v>12.887619047618999</v>
      </c>
      <c r="H446">
        <v>1.17</v>
      </c>
      <c r="I446">
        <v>7.0000000000000007E-2</v>
      </c>
      <c r="J446">
        <v>0.52</v>
      </c>
      <c r="K446">
        <v>0.91</v>
      </c>
      <c r="L446">
        <v>1.49</v>
      </c>
      <c r="M446">
        <v>-0.27</v>
      </c>
      <c r="N446">
        <v>2.2200000000000002</v>
      </c>
      <c r="O446">
        <v>0.03</v>
      </c>
      <c r="P446">
        <v>1.92</v>
      </c>
      <c r="Q446">
        <v>0.77</v>
      </c>
      <c r="R446">
        <v>-0.44</v>
      </c>
      <c r="S446">
        <v>12.22</v>
      </c>
      <c r="T446">
        <v>0.01</v>
      </c>
      <c r="U446">
        <v>-0.2</v>
      </c>
      <c r="V446">
        <v>2.2200000000000002</v>
      </c>
      <c r="W446">
        <v>0.66</v>
      </c>
      <c r="X446">
        <v>-0.6</v>
      </c>
      <c r="Y446">
        <v>1.22</v>
      </c>
      <c r="Z446">
        <v>0.23</v>
      </c>
      <c r="AA446">
        <v>-1.06</v>
      </c>
      <c r="AB446">
        <v>2.85</v>
      </c>
      <c r="AC446">
        <v>0.27</v>
      </c>
      <c r="AD446">
        <v>-0.26</v>
      </c>
      <c r="AE446">
        <v>10.02</v>
      </c>
      <c r="AF446">
        <v>0.57999999999999996</v>
      </c>
      <c r="AG446">
        <v>0.61</v>
      </c>
      <c r="AH446">
        <v>-0.01</v>
      </c>
      <c r="AI446">
        <v>0.42</v>
      </c>
      <c r="AJ446">
        <v>-0.38</v>
      </c>
      <c r="AK446">
        <v>20.27</v>
      </c>
      <c r="AL446">
        <v>0.09</v>
      </c>
      <c r="AM446">
        <v>1.25</v>
      </c>
      <c r="AN446">
        <v>-0.81</v>
      </c>
      <c r="AO446">
        <v>0.17</v>
      </c>
      <c r="AP446">
        <v>0.19</v>
      </c>
      <c r="AQ446">
        <v>4.68</v>
      </c>
      <c r="AR446">
        <v>9.66</v>
      </c>
      <c r="AS446">
        <v>92.86</v>
      </c>
      <c r="AT446">
        <v>1.0249999999999999</v>
      </c>
      <c r="AU446">
        <v>7.85</v>
      </c>
      <c r="AV446">
        <v>10.039999999999999</v>
      </c>
      <c r="AW446">
        <v>7.78</v>
      </c>
      <c r="AX446">
        <v>58.59</v>
      </c>
      <c r="AY446">
        <v>50.21</v>
      </c>
      <c r="AZ446">
        <v>18.62</v>
      </c>
      <c r="BA446">
        <v>17.82</v>
      </c>
      <c r="BB446">
        <v>18.62</v>
      </c>
      <c r="BC446">
        <v>50</v>
      </c>
    </row>
    <row r="447" spans="1:55" x14ac:dyDescent="0.25">
      <c r="A447">
        <v>336</v>
      </c>
      <c r="B447" t="s">
        <v>766</v>
      </c>
      <c r="C447" t="s">
        <v>113</v>
      </c>
      <c r="D447" t="s">
        <v>39</v>
      </c>
      <c r="E447">
        <v>32</v>
      </c>
      <c r="F447">
        <v>291.3</v>
      </c>
      <c r="G447">
        <v>9.1031250000000004</v>
      </c>
      <c r="H447">
        <v>-10.81</v>
      </c>
      <c r="I447">
        <v>0.04</v>
      </c>
      <c r="J447">
        <v>-4.1500000000000004</v>
      </c>
      <c r="K447">
        <v>-8.59</v>
      </c>
      <c r="L447">
        <v>0.92</v>
      </c>
      <c r="M447">
        <v>-5.25</v>
      </c>
      <c r="N447">
        <v>-6.75</v>
      </c>
      <c r="O447">
        <v>-0.28000000000000003</v>
      </c>
      <c r="P447">
        <v>-4.92</v>
      </c>
      <c r="Q447">
        <v>-1.19</v>
      </c>
      <c r="R447">
        <v>0.91</v>
      </c>
      <c r="S447">
        <v>-22.64</v>
      </c>
      <c r="T447">
        <v>-0.59</v>
      </c>
      <c r="U447">
        <v>-0.11</v>
      </c>
      <c r="V447">
        <v>-5.34</v>
      </c>
      <c r="W447">
        <v>-8.56</v>
      </c>
      <c r="X447">
        <v>-0.45</v>
      </c>
      <c r="Y447">
        <v>-7.78</v>
      </c>
      <c r="Z447">
        <v>-3.55</v>
      </c>
      <c r="AA447">
        <v>-0.71</v>
      </c>
      <c r="AB447">
        <v>-6.87</v>
      </c>
      <c r="AC447">
        <v>-0.92</v>
      </c>
      <c r="AD447">
        <v>0.28999999999999998</v>
      </c>
      <c r="AE447">
        <v>-27.14</v>
      </c>
      <c r="AF447">
        <v>-6.69</v>
      </c>
      <c r="AG447">
        <v>0.34</v>
      </c>
      <c r="AH447">
        <v>-8.48</v>
      </c>
      <c r="AI447">
        <v>-0.48</v>
      </c>
      <c r="AJ447">
        <v>0.54</v>
      </c>
      <c r="AK447">
        <v>-26.6</v>
      </c>
      <c r="AL447">
        <v>-4.47</v>
      </c>
      <c r="AM447">
        <v>-1.93</v>
      </c>
      <c r="AN447">
        <v>-1.08</v>
      </c>
      <c r="AO447">
        <v>0.2</v>
      </c>
      <c r="AP447">
        <v>0.32</v>
      </c>
      <c r="AQ447">
        <v>-11.43</v>
      </c>
      <c r="AR447">
        <v>5.59</v>
      </c>
      <c r="AS447">
        <v>90.41</v>
      </c>
      <c r="AT447">
        <v>0.96</v>
      </c>
      <c r="AU447">
        <v>8.24</v>
      </c>
      <c r="AV447">
        <v>13.39</v>
      </c>
      <c r="AW447">
        <v>5.97</v>
      </c>
      <c r="AX447">
        <v>60.76</v>
      </c>
      <c r="AY447">
        <v>57.97</v>
      </c>
      <c r="AZ447">
        <v>13.59</v>
      </c>
      <c r="BA447">
        <v>22.25</v>
      </c>
      <c r="BB447">
        <v>13.59</v>
      </c>
      <c r="BC447">
        <v>50</v>
      </c>
    </row>
    <row r="448" spans="1:55" x14ac:dyDescent="0.25">
      <c r="A448">
        <v>17</v>
      </c>
      <c r="B448" t="s">
        <v>329</v>
      </c>
      <c r="C448" t="s">
        <v>79</v>
      </c>
      <c r="D448" t="s">
        <v>36</v>
      </c>
      <c r="E448">
        <v>73</v>
      </c>
      <c r="F448">
        <v>837.1</v>
      </c>
      <c r="G448">
        <v>11.467123287671001</v>
      </c>
      <c r="H448">
        <v>5.08</v>
      </c>
      <c r="I448">
        <v>0.03</v>
      </c>
      <c r="J448">
        <v>2.21</v>
      </c>
      <c r="K448">
        <v>3.4</v>
      </c>
      <c r="L448">
        <v>-0.16</v>
      </c>
      <c r="M448">
        <v>2.0099999999999998</v>
      </c>
      <c r="N448">
        <v>2.4900000000000002</v>
      </c>
      <c r="O448">
        <v>-0.43</v>
      </c>
      <c r="P448">
        <v>2.25</v>
      </c>
      <c r="Q448">
        <v>0.68</v>
      </c>
      <c r="R448">
        <v>0.2</v>
      </c>
      <c r="S448">
        <v>4.82</v>
      </c>
      <c r="T448">
        <v>0.24</v>
      </c>
      <c r="U448">
        <v>-0.15</v>
      </c>
      <c r="V448">
        <v>4.34</v>
      </c>
      <c r="W448">
        <v>1.77</v>
      </c>
      <c r="X448">
        <v>-0.39</v>
      </c>
      <c r="Y448">
        <v>2.14</v>
      </c>
      <c r="Z448">
        <v>1.1499999999999999</v>
      </c>
      <c r="AA448">
        <v>-1.0900000000000001</v>
      </c>
      <c r="AB448">
        <v>5.3</v>
      </c>
      <c r="AC448">
        <v>0.8</v>
      </c>
      <c r="AD448">
        <v>-0.41</v>
      </c>
      <c r="AE448">
        <v>19.989999999999998</v>
      </c>
      <c r="AF448">
        <v>0.83</v>
      </c>
      <c r="AG448">
        <v>0.93</v>
      </c>
      <c r="AH448">
        <v>-0.12</v>
      </c>
      <c r="AI448">
        <v>0.2</v>
      </c>
      <c r="AJ448">
        <v>0.43</v>
      </c>
      <c r="AK448">
        <v>-2.14</v>
      </c>
      <c r="AL448">
        <v>4.6100000000000003</v>
      </c>
      <c r="AM448">
        <v>0.06</v>
      </c>
      <c r="AN448">
        <v>2.93</v>
      </c>
      <c r="AO448">
        <v>-0.36</v>
      </c>
      <c r="AP448">
        <v>0.42</v>
      </c>
      <c r="AQ448">
        <v>-38.06</v>
      </c>
      <c r="AR448">
        <v>8.6999999999999993</v>
      </c>
      <c r="AS448">
        <v>90.85</v>
      </c>
      <c r="AT448">
        <v>0.996</v>
      </c>
      <c r="AU448">
        <v>12.4</v>
      </c>
      <c r="AV448">
        <v>14.55</v>
      </c>
      <c r="AW448">
        <v>8.67</v>
      </c>
      <c r="AX448">
        <v>45.66</v>
      </c>
      <c r="AY448">
        <v>58.84</v>
      </c>
      <c r="AZ448">
        <v>19.71</v>
      </c>
      <c r="BA448">
        <v>20.64</v>
      </c>
      <c r="BB448">
        <v>16.920000000000002</v>
      </c>
      <c r="BC448">
        <v>53.82</v>
      </c>
    </row>
    <row r="449" spans="1:55" x14ac:dyDescent="0.25">
      <c r="A449">
        <v>428</v>
      </c>
      <c r="B449" t="s">
        <v>175</v>
      </c>
      <c r="C449" t="s">
        <v>113</v>
      </c>
      <c r="D449" t="s">
        <v>39</v>
      </c>
      <c r="E449">
        <v>81</v>
      </c>
      <c r="F449">
        <v>1137.2166666666999</v>
      </c>
      <c r="G449">
        <v>14.039711934155999</v>
      </c>
      <c r="H449">
        <v>10.59</v>
      </c>
      <c r="I449">
        <v>0.03</v>
      </c>
      <c r="J449">
        <v>3.86</v>
      </c>
      <c r="K449">
        <v>6.95</v>
      </c>
      <c r="L449">
        <v>0.48</v>
      </c>
      <c r="M449">
        <v>3.27</v>
      </c>
      <c r="N449">
        <v>4.84</v>
      </c>
      <c r="O449">
        <v>-1.07</v>
      </c>
      <c r="P449">
        <v>4.26</v>
      </c>
      <c r="Q449">
        <v>0.71</v>
      </c>
      <c r="R449">
        <v>0.33</v>
      </c>
      <c r="S449">
        <v>2.68</v>
      </c>
      <c r="T449">
        <v>0.57999999999999996</v>
      </c>
      <c r="U449">
        <v>0.17</v>
      </c>
      <c r="V449">
        <v>3.55</v>
      </c>
      <c r="W449">
        <v>5.52</v>
      </c>
      <c r="X449">
        <v>0.3</v>
      </c>
      <c r="Y449">
        <v>4.24</v>
      </c>
      <c r="Z449">
        <v>3.19</v>
      </c>
      <c r="AA449">
        <v>0.84</v>
      </c>
      <c r="AB449">
        <v>4.3099999999999996</v>
      </c>
      <c r="AC449">
        <v>0.79</v>
      </c>
      <c r="AD449">
        <v>0.5</v>
      </c>
      <c r="AE449">
        <v>2.95</v>
      </c>
      <c r="AF449">
        <v>3.11</v>
      </c>
      <c r="AG449">
        <v>-0.72</v>
      </c>
      <c r="AH449">
        <v>4.22</v>
      </c>
      <c r="AI449">
        <v>-0.04</v>
      </c>
      <c r="AJ449">
        <v>-0.45</v>
      </c>
      <c r="AK449">
        <v>10.43</v>
      </c>
      <c r="AL449">
        <v>6.1</v>
      </c>
      <c r="AM449">
        <v>-0.25</v>
      </c>
      <c r="AN449">
        <v>3.55</v>
      </c>
      <c r="AO449">
        <v>-0.04</v>
      </c>
      <c r="AP449">
        <v>0.25</v>
      </c>
      <c r="AQ449">
        <v>-16.670000000000002</v>
      </c>
      <c r="AR449">
        <v>8.73</v>
      </c>
      <c r="AS449">
        <v>90.89</v>
      </c>
      <c r="AT449">
        <v>0.996</v>
      </c>
      <c r="AU449">
        <v>8.6</v>
      </c>
      <c r="AV449">
        <v>18.2</v>
      </c>
      <c r="AW449">
        <v>12.24</v>
      </c>
      <c r="AX449">
        <v>41.94</v>
      </c>
      <c r="AY449">
        <v>41.27</v>
      </c>
      <c r="AZ449">
        <v>19.100000000000001</v>
      </c>
      <c r="BA449">
        <v>25.06</v>
      </c>
      <c r="BB449">
        <v>22.48</v>
      </c>
      <c r="BC449">
        <v>45.94</v>
      </c>
    </row>
    <row r="450" spans="1:55" x14ac:dyDescent="0.25">
      <c r="A450">
        <v>25</v>
      </c>
      <c r="B450" t="s">
        <v>246</v>
      </c>
      <c r="C450" t="s">
        <v>41</v>
      </c>
      <c r="D450" t="s">
        <v>73</v>
      </c>
      <c r="E450">
        <v>82</v>
      </c>
      <c r="F450">
        <v>1530.5333333333001</v>
      </c>
      <c r="G450">
        <v>18.665040650407001</v>
      </c>
      <c r="H450">
        <v>1.4</v>
      </c>
      <c r="I450">
        <v>0.01</v>
      </c>
      <c r="J450">
        <v>0.61</v>
      </c>
      <c r="K450">
        <v>2.2999999999999998</v>
      </c>
      <c r="L450">
        <v>1.1200000000000001</v>
      </c>
      <c r="M450">
        <v>0.74</v>
      </c>
      <c r="N450">
        <v>3.32</v>
      </c>
      <c r="O450">
        <v>-0.61</v>
      </c>
      <c r="P450">
        <v>3.04</v>
      </c>
      <c r="Q450">
        <v>0.85</v>
      </c>
      <c r="R450">
        <v>-0.37</v>
      </c>
      <c r="S450">
        <v>11.01</v>
      </c>
      <c r="T450">
        <v>0.04</v>
      </c>
      <c r="U450">
        <v>-0.05</v>
      </c>
      <c r="V450">
        <v>0.9</v>
      </c>
      <c r="W450">
        <v>-0.19</v>
      </c>
      <c r="X450">
        <v>-0.6</v>
      </c>
      <c r="Y450">
        <v>0.33</v>
      </c>
      <c r="Z450">
        <v>-0.66</v>
      </c>
      <c r="AA450">
        <v>-0.41</v>
      </c>
      <c r="AB450">
        <v>-0.85</v>
      </c>
      <c r="AC450">
        <v>0.38</v>
      </c>
      <c r="AD450">
        <v>0.02</v>
      </c>
      <c r="AE450">
        <v>6.16</v>
      </c>
      <c r="AF450">
        <v>0.63</v>
      </c>
      <c r="AG450">
        <v>-0.25</v>
      </c>
      <c r="AH450">
        <v>0.99</v>
      </c>
      <c r="AI450">
        <v>0.32</v>
      </c>
      <c r="AJ450">
        <v>-0.42</v>
      </c>
      <c r="AK450">
        <v>16.03</v>
      </c>
      <c r="AL450">
        <v>1.3</v>
      </c>
      <c r="AM450">
        <v>0.66</v>
      </c>
      <c r="AN450">
        <v>0.41</v>
      </c>
      <c r="AO450">
        <v>0.34</v>
      </c>
      <c r="AP450">
        <v>-0.1</v>
      </c>
      <c r="AQ450">
        <v>18.809999999999999</v>
      </c>
      <c r="AR450">
        <v>9.6300000000000008</v>
      </c>
      <c r="AS450">
        <v>92.48</v>
      </c>
      <c r="AT450">
        <v>1.0209999999999999</v>
      </c>
      <c r="AU450">
        <v>10.47</v>
      </c>
      <c r="AV450">
        <v>15.72</v>
      </c>
      <c r="AW450">
        <v>7.06</v>
      </c>
      <c r="AX450">
        <v>38.299999999999997</v>
      </c>
      <c r="AY450">
        <v>59.73</v>
      </c>
      <c r="AZ450">
        <v>21.84</v>
      </c>
      <c r="BA450">
        <v>21.84</v>
      </c>
      <c r="BB450">
        <v>15.8</v>
      </c>
      <c r="BC450">
        <v>58.02</v>
      </c>
    </row>
    <row r="451" spans="1:55" x14ac:dyDescent="0.25">
      <c r="A451">
        <v>507</v>
      </c>
      <c r="B451" t="s">
        <v>363</v>
      </c>
      <c r="C451" t="s">
        <v>56</v>
      </c>
      <c r="D451" t="s">
        <v>36</v>
      </c>
      <c r="E451">
        <v>82</v>
      </c>
      <c r="F451">
        <v>935.93333333332998</v>
      </c>
      <c r="G451">
        <v>11.413821138211</v>
      </c>
      <c r="H451">
        <v>-6.18</v>
      </c>
      <c r="I451">
        <v>0</v>
      </c>
      <c r="J451">
        <v>-2.46</v>
      </c>
      <c r="K451">
        <v>-5.37</v>
      </c>
      <c r="L451">
        <v>-0.72</v>
      </c>
      <c r="M451">
        <v>-2.58</v>
      </c>
      <c r="N451">
        <v>-6.29</v>
      </c>
      <c r="O451">
        <v>0.09</v>
      </c>
      <c r="P451">
        <v>-5.27</v>
      </c>
      <c r="Q451">
        <v>-1.1000000000000001</v>
      </c>
      <c r="R451">
        <v>-0.91</v>
      </c>
      <c r="S451">
        <v>0.06</v>
      </c>
      <c r="T451">
        <v>-0.72</v>
      </c>
      <c r="U451">
        <v>-0.12</v>
      </c>
      <c r="V451">
        <v>-6.44</v>
      </c>
      <c r="W451">
        <v>-7.83</v>
      </c>
      <c r="X451">
        <v>-1.68</v>
      </c>
      <c r="Y451">
        <v>-5.01</v>
      </c>
      <c r="Z451">
        <v>-3.51</v>
      </c>
      <c r="AA451">
        <v>-0.59</v>
      </c>
      <c r="AB451">
        <v>-6.47</v>
      </c>
      <c r="AC451">
        <v>-0.66</v>
      </c>
      <c r="AD451">
        <v>-0.54</v>
      </c>
      <c r="AE451">
        <v>-0.68</v>
      </c>
      <c r="AF451">
        <v>-5.76</v>
      </c>
      <c r="AG451">
        <v>-1.45</v>
      </c>
      <c r="AH451">
        <v>-4.1399999999999997</v>
      </c>
      <c r="AI451">
        <v>-0.42</v>
      </c>
      <c r="AJ451">
        <v>-0.4</v>
      </c>
      <c r="AK451">
        <v>0.55000000000000004</v>
      </c>
      <c r="AL451">
        <v>1.52</v>
      </c>
      <c r="AM451">
        <v>0.32</v>
      </c>
      <c r="AN451">
        <v>0.77</v>
      </c>
      <c r="AO451">
        <v>-0.18</v>
      </c>
      <c r="AP451">
        <v>-0.1</v>
      </c>
      <c r="AQ451">
        <v>-0.19</v>
      </c>
      <c r="AR451">
        <v>8.0399999999999991</v>
      </c>
      <c r="AS451">
        <v>94.57</v>
      </c>
      <c r="AT451">
        <v>1.026</v>
      </c>
      <c r="AU451">
        <v>9.6199999999999992</v>
      </c>
      <c r="AV451">
        <v>16.03</v>
      </c>
      <c r="AW451">
        <v>10.9</v>
      </c>
      <c r="AX451">
        <v>47.12</v>
      </c>
      <c r="AY451">
        <v>46.88</v>
      </c>
      <c r="AZ451">
        <v>16.09</v>
      </c>
      <c r="BA451">
        <v>21.67</v>
      </c>
      <c r="BB451">
        <v>19.809999999999999</v>
      </c>
      <c r="BC451">
        <v>44.82</v>
      </c>
    </row>
    <row r="452" spans="1:55" x14ac:dyDescent="0.25">
      <c r="A452">
        <v>705</v>
      </c>
      <c r="B452" t="s">
        <v>74</v>
      </c>
      <c r="C452" t="s">
        <v>75</v>
      </c>
      <c r="D452" t="s">
        <v>57</v>
      </c>
      <c r="E452">
        <v>82</v>
      </c>
      <c r="F452">
        <v>1209.2333333332999</v>
      </c>
      <c r="G452">
        <v>14.746747967479999</v>
      </c>
      <c r="H452">
        <v>6.4</v>
      </c>
      <c r="I452">
        <v>-0.01</v>
      </c>
      <c r="J452">
        <v>2.41</v>
      </c>
      <c r="K452">
        <v>5.79</v>
      </c>
      <c r="L452">
        <v>-0.56000000000000005</v>
      </c>
      <c r="M452">
        <v>3.22</v>
      </c>
      <c r="N452">
        <v>3.08</v>
      </c>
      <c r="O452">
        <v>-1.08</v>
      </c>
      <c r="P452">
        <v>3.18</v>
      </c>
      <c r="Q452">
        <v>1.01</v>
      </c>
      <c r="R452">
        <v>-0.51</v>
      </c>
      <c r="S452">
        <v>15.52</v>
      </c>
      <c r="T452">
        <v>0.36</v>
      </c>
      <c r="U452">
        <v>0.21</v>
      </c>
      <c r="V452">
        <v>0.78</v>
      </c>
      <c r="W452">
        <v>3.96</v>
      </c>
      <c r="X452">
        <v>1.75</v>
      </c>
      <c r="Y452">
        <v>1.52</v>
      </c>
      <c r="Z452">
        <v>0.82</v>
      </c>
      <c r="AA452">
        <v>0.93</v>
      </c>
      <c r="AB452">
        <v>-0.55000000000000004</v>
      </c>
      <c r="AC452">
        <v>0.2</v>
      </c>
      <c r="AD452">
        <v>-0.03</v>
      </c>
      <c r="AE452">
        <v>4.29</v>
      </c>
      <c r="AF452">
        <v>4.18</v>
      </c>
      <c r="AG452">
        <v>1.08</v>
      </c>
      <c r="AH452">
        <v>3.22</v>
      </c>
      <c r="AI452">
        <v>0.39</v>
      </c>
      <c r="AJ452">
        <v>-0.37</v>
      </c>
      <c r="AK452">
        <v>21.19</v>
      </c>
      <c r="AL452">
        <v>5.16</v>
      </c>
      <c r="AM452">
        <v>-2.19</v>
      </c>
      <c r="AN452">
        <v>4.63</v>
      </c>
      <c r="AO452">
        <v>0.72</v>
      </c>
      <c r="AP452">
        <v>-0.28999999999999998</v>
      </c>
      <c r="AQ452">
        <v>46.35</v>
      </c>
      <c r="AR452">
        <v>8.6999999999999993</v>
      </c>
      <c r="AS452">
        <v>93.14</v>
      </c>
      <c r="AT452">
        <v>1.018</v>
      </c>
      <c r="AU452">
        <v>11.46</v>
      </c>
      <c r="AV452">
        <v>12.6</v>
      </c>
      <c r="AW452">
        <v>6.2</v>
      </c>
      <c r="AX452">
        <v>45.45</v>
      </c>
      <c r="AY452">
        <v>64.89</v>
      </c>
      <c r="AZ452">
        <v>22.33</v>
      </c>
      <c r="BA452">
        <v>18.850000000000001</v>
      </c>
      <c r="BB452">
        <v>15.93</v>
      </c>
      <c r="BC452">
        <v>58.37</v>
      </c>
    </row>
    <row r="453" spans="1:55" x14ac:dyDescent="0.25">
      <c r="A453">
        <v>211</v>
      </c>
      <c r="B453" t="s">
        <v>634</v>
      </c>
      <c r="C453" t="s">
        <v>635</v>
      </c>
      <c r="D453" t="s">
        <v>36</v>
      </c>
      <c r="E453">
        <v>51</v>
      </c>
      <c r="F453">
        <v>520.35</v>
      </c>
      <c r="G453">
        <v>10.202941176471001</v>
      </c>
      <c r="H453">
        <v>-10.71</v>
      </c>
      <c r="I453">
        <v>-0.03</v>
      </c>
      <c r="J453">
        <v>-4.8600000000000003</v>
      </c>
      <c r="K453">
        <v>-6.26</v>
      </c>
      <c r="L453">
        <v>-0.06</v>
      </c>
      <c r="M453">
        <v>-3.75</v>
      </c>
      <c r="N453">
        <v>-3.93</v>
      </c>
      <c r="O453">
        <v>1.31</v>
      </c>
      <c r="P453">
        <v>-4.43</v>
      </c>
      <c r="Q453">
        <v>-1.21</v>
      </c>
      <c r="R453">
        <v>-0.71</v>
      </c>
      <c r="S453">
        <v>-7.92</v>
      </c>
      <c r="T453">
        <v>-0.16</v>
      </c>
      <c r="U453">
        <v>-0.05</v>
      </c>
      <c r="V453">
        <v>-1.06</v>
      </c>
      <c r="W453">
        <v>-3.95</v>
      </c>
      <c r="X453">
        <v>-3.34</v>
      </c>
      <c r="Y453">
        <v>-0.32</v>
      </c>
      <c r="Z453">
        <v>0.44</v>
      </c>
      <c r="AA453">
        <v>-1.06</v>
      </c>
      <c r="AB453">
        <v>3.92</v>
      </c>
      <c r="AC453">
        <v>-0.36</v>
      </c>
      <c r="AD453">
        <v>-0.53</v>
      </c>
      <c r="AE453">
        <v>3.63</v>
      </c>
      <c r="AF453">
        <v>-5.85</v>
      </c>
      <c r="AG453">
        <v>-3.03</v>
      </c>
      <c r="AH453">
        <v>-4.2300000000000004</v>
      </c>
      <c r="AI453">
        <v>-0.64</v>
      </c>
      <c r="AJ453">
        <v>0.03</v>
      </c>
      <c r="AK453">
        <v>-22.89</v>
      </c>
      <c r="AL453">
        <v>-11.7</v>
      </c>
      <c r="AM453">
        <v>2.96</v>
      </c>
      <c r="AN453">
        <v>-10.55</v>
      </c>
      <c r="AO453">
        <v>-0.55000000000000004</v>
      </c>
      <c r="AP453">
        <v>-0.25</v>
      </c>
      <c r="AQ453">
        <v>-21.84</v>
      </c>
      <c r="AR453">
        <v>5.42</v>
      </c>
      <c r="AS453">
        <v>92.37</v>
      </c>
      <c r="AT453">
        <v>0.97799999999999998</v>
      </c>
      <c r="AU453">
        <v>8.5299999999999994</v>
      </c>
      <c r="AV453">
        <v>15.34</v>
      </c>
      <c r="AW453">
        <v>7.84</v>
      </c>
      <c r="AX453">
        <v>53.96</v>
      </c>
      <c r="AY453">
        <v>52.11</v>
      </c>
      <c r="AZ453">
        <v>13.61</v>
      </c>
      <c r="BA453">
        <v>20.99</v>
      </c>
      <c r="BB453">
        <v>17.53</v>
      </c>
      <c r="BC453">
        <v>43.7</v>
      </c>
    </row>
    <row r="454" spans="1:55" x14ac:dyDescent="0.25">
      <c r="A454">
        <v>793</v>
      </c>
      <c r="B454" t="s">
        <v>1010</v>
      </c>
      <c r="C454" t="s">
        <v>46</v>
      </c>
      <c r="D454" t="s">
        <v>39</v>
      </c>
      <c r="E454">
        <v>15</v>
      </c>
      <c r="F454">
        <v>134.4</v>
      </c>
      <c r="G454">
        <v>8.9600000000000009</v>
      </c>
      <c r="H454">
        <v>-11.17</v>
      </c>
      <c r="I454">
        <v>-0.04</v>
      </c>
      <c r="J454">
        <v>-5.14</v>
      </c>
      <c r="K454">
        <v>-11.94</v>
      </c>
      <c r="L454">
        <v>-0.61</v>
      </c>
      <c r="M454">
        <v>-7.19</v>
      </c>
      <c r="N454">
        <v>-5.92</v>
      </c>
      <c r="O454">
        <v>-0.08</v>
      </c>
      <c r="P454">
        <v>-5.07</v>
      </c>
      <c r="Q454">
        <v>-3.2</v>
      </c>
      <c r="R454">
        <v>-0.12</v>
      </c>
      <c r="S454">
        <v>-62.75</v>
      </c>
      <c r="T454">
        <v>-0.98</v>
      </c>
      <c r="U454">
        <v>-0.03</v>
      </c>
      <c r="V454">
        <v>-12.1</v>
      </c>
      <c r="W454">
        <v>-12.73</v>
      </c>
      <c r="X454">
        <v>-1.68</v>
      </c>
      <c r="Y454">
        <v>-13.89</v>
      </c>
      <c r="Z454">
        <v>-6.35</v>
      </c>
      <c r="AA454">
        <v>-1.67</v>
      </c>
      <c r="AB454">
        <v>-14.67</v>
      </c>
      <c r="AC454">
        <v>-2.2000000000000002</v>
      </c>
      <c r="AD454">
        <v>-0.31</v>
      </c>
      <c r="AE454">
        <v>-64.709999999999994</v>
      </c>
      <c r="AF454">
        <v>-8.51</v>
      </c>
      <c r="AG454">
        <v>-0.02</v>
      </c>
      <c r="AH454">
        <v>-13.31</v>
      </c>
      <c r="AI454">
        <v>-0.67</v>
      </c>
      <c r="AJ454">
        <v>0.52</v>
      </c>
      <c r="AK454">
        <v>-50</v>
      </c>
      <c r="AL454">
        <v>4.3899999999999997</v>
      </c>
      <c r="AM454">
        <v>3.66</v>
      </c>
      <c r="AN454">
        <v>0.02</v>
      </c>
      <c r="AO454">
        <v>-0.72</v>
      </c>
      <c r="AP454">
        <v>-0.28999999999999998</v>
      </c>
      <c r="AQ454">
        <v>-71.430000000000007</v>
      </c>
      <c r="AR454">
        <v>0</v>
      </c>
      <c r="AS454">
        <v>93.44</v>
      </c>
      <c r="AT454">
        <v>0.93400000000000005</v>
      </c>
      <c r="AU454">
        <v>8.0399999999999991</v>
      </c>
      <c r="AV454">
        <v>12.95</v>
      </c>
      <c r="AW454">
        <v>8.0399999999999991</v>
      </c>
      <c r="AX454">
        <v>54.02</v>
      </c>
      <c r="AY454">
        <v>50</v>
      </c>
      <c r="AZ454">
        <v>15.63</v>
      </c>
      <c r="BA454">
        <v>19.64</v>
      </c>
      <c r="BB454">
        <v>16.07</v>
      </c>
      <c r="BC454">
        <v>49.3</v>
      </c>
    </row>
    <row r="455" spans="1:55" x14ac:dyDescent="0.25">
      <c r="A455">
        <v>820</v>
      </c>
      <c r="B455" t="s">
        <v>458</v>
      </c>
      <c r="C455" t="s">
        <v>459</v>
      </c>
      <c r="D455" t="s">
        <v>92</v>
      </c>
      <c r="E455">
        <v>55</v>
      </c>
      <c r="F455">
        <v>715.28333333333001</v>
      </c>
      <c r="G455">
        <v>13.005151515152001</v>
      </c>
      <c r="H455">
        <v>2.98</v>
      </c>
      <c r="I455">
        <v>-0.05</v>
      </c>
      <c r="J455">
        <v>1.35</v>
      </c>
      <c r="K455">
        <v>3.04</v>
      </c>
      <c r="L455">
        <v>0.87</v>
      </c>
      <c r="M455">
        <v>1.32</v>
      </c>
      <c r="N455">
        <v>3.08</v>
      </c>
      <c r="O455">
        <v>2.44</v>
      </c>
      <c r="P455">
        <v>0.6</v>
      </c>
      <c r="Q455">
        <v>0.38</v>
      </c>
      <c r="R455">
        <v>0.43</v>
      </c>
      <c r="S455">
        <v>-0.41</v>
      </c>
      <c r="T455">
        <v>0.21</v>
      </c>
      <c r="U455">
        <v>0.18</v>
      </c>
      <c r="V455">
        <v>0.55000000000000004</v>
      </c>
      <c r="W455">
        <v>1.85</v>
      </c>
      <c r="X455">
        <v>-0.33</v>
      </c>
      <c r="Y455">
        <v>2.0499999999999998</v>
      </c>
      <c r="Z455">
        <v>2.19</v>
      </c>
      <c r="AA455">
        <v>1.34</v>
      </c>
      <c r="AB455">
        <v>2.71</v>
      </c>
      <c r="AC455">
        <v>0.26</v>
      </c>
      <c r="AD455">
        <v>0.27</v>
      </c>
      <c r="AE455">
        <v>0.6</v>
      </c>
      <c r="AF455">
        <v>-0.45</v>
      </c>
      <c r="AG455">
        <v>-2.2200000000000002</v>
      </c>
      <c r="AH455">
        <v>2.0499999999999998</v>
      </c>
      <c r="AI455">
        <v>-0.18</v>
      </c>
      <c r="AJ455">
        <v>-0.19</v>
      </c>
      <c r="AK455">
        <v>1.68</v>
      </c>
      <c r="AL455">
        <v>1.0900000000000001</v>
      </c>
      <c r="AM455">
        <v>1.03</v>
      </c>
      <c r="AN455">
        <v>0</v>
      </c>
      <c r="AO455">
        <v>0.24</v>
      </c>
      <c r="AP455">
        <v>0.44</v>
      </c>
      <c r="AQ455">
        <v>-4.97</v>
      </c>
      <c r="AR455">
        <v>8.75</v>
      </c>
      <c r="AS455">
        <v>91.37</v>
      </c>
      <c r="AT455">
        <v>1.0009999999999999</v>
      </c>
      <c r="AU455">
        <v>11.74</v>
      </c>
      <c r="AV455">
        <v>15.43</v>
      </c>
      <c r="AW455">
        <v>8.0500000000000007</v>
      </c>
      <c r="AX455">
        <v>41.44</v>
      </c>
      <c r="AY455">
        <v>59.32</v>
      </c>
      <c r="AZ455">
        <v>21.39</v>
      </c>
      <c r="BA455">
        <v>22.31</v>
      </c>
      <c r="BB455">
        <v>17.7</v>
      </c>
      <c r="BC455">
        <v>54.72</v>
      </c>
    </row>
    <row r="456" spans="1:55" x14ac:dyDescent="0.25">
      <c r="A456">
        <v>492</v>
      </c>
      <c r="B456" t="s">
        <v>965</v>
      </c>
      <c r="C456" t="s">
        <v>75</v>
      </c>
      <c r="D456" t="s">
        <v>73</v>
      </c>
      <c r="E456">
        <v>1</v>
      </c>
      <c r="F456">
        <v>11.483333333333</v>
      </c>
      <c r="G456">
        <v>11.483333333333</v>
      </c>
      <c r="H456">
        <v>-5.93</v>
      </c>
      <c r="I456">
        <v>-0.06</v>
      </c>
      <c r="J456">
        <v>-2.27</v>
      </c>
      <c r="K456">
        <v>-0.47</v>
      </c>
      <c r="L456">
        <v>-10.1</v>
      </c>
      <c r="M456">
        <v>8.9700000000000006</v>
      </c>
      <c r="N456">
        <v>-4.46</v>
      </c>
      <c r="O456">
        <v>-5.46</v>
      </c>
      <c r="P456">
        <v>2.6</v>
      </c>
      <c r="Q456">
        <v>0</v>
      </c>
      <c r="R456">
        <v>1</v>
      </c>
      <c r="S456">
        <v>0</v>
      </c>
      <c r="T456">
        <v>-0.08</v>
      </c>
      <c r="U456">
        <v>-1.1100000000000001</v>
      </c>
      <c r="V456">
        <v>15.3</v>
      </c>
      <c r="W456">
        <v>-5.87</v>
      </c>
      <c r="X456">
        <v>-9.69</v>
      </c>
      <c r="Y456">
        <v>5.79</v>
      </c>
      <c r="Z456">
        <v>-4.2300000000000004</v>
      </c>
      <c r="AA456">
        <v>-6.46</v>
      </c>
      <c r="AB456">
        <v>-20</v>
      </c>
      <c r="AC456">
        <v>0</v>
      </c>
      <c r="AD456">
        <v>2.41</v>
      </c>
      <c r="AE456">
        <v>0</v>
      </c>
      <c r="AF456">
        <v>-2.19</v>
      </c>
      <c r="AG456">
        <v>-4.3099999999999996</v>
      </c>
      <c r="AH456">
        <v>7.27</v>
      </c>
      <c r="AI456">
        <v>0</v>
      </c>
      <c r="AJ456">
        <v>-1.88</v>
      </c>
      <c r="AK456">
        <v>0</v>
      </c>
      <c r="AL456">
        <v>14.16</v>
      </c>
      <c r="AM456">
        <v>0.85</v>
      </c>
      <c r="AN456">
        <v>4.7</v>
      </c>
      <c r="AO456">
        <v>0</v>
      </c>
      <c r="AP456">
        <v>0</v>
      </c>
      <c r="AQ456" t="s">
        <v>97</v>
      </c>
      <c r="AR456">
        <v>0</v>
      </c>
      <c r="AS456">
        <v>66.67</v>
      </c>
      <c r="AT456">
        <v>0.66700000000000004</v>
      </c>
      <c r="AU456">
        <v>15.67</v>
      </c>
      <c r="AV456">
        <v>10.45</v>
      </c>
      <c r="AW456">
        <v>0</v>
      </c>
      <c r="AX456">
        <v>41.8</v>
      </c>
      <c r="AY456">
        <v>100</v>
      </c>
      <c r="AZ456">
        <v>20.9</v>
      </c>
      <c r="BA456">
        <v>10.45</v>
      </c>
      <c r="BB456">
        <v>10.45</v>
      </c>
      <c r="BC456">
        <v>66.67</v>
      </c>
    </row>
    <row r="457" spans="1:55" x14ac:dyDescent="0.25">
      <c r="A457">
        <v>372</v>
      </c>
      <c r="B457" t="s">
        <v>639</v>
      </c>
      <c r="C457" t="s">
        <v>38</v>
      </c>
      <c r="D457" t="s">
        <v>36</v>
      </c>
      <c r="E457">
        <v>67</v>
      </c>
      <c r="F457">
        <v>716.88333333333003</v>
      </c>
      <c r="G457">
        <v>10.699751243781</v>
      </c>
      <c r="H457">
        <v>-5.01</v>
      </c>
      <c r="I457">
        <v>-7.0000000000000007E-2</v>
      </c>
      <c r="J457">
        <v>-2.4300000000000002</v>
      </c>
      <c r="K457">
        <v>-4.57</v>
      </c>
      <c r="L457">
        <v>-0.65</v>
      </c>
      <c r="M457">
        <v>-2.68</v>
      </c>
      <c r="N457">
        <v>-2.67</v>
      </c>
      <c r="O457">
        <v>-2.5099999999999998</v>
      </c>
      <c r="P457">
        <v>-0.4</v>
      </c>
      <c r="Q457">
        <v>-1.75</v>
      </c>
      <c r="R457">
        <v>-1.5</v>
      </c>
      <c r="S457">
        <v>-11.01</v>
      </c>
      <c r="T457">
        <v>-0.37</v>
      </c>
      <c r="U457">
        <v>-0.4</v>
      </c>
      <c r="V457">
        <v>-0.12</v>
      </c>
      <c r="W457">
        <v>-3</v>
      </c>
      <c r="X457">
        <v>-2.38</v>
      </c>
      <c r="Y457">
        <v>-0.86</v>
      </c>
      <c r="Z457">
        <v>-1.26</v>
      </c>
      <c r="AA457">
        <v>-1.7</v>
      </c>
      <c r="AB457">
        <v>0.64</v>
      </c>
      <c r="AC457">
        <v>-0.79</v>
      </c>
      <c r="AD457">
        <v>-0.8</v>
      </c>
      <c r="AE457">
        <v>-5.47</v>
      </c>
      <c r="AF457">
        <v>-2.3199999999999998</v>
      </c>
      <c r="AG457">
        <v>-0.9</v>
      </c>
      <c r="AH457">
        <v>-1.97</v>
      </c>
      <c r="AI457">
        <v>-1.05</v>
      </c>
      <c r="AJ457">
        <v>-0.67</v>
      </c>
      <c r="AK457">
        <v>-19.91</v>
      </c>
      <c r="AL457">
        <v>-1.8</v>
      </c>
      <c r="AM457">
        <v>2.74</v>
      </c>
      <c r="AN457">
        <v>-3.27</v>
      </c>
      <c r="AO457">
        <v>-0.25</v>
      </c>
      <c r="AP457">
        <v>-0.26</v>
      </c>
      <c r="AQ457">
        <v>-13.33</v>
      </c>
      <c r="AR457">
        <v>3.21</v>
      </c>
      <c r="AS457">
        <v>94.65</v>
      </c>
      <c r="AT457">
        <v>0.97899999999999998</v>
      </c>
      <c r="AU457">
        <v>9.8800000000000008</v>
      </c>
      <c r="AV457">
        <v>16.82</v>
      </c>
      <c r="AW457">
        <v>11.47</v>
      </c>
      <c r="AX457">
        <v>45.36</v>
      </c>
      <c r="AY457">
        <v>46.27</v>
      </c>
      <c r="AZ457">
        <v>16.07</v>
      </c>
      <c r="BA457">
        <v>20.09</v>
      </c>
      <c r="BB457">
        <v>20</v>
      </c>
      <c r="BC457">
        <v>44.55</v>
      </c>
    </row>
    <row r="458" spans="1:55" x14ac:dyDescent="0.25">
      <c r="A458">
        <v>605</v>
      </c>
      <c r="B458" t="s">
        <v>980</v>
      </c>
      <c r="C458" t="s">
        <v>106</v>
      </c>
      <c r="D458" t="s">
        <v>73</v>
      </c>
      <c r="E458">
        <v>5</v>
      </c>
      <c r="F458">
        <v>81.150000000000006</v>
      </c>
      <c r="G458">
        <v>16.23</v>
      </c>
      <c r="H458">
        <v>-2.17</v>
      </c>
      <c r="I458">
        <v>-7.0000000000000007E-2</v>
      </c>
      <c r="J458">
        <v>-1.05</v>
      </c>
      <c r="K458">
        <v>-7.84</v>
      </c>
      <c r="L458">
        <v>0.09</v>
      </c>
      <c r="M458">
        <v>-5.25</v>
      </c>
      <c r="N458">
        <v>-6.64</v>
      </c>
      <c r="O458">
        <v>-2.69</v>
      </c>
      <c r="P458">
        <v>-4.3600000000000003</v>
      </c>
      <c r="Q458">
        <v>-1.64</v>
      </c>
      <c r="R458">
        <v>-2.3199999999999998</v>
      </c>
      <c r="S458">
        <v>6.25</v>
      </c>
      <c r="T458">
        <v>-0.28000000000000003</v>
      </c>
      <c r="U458">
        <v>-0.23</v>
      </c>
      <c r="V458">
        <v>-1.6</v>
      </c>
      <c r="W458">
        <v>-6.04</v>
      </c>
      <c r="X458">
        <v>-1.51</v>
      </c>
      <c r="Y458">
        <v>-5.85</v>
      </c>
      <c r="Z458">
        <v>-1.04</v>
      </c>
      <c r="AA458">
        <v>2.16</v>
      </c>
      <c r="AB458">
        <v>-6.88</v>
      </c>
      <c r="AC458">
        <v>-0.62</v>
      </c>
      <c r="AD458">
        <v>-1.3</v>
      </c>
      <c r="AE458">
        <v>10</v>
      </c>
      <c r="AF458">
        <v>-6.67</v>
      </c>
      <c r="AG458">
        <v>-4.88</v>
      </c>
      <c r="AH458">
        <v>-5.43</v>
      </c>
      <c r="AI458">
        <v>-0.45</v>
      </c>
      <c r="AJ458">
        <v>-0.91</v>
      </c>
      <c r="AK458">
        <v>-33.33</v>
      </c>
      <c r="AL458">
        <v>5.07</v>
      </c>
      <c r="AM458">
        <v>-2.72</v>
      </c>
      <c r="AN458">
        <v>5.5</v>
      </c>
      <c r="AO458">
        <v>-0.98</v>
      </c>
      <c r="AP458">
        <v>-0.49</v>
      </c>
      <c r="AQ458">
        <v>-66.67</v>
      </c>
      <c r="AR458">
        <v>3.23</v>
      </c>
      <c r="AS458">
        <v>97.83</v>
      </c>
      <c r="AT458">
        <v>1.0109999999999999</v>
      </c>
      <c r="AU458">
        <v>7.39</v>
      </c>
      <c r="AV458">
        <v>12.57</v>
      </c>
      <c r="AW458">
        <v>8.1300000000000008</v>
      </c>
      <c r="AX458">
        <v>42.14</v>
      </c>
      <c r="AY458">
        <v>47.62</v>
      </c>
      <c r="AZ458">
        <v>19.22</v>
      </c>
      <c r="BA458">
        <v>16.27</v>
      </c>
      <c r="BB458">
        <v>21.44</v>
      </c>
      <c r="BC458">
        <v>47.27</v>
      </c>
    </row>
    <row r="459" spans="1:55" x14ac:dyDescent="0.25">
      <c r="A459">
        <v>654</v>
      </c>
      <c r="B459" t="s">
        <v>571</v>
      </c>
      <c r="C459" t="s">
        <v>75</v>
      </c>
      <c r="D459" t="s">
        <v>47</v>
      </c>
      <c r="E459">
        <v>77</v>
      </c>
      <c r="F459">
        <v>832.08333333332996</v>
      </c>
      <c r="G459">
        <v>10.806277056277001</v>
      </c>
      <c r="H459">
        <v>-4.3099999999999996</v>
      </c>
      <c r="I459">
        <v>-7.0000000000000007E-2</v>
      </c>
      <c r="J459">
        <v>-1.65</v>
      </c>
      <c r="K459">
        <v>-5.1100000000000003</v>
      </c>
      <c r="L459">
        <v>2</v>
      </c>
      <c r="M459">
        <v>-3.93</v>
      </c>
      <c r="N459">
        <v>-3.37</v>
      </c>
      <c r="O459">
        <v>2.77</v>
      </c>
      <c r="P459">
        <v>-4.93</v>
      </c>
      <c r="Q459">
        <v>-0.89</v>
      </c>
      <c r="R459">
        <v>0.94</v>
      </c>
      <c r="S459">
        <v>-19.649999999999999</v>
      </c>
      <c r="T459">
        <v>-0.39</v>
      </c>
      <c r="U459">
        <v>0.01</v>
      </c>
      <c r="V459">
        <v>-3.58</v>
      </c>
      <c r="W459">
        <v>-3.58</v>
      </c>
      <c r="X459">
        <v>-1.44</v>
      </c>
      <c r="Y459">
        <v>-1.64</v>
      </c>
      <c r="Z459">
        <v>-1.36</v>
      </c>
      <c r="AA459">
        <v>-0.22</v>
      </c>
      <c r="AB459">
        <v>-2.08</v>
      </c>
      <c r="AC459">
        <v>-0.25</v>
      </c>
      <c r="AD459">
        <v>0.52</v>
      </c>
      <c r="AE459">
        <v>-13.6</v>
      </c>
      <c r="AF459">
        <v>-2.95</v>
      </c>
      <c r="AG459">
        <v>-1.63</v>
      </c>
      <c r="AH459">
        <v>-1.28</v>
      </c>
      <c r="AI459">
        <v>-0.41</v>
      </c>
      <c r="AJ459">
        <v>0.72</v>
      </c>
      <c r="AK459">
        <v>-32.24</v>
      </c>
      <c r="AL459">
        <v>-2.2999999999999998</v>
      </c>
      <c r="AM459">
        <v>3.41</v>
      </c>
      <c r="AN459">
        <v>-3.91</v>
      </c>
      <c r="AO459">
        <v>-0.43</v>
      </c>
      <c r="AP459">
        <v>-0.17</v>
      </c>
      <c r="AQ459">
        <v>-16.760000000000002</v>
      </c>
      <c r="AR459">
        <v>5.75</v>
      </c>
      <c r="AS459">
        <v>90.45</v>
      </c>
      <c r="AT459">
        <v>0.96199999999999997</v>
      </c>
      <c r="AU459">
        <v>10.96</v>
      </c>
      <c r="AV459">
        <v>15.29</v>
      </c>
      <c r="AW459">
        <v>5.55</v>
      </c>
      <c r="AX459">
        <v>52.13</v>
      </c>
      <c r="AY459">
        <v>66.38</v>
      </c>
      <c r="AZ459">
        <v>18.32</v>
      </c>
      <c r="BA459">
        <v>21.63</v>
      </c>
      <c r="BB459">
        <v>13.77</v>
      </c>
      <c r="BC459">
        <v>57.08</v>
      </c>
    </row>
    <row r="460" spans="1:55" x14ac:dyDescent="0.25">
      <c r="A460">
        <v>786</v>
      </c>
      <c r="B460" t="s">
        <v>208</v>
      </c>
      <c r="C460" t="s">
        <v>209</v>
      </c>
      <c r="D460" t="s">
        <v>39</v>
      </c>
      <c r="E460">
        <v>82</v>
      </c>
      <c r="F460">
        <v>1111.6666666666999</v>
      </c>
      <c r="G460">
        <v>13.556910569106</v>
      </c>
      <c r="H460">
        <v>-0.97</v>
      </c>
      <c r="I460">
        <v>-0.08</v>
      </c>
      <c r="J460">
        <v>-0.39</v>
      </c>
      <c r="K460">
        <v>-1.23</v>
      </c>
      <c r="L460">
        <v>2.02</v>
      </c>
      <c r="M460">
        <v>-1.9</v>
      </c>
      <c r="N460">
        <v>-1.05</v>
      </c>
      <c r="O460">
        <v>1.3</v>
      </c>
      <c r="P460">
        <v>-1.94</v>
      </c>
      <c r="Q460">
        <v>0.09</v>
      </c>
      <c r="R460">
        <v>0.44</v>
      </c>
      <c r="S460">
        <v>-3.32</v>
      </c>
      <c r="T460">
        <v>-0.05</v>
      </c>
      <c r="U460">
        <v>0.32</v>
      </c>
      <c r="V460">
        <v>-3.95</v>
      </c>
      <c r="W460">
        <v>-0.69</v>
      </c>
      <c r="X460">
        <v>2.41</v>
      </c>
      <c r="Y460">
        <v>-2.93</v>
      </c>
      <c r="Z460">
        <v>-0.69</v>
      </c>
      <c r="AA460">
        <v>2.68</v>
      </c>
      <c r="AB460">
        <v>-7.05</v>
      </c>
      <c r="AC460">
        <v>-0.38</v>
      </c>
      <c r="AD460">
        <v>0.47</v>
      </c>
      <c r="AE460">
        <v>-16.760000000000002</v>
      </c>
      <c r="AF460">
        <v>0</v>
      </c>
      <c r="AG460">
        <v>-0.36</v>
      </c>
      <c r="AH460">
        <v>0.47</v>
      </c>
      <c r="AI460">
        <v>0.54</v>
      </c>
      <c r="AJ460">
        <v>0.2</v>
      </c>
      <c r="AK460">
        <v>7.12</v>
      </c>
      <c r="AL460">
        <v>-1.94</v>
      </c>
      <c r="AM460">
        <v>-1.95</v>
      </c>
      <c r="AN460">
        <v>-0.05</v>
      </c>
      <c r="AO460">
        <v>0.02</v>
      </c>
      <c r="AP460">
        <v>-0.24</v>
      </c>
      <c r="AQ460">
        <v>15.56</v>
      </c>
      <c r="AR460">
        <v>7</v>
      </c>
      <c r="AS460">
        <v>91.38</v>
      </c>
      <c r="AT460">
        <v>0.98399999999999999</v>
      </c>
      <c r="AU460">
        <v>16.41</v>
      </c>
      <c r="AV460">
        <v>12.58</v>
      </c>
      <c r="AW460">
        <v>5.61</v>
      </c>
      <c r="AX460">
        <v>48.79</v>
      </c>
      <c r="AY460">
        <v>74.510000000000005</v>
      </c>
      <c r="AZ460">
        <v>24.23</v>
      </c>
      <c r="BA460">
        <v>17.7</v>
      </c>
      <c r="BB460">
        <v>12.36</v>
      </c>
      <c r="BC460">
        <v>66.22</v>
      </c>
    </row>
    <row r="461" spans="1:55" x14ac:dyDescent="0.25">
      <c r="A461">
        <v>567</v>
      </c>
      <c r="B461" t="s">
        <v>339</v>
      </c>
      <c r="C461" t="s">
        <v>113</v>
      </c>
      <c r="D461" t="s">
        <v>47</v>
      </c>
      <c r="E461">
        <v>82</v>
      </c>
      <c r="F461">
        <v>999.65</v>
      </c>
      <c r="G461">
        <v>12.190853658537</v>
      </c>
      <c r="H461">
        <v>-2</v>
      </c>
      <c r="I461">
        <v>-0.11</v>
      </c>
      <c r="J461">
        <v>-0.71</v>
      </c>
      <c r="K461">
        <v>-0.74</v>
      </c>
      <c r="L461">
        <v>0.31</v>
      </c>
      <c r="M461">
        <v>-0.57999999999999996</v>
      </c>
      <c r="N461">
        <v>0.59</v>
      </c>
      <c r="O461">
        <v>3</v>
      </c>
      <c r="P461">
        <v>-1.98</v>
      </c>
      <c r="Q461">
        <v>0.15</v>
      </c>
      <c r="R461">
        <v>-0.15</v>
      </c>
      <c r="S461">
        <v>2.83</v>
      </c>
      <c r="T461">
        <v>0.05</v>
      </c>
      <c r="U461">
        <v>-0.25</v>
      </c>
      <c r="V461">
        <v>3.42</v>
      </c>
      <c r="W461">
        <v>1.48</v>
      </c>
      <c r="X461">
        <v>-3.83</v>
      </c>
      <c r="Y461">
        <v>5.15</v>
      </c>
      <c r="Z461">
        <v>0.63</v>
      </c>
      <c r="AA461">
        <v>-1.59</v>
      </c>
      <c r="AB461">
        <v>5.14</v>
      </c>
      <c r="AC461">
        <v>-0.41</v>
      </c>
      <c r="AD461">
        <v>-0.01</v>
      </c>
      <c r="AE461">
        <v>-6.59</v>
      </c>
      <c r="AF461">
        <v>1.1299999999999999</v>
      </c>
      <c r="AG461">
        <v>-2.99</v>
      </c>
      <c r="AH461">
        <v>5.15</v>
      </c>
      <c r="AI461">
        <v>0.48</v>
      </c>
      <c r="AJ461">
        <v>-0.19</v>
      </c>
      <c r="AK461">
        <v>15.2</v>
      </c>
      <c r="AL461">
        <v>-3.68</v>
      </c>
      <c r="AM461">
        <v>5.4</v>
      </c>
      <c r="AN461">
        <v>-5.74</v>
      </c>
      <c r="AO461">
        <v>0.2</v>
      </c>
      <c r="AP461">
        <v>0</v>
      </c>
      <c r="AQ461">
        <v>6.73</v>
      </c>
      <c r="AR461">
        <v>8.3800000000000008</v>
      </c>
      <c r="AS461">
        <v>92.82</v>
      </c>
      <c r="AT461">
        <v>1.012</v>
      </c>
      <c r="AU461">
        <v>11.94</v>
      </c>
      <c r="AV461">
        <v>12.48</v>
      </c>
      <c r="AW461">
        <v>7.86</v>
      </c>
      <c r="AX461">
        <v>47.9</v>
      </c>
      <c r="AY461">
        <v>60.3</v>
      </c>
      <c r="AZ461">
        <v>22.75</v>
      </c>
      <c r="BA461">
        <v>19.510000000000002</v>
      </c>
      <c r="BB461">
        <v>17.77</v>
      </c>
      <c r="BC461">
        <v>56.15</v>
      </c>
    </row>
    <row r="462" spans="1:55" x14ac:dyDescent="0.25">
      <c r="A462">
        <v>704</v>
      </c>
      <c r="B462" t="s">
        <v>920</v>
      </c>
      <c r="C462" t="s">
        <v>299</v>
      </c>
      <c r="D462" t="s">
        <v>73</v>
      </c>
      <c r="E462">
        <v>8</v>
      </c>
      <c r="F462">
        <v>107.5</v>
      </c>
      <c r="G462">
        <v>13.4375</v>
      </c>
      <c r="H462">
        <v>2.65</v>
      </c>
      <c r="I462">
        <v>-0.11</v>
      </c>
      <c r="J462">
        <v>1.18</v>
      </c>
      <c r="K462">
        <v>2.93</v>
      </c>
      <c r="L462">
        <v>-0.23</v>
      </c>
      <c r="M462">
        <v>1.76</v>
      </c>
      <c r="N462">
        <v>2.0299999999999998</v>
      </c>
      <c r="O462">
        <v>1.5</v>
      </c>
      <c r="P462">
        <v>0.43</v>
      </c>
      <c r="Q462">
        <v>-1.05</v>
      </c>
      <c r="R462">
        <v>-0.5</v>
      </c>
      <c r="S462">
        <v>-10</v>
      </c>
      <c r="T462">
        <v>0.37</v>
      </c>
      <c r="U462">
        <v>0.36</v>
      </c>
      <c r="V462">
        <v>0.26</v>
      </c>
      <c r="W462">
        <v>4.78</v>
      </c>
      <c r="X462">
        <v>4.16</v>
      </c>
      <c r="Y462">
        <v>0.2</v>
      </c>
      <c r="Z462">
        <v>-0.52</v>
      </c>
      <c r="AA462">
        <v>1.52</v>
      </c>
      <c r="AB462">
        <v>-4.5</v>
      </c>
      <c r="AC462">
        <v>-1.18</v>
      </c>
      <c r="AD462">
        <v>-0.31</v>
      </c>
      <c r="AE462">
        <v>-16.670000000000002</v>
      </c>
      <c r="AF462">
        <v>7.08</v>
      </c>
      <c r="AG462">
        <v>3.52</v>
      </c>
      <c r="AH462">
        <v>3.91</v>
      </c>
      <c r="AI462">
        <v>-0.57999999999999996</v>
      </c>
      <c r="AJ462">
        <v>-0.99</v>
      </c>
      <c r="AK462">
        <v>-25</v>
      </c>
      <c r="AL462">
        <v>-5.05</v>
      </c>
      <c r="AM462">
        <v>-8.94</v>
      </c>
      <c r="AN462">
        <v>2.35</v>
      </c>
      <c r="AO462">
        <v>0.81</v>
      </c>
      <c r="AP462">
        <v>0.81</v>
      </c>
      <c r="AQ462">
        <v>50</v>
      </c>
      <c r="AR462">
        <v>3.33</v>
      </c>
      <c r="AS462">
        <v>95.08</v>
      </c>
      <c r="AT462">
        <v>0.98399999999999999</v>
      </c>
      <c r="AU462">
        <v>11.72</v>
      </c>
      <c r="AV462">
        <v>12.28</v>
      </c>
      <c r="AW462">
        <v>3.91</v>
      </c>
      <c r="AX462">
        <v>53.02</v>
      </c>
      <c r="AY462">
        <v>75</v>
      </c>
      <c r="AZ462">
        <v>18.98</v>
      </c>
      <c r="BA462">
        <v>20.09</v>
      </c>
      <c r="BB462">
        <v>8.93</v>
      </c>
      <c r="BC462">
        <v>68</v>
      </c>
    </row>
    <row r="463" spans="1:55" x14ac:dyDescent="0.25">
      <c r="A463">
        <v>266</v>
      </c>
      <c r="B463" t="s">
        <v>716</v>
      </c>
      <c r="C463" t="s">
        <v>717</v>
      </c>
      <c r="D463" t="s">
        <v>73</v>
      </c>
      <c r="E463">
        <v>25</v>
      </c>
      <c r="F463">
        <v>265.26666666667001</v>
      </c>
      <c r="G463">
        <v>10.610666666667001</v>
      </c>
      <c r="H463">
        <v>2.8</v>
      </c>
      <c r="I463">
        <v>-0.12</v>
      </c>
      <c r="J463">
        <v>1.37</v>
      </c>
      <c r="K463">
        <v>1.75</v>
      </c>
      <c r="L463">
        <v>1.44</v>
      </c>
      <c r="M463">
        <v>0.37</v>
      </c>
      <c r="N463">
        <v>0.1</v>
      </c>
      <c r="O463">
        <v>-0.26</v>
      </c>
      <c r="P463">
        <v>0.28000000000000003</v>
      </c>
      <c r="Q463">
        <v>-1.01</v>
      </c>
      <c r="R463">
        <v>0.9</v>
      </c>
      <c r="S463">
        <v>-15.65</v>
      </c>
      <c r="T463">
        <v>-0.06</v>
      </c>
      <c r="U463">
        <v>0.2</v>
      </c>
      <c r="V463">
        <v>-2.59</v>
      </c>
      <c r="W463">
        <v>2.62</v>
      </c>
      <c r="X463">
        <v>2.23</v>
      </c>
      <c r="Y463">
        <v>0.93</v>
      </c>
      <c r="Z463">
        <v>-0.83</v>
      </c>
      <c r="AA463">
        <v>2.02</v>
      </c>
      <c r="AB463">
        <v>-5.96</v>
      </c>
      <c r="AC463">
        <v>-0.52</v>
      </c>
      <c r="AD463">
        <v>0.48</v>
      </c>
      <c r="AE463">
        <v>-14.81</v>
      </c>
      <c r="AF463">
        <v>4.6100000000000003</v>
      </c>
      <c r="AG463">
        <v>0.28000000000000003</v>
      </c>
      <c r="AH463">
        <v>5.6</v>
      </c>
      <c r="AI463">
        <v>-0.37</v>
      </c>
      <c r="AJ463">
        <v>1.26</v>
      </c>
      <c r="AK463">
        <v>-30</v>
      </c>
      <c r="AL463">
        <v>1.93</v>
      </c>
      <c r="AM463">
        <v>-1.31</v>
      </c>
      <c r="AN463">
        <v>2.13</v>
      </c>
      <c r="AO463">
        <v>-0.22</v>
      </c>
      <c r="AP463">
        <v>-0.77</v>
      </c>
      <c r="AQ463">
        <v>16.670000000000002</v>
      </c>
      <c r="AR463">
        <v>7.26</v>
      </c>
      <c r="AS463">
        <v>88.24</v>
      </c>
      <c r="AT463">
        <v>0.95499999999999996</v>
      </c>
      <c r="AU463">
        <v>11.54</v>
      </c>
      <c r="AV463">
        <v>16.059999999999999</v>
      </c>
      <c r="AW463">
        <v>9.27</v>
      </c>
      <c r="AX463">
        <v>54.51</v>
      </c>
      <c r="AY463">
        <v>55.43</v>
      </c>
      <c r="AZ463">
        <v>20.58</v>
      </c>
      <c r="BA463">
        <v>22.84</v>
      </c>
      <c r="BB463">
        <v>20.58</v>
      </c>
      <c r="BC463">
        <v>50</v>
      </c>
    </row>
    <row r="464" spans="1:55" x14ac:dyDescent="0.25">
      <c r="A464">
        <v>683</v>
      </c>
      <c r="B464" t="s">
        <v>862</v>
      </c>
      <c r="C464" t="s">
        <v>35</v>
      </c>
      <c r="D464" t="s">
        <v>47</v>
      </c>
      <c r="E464">
        <v>9</v>
      </c>
      <c r="F464">
        <v>89.55</v>
      </c>
      <c r="G464">
        <v>9.9499999999999993</v>
      </c>
      <c r="H464">
        <v>-9.5</v>
      </c>
      <c r="I464">
        <v>-0.12</v>
      </c>
      <c r="J464">
        <v>-4.55</v>
      </c>
      <c r="K464">
        <v>-6.6</v>
      </c>
      <c r="L464">
        <v>0.01</v>
      </c>
      <c r="M464">
        <v>-4.1900000000000004</v>
      </c>
      <c r="N464">
        <v>-7.02</v>
      </c>
      <c r="O464">
        <v>1.1599999999999999</v>
      </c>
      <c r="P464">
        <v>-7.06</v>
      </c>
      <c r="Q464">
        <v>-1.51</v>
      </c>
      <c r="R464">
        <v>-2.12</v>
      </c>
      <c r="S464">
        <v>20</v>
      </c>
      <c r="T464">
        <v>-0.44</v>
      </c>
      <c r="U464">
        <v>-0.51</v>
      </c>
      <c r="V464">
        <v>1.84</v>
      </c>
      <c r="W464">
        <v>-7.81</v>
      </c>
      <c r="X464">
        <v>-6.38</v>
      </c>
      <c r="Y464">
        <v>-1.01</v>
      </c>
      <c r="Z464">
        <v>-0.66</v>
      </c>
      <c r="AA464">
        <v>-5.61</v>
      </c>
      <c r="AB464">
        <v>16.93</v>
      </c>
      <c r="AC464">
        <v>-0.41</v>
      </c>
      <c r="AD464">
        <v>-2.27</v>
      </c>
      <c r="AE464">
        <v>56.52</v>
      </c>
      <c r="AF464">
        <v>-9.5299999999999994</v>
      </c>
      <c r="AG464">
        <v>-1.02</v>
      </c>
      <c r="AH464">
        <v>-10.46</v>
      </c>
      <c r="AI464">
        <v>-0.08</v>
      </c>
      <c r="AJ464">
        <v>0.43</v>
      </c>
      <c r="AK464">
        <v>-13.33</v>
      </c>
      <c r="AL464">
        <v>-2.54</v>
      </c>
      <c r="AM464">
        <v>6.3</v>
      </c>
      <c r="AN464">
        <v>-6.06</v>
      </c>
      <c r="AO464">
        <v>-1.51</v>
      </c>
      <c r="AP464">
        <v>-0.25</v>
      </c>
      <c r="AQ464">
        <v>-85.71</v>
      </c>
      <c r="AR464">
        <v>10.53</v>
      </c>
      <c r="AS464">
        <v>97.78</v>
      </c>
      <c r="AT464">
        <v>1.083</v>
      </c>
      <c r="AU464">
        <v>6.7</v>
      </c>
      <c r="AV464">
        <v>18.09</v>
      </c>
      <c r="AW464">
        <v>6.7</v>
      </c>
      <c r="AX464">
        <v>48.91</v>
      </c>
      <c r="AY464">
        <v>50</v>
      </c>
      <c r="AZ464">
        <v>10.050000000000001</v>
      </c>
      <c r="BA464">
        <v>23.45</v>
      </c>
      <c r="BB464">
        <v>16.079999999999998</v>
      </c>
      <c r="BC464">
        <v>38.46</v>
      </c>
    </row>
    <row r="465" spans="1:55" x14ac:dyDescent="0.25">
      <c r="A465">
        <v>684</v>
      </c>
      <c r="B465" t="s">
        <v>257</v>
      </c>
      <c r="C465" t="s">
        <v>54</v>
      </c>
      <c r="D465" t="s">
        <v>39</v>
      </c>
      <c r="E465">
        <v>81</v>
      </c>
      <c r="F465">
        <v>1023.3833333333</v>
      </c>
      <c r="G465">
        <v>12.634362139918</v>
      </c>
      <c r="H465">
        <v>2.5299999999999998</v>
      </c>
      <c r="I465">
        <v>-0.13</v>
      </c>
      <c r="J465">
        <v>1.19</v>
      </c>
      <c r="K465">
        <v>2.58</v>
      </c>
      <c r="L465">
        <v>-0.83</v>
      </c>
      <c r="M465">
        <v>2</v>
      </c>
      <c r="N465">
        <v>1.66</v>
      </c>
      <c r="O465">
        <v>-1.25</v>
      </c>
      <c r="P465">
        <v>2.35</v>
      </c>
      <c r="Q465">
        <v>-0.61</v>
      </c>
      <c r="R465">
        <v>-0.24</v>
      </c>
      <c r="S465">
        <v>-4.51</v>
      </c>
      <c r="T465">
        <v>0.01</v>
      </c>
      <c r="U465">
        <v>-0.12</v>
      </c>
      <c r="V465">
        <v>1.39</v>
      </c>
      <c r="W465">
        <v>0.3</v>
      </c>
      <c r="X465">
        <v>-0.52</v>
      </c>
      <c r="Y465">
        <v>0.82</v>
      </c>
      <c r="Z465">
        <v>-0.74</v>
      </c>
      <c r="AA465">
        <v>-0.7</v>
      </c>
      <c r="AB465">
        <v>-0.4</v>
      </c>
      <c r="AC465">
        <v>-0.52</v>
      </c>
      <c r="AD465">
        <v>-0.14000000000000001</v>
      </c>
      <c r="AE465">
        <v>-7.14</v>
      </c>
      <c r="AF465">
        <v>1.4</v>
      </c>
      <c r="AG465">
        <v>0.24</v>
      </c>
      <c r="AH465">
        <v>1.45</v>
      </c>
      <c r="AI465">
        <v>-0.02</v>
      </c>
      <c r="AJ465">
        <v>0.02</v>
      </c>
      <c r="AK465">
        <v>-1.07</v>
      </c>
      <c r="AL465">
        <v>4.18</v>
      </c>
      <c r="AM465">
        <v>1.1299999999999999</v>
      </c>
      <c r="AN465">
        <v>2.04</v>
      </c>
      <c r="AO465">
        <v>-0.1</v>
      </c>
      <c r="AP465">
        <v>-0.14000000000000001</v>
      </c>
      <c r="AQ465">
        <v>0</v>
      </c>
      <c r="AR465">
        <v>6.15</v>
      </c>
      <c r="AS465">
        <v>90.85</v>
      </c>
      <c r="AT465">
        <v>0.97</v>
      </c>
      <c r="AU465">
        <v>10.91</v>
      </c>
      <c r="AV465">
        <v>16.12</v>
      </c>
      <c r="AW465">
        <v>8.91</v>
      </c>
      <c r="AX465">
        <v>44.91</v>
      </c>
      <c r="AY465">
        <v>55.03</v>
      </c>
      <c r="AZ465">
        <v>18.350000000000001</v>
      </c>
      <c r="BA465">
        <v>22.92</v>
      </c>
      <c r="BB465">
        <v>18.53</v>
      </c>
      <c r="BC465">
        <v>49.76</v>
      </c>
    </row>
    <row r="466" spans="1:55" x14ac:dyDescent="0.25">
      <c r="A466">
        <v>383</v>
      </c>
      <c r="B466" t="s">
        <v>795</v>
      </c>
      <c r="C466" t="s">
        <v>193</v>
      </c>
      <c r="D466" t="s">
        <v>73</v>
      </c>
      <c r="E466">
        <v>26</v>
      </c>
      <c r="F466">
        <v>384.91666666666998</v>
      </c>
      <c r="G466">
        <v>14.804487179486999</v>
      </c>
      <c r="H466">
        <v>5.37</v>
      </c>
      <c r="I466">
        <v>-0.14000000000000001</v>
      </c>
      <c r="J466">
        <v>2.5099999999999998</v>
      </c>
      <c r="K466">
        <v>2</v>
      </c>
      <c r="L466">
        <v>2.11</v>
      </c>
      <c r="M466">
        <v>0.05</v>
      </c>
      <c r="N466">
        <v>-1.02</v>
      </c>
      <c r="O466">
        <v>0.55000000000000004</v>
      </c>
      <c r="P466">
        <v>-1.38</v>
      </c>
      <c r="Q466">
        <v>0.08</v>
      </c>
      <c r="R466">
        <v>0.23</v>
      </c>
      <c r="S466">
        <v>-1.28</v>
      </c>
      <c r="T466">
        <v>-0.16</v>
      </c>
      <c r="U466">
        <v>0.38</v>
      </c>
      <c r="V466">
        <v>-5.41</v>
      </c>
      <c r="W466">
        <v>-1.55</v>
      </c>
      <c r="X466">
        <v>0.84</v>
      </c>
      <c r="Y466">
        <v>-2.23</v>
      </c>
      <c r="Z466">
        <v>-1.99</v>
      </c>
      <c r="AA466">
        <v>1.9</v>
      </c>
      <c r="AB466">
        <v>-8.6199999999999992</v>
      </c>
      <c r="AC466">
        <v>-0.43</v>
      </c>
      <c r="AD466">
        <v>0.46</v>
      </c>
      <c r="AE466">
        <v>-16.739999999999998</v>
      </c>
      <c r="AF466">
        <v>0.59</v>
      </c>
      <c r="AG466">
        <v>-1.41</v>
      </c>
      <c r="AH466">
        <v>2.2999999999999998</v>
      </c>
      <c r="AI466">
        <v>0</v>
      </c>
      <c r="AJ466">
        <v>-0.06</v>
      </c>
      <c r="AK466">
        <v>1.68</v>
      </c>
      <c r="AL466">
        <v>9.08</v>
      </c>
      <c r="AM466">
        <v>-0.84</v>
      </c>
      <c r="AN466">
        <v>6.98</v>
      </c>
      <c r="AO466">
        <v>0.74</v>
      </c>
      <c r="AP466">
        <v>-0.16</v>
      </c>
      <c r="AQ466">
        <v>33.33</v>
      </c>
      <c r="AR466">
        <v>7.65</v>
      </c>
      <c r="AS466">
        <v>91.46</v>
      </c>
      <c r="AT466">
        <v>0.99099999999999999</v>
      </c>
      <c r="AU466">
        <v>16.059999999999999</v>
      </c>
      <c r="AV466">
        <v>10.91</v>
      </c>
      <c r="AW466">
        <v>5.3</v>
      </c>
      <c r="AX466">
        <v>46.3</v>
      </c>
      <c r="AY466">
        <v>75.180000000000007</v>
      </c>
      <c r="AZ466">
        <v>23.38</v>
      </c>
      <c r="BA466">
        <v>14.03</v>
      </c>
      <c r="BB466">
        <v>12.16</v>
      </c>
      <c r="BC466">
        <v>65.790000000000006</v>
      </c>
    </row>
    <row r="467" spans="1:55" x14ac:dyDescent="0.25">
      <c r="A467">
        <v>388</v>
      </c>
      <c r="B467" t="s">
        <v>640</v>
      </c>
      <c r="C467" t="s">
        <v>113</v>
      </c>
      <c r="D467" t="s">
        <v>73</v>
      </c>
      <c r="E467">
        <v>57</v>
      </c>
      <c r="F467">
        <v>923.58333333332996</v>
      </c>
      <c r="G467">
        <v>16.203216374269001</v>
      </c>
      <c r="H467">
        <v>3.98</v>
      </c>
      <c r="I467">
        <v>-0.15</v>
      </c>
      <c r="J467">
        <v>1.58</v>
      </c>
      <c r="K467">
        <v>1.65</v>
      </c>
      <c r="L467">
        <v>1.55</v>
      </c>
      <c r="M467">
        <v>-0.06</v>
      </c>
      <c r="N467">
        <v>1.6</v>
      </c>
      <c r="O467">
        <v>1.06</v>
      </c>
      <c r="P467">
        <v>0.28999999999999998</v>
      </c>
      <c r="Q467">
        <v>-0.19</v>
      </c>
      <c r="R467">
        <v>-0.27</v>
      </c>
      <c r="S467">
        <v>1.0900000000000001</v>
      </c>
      <c r="T467">
        <v>0.02</v>
      </c>
      <c r="U467">
        <v>0.09</v>
      </c>
      <c r="V467">
        <v>-0.8</v>
      </c>
      <c r="W467">
        <v>2.19</v>
      </c>
      <c r="X467">
        <v>2.2000000000000002</v>
      </c>
      <c r="Y467">
        <v>-0.27</v>
      </c>
      <c r="Z467">
        <v>0.02</v>
      </c>
      <c r="AA467">
        <v>1.46</v>
      </c>
      <c r="AB467">
        <v>-3.35</v>
      </c>
      <c r="AC467">
        <v>-0.02</v>
      </c>
      <c r="AD467">
        <v>-0.6</v>
      </c>
      <c r="AE467">
        <v>10.4</v>
      </c>
      <c r="AF467">
        <v>2.9</v>
      </c>
      <c r="AG467">
        <v>0.99</v>
      </c>
      <c r="AH467">
        <v>1.83</v>
      </c>
      <c r="AI467">
        <v>0.15</v>
      </c>
      <c r="AJ467">
        <v>0.19</v>
      </c>
      <c r="AK467">
        <v>-0.36</v>
      </c>
      <c r="AL467">
        <v>3.68</v>
      </c>
      <c r="AM467">
        <v>-3.59</v>
      </c>
      <c r="AN467">
        <v>4.5599999999999996</v>
      </c>
      <c r="AO467">
        <v>-0.35</v>
      </c>
      <c r="AP467">
        <v>0.27</v>
      </c>
      <c r="AQ467">
        <v>-31.43</v>
      </c>
      <c r="AR467">
        <v>7.9</v>
      </c>
      <c r="AS467">
        <v>92.28</v>
      </c>
      <c r="AT467">
        <v>1.002</v>
      </c>
      <c r="AU467">
        <v>6.82</v>
      </c>
      <c r="AV467">
        <v>13.32</v>
      </c>
      <c r="AW467">
        <v>6.04</v>
      </c>
      <c r="AX467">
        <v>47.94</v>
      </c>
      <c r="AY467">
        <v>53.03</v>
      </c>
      <c r="AZ467">
        <v>19.23</v>
      </c>
      <c r="BA467">
        <v>21.83</v>
      </c>
      <c r="BB467">
        <v>15.14</v>
      </c>
      <c r="BC467">
        <v>55.95</v>
      </c>
    </row>
    <row r="468" spans="1:55" x14ac:dyDescent="0.25">
      <c r="A468">
        <v>409</v>
      </c>
      <c r="B468" t="s">
        <v>58</v>
      </c>
      <c r="C468" t="s">
        <v>54</v>
      </c>
      <c r="D468" t="s">
        <v>47</v>
      </c>
      <c r="E468">
        <v>82</v>
      </c>
      <c r="F468">
        <v>1152.8666666667</v>
      </c>
      <c r="G468">
        <v>14.059349593496</v>
      </c>
      <c r="H468">
        <v>5.28</v>
      </c>
      <c r="I468">
        <v>-0.15</v>
      </c>
      <c r="J468">
        <v>2.42</v>
      </c>
      <c r="K468">
        <v>5.5</v>
      </c>
      <c r="L468">
        <v>1.59</v>
      </c>
      <c r="M468">
        <v>2.2400000000000002</v>
      </c>
      <c r="N468">
        <v>5.5</v>
      </c>
      <c r="O468">
        <v>1.19</v>
      </c>
      <c r="P468">
        <v>3.29</v>
      </c>
      <c r="Q468">
        <v>0.8</v>
      </c>
      <c r="R468">
        <v>0.15</v>
      </c>
      <c r="S468">
        <v>6.37</v>
      </c>
      <c r="T468">
        <v>0.43</v>
      </c>
      <c r="U468">
        <v>0.24</v>
      </c>
      <c r="V468">
        <v>2.1800000000000002</v>
      </c>
      <c r="W468">
        <v>3.62</v>
      </c>
      <c r="X468">
        <v>2.98</v>
      </c>
      <c r="Y468">
        <v>0.77</v>
      </c>
      <c r="Z468">
        <v>2.08</v>
      </c>
      <c r="AA468">
        <v>1.92</v>
      </c>
      <c r="AB468">
        <v>1.0900000000000001</v>
      </c>
      <c r="AC468">
        <v>0.74</v>
      </c>
      <c r="AD468">
        <v>0.26</v>
      </c>
      <c r="AE468">
        <v>7.27</v>
      </c>
      <c r="AF468">
        <v>2.0499999999999998</v>
      </c>
      <c r="AG468">
        <v>1.41</v>
      </c>
      <c r="AH468">
        <v>0.73</v>
      </c>
      <c r="AI468">
        <v>0.05</v>
      </c>
      <c r="AJ468">
        <v>0.06</v>
      </c>
      <c r="AK468">
        <v>0.05</v>
      </c>
      <c r="AL468">
        <v>1.97</v>
      </c>
      <c r="AM468">
        <v>-3.68</v>
      </c>
      <c r="AN468">
        <v>3.9</v>
      </c>
      <c r="AO468">
        <v>0.04</v>
      </c>
      <c r="AP468">
        <v>-0.19</v>
      </c>
      <c r="AQ468">
        <v>14.81</v>
      </c>
      <c r="AR468">
        <v>8.61</v>
      </c>
      <c r="AS468">
        <v>90.52</v>
      </c>
      <c r="AT468">
        <v>0.99099999999999999</v>
      </c>
      <c r="AU468">
        <v>11.03</v>
      </c>
      <c r="AV468">
        <v>14.62</v>
      </c>
      <c r="AW468">
        <v>10.1</v>
      </c>
      <c r="AX468">
        <v>42.57</v>
      </c>
      <c r="AY468">
        <v>52.22</v>
      </c>
      <c r="AZ468">
        <v>18.11</v>
      </c>
      <c r="BA468">
        <v>21.55</v>
      </c>
      <c r="BB468">
        <v>21.34</v>
      </c>
      <c r="BC468">
        <v>45.91</v>
      </c>
    </row>
    <row r="469" spans="1:55" x14ac:dyDescent="0.25">
      <c r="A469">
        <v>561</v>
      </c>
      <c r="B469" t="s">
        <v>801</v>
      </c>
      <c r="C469" t="s">
        <v>186</v>
      </c>
      <c r="D469" t="s">
        <v>73</v>
      </c>
      <c r="E469">
        <v>39</v>
      </c>
      <c r="F469">
        <v>608.83333333332996</v>
      </c>
      <c r="G469">
        <v>15.611111111111001</v>
      </c>
      <c r="H469">
        <v>-8.6</v>
      </c>
      <c r="I469">
        <v>-0.18</v>
      </c>
      <c r="J469">
        <v>-4.4800000000000004</v>
      </c>
      <c r="K469">
        <v>-6.57</v>
      </c>
      <c r="L469">
        <v>-0.72</v>
      </c>
      <c r="M469">
        <v>-4.1100000000000003</v>
      </c>
      <c r="N469">
        <v>-5.69</v>
      </c>
      <c r="O469">
        <v>0.2</v>
      </c>
      <c r="P469">
        <v>-5.58</v>
      </c>
      <c r="Q469">
        <v>0.01</v>
      </c>
      <c r="R469">
        <v>-0.45</v>
      </c>
      <c r="S469">
        <v>4.78</v>
      </c>
      <c r="T469">
        <v>-0.46</v>
      </c>
      <c r="U469">
        <v>-0.18</v>
      </c>
      <c r="V469">
        <v>-3.83</v>
      </c>
      <c r="W469">
        <v>-4.43</v>
      </c>
      <c r="X469">
        <v>-3.21</v>
      </c>
      <c r="Y469">
        <v>-1.87</v>
      </c>
      <c r="Z469">
        <v>-1.63</v>
      </c>
      <c r="AA469">
        <v>-1.48</v>
      </c>
      <c r="AB469">
        <v>-0.49</v>
      </c>
      <c r="AC469">
        <v>0.13</v>
      </c>
      <c r="AD469">
        <v>-0.49</v>
      </c>
      <c r="AE469">
        <v>12.32</v>
      </c>
      <c r="AF469">
        <v>-3.73</v>
      </c>
      <c r="AG469">
        <v>-2.31</v>
      </c>
      <c r="AH469">
        <v>-2.84</v>
      </c>
      <c r="AI469">
        <v>-0.24</v>
      </c>
      <c r="AJ469">
        <v>-0.1</v>
      </c>
      <c r="AK469">
        <v>-6.15</v>
      </c>
      <c r="AL469">
        <v>-5.67</v>
      </c>
      <c r="AM469">
        <v>4.5199999999999996</v>
      </c>
      <c r="AN469">
        <v>-7.25</v>
      </c>
      <c r="AO469">
        <v>0.16</v>
      </c>
      <c r="AP469">
        <v>0.23</v>
      </c>
      <c r="AQ469">
        <v>-1.71</v>
      </c>
      <c r="AR469">
        <v>7.63</v>
      </c>
      <c r="AS469">
        <v>93.1</v>
      </c>
      <c r="AT469">
        <v>1.0069999999999999</v>
      </c>
      <c r="AU469">
        <v>5.52</v>
      </c>
      <c r="AV469">
        <v>10.64</v>
      </c>
      <c r="AW469">
        <v>6.6</v>
      </c>
      <c r="AX469">
        <v>52.03</v>
      </c>
      <c r="AY469">
        <v>45.53</v>
      </c>
      <c r="AZ469">
        <v>12.91</v>
      </c>
      <c r="BA469">
        <v>19.809999999999999</v>
      </c>
      <c r="BB469">
        <v>19.510000000000002</v>
      </c>
      <c r="BC469">
        <v>39.82</v>
      </c>
    </row>
    <row r="470" spans="1:55" x14ac:dyDescent="0.25">
      <c r="A470">
        <v>559</v>
      </c>
      <c r="B470" t="s">
        <v>908</v>
      </c>
      <c r="C470" t="s">
        <v>79</v>
      </c>
      <c r="D470" t="s">
        <v>47</v>
      </c>
      <c r="E470">
        <v>16</v>
      </c>
      <c r="F470">
        <v>147.01666666667001</v>
      </c>
      <c r="G470">
        <v>9.1885416666666995</v>
      </c>
      <c r="H470">
        <v>-15.53</v>
      </c>
      <c r="I470">
        <v>-0.19</v>
      </c>
      <c r="J470">
        <v>-7.65</v>
      </c>
      <c r="K470">
        <v>-10.19</v>
      </c>
      <c r="L470">
        <v>0.89</v>
      </c>
      <c r="M470">
        <v>-6.96</v>
      </c>
      <c r="N470">
        <v>-9.7899999999999991</v>
      </c>
      <c r="O470">
        <v>-1.01</v>
      </c>
      <c r="P470">
        <v>-8.5500000000000007</v>
      </c>
      <c r="Q470">
        <v>-1.62</v>
      </c>
      <c r="R470">
        <v>-0.69</v>
      </c>
      <c r="S470">
        <v>-26.67</v>
      </c>
      <c r="T470">
        <v>-0.76</v>
      </c>
      <c r="U470">
        <v>-0.03</v>
      </c>
      <c r="V470">
        <v>-10.47</v>
      </c>
      <c r="W470">
        <v>-8.17</v>
      </c>
      <c r="X470">
        <v>-2</v>
      </c>
      <c r="Y470">
        <v>-7.76</v>
      </c>
      <c r="Z470">
        <v>-3.06</v>
      </c>
      <c r="AA470">
        <v>1.06</v>
      </c>
      <c r="AB470">
        <v>-11.58</v>
      </c>
      <c r="AC470">
        <v>-1.26</v>
      </c>
      <c r="AD470">
        <v>0.76</v>
      </c>
      <c r="AE470">
        <v>-59.09</v>
      </c>
      <c r="AF470">
        <v>-6.82</v>
      </c>
      <c r="AG470">
        <v>-4.07</v>
      </c>
      <c r="AH470">
        <v>-4.41</v>
      </c>
      <c r="AI470">
        <v>-0.64</v>
      </c>
      <c r="AJ470">
        <v>-1.29</v>
      </c>
      <c r="AK470">
        <v>-33.33</v>
      </c>
      <c r="AL470">
        <v>-8.81</v>
      </c>
      <c r="AM470">
        <v>3.18</v>
      </c>
      <c r="AN470">
        <v>-8.32</v>
      </c>
      <c r="AO470">
        <v>0.17</v>
      </c>
      <c r="AP470">
        <v>-0.7</v>
      </c>
      <c r="AQ470">
        <v>62.5</v>
      </c>
      <c r="AR470">
        <v>1.92</v>
      </c>
      <c r="AS470">
        <v>95.18</v>
      </c>
      <c r="AT470">
        <v>0.97099999999999997</v>
      </c>
      <c r="AU470">
        <v>9.7899999999999991</v>
      </c>
      <c r="AV470">
        <v>15.51</v>
      </c>
      <c r="AW470">
        <v>12.65</v>
      </c>
      <c r="AX470">
        <v>44.89</v>
      </c>
      <c r="AY470">
        <v>43.64</v>
      </c>
      <c r="AZ470">
        <v>12.65</v>
      </c>
      <c r="BA470">
        <v>20.81</v>
      </c>
      <c r="BB470">
        <v>20.41</v>
      </c>
      <c r="BC470">
        <v>38.270000000000003</v>
      </c>
    </row>
    <row r="471" spans="1:55" x14ac:dyDescent="0.25">
      <c r="A471">
        <v>633</v>
      </c>
      <c r="B471" t="s">
        <v>224</v>
      </c>
      <c r="C471" t="s">
        <v>56</v>
      </c>
      <c r="D471" t="s">
        <v>36</v>
      </c>
      <c r="E471">
        <v>78</v>
      </c>
      <c r="F471">
        <v>1075.3166666667</v>
      </c>
      <c r="G471">
        <v>13.786111111111</v>
      </c>
      <c r="H471">
        <v>4.9000000000000004</v>
      </c>
      <c r="I471">
        <v>-0.21</v>
      </c>
      <c r="J471">
        <v>1.97</v>
      </c>
      <c r="K471">
        <v>4.04</v>
      </c>
      <c r="L471">
        <v>0.84</v>
      </c>
      <c r="M471">
        <v>1.69</v>
      </c>
      <c r="N471">
        <v>2.52</v>
      </c>
      <c r="O471">
        <v>0.88</v>
      </c>
      <c r="P471">
        <v>1.29</v>
      </c>
      <c r="Q471">
        <v>0.23</v>
      </c>
      <c r="R471">
        <v>0.5</v>
      </c>
      <c r="S471">
        <v>-3.21</v>
      </c>
      <c r="T471">
        <v>0.22</v>
      </c>
      <c r="U471">
        <v>0.13</v>
      </c>
      <c r="V471">
        <v>0.84</v>
      </c>
      <c r="W471">
        <v>1.65</v>
      </c>
      <c r="X471">
        <v>2.46</v>
      </c>
      <c r="Y471">
        <v>-0.83</v>
      </c>
      <c r="Z471">
        <v>0.93</v>
      </c>
      <c r="AA471">
        <v>0.73</v>
      </c>
      <c r="AB471">
        <v>0.22</v>
      </c>
      <c r="AC471">
        <v>0.73</v>
      </c>
      <c r="AD471">
        <v>0.2</v>
      </c>
      <c r="AE471">
        <v>6.6</v>
      </c>
      <c r="AF471">
        <v>0.96</v>
      </c>
      <c r="AG471">
        <v>2.31</v>
      </c>
      <c r="AH471">
        <v>-1.46</v>
      </c>
      <c r="AI471">
        <v>-0.62</v>
      </c>
      <c r="AJ471">
        <v>0.35</v>
      </c>
      <c r="AK471">
        <v>-22.96</v>
      </c>
      <c r="AL471">
        <v>4.38</v>
      </c>
      <c r="AM471">
        <v>-2.2400000000000002</v>
      </c>
      <c r="AN471">
        <v>4.24</v>
      </c>
      <c r="AO471">
        <v>-0.05</v>
      </c>
      <c r="AP471">
        <v>0.05</v>
      </c>
      <c r="AQ471">
        <v>-4.0999999999999996</v>
      </c>
      <c r="AR471">
        <v>9.52</v>
      </c>
      <c r="AS471">
        <v>91.95</v>
      </c>
      <c r="AT471">
        <v>1.0149999999999999</v>
      </c>
      <c r="AU471">
        <v>14.73</v>
      </c>
      <c r="AV471">
        <v>16.07</v>
      </c>
      <c r="AW471">
        <v>8.0299999999999994</v>
      </c>
      <c r="AX471">
        <v>42.24</v>
      </c>
      <c r="AY471">
        <v>64.709999999999994</v>
      </c>
      <c r="AZ471">
        <v>22.32</v>
      </c>
      <c r="BA471">
        <v>20.65</v>
      </c>
      <c r="BB471">
        <v>18.190000000000001</v>
      </c>
      <c r="BC471">
        <v>55.1</v>
      </c>
    </row>
    <row r="472" spans="1:55" x14ac:dyDescent="0.25">
      <c r="A472">
        <v>209</v>
      </c>
      <c r="B472" t="s">
        <v>234</v>
      </c>
      <c r="C472" t="s">
        <v>193</v>
      </c>
      <c r="D472" t="s">
        <v>39</v>
      </c>
      <c r="E472">
        <v>82</v>
      </c>
      <c r="F472">
        <v>1008.7833333333</v>
      </c>
      <c r="G472">
        <v>12.302235772357999</v>
      </c>
      <c r="H472">
        <v>-4.32</v>
      </c>
      <c r="I472">
        <v>-0.24</v>
      </c>
      <c r="J472">
        <v>-1.92</v>
      </c>
      <c r="K472">
        <v>-3.27</v>
      </c>
      <c r="L472">
        <v>-1.29</v>
      </c>
      <c r="M472">
        <v>-1.34</v>
      </c>
      <c r="N472">
        <v>-3.36</v>
      </c>
      <c r="O472">
        <v>-2.4500000000000002</v>
      </c>
      <c r="P472">
        <v>-1.1100000000000001</v>
      </c>
      <c r="Q472">
        <v>0.2</v>
      </c>
      <c r="R472">
        <v>-0.4</v>
      </c>
      <c r="S472">
        <v>6.91</v>
      </c>
      <c r="T472">
        <v>-0.03</v>
      </c>
      <c r="U472">
        <v>-0.31</v>
      </c>
      <c r="V472">
        <v>2.73</v>
      </c>
      <c r="W472">
        <v>-1.29</v>
      </c>
      <c r="X472">
        <v>-3.31</v>
      </c>
      <c r="Y472">
        <v>1.59</v>
      </c>
      <c r="Z472">
        <v>-0.08</v>
      </c>
      <c r="AA472">
        <v>-2.38</v>
      </c>
      <c r="AB472">
        <v>4.8600000000000003</v>
      </c>
      <c r="AC472">
        <v>0.18</v>
      </c>
      <c r="AD472">
        <v>-0.09</v>
      </c>
      <c r="AE472">
        <v>5.14</v>
      </c>
      <c r="AF472">
        <v>-1.62</v>
      </c>
      <c r="AG472">
        <v>-1.24</v>
      </c>
      <c r="AH472">
        <v>-0.67</v>
      </c>
      <c r="AI472">
        <v>0.04</v>
      </c>
      <c r="AJ472">
        <v>-0.55000000000000004</v>
      </c>
      <c r="AK472">
        <v>20.32</v>
      </c>
      <c r="AL472">
        <v>-3.91</v>
      </c>
      <c r="AM472">
        <v>5.27</v>
      </c>
      <c r="AN472">
        <v>-6.38</v>
      </c>
      <c r="AO472">
        <v>-0.01</v>
      </c>
      <c r="AP472">
        <v>0.17</v>
      </c>
      <c r="AQ472">
        <v>-12.12</v>
      </c>
      <c r="AR472">
        <v>8.69</v>
      </c>
      <c r="AS472">
        <v>93.12</v>
      </c>
      <c r="AT472">
        <v>1.018</v>
      </c>
      <c r="AU472">
        <v>13.03</v>
      </c>
      <c r="AV472">
        <v>11.95</v>
      </c>
      <c r="AW472">
        <v>8.74</v>
      </c>
      <c r="AX472">
        <v>45.44</v>
      </c>
      <c r="AY472">
        <v>59.84</v>
      </c>
      <c r="AZ472">
        <v>18.91</v>
      </c>
      <c r="BA472">
        <v>17.190000000000001</v>
      </c>
      <c r="BB472">
        <v>18.32</v>
      </c>
      <c r="BC472">
        <v>50.8</v>
      </c>
    </row>
    <row r="473" spans="1:55" x14ac:dyDescent="0.25">
      <c r="A473">
        <v>430</v>
      </c>
      <c r="B473" t="s">
        <v>229</v>
      </c>
      <c r="C473" t="s">
        <v>193</v>
      </c>
      <c r="D473" t="s">
        <v>92</v>
      </c>
      <c r="E473">
        <v>69</v>
      </c>
      <c r="F473">
        <v>1012.4833333333</v>
      </c>
      <c r="G473">
        <v>14.673671497585</v>
      </c>
      <c r="H473">
        <v>4.49</v>
      </c>
      <c r="I473">
        <v>-0.26</v>
      </c>
      <c r="J473">
        <v>2.1800000000000002</v>
      </c>
      <c r="K473">
        <v>3.11</v>
      </c>
      <c r="L473">
        <v>-0.5</v>
      </c>
      <c r="M473">
        <v>2.21</v>
      </c>
      <c r="N473">
        <v>3.35</v>
      </c>
      <c r="O473">
        <v>-1.82</v>
      </c>
      <c r="P473">
        <v>4.47</v>
      </c>
      <c r="Q473">
        <v>0.08</v>
      </c>
      <c r="R473">
        <v>0.4</v>
      </c>
      <c r="S473">
        <v>-3.19</v>
      </c>
      <c r="T473">
        <v>0.16</v>
      </c>
      <c r="U473">
        <v>0.05</v>
      </c>
      <c r="V473">
        <v>1.4</v>
      </c>
      <c r="W473">
        <v>2.42</v>
      </c>
      <c r="X473">
        <v>0.77</v>
      </c>
      <c r="Y473">
        <v>1.74</v>
      </c>
      <c r="Z473">
        <v>1.19</v>
      </c>
      <c r="AA473">
        <v>0.83</v>
      </c>
      <c r="AB473">
        <v>1.18</v>
      </c>
      <c r="AC473">
        <v>0.04</v>
      </c>
      <c r="AD473">
        <v>0.1</v>
      </c>
      <c r="AE473">
        <v>-0.88</v>
      </c>
      <c r="AF473">
        <v>1.64</v>
      </c>
      <c r="AG473">
        <v>-0.08</v>
      </c>
      <c r="AH473">
        <v>2.13</v>
      </c>
      <c r="AI473">
        <v>-0.12</v>
      </c>
      <c r="AJ473">
        <v>0.25</v>
      </c>
      <c r="AK473">
        <v>-10.44</v>
      </c>
      <c r="AL473">
        <v>1.98</v>
      </c>
      <c r="AM473">
        <v>-2.31</v>
      </c>
      <c r="AN473">
        <v>3.04</v>
      </c>
      <c r="AO473">
        <v>0.19</v>
      </c>
      <c r="AP473">
        <v>0.21</v>
      </c>
      <c r="AQ473">
        <v>-6.37</v>
      </c>
      <c r="AR473">
        <v>7.23</v>
      </c>
      <c r="AS473">
        <v>91.34</v>
      </c>
      <c r="AT473">
        <v>0.98599999999999999</v>
      </c>
      <c r="AU473">
        <v>10.43</v>
      </c>
      <c r="AV473">
        <v>14.82</v>
      </c>
      <c r="AW473">
        <v>8.3000000000000007</v>
      </c>
      <c r="AX473">
        <v>41.01</v>
      </c>
      <c r="AY473">
        <v>55.7</v>
      </c>
      <c r="AZ473">
        <v>16.71</v>
      </c>
      <c r="BA473">
        <v>20.09</v>
      </c>
      <c r="BB473">
        <v>16.89</v>
      </c>
      <c r="BC473">
        <v>49.74</v>
      </c>
    </row>
    <row r="474" spans="1:55" x14ac:dyDescent="0.25">
      <c r="A474">
        <v>444</v>
      </c>
      <c r="B474" t="s">
        <v>243</v>
      </c>
      <c r="C474" t="s">
        <v>209</v>
      </c>
      <c r="D474" t="s">
        <v>39</v>
      </c>
      <c r="E474">
        <v>72</v>
      </c>
      <c r="F474">
        <v>856.56666666667002</v>
      </c>
      <c r="G474">
        <v>11.896759259258999</v>
      </c>
      <c r="H474">
        <v>-2.0699999999999998</v>
      </c>
      <c r="I474">
        <v>-0.28999999999999998</v>
      </c>
      <c r="J474">
        <v>-0.82</v>
      </c>
      <c r="K474">
        <v>-1.83</v>
      </c>
      <c r="L474">
        <v>1.62</v>
      </c>
      <c r="M474">
        <v>-2.04</v>
      </c>
      <c r="N474">
        <v>-1.79</v>
      </c>
      <c r="O474">
        <v>1.23</v>
      </c>
      <c r="P474">
        <v>-2.5299999999999998</v>
      </c>
      <c r="Q474">
        <v>-0.43</v>
      </c>
      <c r="R474">
        <v>0.43</v>
      </c>
      <c r="S474">
        <v>-9.66</v>
      </c>
      <c r="T474">
        <v>-0.04</v>
      </c>
      <c r="U474">
        <v>0.46</v>
      </c>
      <c r="V474">
        <v>-5.21</v>
      </c>
      <c r="W474">
        <v>0.75</v>
      </c>
      <c r="X474">
        <v>3.19</v>
      </c>
      <c r="Y474">
        <v>-2.11</v>
      </c>
      <c r="Z474">
        <v>-0.56999999999999995</v>
      </c>
      <c r="AA474">
        <v>2.4300000000000002</v>
      </c>
      <c r="AB474">
        <v>-6.19</v>
      </c>
      <c r="AC474">
        <v>-0.33</v>
      </c>
      <c r="AD474">
        <v>0.05</v>
      </c>
      <c r="AE474">
        <v>-8.77</v>
      </c>
      <c r="AF474">
        <v>1.75</v>
      </c>
      <c r="AG474">
        <v>1.01</v>
      </c>
      <c r="AH474">
        <v>1.1299999999999999</v>
      </c>
      <c r="AI474">
        <v>-0.02</v>
      </c>
      <c r="AJ474">
        <v>0.82</v>
      </c>
      <c r="AK474">
        <v>-22</v>
      </c>
      <c r="AL474">
        <v>-3.13</v>
      </c>
      <c r="AM474">
        <v>-4.43</v>
      </c>
      <c r="AN474">
        <v>0.7</v>
      </c>
      <c r="AO474">
        <v>-0.09</v>
      </c>
      <c r="AP474">
        <v>-0.28999999999999998</v>
      </c>
      <c r="AQ474">
        <v>10</v>
      </c>
      <c r="AR474">
        <v>6.22</v>
      </c>
      <c r="AS474">
        <v>91.41</v>
      </c>
      <c r="AT474">
        <v>0.97599999999999998</v>
      </c>
      <c r="AU474">
        <v>14.92</v>
      </c>
      <c r="AV474">
        <v>11.35</v>
      </c>
      <c r="AW474">
        <v>5.53</v>
      </c>
      <c r="AX474">
        <v>54.01</v>
      </c>
      <c r="AY474">
        <v>72.95</v>
      </c>
      <c r="AZ474">
        <v>23.33</v>
      </c>
      <c r="BA474">
        <v>15.83</v>
      </c>
      <c r="BB474">
        <v>14.15</v>
      </c>
      <c r="BC474">
        <v>62.24</v>
      </c>
    </row>
    <row r="475" spans="1:55" x14ac:dyDescent="0.25">
      <c r="A475">
        <v>584</v>
      </c>
      <c r="B475" t="s">
        <v>340</v>
      </c>
      <c r="C475" t="s">
        <v>61</v>
      </c>
      <c r="D475" t="s">
        <v>73</v>
      </c>
      <c r="E475">
        <v>59</v>
      </c>
      <c r="F475">
        <v>989.85</v>
      </c>
      <c r="G475">
        <v>16.777118644068</v>
      </c>
      <c r="H475">
        <v>4.5</v>
      </c>
      <c r="I475">
        <v>-0.31</v>
      </c>
      <c r="J475">
        <v>2.0499999999999998</v>
      </c>
      <c r="K475">
        <v>4.28</v>
      </c>
      <c r="L475">
        <v>-2.8</v>
      </c>
      <c r="M475">
        <v>4.0599999999999996</v>
      </c>
      <c r="N475">
        <v>2.61</v>
      </c>
      <c r="O475">
        <v>0.84</v>
      </c>
      <c r="P475">
        <v>1.43</v>
      </c>
      <c r="Q475">
        <v>0.42</v>
      </c>
      <c r="R475">
        <v>0.14000000000000001</v>
      </c>
      <c r="S475">
        <v>2.64</v>
      </c>
      <c r="T475">
        <v>0.27</v>
      </c>
      <c r="U475">
        <v>0.08</v>
      </c>
      <c r="V475">
        <v>2.11</v>
      </c>
      <c r="W475">
        <v>1.7</v>
      </c>
      <c r="X475">
        <v>0.54</v>
      </c>
      <c r="Y475">
        <v>1.1499999999999999</v>
      </c>
      <c r="Z475">
        <v>0.65</v>
      </c>
      <c r="AA475">
        <v>0.55000000000000004</v>
      </c>
      <c r="AB475">
        <v>0.3</v>
      </c>
      <c r="AC475">
        <v>-0.11</v>
      </c>
      <c r="AD475">
        <v>-0.02</v>
      </c>
      <c r="AE475">
        <v>-1.69</v>
      </c>
      <c r="AF475">
        <v>1.41</v>
      </c>
      <c r="AG475">
        <v>0</v>
      </c>
      <c r="AH475">
        <v>1.72</v>
      </c>
      <c r="AI475">
        <v>0.87</v>
      </c>
      <c r="AJ475">
        <v>0.04</v>
      </c>
      <c r="AK475">
        <v>18.350000000000001</v>
      </c>
      <c r="AL475">
        <v>4.1900000000000004</v>
      </c>
      <c r="AM475">
        <v>-0.85</v>
      </c>
      <c r="AN475">
        <v>3.27</v>
      </c>
      <c r="AO475">
        <v>-0.17</v>
      </c>
      <c r="AP475">
        <v>0.19</v>
      </c>
      <c r="AQ475">
        <v>-18.64</v>
      </c>
      <c r="AR475">
        <v>8.74</v>
      </c>
      <c r="AS475">
        <v>91.73</v>
      </c>
      <c r="AT475">
        <v>1.0049999999999999</v>
      </c>
      <c r="AU475">
        <v>8.85</v>
      </c>
      <c r="AV475">
        <v>13.64</v>
      </c>
      <c r="AW475">
        <v>9.4</v>
      </c>
      <c r="AX475">
        <v>33.64</v>
      </c>
      <c r="AY475">
        <v>48.5</v>
      </c>
      <c r="AZ475">
        <v>21.46</v>
      </c>
      <c r="BA475">
        <v>21.64</v>
      </c>
      <c r="BB475">
        <v>19.22</v>
      </c>
      <c r="BC475">
        <v>52.76</v>
      </c>
    </row>
    <row r="476" spans="1:55" x14ac:dyDescent="0.25">
      <c r="A476">
        <v>234</v>
      </c>
      <c r="B476" t="s">
        <v>86</v>
      </c>
      <c r="C476" t="s">
        <v>87</v>
      </c>
      <c r="D476" t="s">
        <v>39</v>
      </c>
      <c r="E476">
        <v>82</v>
      </c>
      <c r="F476">
        <v>1190.7333333332999</v>
      </c>
      <c r="G476">
        <v>14.521138211382</v>
      </c>
      <c r="H476">
        <v>6.06</v>
      </c>
      <c r="I476">
        <v>-0.37</v>
      </c>
      <c r="J476">
        <v>2.82</v>
      </c>
      <c r="K476">
        <v>4.9400000000000004</v>
      </c>
      <c r="L476">
        <v>0.27</v>
      </c>
      <c r="M476">
        <v>2.7</v>
      </c>
      <c r="N476">
        <v>3.14</v>
      </c>
      <c r="O476">
        <v>0.32</v>
      </c>
      <c r="P476">
        <v>2.2000000000000002</v>
      </c>
      <c r="Q476">
        <v>0.82</v>
      </c>
      <c r="R476">
        <v>-0.5</v>
      </c>
      <c r="S476">
        <v>13.41</v>
      </c>
      <c r="T476">
        <v>0.36</v>
      </c>
      <c r="U476">
        <v>0.09</v>
      </c>
      <c r="V476">
        <v>2.54</v>
      </c>
      <c r="W476">
        <v>3.94</v>
      </c>
      <c r="X476">
        <v>-0.34</v>
      </c>
      <c r="Y476">
        <v>3.77</v>
      </c>
      <c r="Z476">
        <v>1.55</v>
      </c>
      <c r="AA476">
        <v>0.71</v>
      </c>
      <c r="AB476">
        <v>1.38</v>
      </c>
      <c r="AC476">
        <v>0</v>
      </c>
      <c r="AD476">
        <v>0.36</v>
      </c>
      <c r="AE476">
        <v>-6.51</v>
      </c>
      <c r="AF476">
        <v>3.2</v>
      </c>
      <c r="AG476">
        <v>-1.41</v>
      </c>
      <c r="AH476">
        <v>5.24</v>
      </c>
      <c r="AI476">
        <v>0.78</v>
      </c>
      <c r="AJ476">
        <v>-0.72</v>
      </c>
      <c r="AK476">
        <v>43.48</v>
      </c>
      <c r="AL476">
        <v>3.63</v>
      </c>
      <c r="AM476">
        <v>1.43</v>
      </c>
      <c r="AN476">
        <v>1.57</v>
      </c>
      <c r="AO476">
        <v>0.37</v>
      </c>
      <c r="AP476">
        <v>-0.45</v>
      </c>
      <c r="AQ476">
        <v>46.51</v>
      </c>
      <c r="AR476">
        <v>9.3000000000000007</v>
      </c>
      <c r="AS476">
        <v>93.39</v>
      </c>
      <c r="AT476">
        <v>1.0269999999999999</v>
      </c>
      <c r="AU476">
        <v>11.19</v>
      </c>
      <c r="AV476">
        <v>15.97</v>
      </c>
      <c r="AW476">
        <v>12.14</v>
      </c>
      <c r="AX476">
        <v>39.56</v>
      </c>
      <c r="AY476">
        <v>47.95</v>
      </c>
      <c r="AZ476">
        <v>21.77</v>
      </c>
      <c r="BA476">
        <v>22.98</v>
      </c>
      <c r="BB476">
        <v>22.52</v>
      </c>
      <c r="BC476">
        <v>49.15</v>
      </c>
    </row>
    <row r="477" spans="1:55" x14ac:dyDescent="0.25">
      <c r="A477">
        <v>398</v>
      </c>
      <c r="B477" t="s">
        <v>742</v>
      </c>
      <c r="C477" t="s">
        <v>83</v>
      </c>
      <c r="D477" t="s">
        <v>36</v>
      </c>
      <c r="E477">
        <v>53</v>
      </c>
      <c r="F477">
        <v>469.8</v>
      </c>
      <c r="G477">
        <v>8.8641509433962007</v>
      </c>
      <c r="H477">
        <v>-8.92</v>
      </c>
      <c r="I477">
        <v>-0.37</v>
      </c>
      <c r="J477">
        <v>-4.05</v>
      </c>
      <c r="K477">
        <v>-6.66</v>
      </c>
      <c r="L477">
        <v>0.69</v>
      </c>
      <c r="M477">
        <v>-4.78</v>
      </c>
      <c r="N477">
        <v>-6.52</v>
      </c>
      <c r="O477">
        <v>-0.77</v>
      </c>
      <c r="P477">
        <v>-5.32</v>
      </c>
      <c r="Q477">
        <v>-0.82</v>
      </c>
      <c r="R477">
        <v>0.24</v>
      </c>
      <c r="S477">
        <v>-15.05</v>
      </c>
      <c r="T477">
        <v>-0.66</v>
      </c>
      <c r="U477">
        <v>-7.0000000000000007E-2</v>
      </c>
      <c r="V477">
        <v>-7.33</v>
      </c>
      <c r="W477">
        <v>-5.77</v>
      </c>
      <c r="X477">
        <v>-1.04</v>
      </c>
      <c r="Y477">
        <v>-4.7</v>
      </c>
      <c r="Z477">
        <v>-4.37</v>
      </c>
      <c r="AA477">
        <v>-0.19</v>
      </c>
      <c r="AB477">
        <v>-10.49</v>
      </c>
      <c r="AC477">
        <v>-0.65</v>
      </c>
      <c r="AD477">
        <v>0.82</v>
      </c>
      <c r="AE477">
        <v>-32.75</v>
      </c>
      <c r="AF477">
        <v>-1.87</v>
      </c>
      <c r="AG477">
        <v>-1.1299999999999999</v>
      </c>
      <c r="AH477">
        <v>-0.91</v>
      </c>
      <c r="AI477">
        <v>-0.28999999999999998</v>
      </c>
      <c r="AJ477">
        <v>-0.73</v>
      </c>
      <c r="AK477">
        <v>25.2</v>
      </c>
      <c r="AL477">
        <v>-3.5</v>
      </c>
      <c r="AM477">
        <v>0.86</v>
      </c>
      <c r="AN477">
        <v>-3.29</v>
      </c>
      <c r="AO477">
        <v>7.0000000000000007E-2</v>
      </c>
      <c r="AP477">
        <v>-0.01</v>
      </c>
      <c r="AQ477">
        <v>3.85</v>
      </c>
      <c r="AR477">
        <v>5.29</v>
      </c>
      <c r="AS477">
        <v>92.8</v>
      </c>
      <c r="AT477">
        <v>0.98099999999999998</v>
      </c>
      <c r="AU477">
        <v>8.43</v>
      </c>
      <c r="AV477">
        <v>19.28</v>
      </c>
      <c r="AW477">
        <v>8.43</v>
      </c>
      <c r="AX477">
        <v>60.41</v>
      </c>
      <c r="AY477">
        <v>50</v>
      </c>
      <c r="AZ477">
        <v>10.86</v>
      </c>
      <c r="BA477">
        <v>22.61</v>
      </c>
      <c r="BB477">
        <v>16.48</v>
      </c>
      <c r="BC477">
        <v>39.72</v>
      </c>
    </row>
    <row r="478" spans="1:55" x14ac:dyDescent="0.25">
      <c r="A478">
        <v>847</v>
      </c>
      <c r="B478" t="s">
        <v>933</v>
      </c>
      <c r="C478" t="s">
        <v>162</v>
      </c>
      <c r="D478" t="s">
        <v>47</v>
      </c>
      <c r="E478">
        <v>9</v>
      </c>
      <c r="F478">
        <v>99.233333333332993</v>
      </c>
      <c r="G478">
        <v>11.025925925926</v>
      </c>
      <c r="H478">
        <v>-10.59</v>
      </c>
      <c r="I478">
        <v>-0.37</v>
      </c>
      <c r="J478">
        <v>-5.07</v>
      </c>
      <c r="K478">
        <v>-8.1199999999999992</v>
      </c>
      <c r="L478">
        <v>-2.5</v>
      </c>
      <c r="M478">
        <v>-4.21</v>
      </c>
      <c r="N478">
        <v>-6.71</v>
      </c>
      <c r="O478">
        <v>-0.12</v>
      </c>
      <c r="P478">
        <v>-6.36</v>
      </c>
      <c r="Q478">
        <v>-0.79</v>
      </c>
      <c r="R478">
        <v>-0.51</v>
      </c>
      <c r="S478">
        <v>-4.92</v>
      </c>
      <c r="T478">
        <v>-0.47</v>
      </c>
      <c r="U478">
        <v>-0.32</v>
      </c>
      <c r="V478">
        <v>-2.65</v>
      </c>
      <c r="W478">
        <v>0.59</v>
      </c>
      <c r="X478">
        <v>-1.23</v>
      </c>
      <c r="Y478">
        <v>1.58</v>
      </c>
      <c r="Z478">
        <v>-1.22</v>
      </c>
      <c r="AA478">
        <v>-0.15</v>
      </c>
      <c r="AB478">
        <v>-2.98</v>
      </c>
      <c r="AC478">
        <v>0.09</v>
      </c>
      <c r="AD478">
        <v>-0.84</v>
      </c>
      <c r="AE478">
        <v>14.71</v>
      </c>
      <c r="AF478">
        <v>2.41</v>
      </c>
      <c r="AG478">
        <v>-1.44</v>
      </c>
      <c r="AH478">
        <v>4.3899999999999997</v>
      </c>
      <c r="AI478">
        <v>-1.24</v>
      </c>
      <c r="AJ478">
        <v>0.12</v>
      </c>
      <c r="AK478">
        <v>-45.45</v>
      </c>
      <c r="AL478">
        <v>-12.99</v>
      </c>
      <c r="AM478">
        <v>-0.3</v>
      </c>
      <c r="AN478">
        <v>-10.1</v>
      </c>
      <c r="AO478">
        <v>7.0000000000000007E-2</v>
      </c>
      <c r="AP478">
        <v>0.34</v>
      </c>
      <c r="AQ478">
        <v>-10</v>
      </c>
      <c r="AR478">
        <v>8.33</v>
      </c>
      <c r="AS478">
        <v>91.94</v>
      </c>
      <c r="AT478">
        <v>1.0029999999999999</v>
      </c>
      <c r="AU478">
        <v>10.28</v>
      </c>
      <c r="AV478">
        <v>14.51</v>
      </c>
      <c r="AW478">
        <v>6.05</v>
      </c>
      <c r="AX478">
        <v>46.56</v>
      </c>
      <c r="AY478">
        <v>62.96</v>
      </c>
      <c r="AZ478">
        <v>16.329999999999998</v>
      </c>
      <c r="BA478">
        <v>20.56</v>
      </c>
      <c r="BB478">
        <v>18.739999999999998</v>
      </c>
      <c r="BC478">
        <v>46.55</v>
      </c>
    </row>
    <row r="479" spans="1:55" x14ac:dyDescent="0.25">
      <c r="A479">
        <v>163</v>
      </c>
      <c r="B479" t="s">
        <v>677</v>
      </c>
      <c r="C479" t="s">
        <v>209</v>
      </c>
      <c r="D479" t="s">
        <v>36</v>
      </c>
      <c r="E479">
        <v>52</v>
      </c>
      <c r="F479">
        <v>530.85</v>
      </c>
      <c r="G479">
        <v>10.208653846154</v>
      </c>
      <c r="H479">
        <v>-4.05</v>
      </c>
      <c r="I479">
        <v>-0.38</v>
      </c>
      <c r="J479">
        <v>-1.68</v>
      </c>
      <c r="K479">
        <v>-2.86</v>
      </c>
      <c r="L479">
        <v>-3.19</v>
      </c>
      <c r="M479">
        <v>0.19</v>
      </c>
      <c r="N479">
        <v>-1.98</v>
      </c>
      <c r="O479">
        <v>-3.8</v>
      </c>
      <c r="P479">
        <v>1.69</v>
      </c>
      <c r="Q479">
        <v>-0.11</v>
      </c>
      <c r="R479">
        <v>-1.46</v>
      </c>
      <c r="S479">
        <v>16.64</v>
      </c>
      <c r="T479">
        <v>-0.27</v>
      </c>
      <c r="U479">
        <v>-0.27</v>
      </c>
      <c r="V479">
        <v>0.17</v>
      </c>
      <c r="W479">
        <v>-2.4500000000000002</v>
      </c>
      <c r="X479">
        <v>-2.5</v>
      </c>
      <c r="Y479">
        <v>-0.08</v>
      </c>
      <c r="Z479">
        <v>-0.01</v>
      </c>
      <c r="AA479">
        <v>-1.54</v>
      </c>
      <c r="AB479">
        <v>3.42</v>
      </c>
      <c r="AC479">
        <v>-0.38</v>
      </c>
      <c r="AD479">
        <v>-0.75</v>
      </c>
      <c r="AE479">
        <v>3.95</v>
      </c>
      <c r="AF479">
        <v>-3.26</v>
      </c>
      <c r="AG479">
        <v>-1.29</v>
      </c>
      <c r="AH479">
        <v>-2.94</v>
      </c>
      <c r="AI479">
        <v>-0.08</v>
      </c>
      <c r="AJ479">
        <v>-0.81</v>
      </c>
      <c r="AK479">
        <v>38.54</v>
      </c>
      <c r="AL479">
        <v>-1.96</v>
      </c>
      <c r="AM479">
        <v>2.36</v>
      </c>
      <c r="AN479">
        <v>-2.88</v>
      </c>
      <c r="AO479">
        <v>0.51</v>
      </c>
      <c r="AP479">
        <v>-0.11</v>
      </c>
      <c r="AQ479">
        <v>30.25</v>
      </c>
      <c r="AR479">
        <v>6.35</v>
      </c>
      <c r="AS479">
        <v>94.85</v>
      </c>
      <c r="AT479">
        <v>1.012</v>
      </c>
      <c r="AU479">
        <v>9.0399999999999991</v>
      </c>
      <c r="AV479">
        <v>16.61</v>
      </c>
      <c r="AW479">
        <v>9.7200000000000006</v>
      </c>
      <c r="AX479">
        <v>57.19</v>
      </c>
      <c r="AY479">
        <v>48.19</v>
      </c>
      <c r="AZ479">
        <v>15.48</v>
      </c>
      <c r="BA479">
        <v>22.83</v>
      </c>
      <c r="BB479">
        <v>17.75</v>
      </c>
      <c r="BC479">
        <v>46.6</v>
      </c>
    </row>
    <row r="480" spans="1:55" x14ac:dyDescent="0.25">
      <c r="A480">
        <v>859</v>
      </c>
      <c r="B480" t="s">
        <v>323</v>
      </c>
      <c r="C480" t="s">
        <v>141</v>
      </c>
      <c r="D480" t="s">
        <v>47</v>
      </c>
      <c r="E480">
        <v>82</v>
      </c>
      <c r="F480">
        <v>1176.9000000000001</v>
      </c>
      <c r="G480">
        <v>14.35243902439</v>
      </c>
      <c r="H480">
        <v>-2.84</v>
      </c>
      <c r="I480">
        <v>-0.38</v>
      </c>
      <c r="J480">
        <v>-1.17</v>
      </c>
      <c r="K480">
        <v>-2.0699999999999998</v>
      </c>
      <c r="L480">
        <v>-0.68</v>
      </c>
      <c r="M480">
        <v>-0.93</v>
      </c>
      <c r="N480">
        <v>-0.64</v>
      </c>
      <c r="O480">
        <v>-0.1</v>
      </c>
      <c r="P480">
        <v>-0.5</v>
      </c>
      <c r="Q480">
        <v>0.17</v>
      </c>
      <c r="R480">
        <v>0.12</v>
      </c>
      <c r="S480">
        <v>0.84</v>
      </c>
      <c r="T480">
        <v>-0.17</v>
      </c>
      <c r="U480">
        <v>0.12</v>
      </c>
      <c r="V480">
        <v>-3.36</v>
      </c>
      <c r="W480">
        <v>-1.42</v>
      </c>
      <c r="X480">
        <v>0.4</v>
      </c>
      <c r="Y480">
        <v>-1.87</v>
      </c>
      <c r="Z480">
        <v>-0.75</v>
      </c>
      <c r="AA480">
        <v>0.56000000000000005</v>
      </c>
      <c r="AB480">
        <v>-3.38</v>
      </c>
      <c r="AC480">
        <v>0.23</v>
      </c>
      <c r="AD480">
        <v>0.1</v>
      </c>
      <c r="AE480">
        <v>3.19</v>
      </c>
      <c r="AF480">
        <v>-0.89</v>
      </c>
      <c r="AG480">
        <v>-0.22</v>
      </c>
      <c r="AH480">
        <v>-0.91</v>
      </c>
      <c r="AI480">
        <v>-0.33</v>
      </c>
      <c r="AJ480">
        <v>0.14000000000000001</v>
      </c>
      <c r="AK480">
        <v>-14</v>
      </c>
      <c r="AL480">
        <v>-0.4</v>
      </c>
      <c r="AM480">
        <v>-0.68</v>
      </c>
      <c r="AN480">
        <v>0.16</v>
      </c>
      <c r="AO480">
        <v>0.27</v>
      </c>
      <c r="AP480">
        <v>-0.1</v>
      </c>
      <c r="AQ480">
        <v>18.059999999999999</v>
      </c>
      <c r="AR480">
        <v>8.0399999999999991</v>
      </c>
      <c r="AS480">
        <v>91.44</v>
      </c>
      <c r="AT480">
        <v>0.995</v>
      </c>
      <c r="AU480">
        <v>9.74</v>
      </c>
      <c r="AV480">
        <v>17.690000000000001</v>
      </c>
      <c r="AW480">
        <v>10.6</v>
      </c>
      <c r="AX480">
        <v>41.65</v>
      </c>
      <c r="AY480">
        <v>47.87</v>
      </c>
      <c r="AZ480">
        <v>17.329999999999998</v>
      </c>
      <c r="BA480">
        <v>23.25</v>
      </c>
      <c r="BB480">
        <v>22.23</v>
      </c>
      <c r="BC480">
        <v>43.81</v>
      </c>
    </row>
    <row r="481" spans="1:55" x14ac:dyDescent="0.25">
      <c r="A481">
        <v>57</v>
      </c>
      <c r="B481" t="s">
        <v>108</v>
      </c>
      <c r="C481" t="s">
        <v>44</v>
      </c>
      <c r="D481" t="s">
        <v>39</v>
      </c>
      <c r="E481">
        <v>68</v>
      </c>
      <c r="F481">
        <v>974.23333333333005</v>
      </c>
      <c r="G481">
        <v>14.326960784314</v>
      </c>
      <c r="H481">
        <v>0.23</v>
      </c>
      <c r="I481">
        <v>-0.39</v>
      </c>
      <c r="J481">
        <v>0.27</v>
      </c>
      <c r="K481">
        <v>-2.5</v>
      </c>
      <c r="L481">
        <v>-0.31</v>
      </c>
      <c r="M481">
        <v>-1.26</v>
      </c>
      <c r="N481">
        <v>-1.31</v>
      </c>
      <c r="O481">
        <v>0.97</v>
      </c>
      <c r="P481">
        <v>-1.76</v>
      </c>
      <c r="Q481">
        <v>-0.27</v>
      </c>
      <c r="R481">
        <v>0.73</v>
      </c>
      <c r="S481">
        <v>-9.6999999999999993</v>
      </c>
      <c r="T481">
        <v>0.01</v>
      </c>
      <c r="U481">
        <v>0.02</v>
      </c>
      <c r="V481">
        <v>-0.09</v>
      </c>
      <c r="W481">
        <v>1.82</v>
      </c>
      <c r="X481">
        <v>-0.74</v>
      </c>
      <c r="Y481">
        <v>2.33</v>
      </c>
      <c r="Z481">
        <v>-0.03</v>
      </c>
      <c r="AA481">
        <v>0.52</v>
      </c>
      <c r="AB481">
        <v>-1.24</v>
      </c>
      <c r="AC481">
        <v>-0.22</v>
      </c>
      <c r="AD481">
        <v>0.13</v>
      </c>
      <c r="AE481">
        <v>-5.83</v>
      </c>
      <c r="AF481">
        <v>2.46</v>
      </c>
      <c r="AG481">
        <v>-1.68</v>
      </c>
      <c r="AH481">
        <v>5.08</v>
      </c>
      <c r="AI481">
        <v>0.02</v>
      </c>
      <c r="AJ481">
        <v>0.28999999999999998</v>
      </c>
      <c r="AK481">
        <v>-6.9</v>
      </c>
      <c r="AL481">
        <v>-1.04</v>
      </c>
      <c r="AM481">
        <v>1.55</v>
      </c>
      <c r="AN481">
        <v>-1.7</v>
      </c>
      <c r="AO481">
        <v>-0.1</v>
      </c>
      <c r="AP481">
        <v>0.57999999999999996</v>
      </c>
      <c r="AQ481">
        <v>-33.909999999999997</v>
      </c>
      <c r="AR481">
        <v>8.51</v>
      </c>
      <c r="AS481">
        <v>91.39</v>
      </c>
      <c r="AT481">
        <v>0.999</v>
      </c>
      <c r="AU481">
        <v>11.76</v>
      </c>
      <c r="AV481">
        <v>12.75</v>
      </c>
      <c r="AW481">
        <v>4.43</v>
      </c>
      <c r="AX481">
        <v>51.73</v>
      </c>
      <c r="AY481">
        <v>72.62</v>
      </c>
      <c r="AZ481">
        <v>21.31</v>
      </c>
      <c r="BA481">
        <v>20.14</v>
      </c>
      <c r="BB481">
        <v>12.44</v>
      </c>
      <c r="BC481">
        <v>63.14</v>
      </c>
    </row>
    <row r="482" spans="1:55" x14ac:dyDescent="0.25">
      <c r="A482">
        <v>167</v>
      </c>
      <c r="B482" t="s">
        <v>115</v>
      </c>
      <c r="C482" t="s">
        <v>54</v>
      </c>
      <c r="D482" t="s">
        <v>36</v>
      </c>
      <c r="E482">
        <v>82</v>
      </c>
      <c r="F482">
        <v>1142.5833333333001</v>
      </c>
      <c r="G482">
        <v>13.933943089431001</v>
      </c>
      <c r="H482">
        <v>-0.26</v>
      </c>
      <c r="I482">
        <v>-0.39</v>
      </c>
      <c r="J482">
        <v>0.05</v>
      </c>
      <c r="K482">
        <v>0.97</v>
      </c>
      <c r="L482">
        <v>0.8</v>
      </c>
      <c r="M482">
        <v>0.1</v>
      </c>
      <c r="N482">
        <v>1.94</v>
      </c>
      <c r="O482">
        <v>-0.63</v>
      </c>
      <c r="P482">
        <v>2.06</v>
      </c>
      <c r="Q482">
        <v>1.21</v>
      </c>
      <c r="R482">
        <v>0.12</v>
      </c>
      <c r="S482">
        <v>10.27</v>
      </c>
      <c r="T482">
        <v>0.14000000000000001</v>
      </c>
      <c r="U482">
        <v>0.43</v>
      </c>
      <c r="V482">
        <v>-2.82</v>
      </c>
      <c r="W482">
        <v>2.3199999999999998</v>
      </c>
      <c r="X482">
        <v>2.65</v>
      </c>
      <c r="Y482">
        <v>-0.21</v>
      </c>
      <c r="Z482">
        <v>0.89</v>
      </c>
      <c r="AA482">
        <v>2.14</v>
      </c>
      <c r="AB482">
        <v>-2.2999999999999998</v>
      </c>
      <c r="AC482">
        <v>0.69</v>
      </c>
      <c r="AD482">
        <v>0.36</v>
      </c>
      <c r="AE482">
        <v>5.26</v>
      </c>
      <c r="AF482">
        <v>1.91</v>
      </c>
      <c r="AG482">
        <v>0.67</v>
      </c>
      <c r="AH482">
        <v>1.52</v>
      </c>
      <c r="AI482">
        <v>0.36</v>
      </c>
      <c r="AJ482">
        <v>-0.22</v>
      </c>
      <c r="AK482">
        <v>14.87</v>
      </c>
      <c r="AL482">
        <v>-2.78</v>
      </c>
      <c r="AM482">
        <v>-4.09</v>
      </c>
      <c r="AN482">
        <v>0.92</v>
      </c>
      <c r="AO482">
        <v>0.36</v>
      </c>
      <c r="AP482">
        <v>-0.08</v>
      </c>
      <c r="AQ482">
        <v>26.76</v>
      </c>
      <c r="AR482">
        <v>10.16</v>
      </c>
      <c r="AS482">
        <v>90.19</v>
      </c>
      <c r="AT482">
        <v>1.004</v>
      </c>
      <c r="AU482">
        <v>11.34</v>
      </c>
      <c r="AV482">
        <v>15.81</v>
      </c>
      <c r="AW482">
        <v>10.29</v>
      </c>
      <c r="AX482">
        <v>42.9</v>
      </c>
      <c r="AY482">
        <v>52.43</v>
      </c>
      <c r="AZ482">
        <v>20.22</v>
      </c>
      <c r="BA482">
        <v>23.16</v>
      </c>
      <c r="BB482">
        <v>20.79</v>
      </c>
      <c r="BC482">
        <v>49.3</v>
      </c>
    </row>
    <row r="483" spans="1:55" x14ac:dyDescent="0.25">
      <c r="A483">
        <v>248</v>
      </c>
      <c r="B483" t="s">
        <v>397</v>
      </c>
      <c r="C483" t="s">
        <v>38</v>
      </c>
      <c r="D483" t="s">
        <v>36</v>
      </c>
      <c r="E483">
        <v>79</v>
      </c>
      <c r="F483">
        <v>1048.7333333332999</v>
      </c>
      <c r="G483">
        <v>13.275105485232</v>
      </c>
      <c r="H483">
        <v>0.87</v>
      </c>
      <c r="I483">
        <v>-0.4</v>
      </c>
      <c r="J483">
        <v>0.59</v>
      </c>
      <c r="K483">
        <v>0.8</v>
      </c>
      <c r="L483">
        <v>1.58</v>
      </c>
      <c r="M483">
        <v>-0.4</v>
      </c>
      <c r="N483">
        <v>1.04</v>
      </c>
      <c r="O483">
        <v>1.04</v>
      </c>
      <c r="P483">
        <v>0.09</v>
      </c>
      <c r="Q483">
        <v>0.68</v>
      </c>
      <c r="R483">
        <v>0.73</v>
      </c>
      <c r="S483">
        <v>0.82</v>
      </c>
      <c r="T483">
        <v>0.12</v>
      </c>
      <c r="U483">
        <v>0.28999999999999998</v>
      </c>
      <c r="V483">
        <v>-1.64</v>
      </c>
      <c r="W483">
        <v>1.02</v>
      </c>
      <c r="X483">
        <v>2.94</v>
      </c>
      <c r="Y483">
        <v>-1.63</v>
      </c>
      <c r="Z483">
        <v>0.05</v>
      </c>
      <c r="AA483">
        <v>1.87</v>
      </c>
      <c r="AB483">
        <v>-3.69</v>
      </c>
      <c r="AC483">
        <v>-0.02</v>
      </c>
      <c r="AD483">
        <v>0.16</v>
      </c>
      <c r="AE483">
        <v>-2.96</v>
      </c>
      <c r="AF483">
        <v>1.29</v>
      </c>
      <c r="AG483">
        <v>1.42</v>
      </c>
      <c r="AH483">
        <v>-7.0000000000000007E-2</v>
      </c>
      <c r="AI483">
        <v>0.53</v>
      </c>
      <c r="AJ483">
        <v>1.0900000000000001</v>
      </c>
      <c r="AK483">
        <v>-13.82</v>
      </c>
      <c r="AL483">
        <v>7.0000000000000007E-2</v>
      </c>
      <c r="AM483">
        <v>-3.64</v>
      </c>
      <c r="AN483">
        <v>2.71</v>
      </c>
      <c r="AO483">
        <v>0.48</v>
      </c>
      <c r="AP483">
        <v>-0.43</v>
      </c>
      <c r="AQ483">
        <v>47.31</v>
      </c>
      <c r="AR483">
        <v>9.2899999999999991</v>
      </c>
      <c r="AS483">
        <v>90.02</v>
      </c>
      <c r="AT483">
        <v>0.99299999999999999</v>
      </c>
      <c r="AU483">
        <v>11.1</v>
      </c>
      <c r="AV483">
        <v>14.36</v>
      </c>
      <c r="AW483">
        <v>9.5500000000000007</v>
      </c>
      <c r="AX483">
        <v>41.48</v>
      </c>
      <c r="AY483">
        <v>53.74</v>
      </c>
      <c r="AZ483">
        <v>17.68</v>
      </c>
      <c r="BA483">
        <v>18.77</v>
      </c>
      <c r="BB483">
        <v>18.77</v>
      </c>
      <c r="BC483">
        <v>48.51</v>
      </c>
    </row>
    <row r="484" spans="1:55" x14ac:dyDescent="0.25">
      <c r="A484">
        <v>603</v>
      </c>
      <c r="B484" t="s">
        <v>749</v>
      </c>
      <c r="C484" t="s">
        <v>635</v>
      </c>
      <c r="D484" t="s">
        <v>73</v>
      </c>
      <c r="E484">
        <v>45</v>
      </c>
      <c r="F484">
        <v>651.51666666666995</v>
      </c>
      <c r="G484">
        <v>14.478148148148</v>
      </c>
      <c r="H484">
        <v>-11.6</v>
      </c>
      <c r="I484">
        <v>-0.4</v>
      </c>
      <c r="J484">
        <v>-4.66</v>
      </c>
      <c r="K484">
        <v>-7.72</v>
      </c>
      <c r="L484">
        <v>-0.98</v>
      </c>
      <c r="M484">
        <v>-3.72</v>
      </c>
      <c r="N484">
        <v>-4.8</v>
      </c>
      <c r="O484">
        <v>0.84</v>
      </c>
      <c r="P484">
        <v>-4.45</v>
      </c>
      <c r="Q484">
        <v>0.64</v>
      </c>
      <c r="R484">
        <v>0.56999999999999995</v>
      </c>
      <c r="S484">
        <v>0.36</v>
      </c>
      <c r="T484">
        <v>-0.61</v>
      </c>
      <c r="U484">
        <v>0.08</v>
      </c>
      <c r="V484">
        <v>-7.35</v>
      </c>
      <c r="W484">
        <v>-7.7</v>
      </c>
      <c r="X484">
        <v>-0.23</v>
      </c>
      <c r="Y484">
        <v>-7.11</v>
      </c>
      <c r="Z484">
        <v>-3.14</v>
      </c>
      <c r="AA484">
        <v>1.02</v>
      </c>
      <c r="AB484">
        <v>-9.5299999999999994</v>
      </c>
      <c r="AC484">
        <v>0.66</v>
      </c>
      <c r="AD484">
        <v>7.0000000000000007E-2</v>
      </c>
      <c r="AE484">
        <v>9.06</v>
      </c>
      <c r="AF484">
        <v>-6.07</v>
      </c>
      <c r="AG484">
        <v>-1.66</v>
      </c>
      <c r="AH484">
        <v>-5.38</v>
      </c>
      <c r="AI484">
        <v>0.26</v>
      </c>
      <c r="AJ484">
        <v>0.5</v>
      </c>
      <c r="AK484">
        <v>-5</v>
      </c>
      <c r="AL484">
        <v>-5.71</v>
      </c>
      <c r="AM484">
        <v>-0.08</v>
      </c>
      <c r="AN484">
        <v>-3.7</v>
      </c>
      <c r="AO484">
        <v>-0.3</v>
      </c>
      <c r="AP484">
        <v>0.05</v>
      </c>
      <c r="AQ484">
        <v>-16.23</v>
      </c>
      <c r="AR484">
        <v>10.25</v>
      </c>
      <c r="AS484">
        <v>90.49</v>
      </c>
      <c r="AT484">
        <v>1.0069999999999999</v>
      </c>
      <c r="AU484">
        <v>8.1</v>
      </c>
      <c r="AV484">
        <v>13.35</v>
      </c>
      <c r="AW484">
        <v>9.39</v>
      </c>
      <c r="AX484">
        <v>51.39</v>
      </c>
      <c r="AY484">
        <v>46.32</v>
      </c>
      <c r="AZ484">
        <v>18.420000000000002</v>
      </c>
      <c r="BA484">
        <v>21.55</v>
      </c>
      <c r="BB484">
        <v>19.059999999999999</v>
      </c>
      <c r="BC484">
        <v>49.14</v>
      </c>
    </row>
    <row r="485" spans="1:55" x14ac:dyDescent="0.25">
      <c r="A485">
        <v>49</v>
      </c>
      <c r="B485" t="s">
        <v>383</v>
      </c>
      <c r="C485" t="s">
        <v>209</v>
      </c>
      <c r="D485" t="s">
        <v>39</v>
      </c>
      <c r="E485">
        <v>66</v>
      </c>
      <c r="F485">
        <v>823.86666666666997</v>
      </c>
      <c r="G485">
        <v>12.482828282828001</v>
      </c>
      <c r="H485">
        <v>0.24</v>
      </c>
      <c r="I485">
        <v>-0.41</v>
      </c>
      <c r="J485">
        <v>0.28000000000000003</v>
      </c>
      <c r="K485">
        <v>-1.37</v>
      </c>
      <c r="L485">
        <v>-2.59</v>
      </c>
      <c r="M485">
        <v>0.71</v>
      </c>
      <c r="N485">
        <v>-0.53</v>
      </c>
      <c r="O485">
        <v>-1.47</v>
      </c>
      <c r="P485">
        <v>0.79</v>
      </c>
      <c r="Q485">
        <v>0.2</v>
      </c>
      <c r="R485">
        <v>-0.23</v>
      </c>
      <c r="S485">
        <v>5.15</v>
      </c>
      <c r="T485">
        <v>0.11</v>
      </c>
      <c r="U485">
        <v>-0.37</v>
      </c>
      <c r="V485">
        <v>5.39</v>
      </c>
      <c r="W485">
        <v>0.65</v>
      </c>
      <c r="X485">
        <v>-2.4700000000000002</v>
      </c>
      <c r="Y485">
        <v>3.07</v>
      </c>
      <c r="Z485">
        <v>1.21</v>
      </c>
      <c r="AA485">
        <v>-4.0999999999999996</v>
      </c>
      <c r="AB485">
        <v>12.33</v>
      </c>
      <c r="AC485">
        <v>0.49</v>
      </c>
      <c r="AD485">
        <v>-0.14000000000000001</v>
      </c>
      <c r="AE485">
        <v>14.22</v>
      </c>
      <c r="AF485">
        <v>-0.74</v>
      </c>
      <c r="AG485">
        <v>2.1800000000000002</v>
      </c>
      <c r="AH485">
        <v>-3.75</v>
      </c>
      <c r="AI485">
        <v>-0.61</v>
      </c>
      <c r="AJ485">
        <v>-0.21</v>
      </c>
      <c r="AK485">
        <v>-11.22</v>
      </c>
      <c r="AL485">
        <v>1.07</v>
      </c>
      <c r="AM485">
        <v>0.35</v>
      </c>
      <c r="AN485">
        <v>0.48</v>
      </c>
      <c r="AO485">
        <v>0.27</v>
      </c>
      <c r="AP485">
        <v>0.13</v>
      </c>
      <c r="AQ485">
        <v>8.89</v>
      </c>
      <c r="AR485">
        <v>7.13</v>
      </c>
      <c r="AS485">
        <v>92.98</v>
      </c>
      <c r="AT485">
        <v>1.0009999999999999</v>
      </c>
      <c r="AU485">
        <v>9.0299999999999994</v>
      </c>
      <c r="AV485">
        <v>15.88</v>
      </c>
      <c r="AW485">
        <v>16.97</v>
      </c>
      <c r="AX485">
        <v>45.59</v>
      </c>
      <c r="AY485">
        <v>34.729999999999997</v>
      </c>
      <c r="AZ485">
        <v>15.66</v>
      </c>
      <c r="BA485">
        <v>20.25</v>
      </c>
      <c r="BB485">
        <v>29.5</v>
      </c>
      <c r="BC485">
        <v>34.68</v>
      </c>
    </row>
    <row r="486" spans="1:55" x14ac:dyDescent="0.25">
      <c r="A486">
        <v>415</v>
      </c>
      <c r="B486" t="s">
        <v>253</v>
      </c>
      <c r="C486" t="s">
        <v>75</v>
      </c>
      <c r="D486" t="s">
        <v>73</v>
      </c>
      <c r="E486">
        <v>82</v>
      </c>
      <c r="F486">
        <v>1361.1833333333</v>
      </c>
      <c r="G486">
        <v>16.599796747967002</v>
      </c>
      <c r="H486">
        <v>11.34</v>
      </c>
      <c r="I486">
        <v>-0.42</v>
      </c>
      <c r="J486">
        <v>4.42</v>
      </c>
      <c r="K486">
        <v>7.64</v>
      </c>
      <c r="L486">
        <v>0.09</v>
      </c>
      <c r="M486">
        <v>3.73</v>
      </c>
      <c r="N486">
        <v>6.29</v>
      </c>
      <c r="O486">
        <v>0.28999999999999998</v>
      </c>
      <c r="P486">
        <v>4.2300000000000004</v>
      </c>
      <c r="Q486">
        <v>0.34</v>
      </c>
      <c r="R486">
        <v>0.28000000000000003</v>
      </c>
      <c r="S486">
        <v>0.36</v>
      </c>
      <c r="T486">
        <v>0.49</v>
      </c>
      <c r="U486">
        <v>0.02</v>
      </c>
      <c r="V486">
        <v>3.89</v>
      </c>
      <c r="W486">
        <v>5.0999999999999996</v>
      </c>
      <c r="X486">
        <v>-0.36</v>
      </c>
      <c r="Y486">
        <v>4.49</v>
      </c>
      <c r="Z486">
        <v>2.08</v>
      </c>
      <c r="AA486">
        <v>0.1</v>
      </c>
      <c r="AB486">
        <v>3.47</v>
      </c>
      <c r="AC486">
        <v>0.3</v>
      </c>
      <c r="AD486">
        <v>7.0000000000000007E-2</v>
      </c>
      <c r="AE486">
        <v>4.24</v>
      </c>
      <c r="AF486">
        <v>4.0199999999999996</v>
      </c>
      <c r="AG486">
        <v>-0.62</v>
      </c>
      <c r="AH486">
        <v>5.33</v>
      </c>
      <c r="AI486">
        <v>0.02</v>
      </c>
      <c r="AJ486">
        <v>0.05</v>
      </c>
      <c r="AK486">
        <v>-1.3</v>
      </c>
      <c r="AL486">
        <v>7.6</v>
      </c>
      <c r="AM486">
        <v>1.44</v>
      </c>
      <c r="AN486">
        <v>3.34</v>
      </c>
      <c r="AO486">
        <v>0.01</v>
      </c>
      <c r="AP486">
        <v>0.24</v>
      </c>
      <c r="AQ486">
        <v>-12.94</v>
      </c>
      <c r="AR486">
        <v>6.98</v>
      </c>
      <c r="AS486">
        <v>91.47</v>
      </c>
      <c r="AT486">
        <v>0.98399999999999999</v>
      </c>
      <c r="AU486">
        <v>8.68</v>
      </c>
      <c r="AV486">
        <v>14.77</v>
      </c>
      <c r="AW486">
        <v>7.01</v>
      </c>
      <c r="AX486">
        <v>43.46</v>
      </c>
      <c r="AY486">
        <v>55.34</v>
      </c>
      <c r="AZ486">
        <v>20.63</v>
      </c>
      <c r="BA486">
        <v>22.04</v>
      </c>
      <c r="BB486">
        <v>16.97</v>
      </c>
      <c r="BC486">
        <v>54.87</v>
      </c>
    </row>
    <row r="487" spans="1:55" x14ac:dyDescent="0.25">
      <c r="A487">
        <v>419</v>
      </c>
      <c r="B487" t="s">
        <v>620</v>
      </c>
      <c r="C487" t="s">
        <v>621</v>
      </c>
      <c r="D487" t="s">
        <v>73</v>
      </c>
      <c r="E487">
        <v>57</v>
      </c>
      <c r="F487">
        <v>807.11666666666997</v>
      </c>
      <c r="G487">
        <v>14.159941520467999</v>
      </c>
      <c r="H487">
        <v>-4.25</v>
      </c>
      <c r="I487">
        <v>-0.42</v>
      </c>
      <c r="J487">
        <v>-1.68</v>
      </c>
      <c r="K487">
        <v>-2.4300000000000002</v>
      </c>
      <c r="L487">
        <v>-1.32</v>
      </c>
      <c r="M487">
        <v>-0.63</v>
      </c>
      <c r="N487">
        <v>-1.56</v>
      </c>
      <c r="O487">
        <v>-0.1</v>
      </c>
      <c r="P487">
        <v>-1.17</v>
      </c>
      <c r="Q487">
        <v>0.25</v>
      </c>
      <c r="R487">
        <v>-0.3</v>
      </c>
      <c r="S487">
        <v>5.7</v>
      </c>
      <c r="T487">
        <v>-0.11</v>
      </c>
      <c r="U487">
        <v>-0.27</v>
      </c>
      <c r="V487">
        <v>1.89</v>
      </c>
      <c r="W487">
        <v>-3.01</v>
      </c>
      <c r="X487">
        <v>-1.1200000000000001</v>
      </c>
      <c r="Y487">
        <v>-1.68</v>
      </c>
      <c r="Z487">
        <v>-0.83</v>
      </c>
      <c r="AA487">
        <v>-1.57</v>
      </c>
      <c r="AB487">
        <v>1.88</v>
      </c>
      <c r="AC487">
        <v>0.6</v>
      </c>
      <c r="AD487">
        <v>-0.22</v>
      </c>
      <c r="AE487">
        <v>13.15</v>
      </c>
      <c r="AF487">
        <v>-2.91</v>
      </c>
      <c r="AG487">
        <v>0.61</v>
      </c>
      <c r="AH487">
        <v>-4.4800000000000004</v>
      </c>
      <c r="AI487">
        <v>-0.47</v>
      </c>
      <c r="AJ487">
        <v>-0.05</v>
      </c>
      <c r="AK487">
        <v>-14.87</v>
      </c>
      <c r="AL487">
        <v>0.13</v>
      </c>
      <c r="AM487">
        <v>2.02</v>
      </c>
      <c r="AN487">
        <v>-1.2</v>
      </c>
      <c r="AO487">
        <v>0.01</v>
      </c>
      <c r="AP487">
        <v>-0.05</v>
      </c>
      <c r="AQ487">
        <v>3.38</v>
      </c>
      <c r="AR487">
        <v>8.76</v>
      </c>
      <c r="AS487">
        <v>93.21</v>
      </c>
      <c r="AT487">
        <v>1.02</v>
      </c>
      <c r="AU487">
        <v>6.84</v>
      </c>
      <c r="AV487">
        <v>14.12</v>
      </c>
      <c r="AW487">
        <v>9.9600000000000009</v>
      </c>
      <c r="AX487">
        <v>52.04</v>
      </c>
      <c r="AY487">
        <v>40.71</v>
      </c>
      <c r="AZ487">
        <v>14.42</v>
      </c>
      <c r="BA487">
        <v>20.37</v>
      </c>
      <c r="BB487">
        <v>21.63</v>
      </c>
      <c r="BC487">
        <v>40</v>
      </c>
    </row>
    <row r="488" spans="1:55" x14ac:dyDescent="0.25">
      <c r="A488">
        <v>7</v>
      </c>
      <c r="B488" t="s">
        <v>672</v>
      </c>
      <c r="C488" t="s">
        <v>63</v>
      </c>
      <c r="D488" t="s">
        <v>73</v>
      </c>
      <c r="E488">
        <v>53</v>
      </c>
      <c r="F488">
        <v>668.15</v>
      </c>
      <c r="G488">
        <v>12.606603773585</v>
      </c>
      <c r="H488">
        <v>-5.0599999999999996</v>
      </c>
      <c r="I488">
        <v>-0.49</v>
      </c>
      <c r="J488">
        <v>-2.06</v>
      </c>
      <c r="K488">
        <v>-2.59</v>
      </c>
      <c r="L488">
        <v>-1.1000000000000001</v>
      </c>
      <c r="M488">
        <v>-0.92</v>
      </c>
      <c r="N488">
        <v>-1.24</v>
      </c>
      <c r="O488">
        <v>-1.92</v>
      </c>
      <c r="P488">
        <v>0.55000000000000004</v>
      </c>
      <c r="Q488">
        <v>0.64</v>
      </c>
      <c r="R488">
        <v>-0.2</v>
      </c>
      <c r="S488">
        <v>7.22</v>
      </c>
      <c r="T488">
        <v>0.09</v>
      </c>
      <c r="U488">
        <v>-0.2</v>
      </c>
      <c r="V488">
        <v>3.05</v>
      </c>
      <c r="W488">
        <v>-0.61</v>
      </c>
      <c r="X488">
        <v>-2.5299999999999998</v>
      </c>
      <c r="Y488">
        <v>1.73</v>
      </c>
      <c r="Z488">
        <v>0.75</v>
      </c>
      <c r="AA488">
        <v>-1.34</v>
      </c>
      <c r="AB488">
        <v>4.3600000000000003</v>
      </c>
      <c r="AC488">
        <v>0.56000000000000005</v>
      </c>
      <c r="AD488">
        <v>-0.2</v>
      </c>
      <c r="AE488">
        <v>12.78</v>
      </c>
      <c r="AF488">
        <v>-1.82</v>
      </c>
      <c r="AG488">
        <v>-1.58</v>
      </c>
      <c r="AH488">
        <v>-0.05</v>
      </c>
      <c r="AI488">
        <v>-0.24</v>
      </c>
      <c r="AJ488">
        <v>0.27</v>
      </c>
      <c r="AK488">
        <v>-12</v>
      </c>
      <c r="AL488">
        <v>-5.36</v>
      </c>
      <c r="AM488">
        <v>2.82</v>
      </c>
      <c r="AN488">
        <v>-5.99</v>
      </c>
      <c r="AO488">
        <v>0.43</v>
      </c>
      <c r="AP488">
        <v>-0.28999999999999998</v>
      </c>
      <c r="AQ488">
        <v>24.68</v>
      </c>
      <c r="AR488">
        <v>11.46</v>
      </c>
      <c r="AS488">
        <v>91.41</v>
      </c>
      <c r="AT488">
        <v>1.0289999999999999</v>
      </c>
      <c r="AU488">
        <v>6.74</v>
      </c>
      <c r="AV488">
        <v>11.4</v>
      </c>
      <c r="AW488">
        <v>8.44</v>
      </c>
      <c r="AX488">
        <v>49.57</v>
      </c>
      <c r="AY488">
        <v>44.38</v>
      </c>
      <c r="AZ488">
        <v>14.82</v>
      </c>
      <c r="BA488">
        <v>17.600000000000001</v>
      </c>
      <c r="BB488">
        <v>17.149999999999999</v>
      </c>
      <c r="BC488">
        <v>46.35</v>
      </c>
    </row>
    <row r="489" spans="1:55" x14ac:dyDescent="0.25">
      <c r="A489">
        <v>44</v>
      </c>
      <c r="B489" t="s">
        <v>356</v>
      </c>
      <c r="C489" t="s">
        <v>127</v>
      </c>
      <c r="D489" t="s">
        <v>47</v>
      </c>
      <c r="E489">
        <v>81</v>
      </c>
      <c r="F489">
        <v>922.15</v>
      </c>
      <c r="G489">
        <v>11.384567901235</v>
      </c>
      <c r="H489">
        <v>-2.62</v>
      </c>
      <c r="I489">
        <v>-0.5</v>
      </c>
      <c r="J489">
        <v>-1.01</v>
      </c>
      <c r="K489">
        <v>-0.86</v>
      </c>
      <c r="L489">
        <v>2.37</v>
      </c>
      <c r="M489">
        <v>-1.87</v>
      </c>
      <c r="N489">
        <v>-0.18</v>
      </c>
      <c r="O489">
        <v>1.88</v>
      </c>
      <c r="P489">
        <v>-1.61</v>
      </c>
      <c r="Q489">
        <v>-0.48</v>
      </c>
      <c r="R489">
        <v>-0.36</v>
      </c>
      <c r="S489">
        <v>-2.38</v>
      </c>
      <c r="T489">
        <v>0.08</v>
      </c>
      <c r="U489">
        <v>0.05</v>
      </c>
      <c r="V489">
        <v>0.51</v>
      </c>
      <c r="W489">
        <v>-0.99</v>
      </c>
      <c r="X489">
        <v>-1.39</v>
      </c>
      <c r="Y489">
        <v>0.16</v>
      </c>
      <c r="Z489">
        <v>0.8</v>
      </c>
      <c r="AA489">
        <v>0.06</v>
      </c>
      <c r="AB489">
        <v>1.9</v>
      </c>
      <c r="AC489">
        <v>0.09</v>
      </c>
      <c r="AD489">
        <v>0.01</v>
      </c>
      <c r="AE489">
        <v>1.71</v>
      </c>
      <c r="AF489">
        <v>-2.38</v>
      </c>
      <c r="AG489">
        <v>-1.94</v>
      </c>
      <c r="AH489">
        <v>-1.1100000000000001</v>
      </c>
      <c r="AI489">
        <v>-0.47</v>
      </c>
      <c r="AJ489">
        <v>-0.34</v>
      </c>
      <c r="AK489">
        <v>-6.84</v>
      </c>
      <c r="AL489">
        <v>-2.19</v>
      </c>
      <c r="AM489">
        <v>3.07</v>
      </c>
      <c r="AN489">
        <v>-3.66</v>
      </c>
      <c r="AO489">
        <v>-0.28999999999999998</v>
      </c>
      <c r="AP489">
        <v>-0.17</v>
      </c>
      <c r="AQ489">
        <v>-6.67</v>
      </c>
      <c r="AR489">
        <v>6.45</v>
      </c>
      <c r="AS489">
        <v>92.76</v>
      </c>
      <c r="AT489">
        <v>0.99199999999999999</v>
      </c>
      <c r="AU489">
        <v>9.69</v>
      </c>
      <c r="AV489">
        <v>16.46</v>
      </c>
      <c r="AW489">
        <v>12.62</v>
      </c>
      <c r="AX489">
        <v>48.47</v>
      </c>
      <c r="AY489">
        <v>43.44</v>
      </c>
      <c r="AZ489">
        <v>14.12</v>
      </c>
      <c r="BA489">
        <v>21.67</v>
      </c>
      <c r="BB489">
        <v>22.77</v>
      </c>
      <c r="BC489">
        <v>38.270000000000003</v>
      </c>
    </row>
    <row r="490" spans="1:55" x14ac:dyDescent="0.25">
      <c r="A490">
        <v>338</v>
      </c>
      <c r="B490" t="s">
        <v>272</v>
      </c>
      <c r="C490" t="s">
        <v>72</v>
      </c>
      <c r="D490" t="s">
        <v>36</v>
      </c>
      <c r="E490">
        <v>80</v>
      </c>
      <c r="F490">
        <v>1008.9166666667001</v>
      </c>
      <c r="G490">
        <v>12.611458333332999</v>
      </c>
      <c r="H490">
        <v>-2.06</v>
      </c>
      <c r="I490">
        <v>-0.5</v>
      </c>
      <c r="J490">
        <v>-0.57999999999999996</v>
      </c>
      <c r="K490">
        <v>-0.51</v>
      </c>
      <c r="L490">
        <v>-1.82</v>
      </c>
      <c r="M490">
        <v>0.93</v>
      </c>
      <c r="N490">
        <v>1.79</v>
      </c>
      <c r="O490">
        <v>-2.5</v>
      </c>
      <c r="P490">
        <v>3.71</v>
      </c>
      <c r="Q490">
        <v>0.27</v>
      </c>
      <c r="R490">
        <v>-0.46</v>
      </c>
      <c r="S490">
        <v>6.64</v>
      </c>
      <c r="T490">
        <v>0.19</v>
      </c>
      <c r="U490">
        <v>-0.19</v>
      </c>
      <c r="V490">
        <v>3.92</v>
      </c>
      <c r="W490">
        <v>0.39</v>
      </c>
      <c r="X490">
        <v>1.1100000000000001</v>
      </c>
      <c r="Y490">
        <v>-0.8</v>
      </c>
      <c r="Z490">
        <v>0.23</v>
      </c>
      <c r="AA490">
        <v>-0.89</v>
      </c>
      <c r="AB490">
        <v>2.58</v>
      </c>
      <c r="AC490">
        <v>0.04</v>
      </c>
      <c r="AD490">
        <v>-0.47</v>
      </c>
      <c r="AE490">
        <v>8.2799999999999994</v>
      </c>
      <c r="AF490">
        <v>0.22</v>
      </c>
      <c r="AG490">
        <v>2.67</v>
      </c>
      <c r="AH490">
        <v>-3.31</v>
      </c>
      <c r="AI490">
        <v>0.23</v>
      </c>
      <c r="AJ490">
        <v>0.42</v>
      </c>
      <c r="AK490">
        <v>-4.45</v>
      </c>
      <c r="AL490">
        <v>-1.71</v>
      </c>
      <c r="AM490">
        <v>-1.56</v>
      </c>
      <c r="AN490">
        <v>0.16</v>
      </c>
      <c r="AO490">
        <v>0.06</v>
      </c>
      <c r="AP490">
        <v>-0.44</v>
      </c>
      <c r="AQ490">
        <v>21.99</v>
      </c>
      <c r="AR490">
        <v>9.2899999999999991</v>
      </c>
      <c r="AS490">
        <v>90.28</v>
      </c>
      <c r="AT490">
        <v>0.996</v>
      </c>
      <c r="AU490">
        <v>11.72</v>
      </c>
      <c r="AV490">
        <v>14.39</v>
      </c>
      <c r="AW490">
        <v>6.66</v>
      </c>
      <c r="AX490">
        <v>48.29</v>
      </c>
      <c r="AY490">
        <v>63.75</v>
      </c>
      <c r="AZ490">
        <v>19.45</v>
      </c>
      <c r="BA490">
        <v>21.77</v>
      </c>
      <c r="BB490">
        <v>15.52</v>
      </c>
      <c r="BC490">
        <v>55.61</v>
      </c>
    </row>
    <row r="491" spans="1:55" x14ac:dyDescent="0.25">
      <c r="A491">
        <v>371</v>
      </c>
      <c r="B491" t="s">
        <v>48</v>
      </c>
      <c r="C491" t="s">
        <v>49</v>
      </c>
      <c r="D491" t="s">
        <v>47</v>
      </c>
      <c r="E491">
        <v>82</v>
      </c>
      <c r="F491">
        <v>1265.6500000000001</v>
      </c>
      <c r="G491">
        <v>15.434756097560999</v>
      </c>
      <c r="H491">
        <v>1.79</v>
      </c>
      <c r="I491">
        <v>-0.51</v>
      </c>
      <c r="J491">
        <v>0.97</v>
      </c>
      <c r="K491">
        <v>1.54</v>
      </c>
      <c r="L491">
        <v>1.28</v>
      </c>
      <c r="M491">
        <v>0.05</v>
      </c>
      <c r="N491">
        <v>1.59</v>
      </c>
      <c r="O491">
        <v>0.78</v>
      </c>
      <c r="P491">
        <v>0.55000000000000004</v>
      </c>
      <c r="Q491">
        <v>0.87</v>
      </c>
      <c r="R491">
        <v>0.61</v>
      </c>
      <c r="S491">
        <v>0.81</v>
      </c>
      <c r="T491">
        <v>0.3</v>
      </c>
      <c r="U491">
        <v>0.13</v>
      </c>
      <c r="V491">
        <v>1.56</v>
      </c>
      <c r="W491">
        <v>1.76</v>
      </c>
      <c r="X491">
        <v>2.4700000000000002</v>
      </c>
      <c r="Y491">
        <v>-0.92</v>
      </c>
      <c r="Z491">
        <v>1.92</v>
      </c>
      <c r="AA491">
        <v>0.96</v>
      </c>
      <c r="AB491">
        <v>1.78</v>
      </c>
      <c r="AC491">
        <v>0.54</v>
      </c>
      <c r="AD491">
        <v>0.56999999999999995</v>
      </c>
      <c r="AE491">
        <v>-3.07</v>
      </c>
      <c r="AF491">
        <v>-0.22</v>
      </c>
      <c r="AG491">
        <v>2.0099999999999998</v>
      </c>
      <c r="AH491">
        <v>-2.8</v>
      </c>
      <c r="AI491">
        <v>0.32</v>
      </c>
      <c r="AJ491">
        <v>0.03</v>
      </c>
      <c r="AK491">
        <v>7.06</v>
      </c>
      <c r="AL491">
        <v>-0.01</v>
      </c>
      <c r="AM491">
        <v>-2.82</v>
      </c>
      <c r="AN491">
        <v>2.19</v>
      </c>
      <c r="AO491">
        <v>0.13</v>
      </c>
      <c r="AP491">
        <v>0.06</v>
      </c>
      <c r="AQ491">
        <v>2.78</v>
      </c>
      <c r="AR491">
        <v>10.58</v>
      </c>
      <c r="AS491">
        <v>90.52</v>
      </c>
      <c r="AT491">
        <v>1.0109999999999999</v>
      </c>
      <c r="AU491">
        <v>13.61</v>
      </c>
      <c r="AV491">
        <v>15.79</v>
      </c>
      <c r="AW491">
        <v>8.8699999999999992</v>
      </c>
      <c r="AX491">
        <v>36.03</v>
      </c>
      <c r="AY491">
        <v>60.55</v>
      </c>
      <c r="AZ491">
        <v>22.23</v>
      </c>
      <c r="BA491">
        <v>21.76</v>
      </c>
      <c r="BB491">
        <v>16.829999999999998</v>
      </c>
      <c r="BC491">
        <v>56.92</v>
      </c>
    </row>
    <row r="492" spans="1:55" x14ac:dyDescent="0.25">
      <c r="A492">
        <v>885</v>
      </c>
      <c r="B492" t="s">
        <v>278</v>
      </c>
      <c r="C492" t="s">
        <v>75</v>
      </c>
      <c r="D492" t="s">
        <v>36</v>
      </c>
      <c r="E492">
        <v>82</v>
      </c>
      <c r="F492">
        <v>1004.9666666667</v>
      </c>
      <c r="G492">
        <v>12.255691056910999</v>
      </c>
      <c r="H492">
        <v>4.9400000000000004</v>
      </c>
      <c r="I492">
        <v>-0.53</v>
      </c>
      <c r="J492">
        <v>2.1</v>
      </c>
      <c r="K492">
        <v>5.66</v>
      </c>
      <c r="L492">
        <v>-0.48</v>
      </c>
      <c r="M492">
        <v>3.09</v>
      </c>
      <c r="N492">
        <v>4.33</v>
      </c>
      <c r="O492">
        <v>-0.4</v>
      </c>
      <c r="P492">
        <v>3.43</v>
      </c>
      <c r="Q492">
        <v>-0.28000000000000003</v>
      </c>
      <c r="R492">
        <v>-0.04</v>
      </c>
      <c r="S492">
        <v>-2.56</v>
      </c>
      <c r="T492">
        <v>0.62</v>
      </c>
      <c r="U492">
        <v>0.11</v>
      </c>
      <c r="V492">
        <v>3.98</v>
      </c>
      <c r="W492">
        <v>4.63</v>
      </c>
      <c r="X492">
        <v>0.33</v>
      </c>
      <c r="Y492">
        <v>3.38</v>
      </c>
      <c r="Z492">
        <v>2.87</v>
      </c>
      <c r="AA492">
        <v>1.39</v>
      </c>
      <c r="AB492">
        <v>2</v>
      </c>
      <c r="AC492">
        <v>0.1</v>
      </c>
      <c r="AD492">
        <v>-0.23</v>
      </c>
      <c r="AE492">
        <v>6.12</v>
      </c>
      <c r="AF492">
        <v>2.35</v>
      </c>
      <c r="AG492">
        <v>-1.41</v>
      </c>
      <c r="AH492">
        <v>4.54</v>
      </c>
      <c r="AI492">
        <v>-0.26</v>
      </c>
      <c r="AJ492">
        <v>-0.09</v>
      </c>
      <c r="AK492">
        <v>-3.89</v>
      </c>
      <c r="AL492">
        <v>1.81</v>
      </c>
      <c r="AM492">
        <v>-0.49</v>
      </c>
      <c r="AN492">
        <v>1.43</v>
      </c>
      <c r="AO492">
        <v>-0.33</v>
      </c>
      <c r="AP492">
        <v>0.37</v>
      </c>
      <c r="AQ492">
        <v>-37.24</v>
      </c>
      <c r="AR492">
        <v>5.97</v>
      </c>
      <c r="AS492">
        <v>92.09</v>
      </c>
      <c r="AT492">
        <v>0.98099999999999998</v>
      </c>
      <c r="AU492">
        <v>11.34</v>
      </c>
      <c r="AV492">
        <v>14.51</v>
      </c>
      <c r="AW492">
        <v>8.48</v>
      </c>
      <c r="AX492">
        <v>51.52</v>
      </c>
      <c r="AY492">
        <v>57.23</v>
      </c>
      <c r="AZ492">
        <v>20.66</v>
      </c>
      <c r="BA492">
        <v>20.12</v>
      </c>
      <c r="BB492">
        <v>19.88</v>
      </c>
      <c r="BC492">
        <v>50.96</v>
      </c>
    </row>
    <row r="493" spans="1:55" x14ac:dyDescent="0.25">
      <c r="A493">
        <v>351</v>
      </c>
      <c r="B493" t="s">
        <v>251</v>
      </c>
      <c r="C493" t="s">
        <v>75</v>
      </c>
      <c r="D493" t="s">
        <v>47</v>
      </c>
      <c r="E493">
        <v>71</v>
      </c>
      <c r="F493">
        <v>831.81666666667002</v>
      </c>
      <c r="G493">
        <v>11.715727699531</v>
      </c>
      <c r="H493">
        <v>-5.36</v>
      </c>
      <c r="I493">
        <v>-0.54</v>
      </c>
      <c r="J493">
        <v>-1.83</v>
      </c>
      <c r="K493">
        <v>-3.52</v>
      </c>
      <c r="L493">
        <v>-0.83</v>
      </c>
      <c r="M493">
        <v>-1.29</v>
      </c>
      <c r="N493">
        <v>-2.46</v>
      </c>
      <c r="O493">
        <v>-0.51</v>
      </c>
      <c r="P493">
        <v>-1.37</v>
      </c>
      <c r="Q493">
        <v>0.86</v>
      </c>
      <c r="R493">
        <v>-0.51</v>
      </c>
      <c r="S493">
        <v>14.22</v>
      </c>
      <c r="T493">
        <v>-0.31</v>
      </c>
      <c r="U493">
        <v>0.08</v>
      </c>
      <c r="V493">
        <v>-3.64</v>
      </c>
      <c r="W493">
        <v>-2.88</v>
      </c>
      <c r="X493">
        <v>1.46</v>
      </c>
      <c r="Y493">
        <v>-3.92</v>
      </c>
      <c r="Z493">
        <v>-1.53</v>
      </c>
      <c r="AA493">
        <v>0.6</v>
      </c>
      <c r="AB493">
        <v>-4.2</v>
      </c>
      <c r="AC493">
        <v>0.56000000000000005</v>
      </c>
      <c r="AD493">
        <v>-0.31</v>
      </c>
      <c r="AE493">
        <v>16.489999999999998</v>
      </c>
      <c r="AF493">
        <v>-1.81</v>
      </c>
      <c r="AG493">
        <v>1.1599999999999999</v>
      </c>
      <c r="AH493">
        <v>-3.68</v>
      </c>
      <c r="AI493">
        <v>0.14000000000000001</v>
      </c>
      <c r="AJ493">
        <v>-0.28000000000000003</v>
      </c>
      <c r="AK493">
        <v>12.98</v>
      </c>
      <c r="AL493">
        <v>-2.97</v>
      </c>
      <c r="AM493">
        <v>-1.71</v>
      </c>
      <c r="AN493">
        <v>-0.46</v>
      </c>
      <c r="AO493">
        <v>0.34</v>
      </c>
      <c r="AP493">
        <v>0.02</v>
      </c>
      <c r="AQ493">
        <v>11.11</v>
      </c>
      <c r="AR493">
        <v>9.4</v>
      </c>
      <c r="AS493">
        <v>93.47</v>
      </c>
      <c r="AT493">
        <v>1.0289999999999999</v>
      </c>
      <c r="AU493">
        <v>12.91</v>
      </c>
      <c r="AV493">
        <v>14.93</v>
      </c>
      <c r="AW493">
        <v>8.73</v>
      </c>
      <c r="AX493">
        <v>50.71</v>
      </c>
      <c r="AY493">
        <v>59.67</v>
      </c>
      <c r="AZ493">
        <v>22</v>
      </c>
      <c r="BA493">
        <v>23.01</v>
      </c>
      <c r="BB493">
        <v>18.68</v>
      </c>
      <c r="BC493">
        <v>54.08</v>
      </c>
    </row>
    <row r="494" spans="1:55" x14ac:dyDescent="0.25">
      <c r="A494">
        <v>594</v>
      </c>
      <c r="B494" t="s">
        <v>802</v>
      </c>
      <c r="C494" t="s">
        <v>135</v>
      </c>
      <c r="D494" t="s">
        <v>47</v>
      </c>
      <c r="E494">
        <v>17</v>
      </c>
      <c r="F494">
        <v>133.46666666666999</v>
      </c>
      <c r="G494">
        <v>7.8509803921568997</v>
      </c>
      <c r="H494">
        <v>3.29</v>
      </c>
      <c r="I494">
        <v>-0.54</v>
      </c>
      <c r="J494">
        <v>1.78</v>
      </c>
      <c r="K494">
        <v>3.67</v>
      </c>
      <c r="L494">
        <v>2.68</v>
      </c>
      <c r="M494">
        <v>0.76</v>
      </c>
      <c r="N494">
        <v>3.92</v>
      </c>
      <c r="O494">
        <v>2.5499999999999998</v>
      </c>
      <c r="P494">
        <v>1.27</v>
      </c>
      <c r="Q494">
        <v>0.5</v>
      </c>
      <c r="R494">
        <v>-0.68</v>
      </c>
      <c r="S494">
        <v>11.97</v>
      </c>
      <c r="T494">
        <v>0.06</v>
      </c>
      <c r="U494">
        <v>-0.03</v>
      </c>
      <c r="V494">
        <v>0.98</v>
      </c>
      <c r="W494">
        <v>0.09</v>
      </c>
      <c r="X494">
        <v>7.58</v>
      </c>
      <c r="Y494">
        <v>-6.36</v>
      </c>
      <c r="Z494">
        <v>0</v>
      </c>
      <c r="AA494">
        <v>-2.17</v>
      </c>
      <c r="AB494">
        <v>5.08</v>
      </c>
      <c r="AC494">
        <v>-0.87</v>
      </c>
      <c r="AD494">
        <v>-0.36</v>
      </c>
      <c r="AE494">
        <v>-6.52</v>
      </c>
      <c r="AF494">
        <v>0.11</v>
      </c>
      <c r="AG494">
        <v>12.99</v>
      </c>
      <c r="AH494">
        <v>-12.61</v>
      </c>
      <c r="AI494">
        <v>1.34</v>
      </c>
      <c r="AJ494">
        <v>-0.34</v>
      </c>
      <c r="AK494">
        <v>42.86</v>
      </c>
      <c r="AL494">
        <v>2.85</v>
      </c>
      <c r="AM494">
        <v>-7.83</v>
      </c>
      <c r="AN494">
        <v>8.5</v>
      </c>
      <c r="AO494">
        <v>0.53</v>
      </c>
      <c r="AP494">
        <v>-0.09</v>
      </c>
      <c r="AQ494">
        <v>35.71</v>
      </c>
      <c r="AR494">
        <v>10.45</v>
      </c>
      <c r="AS494">
        <v>94.03</v>
      </c>
      <c r="AT494">
        <v>1.0449999999999999</v>
      </c>
      <c r="AU494">
        <v>7.64</v>
      </c>
      <c r="AV494">
        <v>15.73</v>
      </c>
      <c r="AW494">
        <v>6.74</v>
      </c>
      <c r="AX494">
        <v>53.5</v>
      </c>
      <c r="AY494">
        <v>53.13</v>
      </c>
      <c r="AZ494">
        <v>13.49</v>
      </c>
      <c r="BA494">
        <v>21.58</v>
      </c>
      <c r="BB494">
        <v>16.63</v>
      </c>
      <c r="BC494">
        <v>44.78</v>
      </c>
    </row>
    <row r="495" spans="1:55" x14ac:dyDescent="0.25">
      <c r="A495">
        <v>390</v>
      </c>
      <c r="B495" t="s">
        <v>641</v>
      </c>
      <c r="C495" t="s">
        <v>38</v>
      </c>
      <c r="D495" t="s">
        <v>36</v>
      </c>
      <c r="E495">
        <v>50</v>
      </c>
      <c r="F495">
        <v>515.13333333333003</v>
      </c>
      <c r="G495">
        <v>10.302666666666999</v>
      </c>
      <c r="H495">
        <v>-1.27</v>
      </c>
      <c r="I495">
        <v>-0.56000000000000005</v>
      </c>
      <c r="J495">
        <v>-0.38</v>
      </c>
      <c r="K495">
        <v>-0.11</v>
      </c>
      <c r="L495">
        <v>-2.17</v>
      </c>
      <c r="M495">
        <v>1.2</v>
      </c>
      <c r="N495">
        <v>0.59</v>
      </c>
      <c r="O495">
        <v>0.21</v>
      </c>
      <c r="P495">
        <v>0.36</v>
      </c>
      <c r="Q495">
        <v>-0.28000000000000003</v>
      </c>
      <c r="R495">
        <v>-0.9</v>
      </c>
      <c r="S495">
        <v>5.8</v>
      </c>
      <c r="T495">
        <v>0.22</v>
      </c>
      <c r="U495">
        <v>-0.15</v>
      </c>
      <c r="V495">
        <v>4.24</v>
      </c>
      <c r="W495">
        <v>0.42</v>
      </c>
      <c r="X495">
        <v>-1.42</v>
      </c>
      <c r="Y495">
        <v>1.79</v>
      </c>
      <c r="Z495">
        <v>0.99</v>
      </c>
      <c r="AA495">
        <v>-1.7</v>
      </c>
      <c r="AB495">
        <v>6.3</v>
      </c>
      <c r="AC495">
        <v>0.3</v>
      </c>
      <c r="AD495">
        <v>-0.35</v>
      </c>
      <c r="AE495">
        <v>11.29</v>
      </c>
      <c r="AF495">
        <v>-0.76</v>
      </c>
      <c r="AG495">
        <v>0.36</v>
      </c>
      <c r="AH495">
        <v>-1.47</v>
      </c>
      <c r="AI495">
        <v>-0.51</v>
      </c>
      <c r="AJ495">
        <v>-0.82</v>
      </c>
      <c r="AK495">
        <v>25</v>
      </c>
      <c r="AL495">
        <v>-0.02</v>
      </c>
      <c r="AM495">
        <v>-0.17</v>
      </c>
      <c r="AN495">
        <v>0.1</v>
      </c>
      <c r="AO495">
        <v>-0.27</v>
      </c>
      <c r="AP495">
        <v>0.14000000000000001</v>
      </c>
      <c r="AQ495">
        <v>-25.45</v>
      </c>
      <c r="AR495">
        <v>6.75</v>
      </c>
      <c r="AS495">
        <v>93.68</v>
      </c>
      <c r="AT495">
        <v>1.004</v>
      </c>
      <c r="AU495">
        <v>10.02</v>
      </c>
      <c r="AV495">
        <v>16.190000000000001</v>
      </c>
      <c r="AW495">
        <v>6.76</v>
      </c>
      <c r="AX495">
        <v>47.29</v>
      </c>
      <c r="AY495">
        <v>59.72</v>
      </c>
      <c r="AZ495">
        <v>16.89</v>
      </c>
      <c r="BA495">
        <v>20.38</v>
      </c>
      <c r="BB495">
        <v>14.21</v>
      </c>
      <c r="BC495">
        <v>54.31</v>
      </c>
    </row>
    <row r="496" spans="1:55" x14ac:dyDescent="0.25">
      <c r="A496">
        <v>564</v>
      </c>
      <c r="B496" t="s">
        <v>746</v>
      </c>
      <c r="C496" t="s">
        <v>41</v>
      </c>
      <c r="D496" t="s">
        <v>73</v>
      </c>
      <c r="E496">
        <v>38</v>
      </c>
      <c r="F496">
        <v>622.11666666666997</v>
      </c>
      <c r="G496">
        <v>16.371491228069999</v>
      </c>
      <c r="H496">
        <v>-3.12</v>
      </c>
      <c r="I496">
        <v>-0.59</v>
      </c>
      <c r="J496">
        <v>-1.19</v>
      </c>
      <c r="K496">
        <v>-1.32</v>
      </c>
      <c r="L496">
        <v>7.0000000000000007E-2</v>
      </c>
      <c r="M496">
        <v>-0.86</v>
      </c>
      <c r="N496">
        <v>-1.21</v>
      </c>
      <c r="O496">
        <v>2.59</v>
      </c>
      <c r="P496">
        <v>-2.8</v>
      </c>
      <c r="Q496">
        <v>0.16</v>
      </c>
      <c r="R496">
        <v>0.01</v>
      </c>
      <c r="S496">
        <v>1.17</v>
      </c>
      <c r="T496">
        <v>-0.02</v>
      </c>
      <c r="U496">
        <v>0.09</v>
      </c>
      <c r="V496">
        <v>-1.03</v>
      </c>
      <c r="W496">
        <v>1.18</v>
      </c>
      <c r="X496">
        <v>-1.17</v>
      </c>
      <c r="Y496">
        <v>2.0299999999999998</v>
      </c>
      <c r="Z496">
        <v>-0.8</v>
      </c>
      <c r="AA496">
        <v>1.4</v>
      </c>
      <c r="AB496">
        <v>-4.32</v>
      </c>
      <c r="AC496">
        <v>0.13</v>
      </c>
      <c r="AD496">
        <v>0.04</v>
      </c>
      <c r="AE496">
        <v>1.51</v>
      </c>
      <c r="AF496">
        <v>2.64</v>
      </c>
      <c r="AG496">
        <v>-3.43</v>
      </c>
      <c r="AH496">
        <v>6.77</v>
      </c>
      <c r="AI496">
        <v>0.73</v>
      </c>
      <c r="AJ496">
        <v>-0.1</v>
      </c>
      <c r="AK496">
        <v>12.82</v>
      </c>
      <c r="AL496">
        <v>-4.28</v>
      </c>
      <c r="AM496">
        <v>0.15</v>
      </c>
      <c r="AN496">
        <v>-3.36</v>
      </c>
      <c r="AO496">
        <v>-0.75</v>
      </c>
      <c r="AP496">
        <v>0.08</v>
      </c>
      <c r="AQ496">
        <v>-47.22</v>
      </c>
      <c r="AR496">
        <v>10.59</v>
      </c>
      <c r="AS496">
        <v>92.29</v>
      </c>
      <c r="AT496">
        <v>1.0289999999999999</v>
      </c>
      <c r="AU496">
        <v>6.46</v>
      </c>
      <c r="AV496">
        <v>16.489999999999998</v>
      </c>
      <c r="AW496">
        <v>10.42</v>
      </c>
      <c r="AX496">
        <v>48.03</v>
      </c>
      <c r="AY496">
        <v>38.29</v>
      </c>
      <c r="AZ496">
        <v>13.12</v>
      </c>
      <c r="BA496">
        <v>24.59</v>
      </c>
      <c r="BB496">
        <v>20.93</v>
      </c>
      <c r="BC496">
        <v>38.53</v>
      </c>
    </row>
    <row r="497" spans="1:55" x14ac:dyDescent="0.25">
      <c r="A497">
        <v>902</v>
      </c>
      <c r="B497" t="s">
        <v>1032</v>
      </c>
      <c r="C497" t="s">
        <v>54</v>
      </c>
      <c r="D497" t="s">
        <v>73</v>
      </c>
      <c r="E497">
        <v>1</v>
      </c>
      <c r="F497">
        <v>11.766666666667</v>
      </c>
      <c r="G497">
        <v>11.766666666667</v>
      </c>
      <c r="H497">
        <v>22.93</v>
      </c>
      <c r="I497">
        <v>-0.59</v>
      </c>
      <c r="J497">
        <v>9.9</v>
      </c>
      <c r="K497">
        <v>13.48</v>
      </c>
      <c r="L497">
        <v>-6.51</v>
      </c>
      <c r="M497">
        <v>11.76</v>
      </c>
      <c r="N497">
        <v>12.66</v>
      </c>
      <c r="O497">
        <v>-24.19</v>
      </c>
      <c r="P497">
        <v>35</v>
      </c>
      <c r="Q497">
        <v>1.97</v>
      </c>
      <c r="R497">
        <v>-3.13</v>
      </c>
      <c r="S497">
        <v>50</v>
      </c>
      <c r="T497">
        <v>0.8</v>
      </c>
      <c r="U497">
        <v>-1.85</v>
      </c>
      <c r="V497">
        <v>46.36</v>
      </c>
      <c r="W497">
        <v>9.86</v>
      </c>
      <c r="X497">
        <v>-19.5</v>
      </c>
      <c r="Y497">
        <v>36.950000000000003</v>
      </c>
      <c r="Z497">
        <v>1.97</v>
      </c>
      <c r="AA497">
        <v>-10.94</v>
      </c>
      <c r="AB497">
        <v>77.78</v>
      </c>
      <c r="AC497">
        <v>1.97</v>
      </c>
      <c r="AD497">
        <v>-3.13</v>
      </c>
      <c r="AE497">
        <v>50</v>
      </c>
      <c r="AF497">
        <v>10.52</v>
      </c>
      <c r="AG497">
        <v>-11.41</v>
      </c>
      <c r="AH497">
        <v>26.67</v>
      </c>
      <c r="AI497">
        <v>0</v>
      </c>
      <c r="AJ497">
        <v>0</v>
      </c>
      <c r="AK497" t="s">
        <v>97</v>
      </c>
      <c r="AL497">
        <v>-6.07</v>
      </c>
      <c r="AM497">
        <v>17.100000000000001</v>
      </c>
      <c r="AN497">
        <v>-15.84</v>
      </c>
      <c r="AO497">
        <v>0</v>
      </c>
      <c r="AP497">
        <v>0</v>
      </c>
      <c r="AQ497" t="s">
        <v>97</v>
      </c>
      <c r="AR497">
        <v>12.5</v>
      </c>
      <c r="AS497">
        <v>100</v>
      </c>
      <c r="AT497">
        <v>1.125</v>
      </c>
      <c r="AU497">
        <v>10.199999999999999</v>
      </c>
      <c r="AV497">
        <v>0</v>
      </c>
      <c r="AW497">
        <v>0</v>
      </c>
      <c r="AX497">
        <v>71.39</v>
      </c>
      <c r="AY497">
        <v>100</v>
      </c>
      <c r="AZ497">
        <v>30.59</v>
      </c>
      <c r="BA497">
        <v>0</v>
      </c>
      <c r="BB497">
        <v>10.199999999999999</v>
      </c>
      <c r="BC497">
        <v>75</v>
      </c>
    </row>
    <row r="498" spans="1:55" x14ac:dyDescent="0.25">
      <c r="A498">
        <v>427</v>
      </c>
      <c r="B498" t="s">
        <v>900</v>
      </c>
      <c r="C498" t="s">
        <v>106</v>
      </c>
      <c r="D498" t="s">
        <v>47</v>
      </c>
      <c r="E498">
        <v>8</v>
      </c>
      <c r="F498">
        <v>77.383333333332999</v>
      </c>
      <c r="G498">
        <v>9.6729166666666995</v>
      </c>
      <c r="H498">
        <v>-7.2</v>
      </c>
      <c r="I498">
        <v>-0.61</v>
      </c>
      <c r="J498">
        <v>-3.52</v>
      </c>
      <c r="K498">
        <v>-6.45</v>
      </c>
      <c r="L498">
        <v>-6.2</v>
      </c>
      <c r="M498">
        <v>-1.1499999999999999</v>
      </c>
      <c r="N498">
        <v>-7.84</v>
      </c>
      <c r="O498">
        <v>-8.64</v>
      </c>
      <c r="P498">
        <v>-1.34</v>
      </c>
      <c r="Q498">
        <v>-2.5499999999999998</v>
      </c>
      <c r="R498">
        <v>-0.63</v>
      </c>
      <c r="S498">
        <v>-53.85</v>
      </c>
      <c r="T498">
        <v>-0.64</v>
      </c>
      <c r="U498">
        <v>0.23</v>
      </c>
      <c r="V498">
        <v>-11.31</v>
      </c>
      <c r="W498">
        <v>-5.57</v>
      </c>
      <c r="X498">
        <v>4.8499999999999996</v>
      </c>
      <c r="Y498">
        <v>-10.29</v>
      </c>
      <c r="Z498">
        <v>-0.99</v>
      </c>
      <c r="AA498">
        <v>2.2599999999999998</v>
      </c>
      <c r="AB498">
        <v>-7.41</v>
      </c>
      <c r="AC498">
        <v>-1.46</v>
      </c>
      <c r="AD498">
        <v>-0.68</v>
      </c>
      <c r="AE498">
        <v>-50</v>
      </c>
      <c r="AF498">
        <v>-6.11</v>
      </c>
      <c r="AG498">
        <v>3.45</v>
      </c>
      <c r="AH498">
        <v>-12.47</v>
      </c>
      <c r="AI498">
        <v>-0.73</v>
      </c>
      <c r="AJ498">
        <v>0.31</v>
      </c>
      <c r="AK498">
        <v>-50</v>
      </c>
      <c r="AL498">
        <v>2.4300000000000002</v>
      </c>
      <c r="AM498">
        <v>-6.71</v>
      </c>
      <c r="AN498">
        <v>6.44</v>
      </c>
      <c r="AO498">
        <v>-0.79</v>
      </c>
      <c r="AP498">
        <v>-0.26</v>
      </c>
      <c r="AQ498">
        <v>-75</v>
      </c>
      <c r="AR498">
        <v>0</v>
      </c>
      <c r="AS498">
        <v>94.59</v>
      </c>
      <c r="AT498">
        <v>0.94599999999999995</v>
      </c>
      <c r="AU498">
        <v>12.41</v>
      </c>
      <c r="AV498">
        <v>13.18</v>
      </c>
      <c r="AW498">
        <v>7.75</v>
      </c>
      <c r="AX498">
        <v>48.85</v>
      </c>
      <c r="AY498">
        <v>61.54</v>
      </c>
      <c r="AZ498">
        <v>15.51</v>
      </c>
      <c r="BA498">
        <v>20.93</v>
      </c>
      <c r="BB498">
        <v>17.059999999999999</v>
      </c>
      <c r="BC498">
        <v>47.62</v>
      </c>
    </row>
    <row r="499" spans="1:55" x14ac:dyDescent="0.25">
      <c r="A499">
        <v>118</v>
      </c>
      <c r="B499" t="s">
        <v>212</v>
      </c>
      <c r="C499" t="s">
        <v>113</v>
      </c>
      <c r="D499" t="s">
        <v>73</v>
      </c>
      <c r="E499">
        <v>82</v>
      </c>
      <c r="F499">
        <v>1425.9166666666999</v>
      </c>
      <c r="G499">
        <v>17.389227642276001</v>
      </c>
      <c r="H499">
        <v>6.03</v>
      </c>
      <c r="I499">
        <v>-0.62</v>
      </c>
      <c r="J499">
        <v>2.5299999999999998</v>
      </c>
      <c r="K499">
        <v>3.64</v>
      </c>
      <c r="L499">
        <v>0.8</v>
      </c>
      <c r="M499">
        <v>1.41</v>
      </c>
      <c r="N499">
        <v>2.76</v>
      </c>
      <c r="O499">
        <v>1.69</v>
      </c>
      <c r="P499">
        <v>0.57999999999999996</v>
      </c>
      <c r="Q499">
        <v>0.38</v>
      </c>
      <c r="R499">
        <v>1.03</v>
      </c>
      <c r="S499">
        <v>-6.71</v>
      </c>
      <c r="T499">
        <v>0.21</v>
      </c>
      <c r="U499">
        <v>0.24</v>
      </c>
      <c r="V499">
        <v>-0.64</v>
      </c>
      <c r="W499">
        <v>3.76</v>
      </c>
      <c r="X499">
        <v>2.86</v>
      </c>
      <c r="Y499">
        <v>0.38</v>
      </c>
      <c r="Z499">
        <v>0.7</v>
      </c>
      <c r="AA499">
        <v>1.46</v>
      </c>
      <c r="AB499">
        <v>-1.95</v>
      </c>
      <c r="AC499">
        <v>-0.11</v>
      </c>
      <c r="AD499">
        <v>0.73</v>
      </c>
      <c r="AE499">
        <v>-13.98</v>
      </c>
      <c r="AF499">
        <v>4.08</v>
      </c>
      <c r="AG499">
        <v>1.88</v>
      </c>
      <c r="AH499">
        <v>2.0299999999999998</v>
      </c>
      <c r="AI499">
        <v>0.71</v>
      </c>
      <c r="AJ499">
        <v>0.28999999999999998</v>
      </c>
      <c r="AK499">
        <v>10.199999999999999</v>
      </c>
      <c r="AL499">
        <v>3.8</v>
      </c>
      <c r="AM499">
        <v>-3.43</v>
      </c>
      <c r="AN499">
        <v>4.51</v>
      </c>
      <c r="AO499">
        <v>-0.04</v>
      </c>
      <c r="AP499">
        <v>0.12</v>
      </c>
      <c r="AQ499">
        <v>-9.0299999999999994</v>
      </c>
      <c r="AR499">
        <v>8.43</v>
      </c>
      <c r="AS499">
        <v>90.09</v>
      </c>
      <c r="AT499">
        <v>0.98499999999999999</v>
      </c>
      <c r="AU499">
        <v>6.61</v>
      </c>
      <c r="AV499">
        <v>11.7</v>
      </c>
      <c r="AW499">
        <v>6.48</v>
      </c>
      <c r="AX499">
        <v>47</v>
      </c>
      <c r="AY499">
        <v>50.48</v>
      </c>
      <c r="AZ499">
        <v>18.350000000000001</v>
      </c>
      <c r="BA499">
        <v>19.78</v>
      </c>
      <c r="BB499">
        <v>17.38</v>
      </c>
      <c r="BC499">
        <v>51.35</v>
      </c>
    </row>
    <row r="500" spans="1:55" x14ac:dyDescent="0.25">
      <c r="A500">
        <v>722</v>
      </c>
      <c r="B500" t="s">
        <v>997</v>
      </c>
      <c r="C500" t="s">
        <v>127</v>
      </c>
      <c r="D500" t="s">
        <v>73</v>
      </c>
      <c r="E500">
        <v>8</v>
      </c>
      <c r="F500">
        <v>87.783333333333005</v>
      </c>
      <c r="G500">
        <v>10.972916666667</v>
      </c>
      <c r="H500">
        <v>1.08</v>
      </c>
      <c r="I500">
        <v>-0.62</v>
      </c>
      <c r="J500">
        <v>0.77</v>
      </c>
      <c r="K500">
        <v>-1.27</v>
      </c>
      <c r="L500">
        <v>-1.77</v>
      </c>
      <c r="M500">
        <v>0.28000000000000003</v>
      </c>
      <c r="N500">
        <v>0.96</v>
      </c>
      <c r="O500">
        <v>-4.5199999999999996</v>
      </c>
      <c r="P500">
        <v>4.8099999999999996</v>
      </c>
      <c r="Q500">
        <v>-0.99</v>
      </c>
      <c r="R500">
        <v>2.13</v>
      </c>
      <c r="S500">
        <v>-29.55</v>
      </c>
      <c r="T500">
        <v>-0.14000000000000001</v>
      </c>
      <c r="U500">
        <v>-0.52</v>
      </c>
      <c r="V500">
        <v>4.75</v>
      </c>
      <c r="W500">
        <v>0.9</v>
      </c>
      <c r="X500">
        <v>-0.57999999999999996</v>
      </c>
      <c r="Y500">
        <v>1.46</v>
      </c>
      <c r="Z500">
        <v>-2.12</v>
      </c>
      <c r="AA500">
        <v>-6.43</v>
      </c>
      <c r="AB500">
        <v>14.88</v>
      </c>
      <c r="AC500">
        <v>-0.3</v>
      </c>
      <c r="AD500">
        <v>0.19</v>
      </c>
      <c r="AE500">
        <v>-12.12</v>
      </c>
      <c r="AF500">
        <v>4.0199999999999996</v>
      </c>
      <c r="AG500">
        <v>7.79</v>
      </c>
      <c r="AH500">
        <v>-3.41</v>
      </c>
      <c r="AI500">
        <v>-0.4</v>
      </c>
      <c r="AJ500">
        <v>1.3</v>
      </c>
      <c r="AK500">
        <v>-38.1</v>
      </c>
      <c r="AL500">
        <v>0.31</v>
      </c>
      <c r="AM500">
        <v>-2.25</v>
      </c>
      <c r="AN500">
        <v>1.75</v>
      </c>
      <c r="AO500">
        <v>-0.28000000000000003</v>
      </c>
      <c r="AP500">
        <v>1.41</v>
      </c>
      <c r="AQ500">
        <v>-33.33</v>
      </c>
      <c r="AR500">
        <v>4.55</v>
      </c>
      <c r="AS500">
        <v>84.21</v>
      </c>
      <c r="AT500">
        <v>0.88800000000000001</v>
      </c>
      <c r="AU500">
        <v>8.89</v>
      </c>
      <c r="AV500">
        <v>7.52</v>
      </c>
      <c r="AW500">
        <v>2.73</v>
      </c>
      <c r="AX500">
        <v>71.08</v>
      </c>
      <c r="AY500">
        <v>76.47</v>
      </c>
      <c r="AZ500">
        <v>18.45</v>
      </c>
      <c r="BA500">
        <v>15.72</v>
      </c>
      <c r="BB500">
        <v>8.89</v>
      </c>
      <c r="BC500">
        <v>67.5</v>
      </c>
    </row>
    <row r="501" spans="1:55" x14ac:dyDescent="0.25">
      <c r="A501">
        <v>51</v>
      </c>
      <c r="B501" t="s">
        <v>590</v>
      </c>
      <c r="C501" t="s">
        <v>591</v>
      </c>
      <c r="D501" t="s">
        <v>39</v>
      </c>
      <c r="E501">
        <v>78</v>
      </c>
      <c r="F501">
        <v>832.3</v>
      </c>
      <c r="G501">
        <v>10.670512820513</v>
      </c>
      <c r="H501">
        <v>-10.76</v>
      </c>
      <c r="I501">
        <v>-0.63</v>
      </c>
      <c r="J501">
        <v>-4.67</v>
      </c>
      <c r="K501">
        <v>-8.9499999999999993</v>
      </c>
      <c r="L501">
        <v>-0.05</v>
      </c>
      <c r="M501">
        <v>-5.57</v>
      </c>
      <c r="N501">
        <v>-4.5599999999999996</v>
      </c>
      <c r="O501">
        <v>-0.73</v>
      </c>
      <c r="P501">
        <v>-3.32</v>
      </c>
      <c r="Q501">
        <v>-0.64</v>
      </c>
      <c r="R501">
        <v>-0.42</v>
      </c>
      <c r="S501">
        <v>-2.85</v>
      </c>
      <c r="T501">
        <v>-0.57999999999999996</v>
      </c>
      <c r="U501">
        <v>-0.1</v>
      </c>
      <c r="V501">
        <v>-5.74</v>
      </c>
      <c r="W501">
        <v>-6.65</v>
      </c>
      <c r="X501">
        <v>-2.0499999999999998</v>
      </c>
      <c r="Y501">
        <v>-5.0199999999999996</v>
      </c>
      <c r="Z501">
        <v>-1.89</v>
      </c>
      <c r="AA501">
        <v>-0.71</v>
      </c>
      <c r="AB501">
        <v>-3.03</v>
      </c>
      <c r="AC501">
        <v>-0.23</v>
      </c>
      <c r="AD501">
        <v>-0.21</v>
      </c>
      <c r="AE501">
        <v>-1.06</v>
      </c>
      <c r="AF501">
        <v>-6.34</v>
      </c>
      <c r="AG501">
        <v>-1.78</v>
      </c>
      <c r="AH501">
        <v>-6.44</v>
      </c>
      <c r="AI501">
        <v>-0.49</v>
      </c>
      <c r="AJ501">
        <v>-0.27</v>
      </c>
      <c r="AK501">
        <v>-8.17</v>
      </c>
      <c r="AL501">
        <v>-6.36</v>
      </c>
      <c r="AM501">
        <v>3.14</v>
      </c>
      <c r="AN501">
        <v>-6.49</v>
      </c>
      <c r="AO501">
        <v>-0.05</v>
      </c>
      <c r="AP501">
        <v>0.02</v>
      </c>
      <c r="AQ501">
        <v>-3.27</v>
      </c>
      <c r="AR501">
        <v>6.45</v>
      </c>
      <c r="AS501">
        <v>93.69</v>
      </c>
      <c r="AT501">
        <v>1.0009999999999999</v>
      </c>
      <c r="AU501">
        <v>8.8699999999999992</v>
      </c>
      <c r="AV501">
        <v>11.53</v>
      </c>
      <c r="AW501">
        <v>15.07</v>
      </c>
      <c r="AX501">
        <v>53.85</v>
      </c>
      <c r="AY501">
        <v>37.049999999999997</v>
      </c>
      <c r="AZ501">
        <v>14.85</v>
      </c>
      <c r="BA501">
        <v>17.59</v>
      </c>
      <c r="BB501">
        <v>26.38</v>
      </c>
      <c r="BC501">
        <v>36.01</v>
      </c>
    </row>
    <row r="502" spans="1:55" x14ac:dyDescent="0.25">
      <c r="A502">
        <v>292</v>
      </c>
      <c r="B502" t="s">
        <v>616</v>
      </c>
      <c r="C502" t="s">
        <v>127</v>
      </c>
      <c r="D502" t="s">
        <v>73</v>
      </c>
      <c r="E502">
        <v>55</v>
      </c>
      <c r="F502">
        <v>873.31666666667002</v>
      </c>
      <c r="G502">
        <v>15.878484848485</v>
      </c>
      <c r="H502">
        <v>-10.16</v>
      </c>
      <c r="I502">
        <v>-0.64</v>
      </c>
      <c r="J502">
        <v>-4.7300000000000004</v>
      </c>
      <c r="K502">
        <v>-7.33</v>
      </c>
      <c r="L502">
        <v>-3.34</v>
      </c>
      <c r="M502">
        <v>-2.84</v>
      </c>
      <c r="N502">
        <v>-4.87</v>
      </c>
      <c r="O502">
        <v>-2.06</v>
      </c>
      <c r="P502">
        <v>-2.8</v>
      </c>
      <c r="Q502">
        <v>-0.48</v>
      </c>
      <c r="R502">
        <v>-0.66</v>
      </c>
      <c r="S502">
        <v>1.3</v>
      </c>
      <c r="T502">
        <v>-0.43</v>
      </c>
      <c r="U502">
        <v>-0.18</v>
      </c>
      <c r="V502">
        <v>-3.63</v>
      </c>
      <c r="W502">
        <v>-4.8</v>
      </c>
      <c r="X502">
        <v>-2.09</v>
      </c>
      <c r="Y502">
        <v>-3.4</v>
      </c>
      <c r="Z502">
        <v>-2.04</v>
      </c>
      <c r="AA502">
        <v>-1.28</v>
      </c>
      <c r="AB502">
        <v>-2.58</v>
      </c>
      <c r="AC502">
        <v>-0.28000000000000003</v>
      </c>
      <c r="AD502">
        <v>0.03</v>
      </c>
      <c r="AE502">
        <v>-6.75</v>
      </c>
      <c r="AF502">
        <v>-3.68</v>
      </c>
      <c r="AG502">
        <v>-1.08</v>
      </c>
      <c r="AH502">
        <v>-3.91</v>
      </c>
      <c r="AI502">
        <v>-0.28000000000000003</v>
      </c>
      <c r="AJ502">
        <v>-0.46</v>
      </c>
      <c r="AK502">
        <v>4.55</v>
      </c>
      <c r="AL502">
        <v>-6.59</v>
      </c>
      <c r="AM502">
        <v>1.35</v>
      </c>
      <c r="AN502">
        <v>-5.99</v>
      </c>
      <c r="AO502">
        <v>0</v>
      </c>
      <c r="AP502">
        <v>-0.5</v>
      </c>
      <c r="AQ502">
        <v>27.78</v>
      </c>
      <c r="AR502">
        <v>7.78</v>
      </c>
      <c r="AS502">
        <v>93.02</v>
      </c>
      <c r="AT502">
        <v>1.008</v>
      </c>
      <c r="AU502">
        <v>8.7899999999999991</v>
      </c>
      <c r="AV502">
        <v>14.84</v>
      </c>
      <c r="AW502">
        <v>13.26</v>
      </c>
      <c r="AX502">
        <v>48.5</v>
      </c>
      <c r="AY502">
        <v>39.880000000000003</v>
      </c>
      <c r="AZ502">
        <v>16.420000000000002</v>
      </c>
      <c r="BA502">
        <v>22.47</v>
      </c>
      <c r="BB502">
        <v>26.31</v>
      </c>
      <c r="BC502">
        <v>38.42</v>
      </c>
    </row>
    <row r="503" spans="1:55" x14ac:dyDescent="0.25">
      <c r="A503">
        <v>521</v>
      </c>
      <c r="B503" t="s">
        <v>525</v>
      </c>
      <c r="C503" t="s">
        <v>69</v>
      </c>
      <c r="D503" t="s">
        <v>47</v>
      </c>
      <c r="E503">
        <v>67</v>
      </c>
      <c r="F503">
        <v>688.01666666666995</v>
      </c>
      <c r="G503">
        <v>10.268905472637</v>
      </c>
      <c r="H503">
        <v>-5.96</v>
      </c>
      <c r="I503">
        <v>-0.64</v>
      </c>
      <c r="J503">
        <v>-2.5099999999999998</v>
      </c>
      <c r="K503">
        <v>-4.7300000000000004</v>
      </c>
      <c r="L503">
        <v>-0.7</v>
      </c>
      <c r="M503">
        <v>-2.59</v>
      </c>
      <c r="N503">
        <v>-2.81</v>
      </c>
      <c r="O503">
        <v>-1.58</v>
      </c>
      <c r="P503">
        <v>-1.2</v>
      </c>
      <c r="Q503">
        <v>-0.31</v>
      </c>
      <c r="R503">
        <v>-0.53</v>
      </c>
      <c r="S503">
        <v>1.39</v>
      </c>
      <c r="T503">
        <v>-0.33</v>
      </c>
      <c r="U503">
        <v>-0.05</v>
      </c>
      <c r="V503">
        <v>-3.47</v>
      </c>
      <c r="W503">
        <v>-4.28</v>
      </c>
      <c r="X503">
        <v>-0.03</v>
      </c>
      <c r="Y503">
        <v>-4.57</v>
      </c>
      <c r="Z503">
        <v>-1.33</v>
      </c>
      <c r="AA503">
        <v>-0.01</v>
      </c>
      <c r="AB503">
        <v>-3.38</v>
      </c>
      <c r="AC503">
        <v>-0.28999999999999998</v>
      </c>
      <c r="AD503">
        <v>-0.27</v>
      </c>
      <c r="AE503">
        <v>-0.39</v>
      </c>
      <c r="AF503">
        <v>-3.93</v>
      </c>
      <c r="AG503">
        <v>-0.02</v>
      </c>
      <c r="AH503">
        <v>-5.42</v>
      </c>
      <c r="AI503">
        <v>0.01</v>
      </c>
      <c r="AJ503">
        <v>-0.09</v>
      </c>
      <c r="AK503">
        <v>1.61</v>
      </c>
      <c r="AL503">
        <v>-1.27</v>
      </c>
      <c r="AM503">
        <v>0.28999999999999998</v>
      </c>
      <c r="AN503">
        <v>-1.0900000000000001</v>
      </c>
      <c r="AO503">
        <v>-0.03</v>
      </c>
      <c r="AP503">
        <v>-0.28000000000000003</v>
      </c>
      <c r="AQ503">
        <v>8.57</v>
      </c>
      <c r="AR503">
        <v>8.25</v>
      </c>
      <c r="AS503">
        <v>91.67</v>
      </c>
      <c r="AT503">
        <v>0.999</v>
      </c>
      <c r="AU503">
        <v>6.98</v>
      </c>
      <c r="AV503">
        <v>16.22</v>
      </c>
      <c r="AW503">
        <v>10.029999999999999</v>
      </c>
      <c r="AX503">
        <v>48.66</v>
      </c>
      <c r="AY503">
        <v>41.03</v>
      </c>
      <c r="AZ503">
        <v>11.6</v>
      </c>
      <c r="BA503">
        <v>20.23</v>
      </c>
      <c r="BB503">
        <v>18.75</v>
      </c>
      <c r="BC503">
        <v>38.22</v>
      </c>
    </row>
    <row r="504" spans="1:55" x14ac:dyDescent="0.25">
      <c r="A504">
        <v>245</v>
      </c>
      <c r="B504" t="s">
        <v>507</v>
      </c>
      <c r="C504" t="s">
        <v>162</v>
      </c>
      <c r="D504" t="s">
        <v>47</v>
      </c>
      <c r="E504">
        <v>80</v>
      </c>
      <c r="F504">
        <v>898.01666666666995</v>
      </c>
      <c r="G504">
        <v>11.225208333333001</v>
      </c>
      <c r="H504">
        <v>-6.14</v>
      </c>
      <c r="I504">
        <v>-0.66</v>
      </c>
      <c r="J504">
        <v>-2.69</v>
      </c>
      <c r="K504">
        <v>-4.24</v>
      </c>
      <c r="L504">
        <v>-1.08</v>
      </c>
      <c r="M504">
        <v>-2.14</v>
      </c>
      <c r="N504">
        <v>-3.58</v>
      </c>
      <c r="O504">
        <v>-1.1100000000000001</v>
      </c>
      <c r="P504">
        <v>-2.38</v>
      </c>
      <c r="Q504">
        <v>-1.17</v>
      </c>
      <c r="R504">
        <v>-0.54</v>
      </c>
      <c r="S504">
        <v>-8.9700000000000006</v>
      </c>
      <c r="T504">
        <v>-0.3</v>
      </c>
      <c r="U504">
        <v>-0.24</v>
      </c>
      <c r="V504">
        <v>-1.08</v>
      </c>
      <c r="W504">
        <v>-3.4</v>
      </c>
      <c r="X504">
        <v>-2.66</v>
      </c>
      <c r="Y504">
        <v>-1.24</v>
      </c>
      <c r="Z504">
        <v>-1.17</v>
      </c>
      <c r="AA504">
        <v>-0.71</v>
      </c>
      <c r="AB504">
        <v>-1.26</v>
      </c>
      <c r="AC504">
        <v>-0.91</v>
      </c>
      <c r="AD504">
        <v>-0.06</v>
      </c>
      <c r="AE504">
        <v>-17.28</v>
      </c>
      <c r="AF504">
        <v>-2.97</v>
      </c>
      <c r="AG504">
        <v>-2.59</v>
      </c>
      <c r="AH504">
        <v>-1.3</v>
      </c>
      <c r="AI504">
        <v>0</v>
      </c>
      <c r="AJ504">
        <v>-0.57999999999999996</v>
      </c>
      <c r="AK504">
        <v>12.22</v>
      </c>
      <c r="AL504">
        <v>-4.29</v>
      </c>
      <c r="AM504">
        <v>7.0000000000000007E-2</v>
      </c>
      <c r="AN504">
        <v>-3.29</v>
      </c>
      <c r="AO504">
        <v>-0.35</v>
      </c>
      <c r="AP504">
        <v>-0.03</v>
      </c>
      <c r="AQ504">
        <v>-20.96</v>
      </c>
      <c r="AR504">
        <v>6.12</v>
      </c>
      <c r="AS504">
        <v>91.8</v>
      </c>
      <c r="AT504">
        <v>0.97899999999999998</v>
      </c>
      <c r="AU504">
        <v>7.55</v>
      </c>
      <c r="AV504">
        <v>18.04</v>
      </c>
      <c r="AW504">
        <v>11.02</v>
      </c>
      <c r="AX504">
        <v>45.43</v>
      </c>
      <c r="AY504">
        <v>40.65</v>
      </c>
      <c r="AZ504">
        <v>13.83</v>
      </c>
      <c r="BA504">
        <v>24.52</v>
      </c>
      <c r="BB504">
        <v>21.45</v>
      </c>
      <c r="BC504">
        <v>39.200000000000003</v>
      </c>
    </row>
    <row r="505" spans="1:55" x14ac:dyDescent="0.25">
      <c r="A505">
        <v>123</v>
      </c>
      <c r="B505" t="s">
        <v>553</v>
      </c>
      <c r="C505" t="s">
        <v>209</v>
      </c>
      <c r="D505" t="s">
        <v>36</v>
      </c>
      <c r="E505">
        <v>41</v>
      </c>
      <c r="F505">
        <v>468.3</v>
      </c>
      <c r="G505">
        <v>11.421951219512</v>
      </c>
      <c r="H505">
        <v>-6.74</v>
      </c>
      <c r="I505">
        <v>-0.67</v>
      </c>
      <c r="J505">
        <v>-2.76</v>
      </c>
      <c r="K505">
        <v>-4.88</v>
      </c>
      <c r="L505">
        <v>-2.68</v>
      </c>
      <c r="M505">
        <v>-1.42</v>
      </c>
      <c r="N505">
        <v>-3.61</v>
      </c>
      <c r="O505">
        <v>0.01</v>
      </c>
      <c r="P505">
        <v>-3.07</v>
      </c>
      <c r="Q505">
        <v>-0.69</v>
      </c>
      <c r="R505">
        <v>0.8</v>
      </c>
      <c r="S505">
        <v>-18.78</v>
      </c>
      <c r="T505">
        <v>-0.16</v>
      </c>
      <c r="U505">
        <v>-0.23</v>
      </c>
      <c r="V505">
        <v>0.69</v>
      </c>
      <c r="W505">
        <v>-0.06</v>
      </c>
      <c r="X505">
        <v>1.18</v>
      </c>
      <c r="Y505">
        <v>-1.1399999999999999</v>
      </c>
      <c r="Z505">
        <v>-0.2</v>
      </c>
      <c r="AA505">
        <v>-3.41</v>
      </c>
      <c r="AB505">
        <v>7.2</v>
      </c>
      <c r="AC505">
        <v>-0.03</v>
      </c>
      <c r="AD505">
        <v>0.62</v>
      </c>
      <c r="AE505">
        <v>-11.9</v>
      </c>
      <c r="AF505">
        <v>0.19</v>
      </c>
      <c r="AG505">
        <v>6.12</v>
      </c>
      <c r="AH505">
        <v>-6.93</v>
      </c>
      <c r="AI505">
        <v>-0.55000000000000004</v>
      </c>
      <c r="AJ505">
        <v>0.22</v>
      </c>
      <c r="AK505">
        <v>-20.53</v>
      </c>
      <c r="AL505">
        <v>-7.04</v>
      </c>
      <c r="AM505">
        <v>-2.0499999999999998</v>
      </c>
      <c r="AN505">
        <v>-3.61</v>
      </c>
      <c r="AO505">
        <v>-0.35</v>
      </c>
      <c r="AP505">
        <v>0.02</v>
      </c>
      <c r="AQ505">
        <v>-50</v>
      </c>
      <c r="AR505">
        <v>4.63</v>
      </c>
      <c r="AS505">
        <v>91.36</v>
      </c>
      <c r="AT505">
        <v>0.96</v>
      </c>
      <c r="AU505">
        <v>9.61</v>
      </c>
      <c r="AV505">
        <v>15.63</v>
      </c>
      <c r="AW505">
        <v>16.53</v>
      </c>
      <c r="AX505">
        <v>48.69</v>
      </c>
      <c r="AY505">
        <v>36.76</v>
      </c>
      <c r="AZ505">
        <v>15.5</v>
      </c>
      <c r="BA505">
        <v>20.239999999999998</v>
      </c>
      <c r="BB505">
        <v>29.6</v>
      </c>
      <c r="BC505">
        <v>34.380000000000003</v>
      </c>
    </row>
    <row r="506" spans="1:55" x14ac:dyDescent="0.25">
      <c r="A506">
        <v>168</v>
      </c>
      <c r="B506" t="s">
        <v>200</v>
      </c>
      <c r="C506" t="s">
        <v>49</v>
      </c>
      <c r="D506" t="s">
        <v>39</v>
      </c>
      <c r="E506">
        <v>77</v>
      </c>
      <c r="F506">
        <v>1086.2166666666999</v>
      </c>
      <c r="G506">
        <v>14.10670995671</v>
      </c>
      <c r="H506">
        <v>4.51</v>
      </c>
      <c r="I506">
        <v>-0.68</v>
      </c>
      <c r="J506">
        <v>2.13</v>
      </c>
      <c r="K506">
        <v>5.27</v>
      </c>
      <c r="L506">
        <v>1.02</v>
      </c>
      <c r="M506">
        <v>2.21</v>
      </c>
      <c r="N506">
        <v>5.67</v>
      </c>
      <c r="O506">
        <v>1.35</v>
      </c>
      <c r="P506">
        <v>3.07</v>
      </c>
      <c r="Q506">
        <v>0.43</v>
      </c>
      <c r="R506">
        <v>-0.43</v>
      </c>
      <c r="S506">
        <v>8.35</v>
      </c>
      <c r="T506">
        <v>0.24</v>
      </c>
      <c r="U506">
        <v>0.18</v>
      </c>
      <c r="V506">
        <v>0.36</v>
      </c>
      <c r="W506">
        <v>3.24</v>
      </c>
      <c r="X506">
        <v>1.28</v>
      </c>
      <c r="Y506">
        <v>1.48</v>
      </c>
      <c r="Z506">
        <v>0.53</v>
      </c>
      <c r="AA506">
        <v>0.75</v>
      </c>
      <c r="AB506">
        <v>-0.64</v>
      </c>
      <c r="AC506">
        <v>0.05</v>
      </c>
      <c r="AD506">
        <v>-0.13</v>
      </c>
      <c r="AE506">
        <v>3.2</v>
      </c>
      <c r="AF506">
        <v>3.61</v>
      </c>
      <c r="AG506">
        <v>0.7</v>
      </c>
      <c r="AH506">
        <v>2.87</v>
      </c>
      <c r="AI506">
        <v>0.19</v>
      </c>
      <c r="AJ506">
        <v>-0.32</v>
      </c>
      <c r="AK506">
        <v>16.670000000000002</v>
      </c>
      <c r="AL506">
        <v>0.96</v>
      </c>
      <c r="AM506">
        <v>-3.21</v>
      </c>
      <c r="AN506">
        <v>3.13</v>
      </c>
      <c r="AO506">
        <v>0.34</v>
      </c>
      <c r="AP506">
        <v>-0.05</v>
      </c>
      <c r="AQ506">
        <v>14.05</v>
      </c>
      <c r="AR506">
        <v>8.76</v>
      </c>
      <c r="AS506">
        <v>93.14</v>
      </c>
      <c r="AT506">
        <v>1.0189999999999999</v>
      </c>
      <c r="AU506">
        <v>11.43</v>
      </c>
      <c r="AV506">
        <v>15.14</v>
      </c>
      <c r="AW506">
        <v>8.34</v>
      </c>
      <c r="AX506">
        <v>40.1</v>
      </c>
      <c r="AY506">
        <v>57.82</v>
      </c>
      <c r="AZ506">
        <v>18.39</v>
      </c>
      <c r="BA506">
        <v>20</v>
      </c>
      <c r="BB506">
        <v>16.3</v>
      </c>
      <c r="BC506">
        <v>53.03</v>
      </c>
    </row>
    <row r="507" spans="1:55" x14ac:dyDescent="0.25">
      <c r="A507">
        <v>279</v>
      </c>
      <c r="B507" t="s">
        <v>719</v>
      </c>
      <c r="C507" t="s">
        <v>69</v>
      </c>
      <c r="D507" t="s">
        <v>39</v>
      </c>
      <c r="E507">
        <v>47</v>
      </c>
      <c r="F507">
        <v>366.88333333332997</v>
      </c>
      <c r="G507">
        <v>7.8060283687943004</v>
      </c>
      <c r="H507">
        <v>-7.03</v>
      </c>
      <c r="I507">
        <v>-0.68</v>
      </c>
      <c r="J507">
        <v>-3.12</v>
      </c>
      <c r="K507">
        <v>-7.77</v>
      </c>
      <c r="L507">
        <v>-0.43</v>
      </c>
      <c r="M507">
        <v>-4.99</v>
      </c>
      <c r="N507">
        <v>-4.28</v>
      </c>
      <c r="O507">
        <v>-1.44</v>
      </c>
      <c r="P507">
        <v>-2.78</v>
      </c>
      <c r="Q507">
        <v>-0.62</v>
      </c>
      <c r="R507">
        <v>-0.76</v>
      </c>
      <c r="S507">
        <v>0.34</v>
      </c>
      <c r="T507">
        <v>-0.46</v>
      </c>
      <c r="U507">
        <v>-0.11</v>
      </c>
      <c r="V507">
        <v>-4.76</v>
      </c>
      <c r="W507">
        <v>-4.54</v>
      </c>
      <c r="X507">
        <v>-2.11</v>
      </c>
      <c r="Y507">
        <v>-3.12</v>
      </c>
      <c r="Z507">
        <v>-3.23</v>
      </c>
      <c r="AA507">
        <v>-1.19</v>
      </c>
      <c r="AB507">
        <v>-6.21</v>
      </c>
      <c r="AC507">
        <v>-0.43</v>
      </c>
      <c r="AD507">
        <v>-0.18</v>
      </c>
      <c r="AE507">
        <v>-4.3499999999999996</v>
      </c>
      <c r="AF507">
        <v>-1.75</v>
      </c>
      <c r="AG507">
        <v>-1.22</v>
      </c>
      <c r="AH507">
        <v>-1.08</v>
      </c>
      <c r="AI507">
        <v>-0.74</v>
      </c>
      <c r="AJ507">
        <v>-0.63</v>
      </c>
      <c r="AK507">
        <v>-12.01</v>
      </c>
      <c r="AL507">
        <v>-5.47</v>
      </c>
      <c r="AM507">
        <v>2.09</v>
      </c>
      <c r="AN507">
        <v>-5.39</v>
      </c>
      <c r="AO507">
        <v>0.53</v>
      </c>
      <c r="AP507">
        <v>-0.16</v>
      </c>
      <c r="AQ507">
        <v>37.78</v>
      </c>
      <c r="AR507">
        <v>7.74</v>
      </c>
      <c r="AS507">
        <v>92.89</v>
      </c>
      <c r="AT507">
        <v>1.006</v>
      </c>
      <c r="AU507">
        <v>6.71</v>
      </c>
      <c r="AV507">
        <v>16.190000000000001</v>
      </c>
      <c r="AW507">
        <v>6.71</v>
      </c>
      <c r="AX507">
        <v>53.15</v>
      </c>
      <c r="AY507">
        <v>50</v>
      </c>
      <c r="AZ507">
        <v>10.47</v>
      </c>
      <c r="BA507">
        <v>21.75</v>
      </c>
      <c r="BB507">
        <v>14.88</v>
      </c>
      <c r="BC507">
        <v>41.29</v>
      </c>
    </row>
    <row r="508" spans="1:55" x14ac:dyDescent="0.25">
      <c r="A508">
        <v>571</v>
      </c>
      <c r="B508" t="s">
        <v>364</v>
      </c>
      <c r="C508" t="s">
        <v>75</v>
      </c>
      <c r="D508" t="s">
        <v>73</v>
      </c>
      <c r="E508">
        <v>73</v>
      </c>
      <c r="F508">
        <v>1240.3666666667</v>
      </c>
      <c r="G508">
        <v>16.991324200912999</v>
      </c>
      <c r="H508">
        <v>-10.25</v>
      </c>
      <c r="I508">
        <v>-0.68</v>
      </c>
      <c r="J508">
        <v>-3.7</v>
      </c>
      <c r="K508">
        <v>-4.7</v>
      </c>
      <c r="L508">
        <v>-0.68</v>
      </c>
      <c r="M508">
        <v>-1.99</v>
      </c>
      <c r="N508">
        <v>-3.04</v>
      </c>
      <c r="O508">
        <v>0.16</v>
      </c>
      <c r="P508">
        <v>-2.37</v>
      </c>
      <c r="Q508">
        <v>0.35</v>
      </c>
      <c r="R508">
        <v>-0.59</v>
      </c>
      <c r="S508">
        <v>10.06</v>
      </c>
      <c r="T508">
        <v>-0.16</v>
      </c>
      <c r="U508">
        <v>-0.1</v>
      </c>
      <c r="V508">
        <v>-0.28000000000000003</v>
      </c>
      <c r="W508">
        <v>-3.3</v>
      </c>
      <c r="X508">
        <v>-0.54</v>
      </c>
      <c r="Y508">
        <v>-2.2799999999999998</v>
      </c>
      <c r="Z508">
        <v>0.25</v>
      </c>
      <c r="AA508">
        <v>0.03</v>
      </c>
      <c r="AB508">
        <v>0.39</v>
      </c>
      <c r="AC508">
        <v>0.33</v>
      </c>
      <c r="AD508">
        <v>-0.28999999999999998</v>
      </c>
      <c r="AE508">
        <v>11.48</v>
      </c>
      <c r="AF508">
        <v>-4.74</v>
      </c>
      <c r="AG508">
        <v>-0.75</v>
      </c>
      <c r="AH508">
        <v>-4.75</v>
      </c>
      <c r="AI508">
        <v>-0.09</v>
      </c>
      <c r="AJ508">
        <v>-0.3</v>
      </c>
      <c r="AK508">
        <v>7.86</v>
      </c>
      <c r="AL508">
        <v>-7.63</v>
      </c>
      <c r="AM508">
        <v>-1.1499999999999999</v>
      </c>
      <c r="AN508">
        <v>-3.77</v>
      </c>
      <c r="AO508">
        <v>0.1</v>
      </c>
      <c r="AP508">
        <v>-0.11</v>
      </c>
      <c r="AQ508">
        <v>10.44</v>
      </c>
      <c r="AR508">
        <v>8.7100000000000009</v>
      </c>
      <c r="AS508">
        <v>93.21</v>
      </c>
      <c r="AT508">
        <v>1.0189999999999999</v>
      </c>
      <c r="AU508">
        <v>9</v>
      </c>
      <c r="AV508">
        <v>13.69</v>
      </c>
      <c r="AW508">
        <v>7.64</v>
      </c>
      <c r="AX508">
        <v>42.13</v>
      </c>
      <c r="AY508">
        <v>54.07</v>
      </c>
      <c r="AZ508">
        <v>20.170000000000002</v>
      </c>
      <c r="BA508">
        <v>21.96</v>
      </c>
      <c r="BB508">
        <v>19.64</v>
      </c>
      <c r="BC508">
        <v>50.67</v>
      </c>
    </row>
    <row r="509" spans="1:55" x14ac:dyDescent="0.25">
      <c r="A509">
        <v>439</v>
      </c>
      <c r="B509" t="s">
        <v>700</v>
      </c>
      <c r="C509" t="s">
        <v>137</v>
      </c>
      <c r="D509" t="s">
        <v>36</v>
      </c>
      <c r="E509">
        <v>56</v>
      </c>
      <c r="F509">
        <v>498.35</v>
      </c>
      <c r="G509">
        <v>8.8991071428570994</v>
      </c>
      <c r="H509">
        <v>-9.14</v>
      </c>
      <c r="I509">
        <v>-0.69</v>
      </c>
      <c r="J509">
        <v>-3.84</v>
      </c>
      <c r="K509">
        <v>-7.46</v>
      </c>
      <c r="L509">
        <v>-1.66</v>
      </c>
      <c r="M509">
        <v>-3.47</v>
      </c>
      <c r="N509">
        <v>-7.18</v>
      </c>
      <c r="O509">
        <v>-2.59</v>
      </c>
      <c r="P509">
        <v>-3.7</v>
      </c>
      <c r="Q509">
        <v>-0.31</v>
      </c>
      <c r="R509">
        <v>-0.38</v>
      </c>
      <c r="S509">
        <v>0.53</v>
      </c>
      <c r="T509">
        <v>-0.57999999999999996</v>
      </c>
      <c r="U509">
        <v>-0.23</v>
      </c>
      <c r="V509">
        <v>-3.83</v>
      </c>
      <c r="W509">
        <v>-6.5</v>
      </c>
      <c r="X509">
        <v>-0.44</v>
      </c>
      <c r="Y509">
        <v>-6.26</v>
      </c>
      <c r="Z509">
        <v>-2.23</v>
      </c>
      <c r="AA509">
        <v>-1.0900000000000001</v>
      </c>
      <c r="AB509">
        <v>-1.99</v>
      </c>
      <c r="AC509">
        <v>-0.17</v>
      </c>
      <c r="AD509">
        <v>-0.25</v>
      </c>
      <c r="AE509">
        <v>1.58</v>
      </c>
      <c r="AF509">
        <v>-5.7</v>
      </c>
      <c r="AG509">
        <v>0.86</v>
      </c>
      <c r="AH509">
        <v>-9.3000000000000007</v>
      </c>
      <c r="AI509">
        <v>-0.34</v>
      </c>
      <c r="AJ509">
        <v>-0.55000000000000004</v>
      </c>
      <c r="AK509">
        <v>13.73</v>
      </c>
      <c r="AL509">
        <v>-4.6500000000000004</v>
      </c>
      <c r="AM509">
        <v>-2.09</v>
      </c>
      <c r="AN509">
        <v>-1.92</v>
      </c>
      <c r="AO509">
        <v>-0.01</v>
      </c>
      <c r="AP509">
        <v>0.41</v>
      </c>
      <c r="AQ509">
        <v>-11</v>
      </c>
      <c r="AR509">
        <v>7.41</v>
      </c>
      <c r="AS509">
        <v>92.06</v>
      </c>
      <c r="AT509">
        <v>0.995</v>
      </c>
      <c r="AU509">
        <v>6.38</v>
      </c>
      <c r="AV509">
        <v>10.35</v>
      </c>
      <c r="AW509">
        <v>9.99</v>
      </c>
      <c r="AX509">
        <v>52.49</v>
      </c>
      <c r="AY509">
        <v>38.97</v>
      </c>
      <c r="AZ509">
        <v>10.96</v>
      </c>
      <c r="BA509">
        <v>16.010000000000002</v>
      </c>
      <c r="BB509">
        <v>21.43</v>
      </c>
      <c r="BC509">
        <v>33.83</v>
      </c>
    </row>
    <row r="510" spans="1:55" x14ac:dyDescent="0.25">
      <c r="A510">
        <v>473</v>
      </c>
      <c r="B510" t="s">
        <v>643</v>
      </c>
      <c r="C510" t="s">
        <v>63</v>
      </c>
      <c r="D510" t="s">
        <v>39</v>
      </c>
      <c r="E510">
        <v>64</v>
      </c>
      <c r="F510">
        <v>655.46666666666999</v>
      </c>
      <c r="G510">
        <v>10.241666666666999</v>
      </c>
      <c r="H510">
        <v>-8.7799999999999994</v>
      </c>
      <c r="I510">
        <v>-0.69</v>
      </c>
      <c r="J510">
        <v>-3.87</v>
      </c>
      <c r="K510">
        <v>-7.62</v>
      </c>
      <c r="L510">
        <v>-1.3</v>
      </c>
      <c r="M510">
        <v>-4.1500000000000004</v>
      </c>
      <c r="N510">
        <v>-6.25</v>
      </c>
      <c r="O510">
        <v>-1.64</v>
      </c>
      <c r="P510">
        <v>-4.41</v>
      </c>
      <c r="Q510">
        <v>-2.09</v>
      </c>
      <c r="R510">
        <v>0.06</v>
      </c>
      <c r="S510">
        <v>-24.11</v>
      </c>
      <c r="T510">
        <v>-0.5</v>
      </c>
      <c r="U510">
        <v>-0.21</v>
      </c>
      <c r="V510">
        <v>-3.97</v>
      </c>
      <c r="W510">
        <v>-5.78</v>
      </c>
      <c r="X510">
        <v>-1.1299999999999999</v>
      </c>
      <c r="Y510">
        <v>-4.79</v>
      </c>
      <c r="Z510">
        <v>-1.37</v>
      </c>
      <c r="AA510">
        <v>-0.45</v>
      </c>
      <c r="AB510">
        <v>-2.66</v>
      </c>
      <c r="AC510">
        <v>-0.87</v>
      </c>
      <c r="AD510">
        <v>7.0000000000000007E-2</v>
      </c>
      <c r="AE510">
        <v>-19.62</v>
      </c>
      <c r="AF510">
        <v>-5.87</v>
      </c>
      <c r="AG510">
        <v>-0.9</v>
      </c>
      <c r="AH510">
        <v>-6.11</v>
      </c>
      <c r="AI510">
        <v>-0.98</v>
      </c>
      <c r="AJ510">
        <v>-0.32</v>
      </c>
      <c r="AK510">
        <v>-16.670000000000002</v>
      </c>
      <c r="AL510">
        <v>-4.17</v>
      </c>
      <c r="AM510">
        <v>-0.51</v>
      </c>
      <c r="AN510">
        <v>-2.84</v>
      </c>
      <c r="AO510">
        <v>-0.71</v>
      </c>
      <c r="AP510">
        <v>0.34</v>
      </c>
      <c r="AQ510">
        <v>-46.43</v>
      </c>
      <c r="AR510">
        <v>5.3</v>
      </c>
      <c r="AS510">
        <v>91.54</v>
      </c>
      <c r="AT510">
        <v>0.96799999999999997</v>
      </c>
      <c r="AU510">
        <v>8.9700000000000006</v>
      </c>
      <c r="AV510">
        <v>14.74</v>
      </c>
      <c r="AW510">
        <v>8.9700000000000006</v>
      </c>
      <c r="AX510">
        <v>39.909999999999997</v>
      </c>
      <c r="AY510">
        <v>50</v>
      </c>
      <c r="AZ510">
        <v>15.2</v>
      </c>
      <c r="BA510">
        <v>19.96</v>
      </c>
      <c r="BB510">
        <v>16.48</v>
      </c>
      <c r="BC510">
        <v>47.98</v>
      </c>
    </row>
    <row r="511" spans="1:55" x14ac:dyDescent="0.25">
      <c r="A511">
        <v>63</v>
      </c>
      <c r="B511" t="s">
        <v>394</v>
      </c>
      <c r="C511" t="s">
        <v>106</v>
      </c>
      <c r="D511" t="s">
        <v>73</v>
      </c>
      <c r="E511">
        <v>43</v>
      </c>
      <c r="F511">
        <v>792.53333333333001</v>
      </c>
      <c r="G511">
        <v>18.431007751938001</v>
      </c>
      <c r="H511">
        <v>-1.75</v>
      </c>
      <c r="I511">
        <v>-0.73</v>
      </c>
      <c r="J511">
        <v>-0.5</v>
      </c>
      <c r="K511">
        <v>1.55</v>
      </c>
      <c r="L511">
        <v>-0.54</v>
      </c>
      <c r="M511">
        <v>1.26</v>
      </c>
      <c r="N511">
        <v>0.84</v>
      </c>
      <c r="O511">
        <v>0.24</v>
      </c>
      <c r="P511">
        <v>0.52</v>
      </c>
      <c r="Q511">
        <v>0.04</v>
      </c>
      <c r="R511">
        <v>0.19</v>
      </c>
      <c r="S511">
        <v>-1.47</v>
      </c>
      <c r="T511">
        <v>-0.04</v>
      </c>
      <c r="U511">
        <v>0.16</v>
      </c>
      <c r="V511">
        <v>-2.0299999999999998</v>
      </c>
      <c r="W511">
        <v>-0.56999999999999995</v>
      </c>
      <c r="X511">
        <v>1.59</v>
      </c>
      <c r="Y511">
        <v>-2.06</v>
      </c>
      <c r="Z511">
        <v>0.05</v>
      </c>
      <c r="AA511">
        <v>0.72</v>
      </c>
      <c r="AB511">
        <v>-1.43</v>
      </c>
      <c r="AC511">
        <v>0.06</v>
      </c>
      <c r="AD511">
        <v>-0.03</v>
      </c>
      <c r="AE511">
        <v>1.79</v>
      </c>
      <c r="AF511">
        <v>-0.83</v>
      </c>
      <c r="AG511">
        <v>1.1499999999999999</v>
      </c>
      <c r="AH511">
        <v>-2.44</v>
      </c>
      <c r="AI511">
        <v>-0.23</v>
      </c>
      <c r="AJ511">
        <v>0.48</v>
      </c>
      <c r="AK511">
        <v>-16.88</v>
      </c>
      <c r="AL511">
        <v>1.1000000000000001</v>
      </c>
      <c r="AM511">
        <v>-4.18</v>
      </c>
      <c r="AN511">
        <v>3.8</v>
      </c>
      <c r="AO511">
        <v>0.22</v>
      </c>
      <c r="AP511">
        <v>-0.2</v>
      </c>
      <c r="AQ511">
        <v>17.68</v>
      </c>
      <c r="AR511">
        <v>8.35</v>
      </c>
      <c r="AS511">
        <v>91.71</v>
      </c>
      <c r="AT511">
        <v>1.0009999999999999</v>
      </c>
      <c r="AU511">
        <v>8.18</v>
      </c>
      <c r="AV511">
        <v>13.32</v>
      </c>
      <c r="AW511">
        <v>8.18</v>
      </c>
      <c r="AX511">
        <v>46.94</v>
      </c>
      <c r="AY511">
        <v>50</v>
      </c>
      <c r="AZ511">
        <v>17.11</v>
      </c>
      <c r="BA511">
        <v>20.440000000000001</v>
      </c>
      <c r="BB511">
        <v>18.850000000000001</v>
      </c>
      <c r="BC511">
        <v>47.58</v>
      </c>
    </row>
    <row r="512" spans="1:55" x14ac:dyDescent="0.25">
      <c r="A512">
        <v>516</v>
      </c>
      <c r="B512" t="s">
        <v>663</v>
      </c>
      <c r="C512" t="s">
        <v>127</v>
      </c>
      <c r="D512" t="s">
        <v>39</v>
      </c>
      <c r="E512">
        <v>47</v>
      </c>
      <c r="F512">
        <v>434.46666666666999</v>
      </c>
      <c r="G512">
        <v>9.2439716312056994</v>
      </c>
      <c r="H512">
        <v>-3.29</v>
      </c>
      <c r="I512">
        <v>-0.73</v>
      </c>
      <c r="J512">
        <v>-1.27</v>
      </c>
      <c r="K512">
        <v>-2.0499999999999998</v>
      </c>
      <c r="L512">
        <v>-0.35</v>
      </c>
      <c r="M512">
        <v>-1.1299999999999999</v>
      </c>
      <c r="N512">
        <v>-1.1100000000000001</v>
      </c>
      <c r="O512">
        <v>-0.17</v>
      </c>
      <c r="P512">
        <v>-0.86</v>
      </c>
      <c r="Q512">
        <v>0.27</v>
      </c>
      <c r="R512">
        <v>0.02</v>
      </c>
      <c r="S512">
        <v>2.78</v>
      </c>
      <c r="T512">
        <v>7.0000000000000007E-2</v>
      </c>
      <c r="U512">
        <v>-0.34</v>
      </c>
      <c r="V512">
        <v>4.54</v>
      </c>
      <c r="W512">
        <v>-2.62</v>
      </c>
      <c r="X512">
        <v>-3.09</v>
      </c>
      <c r="Y512">
        <v>-0.21</v>
      </c>
      <c r="Z512">
        <v>1.35</v>
      </c>
      <c r="AA512">
        <v>0.01</v>
      </c>
      <c r="AB512">
        <v>3.45</v>
      </c>
      <c r="AC512">
        <v>-0.24</v>
      </c>
      <c r="AD512">
        <v>-0.46</v>
      </c>
      <c r="AE512">
        <v>3.3</v>
      </c>
      <c r="AF512">
        <v>-5.3</v>
      </c>
      <c r="AG512">
        <v>-4.13</v>
      </c>
      <c r="AH512">
        <v>-3.18</v>
      </c>
      <c r="AI512">
        <v>0.01</v>
      </c>
      <c r="AJ512">
        <v>0.39</v>
      </c>
      <c r="AK512">
        <v>-7.19</v>
      </c>
      <c r="AL512">
        <v>-3.41</v>
      </c>
      <c r="AM512">
        <v>3.1</v>
      </c>
      <c r="AN512">
        <v>-4.68</v>
      </c>
      <c r="AO512">
        <v>0.53</v>
      </c>
      <c r="AP512">
        <v>0.28000000000000003</v>
      </c>
      <c r="AQ512">
        <v>7.94</v>
      </c>
      <c r="AR512">
        <v>8.59</v>
      </c>
      <c r="AS512">
        <v>91.74</v>
      </c>
      <c r="AT512">
        <v>1.0029999999999999</v>
      </c>
      <c r="AU512">
        <v>9.5299999999999994</v>
      </c>
      <c r="AV512">
        <v>17.12</v>
      </c>
      <c r="AW512">
        <v>11.19</v>
      </c>
      <c r="AX512">
        <v>52.34</v>
      </c>
      <c r="AY512">
        <v>46</v>
      </c>
      <c r="AZ512">
        <v>12.71</v>
      </c>
      <c r="BA512">
        <v>22.92</v>
      </c>
      <c r="BB512">
        <v>20.72</v>
      </c>
      <c r="BC512">
        <v>38.020000000000003</v>
      </c>
    </row>
    <row r="513" spans="1:55" x14ac:dyDescent="0.25">
      <c r="A513">
        <v>101</v>
      </c>
      <c r="B513" t="s">
        <v>266</v>
      </c>
      <c r="C513" t="s">
        <v>44</v>
      </c>
      <c r="D513" t="s">
        <v>36</v>
      </c>
      <c r="E513">
        <v>69</v>
      </c>
      <c r="F513">
        <v>851.15</v>
      </c>
      <c r="G513">
        <v>12.335507246377</v>
      </c>
      <c r="H513">
        <v>3.94</v>
      </c>
      <c r="I513">
        <v>-0.77</v>
      </c>
      <c r="J513">
        <v>1.99</v>
      </c>
      <c r="K513">
        <v>1.43</v>
      </c>
      <c r="L513">
        <v>-2.68</v>
      </c>
      <c r="M513">
        <v>2.33</v>
      </c>
      <c r="N513">
        <v>0.99</v>
      </c>
      <c r="O513">
        <v>-0.94</v>
      </c>
      <c r="P513">
        <v>1.47</v>
      </c>
      <c r="Q513">
        <v>-0.17</v>
      </c>
      <c r="R513">
        <v>-0.09</v>
      </c>
      <c r="S513">
        <v>-0.46</v>
      </c>
      <c r="T513">
        <v>0.17</v>
      </c>
      <c r="U513">
        <v>-0.16</v>
      </c>
      <c r="V513">
        <v>3.31</v>
      </c>
      <c r="W513">
        <v>2.5</v>
      </c>
      <c r="X513">
        <v>-1.96</v>
      </c>
      <c r="Y513">
        <v>4.09</v>
      </c>
      <c r="Z513">
        <v>1.68</v>
      </c>
      <c r="AA513">
        <v>-1.25</v>
      </c>
      <c r="AB513">
        <v>6.28</v>
      </c>
      <c r="AC513">
        <v>0.08</v>
      </c>
      <c r="AD513">
        <v>-0.15</v>
      </c>
      <c r="AE513">
        <v>4.7</v>
      </c>
      <c r="AF513">
        <v>1.0900000000000001</v>
      </c>
      <c r="AG513">
        <v>-0.95</v>
      </c>
      <c r="AH513">
        <v>2.4500000000000002</v>
      </c>
      <c r="AI513">
        <v>0.11</v>
      </c>
      <c r="AJ513">
        <v>0.02</v>
      </c>
      <c r="AK513">
        <v>1.49</v>
      </c>
      <c r="AL513">
        <v>0.21</v>
      </c>
      <c r="AM513">
        <v>2.04</v>
      </c>
      <c r="AN513">
        <v>-1.1000000000000001</v>
      </c>
      <c r="AO513">
        <v>-0.48</v>
      </c>
      <c r="AP513">
        <v>0</v>
      </c>
      <c r="AQ513">
        <v>-29.17</v>
      </c>
      <c r="AR513">
        <v>7.72</v>
      </c>
      <c r="AS513">
        <v>93.61</v>
      </c>
      <c r="AT513">
        <v>1.0129999999999999</v>
      </c>
      <c r="AU513">
        <v>8.25</v>
      </c>
      <c r="AV513">
        <v>13.25</v>
      </c>
      <c r="AW513">
        <v>13.25</v>
      </c>
      <c r="AX513">
        <v>51.81</v>
      </c>
      <c r="AY513">
        <v>38.36</v>
      </c>
      <c r="AZ513">
        <v>16.5</v>
      </c>
      <c r="BA513">
        <v>19.53</v>
      </c>
      <c r="BB513">
        <v>22.77</v>
      </c>
      <c r="BC513">
        <v>42.01</v>
      </c>
    </row>
    <row r="514" spans="1:55" x14ac:dyDescent="0.25">
      <c r="A514">
        <v>485</v>
      </c>
      <c r="B514" t="s">
        <v>351</v>
      </c>
      <c r="C514" t="s">
        <v>131</v>
      </c>
      <c r="D514" t="s">
        <v>39</v>
      </c>
      <c r="E514">
        <v>75</v>
      </c>
      <c r="F514">
        <v>917.66666666667004</v>
      </c>
      <c r="G514">
        <v>12.235555555555999</v>
      </c>
      <c r="H514">
        <v>-7.31</v>
      </c>
      <c r="I514">
        <v>-0.78</v>
      </c>
      <c r="J514">
        <v>-2.8</v>
      </c>
      <c r="K514">
        <v>-5.98</v>
      </c>
      <c r="L514">
        <v>-4.2</v>
      </c>
      <c r="M514">
        <v>-0.79</v>
      </c>
      <c r="N514">
        <v>-4.6900000000000004</v>
      </c>
      <c r="O514">
        <v>-4.6500000000000004</v>
      </c>
      <c r="P514">
        <v>0.32</v>
      </c>
      <c r="Q514">
        <v>-0.03</v>
      </c>
      <c r="R514">
        <v>-0.56999999999999995</v>
      </c>
      <c r="S514">
        <v>6.77</v>
      </c>
      <c r="T514">
        <v>-0.44</v>
      </c>
      <c r="U514">
        <v>-0.32</v>
      </c>
      <c r="V514">
        <v>-1.07</v>
      </c>
      <c r="W514">
        <v>-4.21</v>
      </c>
      <c r="X514">
        <v>-3.51</v>
      </c>
      <c r="Y514">
        <v>-0.49</v>
      </c>
      <c r="Z514">
        <v>-2.1</v>
      </c>
      <c r="AA514">
        <v>-1.56</v>
      </c>
      <c r="AB514">
        <v>-1.23</v>
      </c>
      <c r="AC514">
        <v>-0.37</v>
      </c>
      <c r="AD514">
        <v>-0.18</v>
      </c>
      <c r="AE514">
        <v>-2.6</v>
      </c>
      <c r="AF514">
        <v>-2.82</v>
      </c>
      <c r="AG514">
        <v>-2.6</v>
      </c>
      <c r="AH514">
        <v>0.01</v>
      </c>
      <c r="AI514">
        <v>0.37</v>
      </c>
      <c r="AJ514">
        <v>-0.41</v>
      </c>
      <c r="AK514">
        <v>22.54</v>
      </c>
      <c r="AL514">
        <v>-4.6399999999999997</v>
      </c>
      <c r="AM514">
        <v>-0.28000000000000003</v>
      </c>
      <c r="AN514">
        <v>-2.85</v>
      </c>
      <c r="AO514">
        <v>0.08</v>
      </c>
      <c r="AP514">
        <v>-0.12</v>
      </c>
      <c r="AQ514">
        <v>9.09</v>
      </c>
      <c r="AR514">
        <v>8.52</v>
      </c>
      <c r="AS514">
        <v>93.56</v>
      </c>
      <c r="AT514">
        <v>1.0209999999999999</v>
      </c>
      <c r="AU514">
        <v>8.89</v>
      </c>
      <c r="AV514">
        <v>14.71</v>
      </c>
      <c r="AW514">
        <v>15.63</v>
      </c>
      <c r="AX514">
        <v>42.04</v>
      </c>
      <c r="AY514">
        <v>36.270000000000003</v>
      </c>
      <c r="AZ514">
        <v>12.95</v>
      </c>
      <c r="BA514">
        <v>19.16</v>
      </c>
      <c r="BB514">
        <v>26.61</v>
      </c>
      <c r="BC514">
        <v>32.729999999999997</v>
      </c>
    </row>
    <row r="515" spans="1:55" x14ac:dyDescent="0.25">
      <c r="A515">
        <v>443</v>
      </c>
      <c r="B515" t="s">
        <v>360</v>
      </c>
      <c r="C515" t="s">
        <v>67</v>
      </c>
      <c r="D515" t="s">
        <v>73</v>
      </c>
      <c r="E515">
        <v>56</v>
      </c>
      <c r="F515">
        <v>982.18333333332998</v>
      </c>
      <c r="G515">
        <v>17.538988095238</v>
      </c>
      <c r="H515">
        <v>0.45</v>
      </c>
      <c r="I515">
        <v>-0.79</v>
      </c>
      <c r="J515">
        <v>0.56000000000000005</v>
      </c>
      <c r="K515">
        <v>0.3</v>
      </c>
      <c r="L515">
        <v>-0.57999999999999996</v>
      </c>
      <c r="M515">
        <v>0.52</v>
      </c>
      <c r="N515">
        <v>0.4</v>
      </c>
      <c r="O515">
        <v>-1.33</v>
      </c>
      <c r="P515">
        <v>1.42</v>
      </c>
      <c r="Q515">
        <v>1.03</v>
      </c>
      <c r="R515">
        <v>0.16</v>
      </c>
      <c r="S515">
        <v>7.19</v>
      </c>
      <c r="T515">
        <v>0.19</v>
      </c>
      <c r="U515">
        <v>-0.25</v>
      </c>
      <c r="V515">
        <v>4.5599999999999996</v>
      </c>
      <c r="W515">
        <v>1.77</v>
      </c>
      <c r="X515">
        <v>-0.81</v>
      </c>
      <c r="Y515">
        <v>2.4300000000000002</v>
      </c>
      <c r="Z515">
        <v>0.84</v>
      </c>
      <c r="AA515">
        <v>-1.55</v>
      </c>
      <c r="AB515">
        <v>5.58</v>
      </c>
      <c r="AC515">
        <v>0.79</v>
      </c>
      <c r="AD515">
        <v>0.09</v>
      </c>
      <c r="AE515">
        <v>10.33</v>
      </c>
      <c r="AF515">
        <v>1.24</v>
      </c>
      <c r="AG515">
        <v>0.99</v>
      </c>
      <c r="AH515">
        <v>0.23</v>
      </c>
      <c r="AI515">
        <v>-0.13</v>
      </c>
      <c r="AJ515">
        <v>0.08</v>
      </c>
      <c r="AK515">
        <v>-4.24</v>
      </c>
      <c r="AL515">
        <v>-1.2</v>
      </c>
      <c r="AM515">
        <v>-0.47</v>
      </c>
      <c r="AN515">
        <v>-0.53</v>
      </c>
      <c r="AO515">
        <v>0.4</v>
      </c>
      <c r="AP515">
        <v>0.05</v>
      </c>
      <c r="AQ515">
        <v>14.29</v>
      </c>
      <c r="AR515">
        <v>11.05</v>
      </c>
      <c r="AS515">
        <v>90.21</v>
      </c>
      <c r="AT515">
        <v>1.0129999999999999</v>
      </c>
      <c r="AU515">
        <v>10.199999999999999</v>
      </c>
      <c r="AV515">
        <v>14.54</v>
      </c>
      <c r="AW515">
        <v>10.08</v>
      </c>
      <c r="AX515">
        <v>40.5</v>
      </c>
      <c r="AY515">
        <v>50.3</v>
      </c>
      <c r="AZ515">
        <v>19</v>
      </c>
      <c r="BA515">
        <v>21.44</v>
      </c>
      <c r="BB515">
        <v>20.65</v>
      </c>
      <c r="BC515">
        <v>47.92</v>
      </c>
    </row>
    <row r="516" spans="1:55" x14ac:dyDescent="0.25">
      <c r="A516">
        <v>552</v>
      </c>
      <c r="B516" t="s">
        <v>403</v>
      </c>
      <c r="C516" t="s">
        <v>345</v>
      </c>
      <c r="D516" t="s">
        <v>36</v>
      </c>
      <c r="E516">
        <v>83</v>
      </c>
      <c r="F516">
        <v>1007.3833333333</v>
      </c>
      <c r="G516">
        <v>12.137148594378001</v>
      </c>
      <c r="H516">
        <v>-2.98</v>
      </c>
      <c r="I516">
        <v>-0.8</v>
      </c>
      <c r="J516">
        <v>-0.92</v>
      </c>
      <c r="K516">
        <v>-3.5</v>
      </c>
      <c r="L516">
        <v>1.97</v>
      </c>
      <c r="M516">
        <v>-3.19</v>
      </c>
      <c r="N516">
        <v>-0.73</v>
      </c>
      <c r="O516">
        <v>2.14</v>
      </c>
      <c r="P516">
        <v>-2.2799999999999998</v>
      </c>
      <c r="Q516">
        <v>0.09</v>
      </c>
      <c r="R516">
        <v>0.39</v>
      </c>
      <c r="S516">
        <v>-3.01</v>
      </c>
      <c r="T516">
        <v>-0.26</v>
      </c>
      <c r="U516">
        <v>0.23</v>
      </c>
      <c r="V516">
        <v>-5.24</v>
      </c>
      <c r="W516">
        <v>-1.5</v>
      </c>
      <c r="X516">
        <v>0.73</v>
      </c>
      <c r="Y516">
        <v>-2.1</v>
      </c>
      <c r="Z516">
        <v>-0.64</v>
      </c>
      <c r="AA516">
        <v>1.2</v>
      </c>
      <c r="AB516">
        <v>-4.21</v>
      </c>
      <c r="AC516">
        <v>0.01</v>
      </c>
      <c r="AD516">
        <v>0.51</v>
      </c>
      <c r="AE516">
        <v>-8.98</v>
      </c>
      <c r="AF516">
        <v>-1.1499999999999999</v>
      </c>
      <c r="AG516">
        <v>-0.63</v>
      </c>
      <c r="AH516">
        <v>-0.59</v>
      </c>
      <c r="AI516">
        <v>-0.05</v>
      </c>
      <c r="AJ516">
        <v>0.09</v>
      </c>
      <c r="AK516">
        <v>-3.33</v>
      </c>
      <c r="AL516">
        <v>-0.7</v>
      </c>
      <c r="AM516">
        <v>-0.92</v>
      </c>
      <c r="AN516">
        <v>0.21</v>
      </c>
      <c r="AO516">
        <v>0.16</v>
      </c>
      <c r="AP516">
        <v>-0.27</v>
      </c>
      <c r="AQ516">
        <v>19.87</v>
      </c>
      <c r="AR516">
        <v>8.4600000000000009</v>
      </c>
      <c r="AS516">
        <v>91.5</v>
      </c>
      <c r="AT516">
        <v>1</v>
      </c>
      <c r="AU516">
        <v>10.3</v>
      </c>
      <c r="AV516">
        <v>14.83</v>
      </c>
      <c r="AW516">
        <v>10.18</v>
      </c>
      <c r="AX516">
        <v>44.85</v>
      </c>
      <c r="AY516">
        <v>50.29</v>
      </c>
      <c r="AZ516">
        <v>15.9</v>
      </c>
      <c r="BA516">
        <v>20.49</v>
      </c>
      <c r="BB516">
        <v>19.420000000000002</v>
      </c>
      <c r="BC516">
        <v>45.03</v>
      </c>
    </row>
    <row r="517" spans="1:55" x14ac:dyDescent="0.25">
      <c r="A517">
        <v>733</v>
      </c>
      <c r="B517" t="s">
        <v>586</v>
      </c>
      <c r="C517" t="s">
        <v>137</v>
      </c>
      <c r="D517" t="s">
        <v>39</v>
      </c>
      <c r="E517">
        <v>58</v>
      </c>
      <c r="F517">
        <v>675.83333333332996</v>
      </c>
      <c r="G517">
        <v>11.652298850575001</v>
      </c>
      <c r="H517">
        <v>0.56000000000000005</v>
      </c>
      <c r="I517">
        <v>-0.8</v>
      </c>
      <c r="J517">
        <v>0.61</v>
      </c>
      <c r="K517">
        <v>0.7</v>
      </c>
      <c r="L517">
        <v>-0.42</v>
      </c>
      <c r="M517">
        <v>0.66</v>
      </c>
      <c r="N517">
        <v>2.13</v>
      </c>
      <c r="O517">
        <v>-1.01</v>
      </c>
      <c r="P517">
        <v>2.58</v>
      </c>
      <c r="Q517">
        <v>0.04</v>
      </c>
      <c r="R517">
        <v>0.43</v>
      </c>
      <c r="S517">
        <v>-3.8</v>
      </c>
      <c r="T517">
        <v>7.0000000000000007E-2</v>
      </c>
      <c r="U517">
        <v>-0.1</v>
      </c>
      <c r="V517">
        <v>2.04</v>
      </c>
      <c r="W517">
        <v>2.2599999999999998</v>
      </c>
      <c r="X517">
        <v>-3.45</v>
      </c>
      <c r="Y517">
        <v>6.11</v>
      </c>
      <c r="Z517">
        <v>1.41</v>
      </c>
      <c r="AA517">
        <v>-1.1399999999999999</v>
      </c>
      <c r="AB517">
        <v>6.08</v>
      </c>
      <c r="AC517">
        <v>-0.25</v>
      </c>
      <c r="AD517">
        <v>-0.15</v>
      </c>
      <c r="AE517">
        <v>-3.05</v>
      </c>
      <c r="AF517">
        <v>1.1499999999999999</v>
      </c>
      <c r="AG517">
        <v>-3.08</v>
      </c>
      <c r="AH517">
        <v>6.03</v>
      </c>
      <c r="AI517">
        <v>0.24</v>
      </c>
      <c r="AJ517">
        <v>0.71</v>
      </c>
      <c r="AK517">
        <v>-12.89</v>
      </c>
      <c r="AL517">
        <v>-1.22</v>
      </c>
      <c r="AM517">
        <v>1.47</v>
      </c>
      <c r="AN517">
        <v>-1.79</v>
      </c>
      <c r="AO517">
        <v>0.2</v>
      </c>
      <c r="AP517">
        <v>0.08</v>
      </c>
      <c r="AQ517">
        <v>6</v>
      </c>
      <c r="AR517">
        <v>6.76</v>
      </c>
      <c r="AS517">
        <v>89.84</v>
      </c>
      <c r="AT517">
        <v>0.96599999999999997</v>
      </c>
      <c r="AU517">
        <v>8.61</v>
      </c>
      <c r="AV517">
        <v>13.94</v>
      </c>
      <c r="AW517">
        <v>7.28</v>
      </c>
      <c r="AX517">
        <v>50.07</v>
      </c>
      <c r="AY517">
        <v>54.19</v>
      </c>
      <c r="AZ517">
        <v>17.399999999999999</v>
      </c>
      <c r="BA517">
        <v>20.6</v>
      </c>
      <c r="BB517">
        <v>17.13</v>
      </c>
      <c r="BC517">
        <v>50.39</v>
      </c>
    </row>
    <row r="518" spans="1:55" x14ac:dyDescent="0.25">
      <c r="A518">
        <v>286</v>
      </c>
      <c r="B518" t="s">
        <v>793</v>
      </c>
      <c r="C518" t="s">
        <v>459</v>
      </c>
      <c r="D518" t="s">
        <v>73</v>
      </c>
      <c r="E518">
        <v>39</v>
      </c>
      <c r="F518">
        <v>502.05</v>
      </c>
      <c r="G518">
        <v>12.873076923077001</v>
      </c>
      <c r="H518">
        <v>-7.86</v>
      </c>
      <c r="I518">
        <v>-0.82</v>
      </c>
      <c r="J518">
        <v>-3.27</v>
      </c>
      <c r="K518">
        <v>-7.12</v>
      </c>
      <c r="L518">
        <v>0.02</v>
      </c>
      <c r="M518">
        <v>-4.6100000000000003</v>
      </c>
      <c r="N518">
        <v>-6.03</v>
      </c>
      <c r="O518">
        <v>-0.55000000000000004</v>
      </c>
      <c r="P518">
        <v>-5.04</v>
      </c>
      <c r="Q518">
        <v>-0.56000000000000005</v>
      </c>
      <c r="R518">
        <v>1.36</v>
      </c>
      <c r="S518">
        <v>-15.29</v>
      </c>
      <c r="T518">
        <v>-0.36</v>
      </c>
      <c r="U518">
        <v>-0.05</v>
      </c>
      <c r="V518">
        <v>-3.61</v>
      </c>
      <c r="W518">
        <v>-7.14</v>
      </c>
      <c r="X518">
        <v>-1.74</v>
      </c>
      <c r="Y518">
        <v>-5.6</v>
      </c>
      <c r="Z518">
        <v>-2.94</v>
      </c>
      <c r="AA518">
        <v>-0.8</v>
      </c>
      <c r="AB518">
        <v>-5.7</v>
      </c>
      <c r="AC518">
        <v>-0.56000000000000005</v>
      </c>
      <c r="AD518">
        <v>0.28999999999999998</v>
      </c>
      <c r="AE518">
        <v>-14.61</v>
      </c>
      <c r="AF518">
        <v>-5.6</v>
      </c>
      <c r="AG518">
        <v>-1.25</v>
      </c>
      <c r="AH518">
        <v>-5.52</v>
      </c>
      <c r="AI518">
        <v>0.09</v>
      </c>
      <c r="AJ518">
        <v>0.78</v>
      </c>
      <c r="AK518">
        <v>-7.52</v>
      </c>
      <c r="AL518">
        <v>-1.54</v>
      </c>
      <c r="AM518">
        <v>1.63</v>
      </c>
      <c r="AN518">
        <v>-2.2000000000000002</v>
      </c>
      <c r="AO518">
        <v>-0.1</v>
      </c>
      <c r="AP518">
        <v>0.7</v>
      </c>
      <c r="AQ518">
        <v>-24.44</v>
      </c>
      <c r="AR518">
        <v>7.8</v>
      </c>
      <c r="AS518">
        <v>86.84</v>
      </c>
      <c r="AT518">
        <v>0.94599999999999995</v>
      </c>
      <c r="AU518">
        <v>8.49</v>
      </c>
      <c r="AV518">
        <v>13.98</v>
      </c>
      <c r="AW518">
        <v>10.52</v>
      </c>
      <c r="AX518">
        <v>54.26</v>
      </c>
      <c r="AY518">
        <v>44.65</v>
      </c>
      <c r="AZ518">
        <v>15.3</v>
      </c>
      <c r="BA518">
        <v>20.56</v>
      </c>
      <c r="BB518">
        <v>19.600000000000001</v>
      </c>
      <c r="BC518">
        <v>43.84</v>
      </c>
    </row>
    <row r="519" spans="1:55" x14ac:dyDescent="0.25">
      <c r="A519">
        <v>261</v>
      </c>
      <c r="B519" t="s">
        <v>315</v>
      </c>
      <c r="C519" t="s">
        <v>209</v>
      </c>
      <c r="D519" t="s">
        <v>36</v>
      </c>
      <c r="E519">
        <v>75</v>
      </c>
      <c r="F519">
        <v>973.3</v>
      </c>
      <c r="G519">
        <v>12.977333333333</v>
      </c>
      <c r="H519">
        <v>5.69</v>
      </c>
      <c r="I519">
        <v>-0.83</v>
      </c>
      <c r="J519">
        <v>2.8</v>
      </c>
      <c r="K519">
        <v>2.78</v>
      </c>
      <c r="L519">
        <v>-7.0000000000000007E-2</v>
      </c>
      <c r="M519">
        <v>1.67</v>
      </c>
      <c r="N519">
        <v>2.5299999999999998</v>
      </c>
      <c r="O519">
        <v>-0.17</v>
      </c>
      <c r="P519">
        <v>2.21</v>
      </c>
      <c r="Q519">
        <v>0.99</v>
      </c>
      <c r="R519">
        <v>0.47</v>
      </c>
      <c r="S519">
        <v>6.57</v>
      </c>
      <c r="T519">
        <v>0.37</v>
      </c>
      <c r="U519">
        <v>-0.05</v>
      </c>
      <c r="V519">
        <v>4.5</v>
      </c>
      <c r="W519">
        <v>2.86</v>
      </c>
      <c r="X519">
        <v>-1.24</v>
      </c>
      <c r="Y519">
        <v>3.99</v>
      </c>
      <c r="Z519">
        <v>1.76</v>
      </c>
      <c r="AA519">
        <v>-0.44</v>
      </c>
      <c r="AB519">
        <v>4.84</v>
      </c>
      <c r="AC519">
        <v>0.92</v>
      </c>
      <c r="AD519">
        <v>-0.12</v>
      </c>
      <c r="AE519">
        <v>21.43</v>
      </c>
      <c r="AF519">
        <v>1.47</v>
      </c>
      <c r="AG519">
        <v>-1.07</v>
      </c>
      <c r="AH519">
        <v>3.32</v>
      </c>
      <c r="AI519">
        <v>0.08</v>
      </c>
      <c r="AJ519">
        <v>0.52</v>
      </c>
      <c r="AK519">
        <v>-12.67</v>
      </c>
      <c r="AL519">
        <v>3.84</v>
      </c>
      <c r="AM519">
        <v>-0.22</v>
      </c>
      <c r="AN519">
        <v>2.69</v>
      </c>
      <c r="AO519">
        <v>-7.0000000000000007E-2</v>
      </c>
      <c r="AP519">
        <v>0.32</v>
      </c>
      <c r="AQ519">
        <v>-18.670000000000002</v>
      </c>
      <c r="AR519">
        <v>8.51</v>
      </c>
      <c r="AS519">
        <v>91</v>
      </c>
      <c r="AT519">
        <v>0.995</v>
      </c>
      <c r="AU519">
        <v>12.02</v>
      </c>
      <c r="AV519">
        <v>12.88</v>
      </c>
      <c r="AW519">
        <v>9.92</v>
      </c>
      <c r="AX519">
        <v>48.58</v>
      </c>
      <c r="AY519">
        <v>54.78</v>
      </c>
      <c r="AZ519">
        <v>20.16</v>
      </c>
      <c r="BA519">
        <v>18.93</v>
      </c>
      <c r="BB519">
        <v>19.79</v>
      </c>
      <c r="BC519">
        <v>50.46</v>
      </c>
    </row>
    <row r="520" spans="1:55" x14ac:dyDescent="0.25">
      <c r="A520">
        <v>268</v>
      </c>
      <c r="B520" t="s">
        <v>432</v>
      </c>
      <c r="C520" t="s">
        <v>67</v>
      </c>
      <c r="D520" t="s">
        <v>73</v>
      </c>
      <c r="E520">
        <v>82</v>
      </c>
      <c r="F520">
        <v>1430.75</v>
      </c>
      <c r="G520">
        <v>17.448170731706998</v>
      </c>
      <c r="H520">
        <v>-2.8</v>
      </c>
      <c r="I520">
        <v>-0.87</v>
      </c>
      <c r="J520">
        <v>-0.88</v>
      </c>
      <c r="K520">
        <v>-1.72</v>
      </c>
      <c r="L520">
        <v>-0.96</v>
      </c>
      <c r="M520">
        <v>-0.42</v>
      </c>
      <c r="N520">
        <v>-0.63</v>
      </c>
      <c r="O520">
        <v>-0.44</v>
      </c>
      <c r="P520">
        <v>-0.14000000000000001</v>
      </c>
      <c r="Q520">
        <v>0.22</v>
      </c>
      <c r="R520">
        <v>-0.49</v>
      </c>
      <c r="S520">
        <v>7.02</v>
      </c>
      <c r="T520">
        <v>0</v>
      </c>
      <c r="U520">
        <v>-0.28000000000000003</v>
      </c>
      <c r="V520">
        <v>3.02</v>
      </c>
      <c r="W520">
        <v>-1.03</v>
      </c>
      <c r="X520">
        <v>-2.1800000000000002</v>
      </c>
      <c r="Y520">
        <v>1.22</v>
      </c>
      <c r="Z520">
        <v>0.19</v>
      </c>
      <c r="AA520">
        <v>-2.2799999999999998</v>
      </c>
      <c r="AB520">
        <v>6.19</v>
      </c>
      <c r="AC520">
        <v>0.36</v>
      </c>
      <c r="AD520">
        <v>-0.25</v>
      </c>
      <c r="AE520">
        <v>10.64</v>
      </c>
      <c r="AF520">
        <v>-1.63</v>
      </c>
      <c r="AG520">
        <v>0.14000000000000001</v>
      </c>
      <c r="AH520">
        <v>-2.16</v>
      </c>
      <c r="AI520">
        <v>-0.26</v>
      </c>
      <c r="AJ520">
        <v>-0.28000000000000003</v>
      </c>
      <c r="AK520">
        <v>0.88</v>
      </c>
      <c r="AL520">
        <v>-4.4000000000000004</v>
      </c>
      <c r="AM520">
        <v>2.56</v>
      </c>
      <c r="AN520">
        <v>-5.07</v>
      </c>
      <c r="AO520">
        <v>0.05</v>
      </c>
      <c r="AP520">
        <v>-0.01</v>
      </c>
      <c r="AQ520">
        <v>2.4300000000000002</v>
      </c>
      <c r="AR520">
        <v>9.4</v>
      </c>
      <c r="AS520">
        <v>92.59</v>
      </c>
      <c r="AT520">
        <v>1.02</v>
      </c>
      <c r="AU520">
        <v>8.51</v>
      </c>
      <c r="AV520">
        <v>13.13</v>
      </c>
      <c r="AW520">
        <v>8.4700000000000006</v>
      </c>
      <c r="AX520">
        <v>45.54</v>
      </c>
      <c r="AY520">
        <v>50.12</v>
      </c>
      <c r="AZ520">
        <v>15.89</v>
      </c>
      <c r="BA520">
        <v>19.63</v>
      </c>
      <c r="BB520">
        <v>18.62</v>
      </c>
      <c r="BC520">
        <v>46.05</v>
      </c>
    </row>
    <row r="521" spans="1:55" x14ac:dyDescent="0.25">
      <c r="A521">
        <v>274</v>
      </c>
      <c r="B521" t="s">
        <v>888</v>
      </c>
      <c r="C521" t="s">
        <v>106</v>
      </c>
      <c r="D521" t="s">
        <v>39</v>
      </c>
      <c r="E521">
        <v>11</v>
      </c>
      <c r="F521">
        <v>84.866666666667001</v>
      </c>
      <c r="G521">
        <v>7.7151515151514998</v>
      </c>
      <c r="H521">
        <v>-0.89</v>
      </c>
      <c r="I521">
        <v>-0.87</v>
      </c>
      <c r="J521">
        <v>-0.04</v>
      </c>
      <c r="K521">
        <v>0</v>
      </c>
      <c r="L521">
        <v>-1.0900000000000001</v>
      </c>
      <c r="M521">
        <v>0.56999999999999995</v>
      </c>
      <c r="N521">
        <v>0.49</v>
      </c>
      <c r="O521">
        <v>0.67</v>
      </c>
      <c r="P521">
        <v>-0.09</v>
      </c>
      <c r="Q521">
        <v>-1.1299999999999999</v>
      </c>
      <c r="R521">
        <v>1.83</v>
      </c>
      <c r="S521">
        <v>-26.35</v>
      </c>
      <c r="T521">
        <v>-0.19</v>
      </c>
      <c r="U521">
        <v>0.04</v>
      </c>
      <c r="V521">
        <v>-2.42</v>
      </c>
      <c r="W521">
        <v>-2.42</v>
      </c>
      <c r="X521">
        <v>1.88</v>
      </c>
      <c r="Y521">
        <v>-3.81</v>
      </c>
      <c r="Z521">
        <v>-1.94</v>
      </c>
      <c r="AA521">
        <v>2.44</v>
      </c>
      <c r="AB521">
        <v>-8.51</v>
      </c>
      <c r="AC521">
        <v>-1.07</v>
      </c>
      <c r="AD521">
        <v>0.65</v>
      </c>
      <c r="AE521">
        <v>-42.11</v>
      </c>
      <c r="AF521">
        <v>-0.64</v>
      </c>
      <c r="AG521">
        <v>-0.76</v>
      </c>
      <c r="AH521">
        <v>-0.05</v>
      </c>
      <c r="AI521">
        <v>-0.13</v>
      </c>
      <c r="AJ521">
        <v>0.23</v>
      </c>
      <c r="AK521">
        <v>-10</v>
      </c>
      <c r="AL521">
        <v>3.98</v>
      </c>
      <c r="AM521">
        <v>-4.1900000000000004</v>
      </c>
      <c r="AN521">
        <v>5.71</v>
      </c>
      <c r="AO521">
        <v>0.05</v>
      </c>
      <c r="AP521">
        <v>1.46</v>
      </c>
      <c r="AQ521">
        <v>-29.17</v>
      </c>
      <c r="AR521">
        <v>4.6500000000000004</v>
      </c>
      <c r="AS521">
        <v>87.5</v>
      </c>
      <c r="AT521">
        <v>0.92200000000000004</v>
      </c>
      <c r="AU521">
        <v>7.78</v>
      </c>
      <c r="AV521">
        <v>13.43</v>
      </c>
      <c r="AW521">
        <v>6.36</v>
      </c>
      <c r="AX521">
        <v>57.27</v>
      </c>
      <c r="AY521">
        <v>55</v>
      </c>
      <c r="AZ521">
        <v>19.09</v>
      </c>
      <c r="BA521">
        <v>16.260000000000002</v>
      </c>
      <c r="BB521">
        <v>18.38</v>
      </c>
      <c r="BC521">
        <v>50.94</v>
      </c>
    </row>
    <row r="522" spans="1:55" x14ac:dyDescent="0.25">
      <c r="A522">
        <v>356</v>
      </c>
      <c r="B522" t="s">
        <v>894</v>
      </c>
      <c r="C522" t="s">
        <v>137</v>
      </c>
      <c r="D522" t="s">
        <v>36</v>
      </c>
      <c r="E522">
        <v>12</v>
      </c>
      <c r="F522">
        <v>129.28333333333001</v>
      </c>
      <c r="G522">
        <v>10.773611111111</v>
      </c>
      <c r="H522">
        <v>8.2200000000000006</v>
      </c>
      <c r="I522">
        <v>-0.89</v>
      </c>
      <c r="J522">
        <v>3.81</v>
      </c>
      <c r="K522">
        <v>2.17</v>
      </c>
      <c r="L522">
        <v>1.1000000000000001</v>
      </c>
      <c r="M522">
        <v>0.6</v>
      </c>
      <c r="N522">
        <v>4.13</v>
      </c>
      <c r="O522">
        <v>2.36</v>
      </c>
      <c r="P522">
        <v>1.3</v>
      </c>
      <c r="Q522">
        <v>0.45</v>
      </c>
      <c r="R522">
        <v>0.65</v>
      </c>
      <c r="S522">
        <v>-0.27</v>
      </c>
      <c r="T522">
        <v>-0.2</v>
      </c>
      <c r="U522">
        <v>-0.26</v>
      </c>
      <c r="V522">
        <v>0.89</v>
      </c>
      <c r="W522">
        <v>2.52</v>
      </c>
      <c r="X522">
        <v>-2.76</v>
      </c>
      <c r="Y522">
        <v>5.08</v>
      </c>
      <c r="Z522">
        <v>-3.56</v>
      </c>
      <c r="AA522">
        <v>1.07</v>
      </c>
      <c r="AB522">
        <v>-10.49</v>
      </c>
      <c r="AC522">
        <v>0.41</v>
      </c>
      <c r="AD522">
        <v>-0.66</v>
      </c>
      <c r="AE522">
        <v>19.05</v>
      </c>
      <c r="AF522">
        <v>8.1</v>
      </c>
      <c r="AG522">
        <v>-5.1100000000000003</v>
      </c>
      <c r="AH522">
        <v>16.190000000000001</v>
      </c>
      <c r="AI522">
        <v>-0.19</v>
      </c>
      <c r="AJ522">
        <v>0.47</v>
      </c>
      <c r="AK522">
        <v>-20</v>
      </c>
      <c r="AL522">
        <v>2.37</v>
      </c>
      <c r="AM522">
        <v>0.68</v>
      </c>
      <c r="AN522">
        <v>1.18</v>
      </c>
      <c r="AO522">
        <v>0.46</v>
      </c>
      <c r="AP522">
        <v>1.39</v>
      </c>
      <c r="AQ522">
        <v>0</v>
      </c>
      <c r="AR522">
        <v>6.94</v>
      </c>
      <c r="AS522">
        <v>89.39</v>
      </c>
      <c r="AT522">
        <v>0.96299999999999997</v>
      </c>
      <c r="AU522">
        <v>11.14</v>
      </c>
      <c r="AV522">
        <v>15.32</v>
      </c>
      <c r="AW522">
        <v>7.43</v>
      </c>
      <c r="AX522">
        <v>42.7</v>
      </c>
      <c r="AY522">
        <v>60</v>
      </c>
      <c r="AZ522">
        <v>19.96</v>
      </c>
      <c r="BA522">
        <v>18.559999999999999</v>
      </c>
      <c r="BB522">
        <v>16.239999999999998</v>
      </c>
      <c r="BC522">
        <v>55.13</v>
      </c>
    </row>
    <row r="523" spans="1:55" x14ac:dyDescent="0.25">
      <c r="A523">
        <v>601</v>
      </c>
      <c r="B523" t="s">
        <v>585</v>
      </c>
      <c r="C523" t="s">
        <v>75</v>
      </c>
      <c r="D523" t="s">
        <v>73</v>
      </c>
      <c r="E523">
        <v>78</v>
      </c>
      <c r="F523">
        <v>1067.8166666667</v>
      </c>
      <c r="G523">
        <v>13.689957264957</v>
      </c>
      <c r="H523">
        <v>-2.44</v>
      </c>
      <c r="I523">
        <v>-0.89</v>
      </c>
      <c r="J523">
        <v>-0.53</v>
      </c>
      <c r="K523">
        <v>-2.4300000000000002</v>
      </c>
      <c r="L523">
        <v>-1.19</v>
      </c>
      <c r="M523">
        <v>-0.52</v>
      </c>
      <c r="N523">
        <v>-2.46</v>
      </c>
      <c r="O523">
        <v>-0.28000000000000003</v>
      </c>
      <c r="P523">
        <v>-1.61</v>
      </c>
      <c r="Q523">
        <v>-0.5</v>
      </c>
      <c r="R523">
        <v>0.44</v>
      </c>
      <c r="S523">
        <v>-10.34</v>
      </c>
      <c r="T523">
        <v>-0.14000000000000001</v>
      </c>
      <c r="U523">
        <v>-0.35</v>
      </c>
      <c r="V523">
        <v>2.66</v>
      </c>
      <c r="W523">
        <v>-0.6</v>
      </c>
      <c r="X523">
        <v>-1.1599999999999999</v>
      </c>
      <c r="Y523">
        <v>0.66</v>
      </c>
      <c r="Z523">
        <v>-1</v>
      </c>
      <c r="AA523">
        <v>-2.2000000000000002</v>
      </c>
      <c r="AB523">
        <v>3.16</v>
      </c>
      <c r="AC523">
        <v>-0.12</v>
      </c>
      <c r="AD523">
        <v>0.3</v>
      </c>
      <c r="AE523">
        <v>-8</v>
      </c>
      <c r="AF523">
        <v>0.54</v>
      </c>
      <c r="AG523">
        <v>1.38</v>
      </c>
      <c r="AH523">
        <v>-1.21</v>
      </c>
      <c r="AI523">
        <v>-0.13</v>
      </c>
      <c r="AJ523">
        <v>0.12</v>
      </c>
      <c r="AK523">
        <v>-7.15</v>
      </c>
      <c r="AL523">
        <v>-2.13</v>
      </c>
      <c r="AM523">
        <v>-0.96</v>
      </c>
      <c r="AN523">
        <v>-0.56000000000000005</v>
      </c>
      <c r="AO523">
        <v>-0.33</v>
      </c>
      <c r="AP523">
        <v>7.0000000000000007E-2</v>
      </c>
      <c r="AQ523">
        <v>-24.73</v>
      </c>
      <c r="AR523">
        <v>6.37</v>
      </c>
      <c r="AS523">
        <v>91.13</v>
      </c>
      <c r="AT523">
        <v>0.97499999999999998</v>
      </c>
      <c r="AU523">
        <v>8.65</v>
      </c>
      <c r="AV523">
        <v>12.75</v>
      </c>
      <c r="AW523">
        <v>6.52</v>
      </c>
      <c r="AX523">
        <v>49.67</v>
      </c>
      <c r="AY523">
        <v>57.04</v>
      </c>
      <c r="AZ523">
        <v>19.95</v>
      </c>
      <c r="BA523">
        <v>20.170000000000002</v>
      </c>
      <c r="BB523">
        <v>15.68</v>
      </c>
      <c r="BC523">
        <v>55.99</v>
      </c>
    </row>
    <row r="524" spans="1:55" x14ac:dyDescent="0.25">
      <c r="A524">
        <v>681</v>
      </c>
      <c r="B524" t="s">
        <v>606</v>
      </c>
      <c r="C524" t="s">
        <v>49</v>
      </c>
      <c r="D524" t="s">
        <v>47</v>
      </c>
      <c r="E524">
        <v>44</v>
      </c>
      <c r="F524">
        <v>434.68333333332998</v>
      </c>
      <c r="G524">
        <v>9.8791666666667002</v>
      </c>
      <c r="H524">
        <v>-0.52</v>
      </c>
      <c r="I524">
        <v>-0.89</v>
      </c>
      <c r="J524">
        <v>0.23</v>
      </c>
      <c r="K524">
        <v>-0.05</v>
      </c>
      <c r="L524">
        <v>-1.32</v>
      </c>
      <c r="M524">
        <v>0.84</v>
      </c>
      <c r="N524">
        <v>0.23</v>
      </c>
      <c r="O524">
        <v>-1.61</v>
      </c>
      <c r="P524">
        <v>1.7</v>
      </c>
      <c r="Q524">
        <v>-0.16</v>
      </c>
      <c r="R524">
        <v>-0.88</v>
      </c>
      <c r="S524">
        <v>9.52</v>
      </c>
      <c r="T524">
        <v>0.06</v>
      </c>
      <c r="U524">
        <v>-0.49</v>
      </c>
      <c r="V524">
        <v>7.12</v>
      </c>
      <c r="W524">
        <v>0.48</v>
      </c>
      <c r="X524">
        <v>-4.03</v>
      </c>
      <c r="Y524">
        <v>4.8499999999999996</v>
      </c>
      <c r="Z524">
        <v>0.16</v>
      </c>
      <c r="AA524">
        <v>-2.56</v>
      </c>
      <c r="AB524">
        <v>7.8</v>
      </c>
      <c r="AC524">
        <v>-0.28000000000000003</v>
      </c>
      <c r="AD524">
        <v>-0.23</v>
      </c>
      <c r="AE524">
        <v>1.67</v>
      </c>
      <c r="AF524">
        <v>0.42</v>
      </c>
      <c r="AG524">
        <v>-1.96</v>
      </c>
      <c r="AH524">
        <v>3.06</v>
      </c>
      <c r="AI524">
        <v>0.23</v>
      </c>
      <c r="AJ524">
        <v>-0.5</v>
      </c>
      <c r="AK524">
        <v>25</v>
      </c>
      <c r="AL524">
        <v>-3.03</v>
      </c>
      <c r="AM524">
        <v>2.77</v>
      </c>
      <c r="AN524">
        <v>-4.07</v>
      </c>
      <c r="AO524">
        <v>-0.08</v>
      </c>
      <c r="AP524">
        <v>-0.34</v>
      </c>
      <c r="AQ524">
        <v>11.85</v>
      </c>
      <c r="AR524">
        <v>9.52</v>
      </c>
      <c r="AS524">
        <v>94.02</v>
      </c>
      <c r="AT524">
        <v>1.0349999999999999</v>
      </c>
      <c r="AU524">
        <v>12.15</v>
      </c>
      <c r="AV524">
        <v>14.77</v>
      </c>
      <c r="AW524">
        <v>8.6999999999999993</v>
      </c>
      <c r="AX524">
        <v>48.03</v>
      </c>
      <c r="AY524">
        <v>58.28</v>
      </c>
      <c r="AZ524">
        <v>17.25</v>
      </c>
      <c r="BA524">
        <v>17.940000000000001</v>
      </c>
      <c r="BB524">
        <v>16.559999999999999</v>
      </c>
      <c r="BC524">
        <v>51.02</v>
      </c>
    </row>
    <row r="525" spans="1:55" x14ac:dyDescent="0.25">
      <c r="A525">
        <v>842</v>
      </c>
      <c r="B525" t="s">
        <v>210</v>
      </c>
      <c r="C525" t="s">
        <v>186</v>
      </c>
      <c r="D525" t="s">
        <v>39</v>
      </c>
      <c r="E525">
        <v>69</v>
      </c>
      <c r="F525">
        <v>936.78333333333001</v>
      </c>
      <c r="G525">
        <v>13.576570048309</v>
      </c>
      <c r="H525">
        <v>6.66</v>
      </c>
      <c r="I525">
        <v>-0.89</v>
      </c>
      <c r="J525">
        <v>3.51</v>
      </c>
      <c r="K525">
        <v>5.2</v>
      </c>
      <c r="L525">
        <v>-1.0900000000000001</v>
      </c>
      <c r="M525">
        <v>3.74</v>
      </c>
      <c r="N525">
        <v>5.53</v>
      </c>
      <c r="O525">
        <v>-1.1599999999999999</v>
      </c>
      <c r="P525">
        <v>5.38</v>
      </c>
      <c r="Q525">
        <v>0.79</v>
      </c>
      <c r="R525">
        <v>-0.44</v>
      </c>
      <c r="S525">
        <v>11.95</v>
      </c>
      <c r="T525">
        <v>0.52</v>
      </c>
      <c r="U525">
        <v>-0.05</v>
      </c>
      <c r="V525">
        <v>6.01</v>
      </c>
      <c r="W525">
        <v>6.16</v>
      </c>
      <c r="X525">
        <v>-0.03</v>
      </c>
      <c r="Y525">
        <v>6.14</v>
      </c>
      <c r="Z525">
        <v>3.69</v>
      </c>
      <c r="AA525">
        <v>0.19</v>
      </c>
      <c r="AB525">
        <v>7.89</v>
      </c>
      <c r="AC525">
        <v>0.68</v>
      </c>
      <c r="AD525">
        <v>-0.3</v>
      </c>
      <c r="AE525">
        <v>17.64</v>
      </c>
      <c r="AF525">
        <v>3.29</v>
      </c>
      <c r="AG525">
        <v>-0.28999999999999998</v>
      </c>
      <c r="AH525">
        <v>4.67</v>
      </c>
      <c r="AI525">
        <v>0.16</v>
      </c>
      <c r="AJ525">
        <v>-0.18</v>
      </c>
      <c r="AK525">
        <v>9.9</v>
      </c>
      <c r="AL525">
        <v>0.55000000000000004</v>
      </c>
      <c r="AM525">
        <v>-1.22</v>
      </c>
      <c r="AN525">
        <v>1.19</v>
      </c>
      <c r="AO525">
        <v>-0.11</v>
      </c>
      <c r="AP525">
        <v>-0.05</v>
      </c>
      <c r="AQ525">
        <v>-2.86</v>
      </c>
      <c r="AR525">
        <v>8.56</v>
      </c>
      <c r="AS525">
        <v>91.99</v>
      </c>
      <c r="AT525">
        <v>1.0049999999999999</v>
      </c>
      <c r="AU525">
        <v>11.27</v>
      </c>
      <c r="AV525">
        <v>14.86</v>
      </c>
      <c r="AW525">
        <v>9.2200000000000006</v>
      </c>
      <c r="AX525">
        <v>38.43</v>
      </c>
      <c r="AY525">
        <v>55</v>
      </c>
      <c r="AZ525">
        <v>21.33</v>
      </c>
      <c r="BA525">
        <v>22.35</v>
      </c>
      <c r="BB525">
        <v>18.57</v>
      </c>
      <c r="BC525">
        <v>53.45</v>
      </c>
    </row>
    <row r="526" spans="1:55" x14ac:dyDescent="0.25">
      <c r="A526">
        <v>264</v>
      </c>
      <c r="B526" t="s">
        <v>538</v>
      </c>
      <c r="C526" t="s">
        <v>186</v>
      </c>
      <c r="D526" t="s">
        <v>73</v>
      </c>
      <c r="E526">
        <v>50</v>
      </c>
      <c r="F526">
        <v>832.23333333333005</v>
      </c>
      <c r="G526">
        <v>16.644666666667</v>
      </c>
      <c r="H526">
        <v>1.41</v>
      </c>
      <c r="I526">
        <v>-0.9</v>
      </c>
      <c r="J526">
        <v>1.03</v>
      </c>
      <c r="K526">
        <v>0.2</v>
      </c>
      <c r="L526">
        <v>0.57999999999999996</v>
      </c>
      <c r="M526">
        <v>-0.21</v>
      </c>
      <c r="N526">
        <v>1.1200000000000001</v>
      </c>
      <c r="O526">
        <v>-0.71</v>
      </c>
      <c r="P526">
        <v>1.46</v>
      </c>
      <c r="Q526">
        <v>-0.05</v>
      </c>
      <c r="R526">
        <v>0.55000000000000004</v>
      </c>
      <c r="S526">
        <v>-5.2</v>
      </c>
      <c r="T526">
        <v>-0.04</v>
      </c>
      <c r="U526">
        <v>0.06</v>
      </c>
      <c r="V526">
        <v>-1.1200000000000001</v>
      </c>
      <c r="W526">
        <v>-1.1000000000000001</v>
      </c>
      <c r="X526">
        <v>-0.2</v>
      </c>
      <c r="Y526">
        <v>-0.91</v>
      </c>
      <c r="Z526">
        <v>-0.19</v>
      </c>
      <c r="AA526">
        <v>0.24</v>
      </c>
      <c r="AB526">
        <v>-1.05</v>
      </c>
      <c r="AC526">
        <v>0.18</v>
      </c>
      <c r="AD526">
        <v>0.47</v>
      </c>
      <c r="AE526">
        <v>-3.89</v>
      </c>
      <c r="AF526">
        <v>-1.21</v>
      </c>
      <c r="AG526">
        <v>-0.57999999999999996</v>
      </c>
      <c r="AH526">
        <v>-0.92</v>
      </c>
      <c r="AI526">
        <v>-0.11</v>
      </c>
      <c r="AJ526">
        <v>7.0000000000000007E-2</v>
      </c>
      <c r="AK526">
        <v>-5.7</v>
      </c>
      <c r="AL526">
        <v>1.04</v>
      </c>
      <c r="AM526">
        <v>0.1</v>
      </c>
      <c r="AN526">
        <v>0.68</v>
      </c>
      <c r="AO526">
        <v>-0.26</v>
      </c>
      <c r="AP526">
        <v>-0.06</v>
      </c>
      <c r="AQ526">
        <v>-9.7899999999999991</v>
      </c>
      <c r="AR526">
        <v>7.52</v>
      </c>
      <c r="AS526">
        <v>89.95</v>
      </c>
      <c r="AT526">
        <v>0.97499999999999998</v>
      </c>
      <c r="AU526">
        <v>8.36</v>
      </c>
      <c r="AV526">
        <v>13.55</v>
      </c>
      <c r="AW526">
        <v>8.7200000000000006</v>
      </c>
      <c r="AX526">
        <v>41.89</v>
      </c>
      <c r="AY526">
        <v>48.95</v>
      </c>
      <c r="AZ526">
        <v>21.27</v>
      </c>
      <c r="BA526">
        <v>21.92</v>
      </c>
      <c r="BB526">
        <v>23</v>
      </c>
      <c r="BC526">
        <v>48.05</v>
      </c>
    </row>
    <row r="527" spans="1:55" x14ac:dyDescent="0.25">
      <c r="A527">
        <v>624</v>
      </c>
      <c r="B527" t="s">
        <v>207</v>
      </c>
      <c r="C527" t="s">
        <v>63</v>
      </c>
      <c r="D527" t="s">
        <v>47</v>
      </c>
      <c r="E527">
        <v>82</v>
      </c>
      <c r="F527">
        <v>1031.3333333333001</v>
      </c>
      <c r="G527">
        <v>12.577235772358</v>
      </c>
      <c r="H527">
        <v>2.34</v>
      </c>
      <c r="I527">
        <v>-0.91</v>
      </c>
      <c r="J527">
        <v>1.41</v>
      </c>
      <c r="K527">
        <v>3.05</v>
      </c>
      <c r="L527">
        <v>-0.86</v>
      </c>
      <c r="M527">
        <v>2.27</v>
      </c>
      <c r="N527">
        <v>0.74</v>
      </c>
      <c r="O527">
        <v>-0.39</v>
      </c>
      <c r="P527">
        <v>0.93</v>
      </c>
      <c r="Q527">
        <v>0.57999999999999996</v>
      </c>
      <c r="R527">
        <v>-0.41</v>
      </c>
      <c r="S527">
        <v>8.7899999999999991</v>
      </c>
      <c r="T527">
        <v>0.15</v>
      </c>
      <c r="U527">
        <v>-0.13</v>
      </c>
      <c r="V527">
        <v>2.95</v>
      </c>
      <c r="W527">
        <v>1.46</v>
      </c>
      <c r="X527">
        <v>0.19</v>
      </c>
      <c r="Y527">
        <v>1.1499999999999999</v>
      </c>
      <c r="Z527">
        <v>0.26</v>
      </c>
      <c r="AA527">
        <v>-0.26</v>
      </c>
      <c r="AB527">
        <v>1.1100000000000001</v>
      </c>
      <c r="AC527">
        <v>0.21</v>
      </c>
      <c r="AD527">
        <v>-0.14000000000000001</v>
      </c>
      <c r="AE527">
        <v>5.77</v>
      </c>
      <c r="AF527">
        <v>1.6</v>
      </c>
      <c r="AG527">
        <v>0.6</v>
      </c>
      <c r="AH527">
        <v>1.03</v>
      </c>
      <c r="AI527">
        <v>0.28000000000000003</v>
      </c>
      <c r="AJ527">
        <v>-0.42</v>
      </c>
      <c r="AK527">
        <v>17.28</v>
      </c>
      <c r="AL527">
        <v>1.2</v>
      </c>
      <c r="AM527">
        <v>-1.32</v>
      </c>
      <c r="AN527">
        <v>1.8</v>
      </c>
      <c r="AO527">
        <v>0.15</v>
      </c>
      <c r="AP527">
        <v>0.06</v>
      </c>
      <c r="AQ527">
        <v>0.33</v>
      </c>
      <c r="AR527">
        <v>11.32</v>
      </c>
      <c r="AS527">
        <v>92.99</v>
      </c>
      <c r="AT527">
        <v>1.0429999999999999</v>
      </c>
      <c r="AU527">
        <v>9.7200000000000006</v>
      </c>
      <c r="AV527">
        <v>15.94</v>
      </c>
      <c r="AW527">
        <v>6.52</v>
      </c>
      <c r="AX527">
        <v>39.04</v>
      </c>
      <c r="AY527">
        <v>59.86</v>
      </c>
      <c r="AZ527">
        <v>16.579999999999998</v>
      </c>
      <c r="BA527">
        <v>22.69</v>
      </c>
      <c r="BB527">
        <v>14.95</v>
      </c>
      <c r="BC527">
        <v>52.58</v>
      </c>
    </row>
    <row r="528" spans="1:55" x14ac:dyDescent="0.25">
      <c r="A528">
        <v>257</v>
      </c>
      <c r="B528" t="s">
        <v>358</v>
      </c>
      <c r="C528" t="s">
        <v>63</v>
      </c>
      <c r="D528" t="s">
        <v>73</v>
      </c>
      <c r="E528">
        <v>82</v>
      </c>
      <c r="F528">
        <v>1518.8166666667</v>
      </c>
      <c r="G528">
        <v>18.522154471545001</v>
      </c>
      <c r="H528">
        <v>-2.85</v>
      </c>
      <c r="I528">
        <v>-0.94</v>
      </c>
      <c r="J528">
        <v>-0.86</v>
      </c>
      <c r="K528">
        <v>-2.58</v>
      </c>
      <c r="L528">
        <v>-0.98</v>
      </c>
      <c r="M528">
        <v>-0.98</v>
      </c>
      <c r="N528">
        <v>-1.1299999999999999</v>
      </c>
      <c r="O528">
        <v>1.36</v>
      </c>
      <c r="P528">
        <v>-2.04</v>
      </c>
      <c r="Q528">
        <v>-0.65</v>
      </c>
      <c r="R528">
        <v>0.56999999999999995</v>
      </c>
      <c r="S528">
        <v>-11.1</v>
      </c>
      <c r="T528">
        <v>-0.3</v>
      </c>
      <c r="U528">
        <v>-0.12</v>
      </c>
      <c r="V528">
        <v>-2.0499999999999998</v>
      </c>
      <c r="W528">
        <v>-1.95</v>
      </c>
      <c r="X528">
        <v>-1.0900000000000001</v>
      </c>
      <c r="Y528">
        <v>-0.85</v>
      </c>
      <c r="Z528">
        <v>-2.23</v>
      </c>
      <c r="AA528">
        <v>-0.34</v>
      </c>
      <c r="AB528">
        <v>-4.8099999999999996</v>
      </c>
      <c r="AC528">
        <v>-0.56999999999999995</v>
      </c>
      <c r="AD528">
        <v>0.36</v>
      </c>
      <c r="AE528">
        <v>-16.16</v>
      </c>
      <c r="AF528">
        <v>0.37</v>
      </c>
      <c r="AG528">
        <v>-0.99</v>
      </c>
      <c r="AH528">
        <v>1.59</v>
      </c>
      <c r="AI528">
        <v>-0.13</v>
      </c>
      <c r="AJ528">
        <v>-0.02</v>
      </c>
      <c r="AK528">
        <v>-1.76</v>
      </c>
      <c r="AL528">
        <v>-3.33</v>
      </c>
      <c r="AM528">
        <v>-1.25</v>
      </c>
      <c r="AN528">
        <v>-1.52</v>
      </c>
      <c r="AO528">
        <v>-0.03</v>
      </c>
      <c r="AP528">
        <v>0.32</v>
      </c>
      <c r="AQ528">
        <v>-18.329999999999998</v>
      </c>
      <c r="AR528">
        <v>8.9700000000000006</v>
      </c>
      <c r="AS528">
        <v>91.19</v>
      </c>
      <c r="AT528">
        <v>1.002</v>
      </c>
      <c r="AU528">
        <v>7.9</v>
      </c>
      <c r="AV528">
        <v>13.12</v>
      </c>
      <c r="AW528">
        <v>7.15</v>
      </c>
      <c r="AX528">
        <v>32.47</v>
      </c>
      <c r="AY528">
        <v>52.49</v>
      </c>
      <c r="AZ528">
        <v>16.71</v>
      </c>
      <c r="BA528">
        <v>20.66</v>
      </c>
      <c r="BB528">
        <v>17.260000000000002</v>
      </c>
      <c r="BC528">
        <v>49.19</v>
      </c>
    </row>
    <row r="529" spans="1:55" x14ac:dyDescent="0.25">
      <c r="A529">
        <v>387</v>
      </c>
      <c r="B529" t="s">
        <v>619</v>
      </c>
      <c r="C529" t="s">
        <v>162</v>
      </c>
      <c r="D529" t="s">
        <v>39</v>
      </c>
      <c r="E529">
        <v>39</v>
      </c>
      <c r="F529">
        <v>557.70000000000005</v>
      </c>
      <c r="G529">
        <v>14.3</v>
      </c>
      <c r="H529">
        <v>0.94</v>
      </c>
      <c r="I529">
        <v>-0.95</v>
      </c>
      <c r="J529">
        <v>0.8</v>
      </c>
      <c r="K529">
        <v>0.62</v>
      </c>
      <c r="L529">
        <v>-3.44</v>
      </c>
      <c r="M529">
        <v>2.25</v>
      </c>
      <c r="N529">
        <v>1.1100000000000001</v>
      </c>
      <c r="O529">
        <v>-2.25</v>
      </c>
      <c r="P529">
        <v>2.6</v>
      </c>
      <c r="Q529">
        <v>-1.31</v>
      </c>
      <c r="R529">
        <v>-0.92</v>
      </c>
      <c r="S529">
        <v>-7.26</v>
      </c>
      <c r="T529">
        <v>-7.0000000000000007E-2</v>
      </c>
      <c r="U529">
        <v>-0.21</v>
      </c>
      <c r="V529">
        <v>1.45</v>
      </c>
      <c r="W529">
        <v>-1.76</v>
      </c>
      <c r="X529">
        <v>0.72</v>
      </c>
      <c r="Y529">
        <v>-2.37</v>
      </c>
      <c r="Z529">
        <v>-0.11</v>
      </c>
      <c r="AA529">
        <v>0.22</v>
      </c>
      <c r="AB529">
        <v>-0.7</v>
      </c>
      <c r="AC529">
        <v>-0.83</v>
      </c>
      <c r="AD529">
        <v>-0.44</v>
      </c>
      <c r="AE529">
        <v>-8.5</v>
      </c>
      <c r="AF529">
        <v>-2.2000000000000002</v>
      </c>
      <c r="AG529">
        <v>0.66</v>
      </c>
      <c r="AH529">
        <v>-3.69</v>
      </c>
      <c r="AI529">
        <v>-0.39</v>
      </c>
      <c r="AJ529">
        <v>-0.59</v>
      </c>
      <c r="AK529">
        <v>1.94</v>
      </c>
      <c r="AL529">
        <v>0.55000000000000004</v>
      </c>
      <c r="AM529">
        <v>-2.88</v>
      </c>
      <c r="AN529">
        <v>2.16</v>
      </c>
      <c r="AO529">
        <v>-0.28000000000000003</v>
      </c>
      <c r="AP529">
        <v>0</v>
      </c>
      <c r="AQ529">
        <v>-21.18</v>
      </c>
      <c r="AR529">
        <v>4.88</v>
      </c>
      <c r="AS529">
        <v>92.64</v>
      </c>
      <c r="AT529">
        <v>0.97499999999999998</v>
      </c>
      <c r="AU529">
        <v>7.32</v>
      </c>
      <c r="AV529">
        <v>18.93</v>
      </c>
      <c r="AW529">
        <v>13.02</v>
      </c>
      <c r="AX529">
        <v>41.64</v>
      </c>
      <c r="AY529">
        <v>35.979999999999997</v>
      </c>
      <c r="AZ529">
        <v>14.52</v>
      </c>
      <c r="BA529">
        <v>25.93</v>
      </c>
      <c r="BB529">
        <v>22.16</v>
      </c>
      <c r="BC529">
        <v>39.590000000000003</v>
      </c>
    </row>
    <row r="530" spans="1:55" x14ac:dyDescent="0.25">
      <c r="A530">
        <v>487</v>
      </c>
      <c r="B530" t="s">
        <v>582</v>
      </c>
      <c r="C530" t="s">
        <v>79</v>
      </c>
      <c r="D530" t="s">
        <v>73</v>
      </c>
      <c r="E530">
        <v>59</v>
      </c>
      <c r="F530">
        <v>964.66666666667004</v>
      </c>
      <c r="G530">
        <v>16.350282485876001</v>
      </c>
      <c r="H530">
        <v>-5.61</v>
      </c>
      <c r="I530">
        <v>-0.97</v>
      </c>
      <c r="J530">
        <v>-2.09</v>
      </c>
      <c r="K530">
        <v>-4.5199999999999996</v>
      </c>
      <c r="L530">
        <v>-2.12</v>
      </c>
      <c r="M530">
        <v>-1.4</v>
      </c>
      <c r="N530">
        <v>-3.31</v>
      </c>
      <c r="O530">
        <v>-1.94</v>
      </c>
      <c r="P530">
        <v>-1.1299999999999999</v>
      </c>
      <c r="Q530">
        <v>-0.6</v>
      </c>
      <c r="R530">
        <v>-0.32</v>
      </c>
      <c r="S530">
        <v>-3.37</v>
      </c>
      <c r="T530">
        <v>-0.18</v>
      </c>
      <c r="U530">
        <v>-0.08</v>
      </c>
      <c r="V530">
        <v>-1.18</v>
      </c>
      <c r="W530">
        <v>-1.24</v>
      </c>
      <c r="X530">
        <v>-0.71</v>
      </c>
      <c r="Y530">
        <v>-0.54</v>
      </c>
      <c r="Z530">
        <v>0.35</v>
      </c>
      <c r="AA530">
        <v>-0.4</v>
      </c>
      <c r="AB530">
        <v>1.77</v>
      </c>
      <c r="AC530">
        <v>-0.28000000000000003</v>
      </c>
      <c r="AD530">
        <v>0.03</v>
      </c>
      <c r="AE530">
        <v>-5.37</v>
      </c>
      <c r="AF530">
        <v>-2.12</v>
      </c>
      <c r="AG530">
        <v>-0.42</v>
      </c>
      <c r="AH530">
        <v>-2.19</v>
      </c>
      <c r="AI530">
        <v>-0.28999999999999998</v>
      </c>
      <c r="AJ530">
        <v>-0.57999999999999996</v>
      </c>
      <c r="AK530">
        <v>5.24</v>
      </c>
      <c r="AL530">
        <v>-6.02</v>
      </c>
      <c r="AM530">
        <v>-0.57999999999999996</v>
      </c>
      <c r="AN530">
        <v>-3.74</v>
      </c>
      <c r="AO530">
        <v>-0.14000000000000001</v>
      </c>
      <c r="AP530">
        <v>0.13</v>
      </c>
      <c r="AQ530">
        <v>-13.64</v>
      </c>
      <c r="AR530">
        <v>6.9</v>
      </c>
      <c r="AS530">
        <v>92.03</v>
      </c>
      <c r="AT530">
        <v>0.98899999999999999</v>
      </c>
      <c r="AU530">
        <v>7.65</v>
      </c>
      <c r="AV530">
        <v>14.87</v>
      </c>
      <c r="AW530">
        <v>11.01</v>
      </c>
      <c r="AX530">
        <v>40.24</v>
      </c>
      <c r="AY530">
        <v>41</v>
      </c>
      <c r="AZ530">
        <v>16.3</v>
      </c>
      <c r="BA530">
        <v>21.89</v>
      </c>
      <c r="BB530">
        <v>20.53</v>
      </c>
      <c r="BC530">
        <v>44.26</v>
      </c>
    </row>
    <row r="531" spans="1:55" x14ac:dyDescent="0.25">
      <c r="A531">
        <v>449</v>
      </c>
      <c r="B531" t="s">
        <v>798</v>
      </c>
      <c r="C531" t="s">
        <v>799</v>
      </c>
      <c r="D531" t="s">
        <v>47</v>
      </c>
      <c r="E531">
        <v>24</v>
      </c>
      <c r="F531">
        <v>227.9</v>
      </c>
      <c r="G531">
        <v>9.4958333333332998</v>
      </c>
      <c r="H531">
        <v>-3.96</v>
      </c>
      <c r="I531">
        <v>-1.01</v>
      </c>
      <c r="J531">
        <v>-1.1299999999999999</v>
      </c>
      <c r="K531">
        <v>-1.4</v>
      </c>
      <c r="L531">
        <v>-0.33</v>
      </c>
      <c r="M531">
        <v>-0.54</v>
      </c>
      <c r="N531">
        <v>-1.41</v>
      </c>
      <c r="O531">
        <v>-0.2</v>
      </c>
      <c r="P531">
        <v>-0.93</v>
      </c>
      <c r="Q531">
        <v>-0.48</v>
      </c>
      <c r="R531">
        <v>-0.27</v>
      </c>
      <c r="S531">
        <v>-3.27</v>
      </c>
      <c r="T531">
        <v>-0.67</v>
      </c>
      <c r="U531">
        <v>0.05</v>
      </c>
      <c r="V531">
        <v>-6.55</v>
      </c>
      <c r="W531">
        <v>-3.79</v>
      </c>
      <c r="X531">
        <v>1.08</v>
      </c>
      <c r="Y531">
        <v>-4.12</v>
      </c>
      <c r="Z531">
        <v>-3.11</v>
      </c>
      <c r="AA531">
        <v>-0.4</v>
      </c>
      <c r="AB531">
        <v>-4.9400000000000004</v>
      </c>
      <c r="AC531">
        <v>-0.56000000000000005</v>
      </c>
      <c r="AD531">
        <v>-0.49</v>
      </c>
      <c r="AE531">
        <v>-2.73</v>
      </c>
      <c r="AF531">
        <v>-0.92</v>
      </c>
      <c r="AG531">
        <v>1.98</v>
      </c>
      <c r="AH531">
        <v>-3.5</v>
      </c>
      <c r="AI531">
        <v>0.62</v>
      </c>
      <c r="AJ531">
        <v>0.37</v>
      </c>
      <c r="AK531">
        <v>13.45</v>
      </c>
      <c r="AL531">
        <v>1.77</v>
      </c>
      <c r="AM531">
        <v>-3.95</v>
      </c>
      <c r="AN531">
        <v>3.83</v>
      </c>
      <c r="AO531">
        <v>-0.56000000000000005</v>
      </c>
      <c r="AP531">
        <v>-0.09</v>
      </c>
      <c r="AQ531">
        <v>-54.55</v>
      </c>
      <c r="AR531">
        <v>5.83</v>
      </c>
      <c r="AS531">
        <v>91.45</v>
      </c>
      <c r="AT531">
        <v>0.97299999999999998</v>
      </c>
      <c r="AU531">
        <v>10.53</v>
      </c>
      <c r="AV531">
        <v>13.43</v>
      </c>
      <c r="AW531">
        <v>5</v>
      </c>
      <c r="AX531">
        <v>54.5</v>
      </c>
      <c r="AY531">
        <v>67.8</v>
      </c>
      <c r="AZ531">
        <v>17.64</v>
      </c>
      <c r="BA531">
        <v>18.170000000000002</v>
      </c>
      <c r="BB531">
        <v>12.37</v>
      </c>
      <c r="BC531">
        <v>58.77</v>
      </c>
    </row>
    <row r="532" spans="1:55" x14ac:dyDescent="0.25">
      <c r="A532">
        <v>244</v>
      </c>
      <c r="B532" t="s">
        <v>222</v>
      </c>
      <c r="C532" t="s">
        <v>56</v>
      </c>
      <c r="D532" t="s">
        <v>39</v>
      </c>
      <c r="E532">
        <v>73</v>
      </c>
      <c r="F532">
        <v>944.96666666666999</v>
      </c>
      <c r="G532">
        <v>12.944748858446999</v>
      </c>
      <c r="H532">
        <v>2.84</v>
      </c>
      <c r="I532">
        <v>-1.02</v>
      </c>
      <c r="J532">
        <v>1.51</v>
      </c>
      <c r="K532">
        <v>1.62</v>
      </c>
      <c r="L532">
        <v>1.25</v>
      </c>
      <c r="M532">
        <v>0.19</v>
      </c>
      <c r="N532">
        <v>0.56000000000000005</v>
      </c>
      <c r="O532">
        <v>0.9</v>
      </c>
      <c r="P532">
        <v>-0.24</v>
      </c>
      <c r="Q532">
        <v>-0.94</v>
      </c>
      <c r="R532">
        <v>-0.63</v>
      </c>
      <c r="S532">
        <v>-1.79</v>
      </c>
      <c r="T532">
        <v>-0.14000000000000001</v>
      </c>
      <c r="U532">
        <v>0.03</v>
      </c>
      <c r="V532">
        <v>-1.74</v>
      </c>
      <c r="W532">
        <v>-0.21</v>
      </c>
      <c r="X532">
        <v>-1.1599999999999999</v>
      </c>
      <c r="Y532">
        <v>0.87</v>
      </c>
      <c r="Z532">
        <v>0.48</v>
      </c>
      <c r="AA532">
        <v>1.24</v>
      </c>
      <c r="AB532">
        <v>-1.83</v>
      </c>
      <c r="AC532">
        <v>-0.69</v>
      </c>
      <c r="AD532">
        <v>-0.33</v>
      </c>
      <c r="AE532">
        <v>-5.91</v>
      </c>
      <c r="AF532">
        <v>-0.92</v>
      </c>
      <c r="AG532">
        <v>-3.19</v>
      </c>
      <c r="AH532">
        <v>2.66</v>
      </c>
      <c r="AI532">
        <v>-0.61</v>
      </c>
      <c r="AJ532">
        <v>-0.15</v>
      </c>
      <c r="AK532">
        <v>-11.26</v>
      </c>
      <c r="AL532">
        <v>3.56</v>
      </c>
      <c r="AM532">
        <v>0.05</v>
      </c>
      <c r="AN532">
        <v>2.2200000000000002</v>
      </c>
      <c r="AO532">
        <v>0.3</v>
      </c>
      <c r="AP532">
        <v>-0.27</v>
      </c>
      <c r="AQ532">
        <v>22.16</v>
      </c>
      <c r="AR532">
        <v>7.28</v>
      </c>
      <c r="AS532">
        <v>93.77</v>
      </c>
      <c r="AT532">
        <v>1.0109999999999999</v>
      </c>
      <c r="AU532">
        <v>12.19</v>
      </c>
      <c r="AV532">
        <v>14.92</v>
      </c>
      <c r="AW532">
        <v>9.7100000000000009</v>
      </c>
      <c r="AX532">
        <v>45.14</v>
      </c>
      <c r="AY532">
        <v>55.65</v>
      </c>
      <c r="AZ532">
        <v>20.7</v>
      </c>
      <c r="BA532">
        <v>20.57</v>
      </c>
      <c r="BB532">
        <v>19.43</v>
      </c>
      <c r="BC532">
        <v>51.58</v>
      </c>
    </row>
    <row r="533" spans="1:55" x14ac:dyDescent="0.25">
      <c r="A533">
        <v>858</v>
      </c>
      <c r="B533" t="s">
        <v>869</v>
      </c>
      <c r="C533" t="s">
        <v>79</v>
      </c>
      <c r="D533" t="s">
        <v>47</v>
      </c>
      <c r="E533">
        <v>11</v>
      </c>
      <c r="F533">
        <v>113.23333333332999</v>
      </c>
      <c r="G533">
        <v>10.293939393939</v>
      </c>
      <c r="H533">
        <v>0.49</v>
      </c>
      <c r="I533">
        <v>-1.02</v>
      </c>
      <c r="J533">
        <v>0.7</v>
      </c>
      <c r="K533">
        <v>-0.91</v>
      </c>
      <c r="L533">
        <v>2.66</v>
      </c>
      <c r="M533">
        <v>-2.09</v>
      </c>
      <c r="N533">
        <v>-0.16</v>
      </c>
      <c r="O533">
        <v>3.06</v>
      </c>
      <c r="P533">
        <v>-2.4500000000000002</v>
      </c>
      <c r="Q533">
        <v>-1</v>
      </c>
      <c r="R533">
        <v>-1.55</v>
      </c>
      <c r="S533">
        <v>4.76</v>
      </c>
      <c r="T533">
        <v>0.1</v>
      </c>
      <c r="U533">
        <v>0.41</v>
      </c>
      <c r="V533">
        <v>-3.18</v>
      </c>
      <c r="W533">
        <v>0</v>
      </c>
      <c r="X533">
        <v>-0.59</v>
      </c>
      <c r="Y533">
        <v>0.6</v>
      </c>
      <c r="Z533">
        <v>0.5</v>
      </c>
      <c r="AA533">
        <v>1.94</v>
      </c>
      <c r="AB533">
        <v>-2.91</v>
      </c>
      <c r="AC533">
        <v>-0.56000000000000005</v>
      </c>
      <c r="AD533">
        <v>-1.38</v>
      </c>
      <c r="AE533">
        <v>13.64</v>
      </c>
      <c r="AF533">
        <v>-0.67</v>
      </c>
      <c r="AG533">
        <v>-3.38</v>
      </c>
      <c r="AH533">
        <v>3.9</v>
      </c>
      <c r="AI533">
        <v>-0.75</v>
      </c>
      <c r="AJ533">
        <v>-1.64</v>
      </c>
      <c r="AK533">
        <v>52.94</v>
      </c>
      <c r="AL533">
        <v>-1.76</v>
      </c>
      <c r="AM533">
        <v>2.4700000000000002</v>
      </c>
      <c r="AN533">
        <v>-2.87</v>
      </c>
      <c r="AO533">
        <v>0.17</v>
      </c>
      <c r="AP533">
        <v>1.53</v>
      </c>
      <c r="AQ533">
        <v>-66.67</v>
      </c>
      <c r="AR533">
        <v>4.84</v>
      </c>
      <c r="AS533">
        <v>95.38</v>
      </c>
      <c r="AT533">
        <v>1.002</v>
      </c>
      <c r="AU533">
        <v>9.5399999999999991</v>
      </c>
      <c r="AV533">
        <v>12.72</v>
      </c>
      <c r="AW533">
        <v>7.42</v>
      </c>
      <c r="AX533">
        <v>48.75</v>
      </c>
      <c r="AY533">
        <v>56.25</v>
      </c>
      <c r="AZ533">
        <v>13.78</v>
      </c>
      <c r="BA533">
        <v>18.02</v>
      </c>
      <c r="BB533">
        <v>17.489999999999998</v>
      </c>
      <c r="BC533">
        <v>44.07</v>
      </c>
    </row>
    <row r="534" spans="1:55" x14ac:dyDescent="0.25">
      <c r="A534">
        <v>787</v>
      </c>
      <c r="B534" t="s">
        <v>687</v>
      </c>
      <c r="C534" t="s">
        <v>38</v>
      </c>
      <c r="D534" t="s">
        <v>36</v>
      </c>
      <c r="E534">
        <v>46</v>
      </c>
      <c r="F534">
        <v>523.03333333333001</v>
      </c>
      <c r="G534">
        <v>11.370289855072</v>
      </c>
      <c r="H534">
        <v>-5.43</v>
      </c>
      <c r="I534">
        <v>-1.03</v>
      </c>
      <c r="J534">
        <v>-2.2000000000000002</v>
      </c>
      <c r="K534">
        <v>-4.4800000000000004</v>
      </c>
      <c r="L534">
        <v>-3.03</v>
      </c>
      <c r="M534">
        <v>-1.1499999999999999</v>
      </c>
      <c r="N534">
        <v>-2.84</v>
      </c>
      <c r="O534">
        <v>-2.15</v>
      </c>
      <c r="P534">
        <v>-0.87</v>
      </c>
      <c r="Q534">
        <v>-0.81</v>
      </c>
      <c r="R534">
        <v>0.37</v>
      </c>
      <c r="S534">
        <v>-13.48</v>
      </c>
      <c r="T534">
        <v>-0.38</v>
      </c>
      <c r="U534">
        <v>-0.03</v>
      </c>
      <c r="V534">
        <v>-4.24</v>
      </c>
      <c r="W534">
        <v>-3.56</v>
      </c>
      <c r="X534">
        <v>-1.78</v>
      </c>
      <c r="Y534">
        <v>-2.08</v>
      </c>
      <c r="Z534">
        <v>-1.59</v>
      </c>
      <c r="AA534">
        <v>-0.62</v>
      </c>
      <c r="AB534">
        <v>-2.82</v>
      </c>
      <c r="AC534">
        <v>-0.56000000000000005</v>
      </c>
      <c r="AD534">
        <v>0.26</v>
      </c>
      <c r="AE534">
        <v>-16.329999999999998</v>
      </c>
      <c r="AF534">
        <v>-2.62</v>
      </c>
      <c r="AG534">
        <v>-1.54</v>
      </c>
      <c r="AH534">
        <v>-1.52</v>
      </c>
      <c r="AI534">
        <v>-0.26</v>
      </c>
      <c r="AJ534">
        <v>-0.41</v>
      </c>
      <c r="AK534">
        <v>5.56</v>
      </c>
      <c r="AL534">
        <v>-4.1500000000000004</v>
      </c>
      <c r="AM534">
        <v>1.1100000000000001</v>
      </c>
      <c r="AN534">
        <v>-3.99</v>
      </c>
      <c r="AO534">
        <v>-0.25</v>
      </c>
      <c r="AP534">
        <v>0.61</v>
      </c>
      <c r="AQ534">
        <v>-31.25</v>
      </c>
      <c r="AR534">
        <v>5.83</v>
      </c>
      <c r="AS534">
        <v>89.96</v>
      </c>
      <c r="AT534">
        <v>0.95799999999999996</v>
      </c>
      <c r="AU534">
        <v>10.78</v>
      </c>
      <c r="AV534">
        <v>14.68</v>
      </c>
      <c r="AW534">
        <v>10.09</v>
      </c>
      <c r="AX534">
        <v>47.38</v>
      </c>
      <c r="AY534">
        <v>51.65</v>
      </c>
      <c r="AZ534">
        <v>16.98</v>
      </c>
      <c r="BA534">
        <v>19.39</v>
      </c>
      <c r="BB534">
        <v>19.27</v>
      </c>
      <c r="BC534">
        <v>46.84</v>
      </c>
    </row>
    <row r="535" spans="1:55" x14ac:dyDescent="0.25">
      <c r="A535">
        <v>408</v>
      </c>
      <c r="B535" t="s">
        <v>95</v>
      </c>
      <c r="C535" t="s">
        <v>51</v>
      </c>
      <c r="D535" t="s">
        <v>47</v>
      </c>
      <c r="E535">
        <v>73</v>
      </c>
      <c r="F535">
        <v>1147.9166666666999</v>
      </c>
      <c r="G535">
        <v>15.724885844749</v>
      </c>
      <c r="H535">
        <v>6.97</v>
      </c>
      <c r="I535">
        <v>-1.04</v>
      </c>
      <c r="J535">
        <v>3.43</v>
      </c>
      <c r="K535">
        <v>4.78</v>
      </c>
      <c r="L535">
        <v>0.8</v>
      </c>
      <c r="M535">
        <v>2.29</v>
      </c>
      <c r="N535">
        <v>5.4</v>
      </c>
      <c r="O535">
        <v>0.03</v>
      </c>
      <c r="P535">
        <v>4.1100000000000003</v>
      </c>
      <c r="Q535">
        <v>0.81</v>
      </c>
      <c r="R535">
        <v>-0.45</v>
      </c>
      <c r="S535">
        <v>12.35</v>
      </c>
      <c r="T535">
        <v>0.24</v>
      </c>
      <c r="U535">
        <v>0.13</v>
      </c>
      <c r="V535">
        <v>1.28</v>
      </c>
      <c r="W535">
        <v>3.62</v>
      </c>
      <c r="X535">
        <v>0.65</v>
      </c>
      <c r="Y535">
        <v>2.63</v>
      </c>
      <c r="Z535">
        <v>1.61</v>
      </c>
      <c r="AA535">
        <v>0.38</v>
      </c>
      <c r="AB535">
        <v>2.75</v>
      </c>
      <c r="AC535">
        <v>0.32</v>
      </c>
      <c r="AD535">
        <v>0.03</v>
      </c>
      <c r="AE535">
        <v>4.97</v>
      </c>
      <c r="AF535">
        <v>2.68</v>
      </c>
      <c r="AG535">
        <v>0.36</v>
      </c>
      <c r="AH535">
        <v>2.57</v>
      </c>
      <c r="AI535">
        <v>0.51</v>
      </c>
      <c r="AJ535">
        <v>-0.26</v>
      </c>
      <c r="AK535">
        <v>20.54</v>
      </c>
      <c r="AL535">
        <v>3.56</v>
      </c>
      <c r="AM535">
        <v>-1.98</v>
      </c>
      <c r="AN535">
        <v>3.75</v>
      </c>
      <c r="AO535">
        <v>0.14000000000000001</v>
      </c>
      <c r="AP535">
        <v>-0.5</v>
      </c>
      <c r="AQ535">
        <v>32.58</v>
      </c>
      <c r="AR535">
        <v>8.57</v>
      </c>
      <c r="AS535">
        <v>92.87</v>
      </c>
      <c r="AT535">
        <v>1.014</v>
      </c>
      <c r="AU535">
        <v>14.74</v>
      </c>
      <c r="AV535">
        <v>16.78</v>
      </c>
      <c r="AW535">
        <v>7.06</v>
      </c>
      <c r="AX535">
        <v>33.24</v>
      </c>
      <c r="AY535">
        <v>67.63</v>
      </c>
      <c r="AZ535">
        <v>27.18</v>
      </c>
      <c r="BA535">
        <v>23.57</v>
      </c>
      <c r="BB535">
        <v>15.84</v>
      </c>
      <c r="BC535">
        <v>63.18</v>
      </c>
    </row>
    <row r="536" spans="1:55" x14ac:dyDescent="0.25">
      <c r="A536">
        <v>481</v>
      </c>
      <c r="B536" t="s">
        <v>416</v>
      </c>
      <c r="C536" t="s">
        <v>75</v>
      </c>
      <c r="D536" t="s">
        <v>47</v>
      </c>
      <c r="E536">
        <v>82</v>
      </c>
      <c r="F536">
        <v>1024.9333333333</v>
      </c>
      <c r="G536">
        <v>12.499186991869999</v>
      </c>
      <c r="H536">
        <v>1.52</v>
      </c>
      <c r="I536">
        <v>-1.05</v>
      </c>
      <c r="J536">
        <v>1.07</v>
      </c>
      <c r="K536">
        <v>2.41</v>
      </c>
      <c r="L536">
        <v>-2.56</v>
      </c>
      <c r="M536">
        <v>2.81</v>
      </c>
      <c r="N536">
        <v>0.47</v>
      </c>
      <c r="O536">
        <v>-2.4</v>
      </c>
      <c r="P536">
        <v>2.4900000000000002</v>
      </c>
      <c r="Q536">
        <v>-0.27</v>
      </c>
      <c r="R536">
        <v>0.77</v>
      </c>
      <c r="S536">
        <v>-10.77</v>
      </c>
      <c r="T536">
        <v>0.39</v>
      </c>
      <c r="U536">
        <v>-0.28000000000000003</v>
      </c>
      <c r="V536">
        <v>6.3</v>
      </c>
      <c r="W536">
        <v>1.34</v>
      </c>
      <c r="X536">
        <v>-1.83</v>
      </c>
      <c r="Y536">
        <v>2.93</v>
      </c>
      <c r="Z536">
        <v>2.2400000000000002</v>
      </c>
      <c r="AA536">
        <v>-1.1299999999999999</v>
      </c>
      <c r="AB536">
        <v>6.42</v>
      </c>
      <c r="AC536">
        <v>0.06</v>
      </c>
      <c r="AD536">
        <v>0.22</v>
      </c>
      <c r="AE536">
        <v>-2.67</v>
      </c>
      <c r="AF536">
        <v>-1.2</v>
      </c>
      <c r="AG536">
        <v>-0.93</v>
      </c>
      <c r="AH536">
        <v>-0.14000000000000001</v>
      </c>
      <c r="AI536">
        <v>-0.18</v>
      </c>
      <c r="AJ536">
        <v>0.41</v>
      </c>
      <c r="AK536">
        <v>-16.32</v>
      </c>
      <c r="AL536">
        <v>-0.33</v>
      </c>
      <c r="AM536">
        <v>-0.1</v>
      </c>
      <c r="AN536">
        <v>-0.12</v>
      </c>
      <c r="AO536">
        <v>-0.34</v>
      </c>
      <c r="AP536">
        <v>0.35</v>
      </c>
      <c r="AQ536">
        <v>-37.24</v>
      </c>
      <c r="AR536">
        <v>6.52</v>
      </c>
      <c r="AS536">
        <v>89.38</v>
      </c>
      <c r="AT536">
        <v>0.95899999999999996</v>
      </c>
      <c r="AU536">
        <v>10.24</v>
      </c>
      <c r="AV536">
        <v>14.17</v>
      </c>
      <c r="AW536">
        <v>8.9600000000000009</v>
      </c>
      <c r="AX536">
        <v>50.58</v>
      </c>
      <c r="AY536">
        <v>53.35</v>
      </c>
      <c r="AZ536">
        <v>19.14</v>
      </c>
      <c r="BA536">
        <v>20.25</v>
      </c>
      <c r="BB536">
        <v>18.73</v>
      </c>
      <c r="BC536">
        <v>50.54</v>
      </c>
    </row>
    <row r="537" spans="1:55" x14ac:dyDescent="0.25">
      <c r="A537">
        <v>119</v>
      </c>
      <c r="B537" t="s">
        <v>68</v>
      </c>
      <c r="C537" t="s">
        <v>69</v>
      </c>
      <c r="D537" t="s">
        <v>39</v>
      </c>
      <c r="E537">
        <v>82</v>
      </c>
      <c r="F537">
        <v>1230.8</v>
      </c>
      <c r="G537">
        <v>15.009756097561</v>
      </c>
      <c r="H537">
        <v>11.51</v>
      </c>
      <c r="I537">
        <v>-1.08</v>
      </c>
      <c r="J537">
        <v>5.42</v>
      </c>
      <c r="K537">
        <v>9.39</v>
      </c>
      <c r="L537">
        <v>0.53</v>
      </c>
      <c r="M537">
        <v>5.15</v>
      </c>
      <c r="N537">
        <v>5.44</v>
      </c>
      <c r="O537">
        <v>1.64</v>
      </c>
      <c r="P537">
        <v>3.14</v>
      </c>
      <c r="Q537">
        <v>1.19</v>
      </c>
      <c r="R537">
        <v>0.08</v>
      </c>
      <c r="S537">
        <v>10.39</v>
      </c>
      <c r="T537">
        <v>0.19</v>
      </c>
      <c r="U537">
        <v>0.05</v>
      </c>
      <c r="V537">
        <v>1.53</v>
      </c>
      <c r="W537">
        <v>3.17</v>
      </c>
      <c r="X537">
        <v>1.1599999999999999</v>
      </c>
      <c r="Y537">
        <v>2.06</v>
      </c>
      <c r="Z537">
        <v>7.0000000000000007E-2</v>
      </c>
      <c r="AA537">
        <v>1.24</v>
      </c>
      <c r="AB537">
        <v>-2.77</v>
      </c>
      <c r="AC537">
        <v>0.77</v>
      </c>
      <c r="AD537">
        <v>0.01</v>
      </c>
      <c r="AE537">
        <v>11.96</v>
      </c>
      <c r="AF537">
        <v>4.1399999999999997</v>
      </c>
      <c r="AG537">
        <v>-0.1</v>
      </c>
      <c r="AH537">
        <v>5.35</v>
      </c>
      <c r="AI537">
        <v>0.39</v>
      </c>
      <c r="AJ537">
        <v>-0.01</v>
      </c>
      <c r="AK537">
        <v>9.34</v>
      </c>
      <c r="AL537">
        <v>11.8</v>
      </c>
      <c r="AM537">
        <v>-2.68</v>
      </c>
      <c r="AN537">
        <v>9.51</v>
      </c>
      <c r="AO537">
        <v>0.18</v>
      </c>
      <c r="AP537">
        <v>0.14000000000000001</v>
      </c>
      <c r="AQ537">
        <v>4.6100000000000003</v>
      </c>
      <c r="AR537">
        <v>9.86</v>
      </c>
      <c r="AS537">
        <v>91.18</v>
      </c>
      <c r="AT537">
        <v>1.01</v>
      </c>
      <c r="AU537">
        <v>13.31</v>
      </c>
      <c r="AV537">
        <v>13.75</v>
      </c>
      <c r="AW537">
        <v>10.97</v>
      </c>
      <c r="AX537">
        <v>37.54</v>
      </c>
      <c r="AY537">
        <v>54.82</v>
      </c>
      <c r="AZ537">
        <v>23.35</v>
      </c>
      <c r="BA537">
        <v>19.55</v>
      </c>
      <c r="BB537">
        <v>21.25</v>
      </c>
      <c r="BC537">
        <v>52.35</v>
      </c>
    </row>
    <row r="538" spans="1:55" x14ac:dyDescent="0.25">
      <c r="A538">
        <v>582</v>
      </c>
      <c r="B538" t="s">
        <v>975</v>
      </c>
      <c r="C538" t="s">
        <v>69</v>
      </c>
      <c r="D538" t="s">
        <v>73</v>
      </c>
      <c r="E538">
        <v>5</v>
      </c>
      <c r="F538">
        <v>57.283333333332997</v>
      </c>
      <c r="G538">
        <v>11.456666666666999</v>
      </c>
      <c r="H538">
        <v>1.99</v>
      </c>
      <c r="I538">
        <v>-1.1100000000000001</v>
      </c>
      <c r="J538">
        <v>1.43</v>
      </c>
      <c r="K538">
        <v>-2.2400000000000002</v>
      </c>
      <c r="L538">
        <v>-2.12</v>
      </c>
      <c r="M538">
        <v>-0.2</v>
      </c>
      <c r="N538">
        <v>-0.92</v>
      </c>
      <c r="O538">
        <v>-5.94</v>
      </c>
      <c r="P538">
        <v>4.18</v>
      </c>
      <c r="Q538">
        <v>-2.08</v>
      </c>
      <c r="R538">
        <v>0.43</v>
      </c>
      <c r="S538">
        <v>-25.45</v>
      </c>
      <c r="T538">
        <v>-1.06</v>
      </c>
      <c r="U538">
        <v>-0.03</v>
      </c>
      <c r="V538">
        <v>-11.24</v>
      </c>
      <c r="W538">
        <v>-6.07</v>
      </c>
      <c r="X538">
        <v>-1.45</v>
      </c>
      <c r="Y538">
        <v>-5.32</v>
      </c>
      <c r="Z538">
        <v>-10.31</v>
      </c>
      <c r="AA538">
        <v>1.19</v>
      </c>
      <c r="AB538">
        <v>-35.15</v>
      </c>
      <c r="AC538">
        <v>-1.1399999999999999</v>
      </c>
      <c r="AD538">
        <v>1.26</v>
      </c>
      <c r="AE538">
        <v>-28.85</v>
      </c>
      <c r="AF538">
        <v>5.66</v>
      </c>
      <c r="AG538">
        <v>-3.52</v>
      </c>
      <c r="AH538">
        <v>10.78</v>
      </c>
      <c r="AI538">
        <v>-0.42</v>
      </c>
      <c r="AJ538">
        <v>-0.27</v>
      </c>
      <c r="AK538">
        <v>-20</v>
      </c>
      <c r="AL538">
        <v>7.83</v>
      </c>
      <c r="AM538">
        <v>-0.01</v>
      </c>
      <c r="AN538">
        <v>6.06</v>
      </c>
      <c r="AO538">
        <v>-0.9</v>
      </c>
      <c r="AP538">
        <v>-0.9</v>
      </c>
      <c r="AQ538">
        <v>-50</v>
      </c>
      <c r="AR538">
        <v>3.45</v>
      </c>
      <c r="AS538">
        <v>84.62</v>
      </c>
      <c r="AT538">
        <v>0.88100000000000001</v>
      </c>
      <c r="AU538">
        <v>4.1900000000000004</v>
      </c>
      <c r="AV538">
        <v>15.71</v>
      </c>
      <c r="AW538">
        <v>14.66</v>
      </c>
      <c r="AX538">
        <v>48.18</v>
      </c>
      <c r="AY538">
        <v>22.22</v>
      </c>
      <c r="AZ538">
        <v>12.57</v>
      </c>
      <c r="BA538">
        <v>19.899999999999999</v>
      </c>
      <c r="BB538">
        <v>27.23</v>
      </c>
      <c r="BC538">
        <v>31.58</v>
      </c>
    </row>
    <row r="539" spans="1:55" x14ac:dyDescent="0.25">
      <c r="A539">
        <v>635</v>
      </c>
      <c r="B539" t="s">
        <v>81</v>
      </c>
      <c r="C539" t="s">
        <v>46</v>
      </c>
      <c r="D539" t="s">
        <v>36</v>
      </c>
      <c r="E539">
        <v>66</v>
      </c>
      <c r="F539">
        <v>947.76666666666995</v>
      </c>
      <c r="G539">
        <v>14.360101010100999</v>
      </c>
      <c r="H539">
        <v>6.63</v>
      </c>
      <c r="I539">
        <v>-1.1200000000000001</v>
      </c>
      <c r="J539">
        <v>3.32</v>
      </c>
      <c r="K539">
        <v>4.78</v>
      </c>
      <c r="L539">
        <v>-1.02</v>
      </c>
      <c r="M539">
        <v>3.28</v>
      </c>
      <c r="N539">
        <v>2.54</v>
      </c>
      <c r="O539">
        <v>0.28000000000000003</v>
      </c>
      <c r="P539">
        <v>1.71</v>
      </c>
      <c r="Q539">
        <v>1.42</v>
      </c>
      <c r="R539">
        <v>0.8</v>
      </c>
      <c r="S539">
        <v>3.93</v>
      </c>
      <c r="T539">
        <v>0.45</v>
      </c>
      <c r="U539">
        <v>0.08</v>
      </c>
      <c r="V539">
        <v>3.78</v>
      </c>
      <c r="W539">
        <v>5.79</v>
      </c>
      <c r="X539">
        <v>1.02</v>
      </c>
      <c r="Y539">
        <v>4.43</v>
      </c>
      <c r="Z539">
        <v>2.0499999999999998</v>
      </c>
      <c r="AA539">
        <v>1.49</v>
      </c>
      <c r="AB539">
        <v>0.88</v>
      </c>
      <c r="AC539">
        <v>0.85</v>
      </c>
      <c r="AD539">
        <v>0.28999999999999998</v>
      </c>
      <c r="AE539">
        <v>6.51</v>
      </c>
      <c r="AF539">
        <v>4.9800000000000004</v>
      </c>
      <c r="AG539">
        <v>-0.64</v>
      </c>
      <c r="AH539">
        <v>6.79</v>
      </c>
      <c r="AI539">
        <v>0.88</v>
      </c>
      <c r="AJ539">
        <v>0.14000000000000001</v>
      </c>
      <c r="AK539">
        <v>16.920000000000002</v>
      </c>
      <c r="AL539">
        <v>2.12</v>
      </c>
      <c r="AM539">
        <v>-2.4300000000000002</v>
      </c>
      <c r="AN539">
        <v>3.01</v>
      </c>
      <c r="AO539">
        <v>-0.13</v>
      </c>
      <c r="AP539">
        <v>0.59</v>
      </c>
      <c r="AQ539">
        <v>-27.5</v>
      </c>
      <c r="AR539">
        <v>9.9600000000000009</v>
      </c>
      <c r="AS539">
        <v>91.31</v>
      </c>
      <c r="AT539">
        <v>1.0129999999999999</v>
      </c>
      <c r="AU539">
        <v>16.21</v>
      </c>
      <c r="AV539">
        <v>13.67</v>
      </c>
      <c r="AW539">
        <v>7.09</v>
      </c>
      <c r="AX539">
        <v>37.79</v>
      </c>
      <c r="AY539">
        <v>69.569999999999993</v>
      </c>
      <c r="AZ539">
        <v>27.54</v>
      </c>
      <c r="BA539">
        <v>20.45</v>
      </c>
      <c r="BB539">
        <v>16.27</v>
      </c>
      <c r="BC539">
        <v>62.86</v>
      </c>
    </row>
    <row r="540" spans="1:55" x14ac:dyDescent="0.25">
      <c r="A540">
        <v>42</v>
      </c>
      <c r="B540" t="s">
        <v>651</v>
      </c>
      <c r="C540" t="s">
        <v>193</v>
      </c>
      <c r="D540" t="s">
        <v>36</v>
      </c>
      <c r="E540">
        <v>31</v>
      </c>
      <c r="F540">
        <v>390.43333333332998</v>
      </c>
      <c r="G540">
        <v>12.594623655914001</v>
      </c>
      <c r="H540">
        <v>-6.31</v>
      </c>
      <c r="I540">
        <v>-1.1299999999999999</v>
      </c>
      <c r="J540">
        <v>-2.37</v>
      </c>
      <c r="K540">
        <v>-3.72</v>
      </c>
      <c r="L540">
        <v>-1.93</v>
      </c>
      <c r="M540">
        <v>-1.1299999999999999</v>
      </c>
      <c r="N540">
        <v>-3.73</v>
      </c>
      <c r="O540">
        <v>-2.4700000000000002</v>
      </c>
      <c r="P540">
        <v>-1.1599999999999999</v>
      </c>
      <c r="Q540">
        <v>-1.31</v>
      </c>
      <c r="R540">
        <v>0.43</v>
      </c>
      <c r="S540">
        <v>-20.91</v>
      </c>
      <c r="T540">
        <v>-0.28999999999999998</v>
      </c>
      <c r="U540">
        <v>-0.16</v>
      </c>
      <c r="V540">
        <v>-1.56</v>
      </c>
      <c r="W540">
        <v>-1.32</v>
      </c>
      <c r="X540">
        <v>-2.87</v>
      </c>
      <c r="Y540">
        <v>1.43</v>
      </c>
      <c r="Z540">
        <v>-0.43</v>
      </c>
      <c r="AA540">
        <v>-1.02</v>
      </c>
      <c r="AB540">
        <v>1.31</v>
      </c>
      <c r="AC540">
        <v>-0.95</v>
      </c>
      <c r="AD540">
        <v>0.49</v>
      </c>
      <c r="AE540">
        <v>-28.7</v>
      </c>
      <c r="AF540">
        <v>-1.19</v>
      </c>
      <c r="AG540">
        <v>-2.4700000000000002</v>
      </c>
      <c r="AH540">
        <v>1.51</v>
      </c>
      <c r="AI540">
        <v>-0.05</v>
      </c>
      <c r="AJ540">
        <v>-0.54</v>
      </c>
      <c r="AK540">
        <v>14.29</v>
      </c>
      <c r="AL540">
        <v>-6.13</v>
      </c>
      <c r="AM540">
        <v>0.86</v>
      </c>
      <c r="AN540">
        <v>-5.01</v>
      </c>
      <c r="AO540">
        <v>-0.47</v>
      </c>
      <c r="AP540">
        <v>0.5</v>
      </c>
      <c r="AQ540">
        <v>-54.55</v>
      </c>
      <c r="AR540">
        <v>4.5199999999999996</v>
      </c>
      <c r="AS540">
        <v>89.84</v>
      </c>
      <c r="AT540">
        <v>0.94399999999999995</v>
      </c>
      <c r="AU540">
        <v>10.3</v>
      </c>
      <c r="AV540">
        <v>14.91</v>
      </c>
      <c r="AW540">
        <v>4.76</v>
      </c>
      <c r="AX540">
        <v>48.1</v>
      </c>
      <c r="AY540">
        <v>68.37</v>
      </c>
      <c r="AZ540">
        <v>17.37</v>
      </c>
      <c r="BA540">
        <v>20.440000000000001</v>
      </c>
      <c r="BB540">
        <v>14.29</v>
      </c>
      <c r="BC540">
        <v>54.85</v>
      </c>
    </row>
    <row r="541" spans="1:55" x14ac:dyDescent="0.25">
      <c r="A541">
        <v>110</v>
      </c>
      <c r="B541" t="s">
        <v>357</v>
      </c>
      <c r="C541" t="s">
        <v>79</v>
      </c>
      <c r="D541" t="s">
        <v>36</v>
      </c>
      <c r="E541">
        <v>78</v>
      </c>
      <c r="F541">
        <v>902.65</v>
      </c>
      <c r="G541">
        <v>11.572435897436</v>
      </c>
      <c r="H541">
        <v>-7.31</v>
      </c>
      <c r="I541">
        <v>-1.1299999999999999</v>
      </c>
      <c r="J541">
        <v>-2.89</v>
      </c>
      <c r="K541">
        <v>-6.62</v>
      </c>
      <c r="L541">
        <v>-1.69</v>
      </c>
      <c r="M541">
        <v>-3.01</v>
      </c>
      <c r="N541">
        <v>-4.2699999999999996</v>
      </c>
      <c r="O541">
        <v>-1.84</v>
      </c>
      <c r="P541">
        <v>-2.0699999999999998</v>
      </c>
      <c r="Q541">
        <v>-0.42</v>
      </c>
      <c r="R541">
        <v>-0.73</v>
      </c>
      <c r="S541">
        <v>2.41</v>
      </c>
      <c r="T541">
        <v>-0.47</v>
      </c>
      <c r="U541">
        <v>-0.14000000000000001</v>
      </c>
      <c r="V541">
        <v>-4.2699999999999996</v>
      </c>
      <c r="W541">
        <v>-3.82</v>
      </c>
      <c r="X541">
        <v>0.67</v>
      </c>
      <c r="Y541">
        <v>-4.67</v>
      </c>
      <c r="Z541">
        <v>-3.37</v>
      </c>
      <c r="AA541">
        <v>0.45</v>
      </c>
      <c r="AB541">
        <v>-10.09</v>
      </c>
      <c r="AC541">
        <v>-0.61</v>
      </c>
      <c r="AD541">
        <v>-0.21</v>
      </c>
      <c r="AE541">
        <v>-9.3800000000000008</v>
      </c>
      <c r="AF541">
        <v>-0.61</v>
      </c>
      <c r="AG541">
        <v>0.28999999999999998</v>
      </c>
      <c r="AH541">
        <v>-1.1499999999999999</v>
      </c>
      <c r="AI541">
        <v>-7.0000000000000007E-2</v>
      </c>
      <c r="AJ541">
        <v>-0.53</v>
      </c>
      <c r="AK541">
        <v>9.27</v>
      </c>
      <c r="AL541">
        <v>-4.4000000000000004</v>
      </c>
      <c r="AM541">
        <v>-2.29</v>
      </c>
      <c r="AN541">
        <v>-1.4</v>
      </c>
      <c r="AO541">
        <v>0.38</v>
      </c>
      <c r="AP541">
        <v>-0.18</v>
      </c>
      <c r="AQ541">
        <v>26.04</v>
      </c>
      <c r="AR541">
        <v>7.04</v>
      </c>
      <c r="AS541">
        <v>92.92</v>
      </c>
      <c r="AT541">
        <v>1</v>
      </c>
      <c r="AU541">
        <v>10.7</v>
      </c>
      <c r="AV541">
        <v>13.23</v>
      </c>
      <c r="AW541">
        <v>9.6999999999999993</v>
      </c>
      <c r="AX541">
        <v>43.54</v>
      </c>
      <c r="AY541">
        <v>52.44</v>
      </c>
      <c r="AZ541">
        <v>16.29</v>
      </c>
      <c r="BA541">
        <v>18.940000000000001</v>
      </c>
      <c r="BB541">
        <v>18.079999999999998</v>
      </c>
      <c r="BC541">
        <v>47.39</v>
      </c>
    </row>
    <row r="542" spans="1:55" x14ac:dyDescent="0.25">
      <c r="A542">
        <v>437</v>
      </c>
      <c r="B542" t="s">
        <v>176</v>
      </c>
      <c r="C542" t="s">
        <v>46</v>
      </c>
      <c r="D542" t="s">
        <v>73</v>
      </c>
      <c r="E542">
        <v>64</v>
      </c>
      <c r="F542">
        <v>1039.7166666666999</v>
      </c>
      <c r="G542">
        <v>16.245572916667001</v>
      </c>
      <c r="H542">
        <v>3.15</v>
      </c>
      <c r="I542">
        <v>-1.1299999999999999</v>
      </c>
      <c r="J542">
        <v>1.86</v>
      </c>
      <c r="K542">
        <v>1.37</v>
      </c>
      <c r="L542">
        <v>0.51</v>
      </c>
      <c r="M542">
        <v>0.43</v>
      </c>
      <c r="N542">
        <v>0.23</v>
      </c>
      <c r="O542">
        <v>2.5</v>
      </c>
      <c r="P542">
        <v>-1.99</v>
      </c>
      <c r="Q542">
        <v>0.45</v>
      </c>
      <c r="R542">
        <v>-0.15</v>
      </c>
      <c r="S542">
        <v>7.01</v>
      </c>
      <c r="T542">
        <v>0.19</v>
      </c>
      <c r="U542">
        <v>-0.05</v>
      </c>
      <c r="V542">
        <v>2.65</v>
      </c>
      <c r="W542">
        <v>1.31</v>
      </c>
      <c r="X542">
        <v>-1.29</v>
      </c>
      <c r="Y542">
        <v>2.64</v>
      </c>
      <c r="Z542">
        <v>1.1000000000000001</v>
      </c>
      <c r="AA542">
        <v>-0.72</v>
      </c>
      <c r="AB542">
        <v>4.45</v>
      </c>
      <c r="AC542">
        <v>0.02</v>
      </c>
      <c r="AD542">
        <v>-0.35</v>
      </c>
      <c r="AE542">
        <v>9.1300000000000008</v>
      </c>
      <c r="AF542">
        <v>0.28000000000000003</v>
      </c>
      <c r="AG542">
        <v>-0.76</v>
      </c>
      <c r="AH542">
        <v>1.38</v>
      </c>
      <c r="AI542">
        <v>0.38</v>
      </c>
      <c r="AJ542">
        <v>0.04</v>
      </c>
      <c r="AK542">
        <v>10.29</v>
      </c>
      <c r="AL542">
        <v>1.7</v>
      </c>
      <c r="AM542">
        <v>0.02</v>
      </c>
      <c r="AN542">
        <v>1.02</v>
      </c>
      <c r="AO542">
        <v>0.21</v>
      </c>
      <c r="AP542">
        <v>0.25</v>
      </c>
      <c r="AQ542">
        <v>3.16</v>
      </c>
      <c r="AR542">
        <v>7.66</v>
      </c>
      <c r="AS542">
        <v>94.04</v>
      </c>
      <c r="AT542">
        <v>1.0169999999999999</v>
      </c>
      <c r="AU542">
        <v>15.23</v>
      </c>
      <c r="AV542">
        <v>11.02</v>
      </c>
      <c r="AW542">
        <v>6</v>
      </c>
      <c r="AX542">
        <v>45.59</v>
      </c>
      <c r="AY542">
        <v>71.739999999999995</v>
      </c>
      <c r="AZ542">
        <v>28.97</v>
      </c>
      <c r="BA542">
        <v>17.54</v>
      </c>
      <c r="BB542">
        <v>15</v>
      </c>
      <c r="BC542">
        <v>65.88</v>
      </c>
    </row>
    <row r="543" spans="1:55" x14ac:dyDescent="0.25">
      <c r="A543">
        <v>402</v>
      </c>
      <c r="B543" t="s">
        <v>823</v>
      </c>
      <c r="C543" t="s">
        <v>113</v>
      </c>
      <c r="D543" t="s">
        <v>73</v>
      </c>
      <c r="E543">
        <v>19</v>
      </c>
      <c r="F543">
        <v>289.31666666667002</v>
      </c>
      <c r="G543">
        <v>15.227192982456</v>
      </c>
      <c r="H543">
        <v>3.1</v>
      </c>
      <c r="I543">
        <v>-1.1399999999999999</v>
      </c>
      <c r="J543">
        <v>1.77</v>
      </c>
      <c r="K543">
        <v>1.48</v>
      </c>
      <c r="L543">
        <v>-2.75</v>
      </c>
      <c r="M543">
        <v>2.59</v>
      </c>
      <c r="N543">
        <v>1.49</v>
      </c>
      <c r="O543">
        <v>-1.9</v>
      </c>
      <c r="P543">
        <v>2.72</v>
      </c>
      <c r="Q543">
        <v>-1.93</v>
      </c>
      <c r="R543">
        <v>-0.61</v>
      </c>
      <c r="S543">
        <v>-13.28</v>
      </c>
      <c r="T543">
        <v>0.22</v>
      </c>
      <c r="U543">
        <v>-0.5</v>
      </c>
      <c r="V543">
        <v>8.4700000000000006</v>
      </c>
      <c r="W543">
        <v>0.31</v>
      </c>
      <c r="X543">
        <v>-3.47</v>
      </c>
      <c r="Y543">
        <v>3.59</v>
      </c>
      <c r="Z543">
        <v>0.66</v>
      </c>
      <c r="AA543">
        <v>-2.44</v>
      </c>
      <c r="AB543">
        <v>7.16</v>
      </c>
      <c r="AC543">
        <v>-0.95</v>
      </c>
      <c r="AD543">
        <v>-0.14000000000000001</v>
      </c>
      <c r="AE543">
        <v>-11.74</v>
      </c>
      <c r="AF543">
        <v>-0.47</v>
      </c>
      <c r="AG543">
        <v>-1.37</v>
      </c>
      <c r="AH543">
        <v>1.1499999999999999</v>
      </c>
      <c r="AI543">
        <v>-1.06</v>
      </c>
      <c r="AJ543">
        <v>-0.49</v>
      </c>
      <c r="AK543">
        <v>-40</v>
      </c>
      <c r="AL543">
        <v>3.36</v>
      </c>
      <c r="AM543">
        <v>0.89</v>
      </c>
      <c r="AN543">
        <v>1.38</v>
      </c>
      <c r="AO543">
        <v>-0.27</v>
      </c>
      <c r="AP543">
        <v>-0.14000000000000001</v>
      </c>
      <c r="AQ543">
        <v>14.29</v>
      </c>
      <c r="AR543">
        <v>4.91</v>
      </c>
      <c r="AS543">
        <v>92.03</v>
      </c>
      <c r="AT543">
        <v>0.96899999999999997</v>
      </c>
      <c r="AU543">
        <v>7.47</v>
      </c>
      <c r="AV543">
        <v>10.78</v>
      </c>
      <c r="AW543">
        <v>4.3600000000000003</v>
      </c>
      <c r="AX543">
        <v>50.19</v>
      </c>
      <c r="AY543">
        <v>63.16</v>
      </c>
      <c r="AZ543">
        <v>23.43</v>
      </c>
      <c r="BA543">
        <v>17.63</v>
      </c>
      <c r="BB543">
        <v>13.69</v>
      </c>
      <c r="BC543">
        <v>63.13</v>
      </c>
    </row>
    <row r="544" spans="1:55" x14ac:dyDescent="0.25">
      <c r="A544">
        <v>886</v>
      </c>
      <c r="B544" t="s">
        <v>226</v>
      </c>
      <c r="C544" t="s">
        <v>79</v>
      </c>
      <c r="D544" t="s">
        <v>73</v>
      </c>
      <c r="E544">
        <v>82</v>
      </c>
      <c r="F544">
        <v>1406.3666666667</v>
      </c>
      <c r="G544">
        <v>17.150813008130001</v>
      </c>
      <c r="H544">
        <v>5.71</v>
      </c>
      <c r="I544">
        <v>-1.1499999999999999</v>
      </c>
      <c r="J544">
        <v>3.03</v>
      </c>
      <c r="K544">
        <v>3.51</v>
      </c>
      <c r="L544">
        <v>-0.9</v>
      </c>
      <c r="M544">
        <v>2.52</v>
      </c>
      <c r="N544">
        <v>3</v>
      </c>
      <c r="O544">
        <v>0.13</v>
      </c>
      <c r="P544">
        <v>2.23</v>
      </c>
      <c r="Q544">
        <v>0.28000000000000003</v>
      </c>
      <c r="R544">
        <v>-0.49</v>
      </c>
      <c r="S544">
        <v>7.58</v>
      </c>
      <c r="T544">
        <v>0.22</v>
      </c>
      <c r="U544">
        <v>-0.16</v>
      </c>
      <c r="V544">
        <v>4.29</v>
      </c>
      <c r="W544">
        <v>1.4</v>
      </c>
      <c r="X544">
        <v>-1.93</v>
      </c>
      <c r="Y544">
        <v>3.31</v>
      </c>
      <c r="Z544">
        <v>0.37</v>
      </c>
      <c r="AA544">
        <v>-0.46</v>
      </c>
      <c r="AB544">
        <v>1.97</v>
      </c>
      <c r="AC544">
        <v>-0.13</v>
      </c>
      <c r="AD544">
        <v>-0.19</v>
      </c>
      <c r="AE544">
        <v>0.71</v>
      </c>
      <c r="AF544">
        <v>1.38</v>
      </c>
      <c r="AG544">
        <v>-1.96</v>
      </c>
      <c r="AH544">
        <v>4.29</v>
      </c>
      <c r="AI544">
        <v>0.47</v>
      </c>
      <c r="AJ544">
        <v>-0.23</v>
      </c>
      <c r="AK544">
        <v>17.16</v>
      </c>
      <c r="AL544">
        <v>4.05</v>
      </c>
      <c r="AM544">
        <v>0.25</v>
      </c>
      <c r="AN544">
        <v>2.4700000000000002</v>
      </c>
      <c r="AO544">
        <v>0.03</v>
      </c>
      <c r="AP544">
        <v>-0.19</v>
      </c>
      <c r="AQ544">
        <v>11.98</v>
      </c>
      <c r="AR544">
        <v>7.34</v>
      </c>
      <c r="AS544">
        <v>92.54</v>
      </c>
      <c r="AT544">
        <v>0.999</v>
      </c>
      <c r="AU544">
        <v>10.07</v>
      </c>
      <c r="AV544">
        <v>11.6</v>
      </c>
      <c r="AW544">
        <v>6.78</v>
      </c>
      <c r="AX544">
        <v>40.32</v>
      </c>
      <c r="AY544">
        <v>59.75</v>
      </c>
      <c r="AZ544">
        <v>19.84</v>
      </c>
      <c r="BA544">
        <v>18.690000000000001</v>
      </c>
      <c r="BB544">
        <v>14.72</v>
      </c>
      <c r="BC544">
        <v>57.41</v>
      </c>
    </row>
    <row r="545" spans="1:55" x14ac:dyDescent="0.25">
      <c r="A545">
        <v>421</v>
      </c>
      <c r="B545" t="s">
        <v>450</v>
      </c>
      <c r="C545" t="s">
        <v>113</v>
      </c>
      <c r="D545" t="s">
        <v>36</v>
      </c>
      <c r="E545">
        <v>57</v>
      </c>
      <c r="F545">
        <v>686.76666666666995</v>
      </c>
      <c r="G545">
        <v>12.048538011695999</v>
      </c>
      <c r="H545">
        <v>-3.61</v>
      </c>
      <c r="I545">
        <v>-1.17</v>
      </c>
      <c r="J545">
        <v>-0.88</v>
      </c>
      <c r="K545">
        <v>-2.5099999999999998</v>
      </c>
      <c r="L545">
        <v>-1.48</v>
      </c>
      <c r="M545">
        <v>-0.45</v>
      </c>
      <c r="N545">
        <v>-0.01</v>
      </c>
      <c r="O545">
        <v>-1.17</v>
      </c>
      <c r="P545">
        <v>0.96</v>
      </c>
      <c r="Q545">
        <v>-0.93</v>
      </c>
      <c r="R545">
        <v>-0.23</v>
      </c>
      <c r="S545">
        <v>-6.92</v>
      </c>
      <c r="T545">
        <v>-0.36</v>
      </c>
      <c r="U545">
        <v>-0.18</v>
      </c>
      <c r="V545">
        <v>-1.53</v>
      </c>
      <c r="W545">
        <v>-3.33</v>
      </c>
      <c r="X545">
        <v>0.08</v>
      </c>
      <c r="Y545">
        <v>-3.03</v>
      </c>
      <c r="Z545">
        <v>-2.2400000000000002</v>
      </c>
      <c r="AA545">
        <v>-0.7</v>
      </c>
      <c r="AB545">
        <v>-3.08</v>
      </c>
      <c r="AC545">
        <v>-0.77</v>
      </c>
      <c r="AD545">
        <v>-0.33</v>
      </c>
      <c r="AE545">
        <v>-7.73</v>
      </c>
      <c r="AF545">
        <v>-1.45</v>
      </c>
      <c r="AG545">
        <v>1.04</v>
      </c>
      <c r="AH545">
        <v>-2.92</v>
      </c>
      <c r="AI545">
        <v>-0.38</v>
      </c>
      <c r="AJ545">
        <v>0.36</v>
      </c>
      <c r="AK545">
        <v>-17.579999999999998</v>
      </c>
      <c r="AL545">
        <v>0.24</v>
      </c>
      <c r="AM545">
        <v>-0.47</v>
      </c>
      <c r="AN545">
        <v>0.46</v>
      </c>
      <c r="AO545">
        <v>0.05</v>
      </c>
      <c r="AP545">
        <v>-0.25</v>
      </c>
      <c r="AQ545">
        <v>22.46</v>
      </c>
      <c r="AR545">
        <v>5.87</v>
      </c>
      <c r="AS545">
        <v>92.51</v>
      </c>
      <c r="AT545">
        <v>0.98399999999999999</v>
      </c>
      <c r="AU545">
        <v>10.48</v>
      </c>
      <c r="AV545">
        <v>11.62</v>
      </c>
      <c r="AW545">
        <v>8.1300000000000008</v>
      </c>
      <c r="AX545">
        <v>47.79</v>
      </c>
      <c r="AY545">
        <v>56.34</v>
      </c>
      <c r="AZ545">
        <v>20.88</v>
      </c>
      <c r="BA545">
        <v>18.260000000000002</v>
      </c>
      <c r="BB545">
        <v>16.510000000000002</v>
      </c>
      <c r="BC545">
        <v>55.84</v>
      </c>
    </row>
    <row r="546" spans="1:55" x14ac:dyDescent="0.25">
      <c r="A546">
        <v>256</v>
      </c>
      <c r="B546" t="s">
        <v>145</v>
      </c>
      <c r="C546" t="s">
        <v>51</v>
      </c>
      <c r="D546" t="s">
        <v>73</v>
      </c>
      <c r="E546">
        <v>78</v>
      </c>
      <c r="F546">
        <v>1314.5333333333001</v>
      </c>
      <c r="G546">
        <v>16.852991452990999</v>
      </c>
      <c r="H546">
        <v>7.84</v>
      </c>
      <c r="I546">
        <v>-1.18</v>
      </c>
      <c r="J546">
        <v>3.81</v>
      </c>
      <c r="K546">
        <v>7.06</v>
      </c>
      <c r="L546">
        <v>-1.06</v>
      </c>
      <c r="M546">
        <v>4.6500000000000004</v>
      </c>
      <c r="N546">
        <v>5.1100000000000003</v>
      </c>
      <c r="O546">
        <v>-0.56000000000000005</v>
      </c>
      <c r="P546">
        <v>4.34</v>
      </c>
      <c r="Q546">
        <v>0.45</v>
      </c>
      <c r="R546">
        <v>-0.02</v>
      </c>
      <c r="S546">
        <v>4.7300000000000004</v>
      </c>
      <c r="T546">
        <v>0.38</v>
      </c>
      <c r="U546">
        <v>-0.01</v>
      </c>
      <c r="V546">
        <v>4.16</v>
      </c>
      <c r="W546">
        <v>2.52</v>
      </c>
      <c r="X546">
        <v>1.46</v>
      </c>
      <c r="Y546">
        <v>0.87</v>
      </c>
      <c r="Z546">
        <v>1.1299999999999999</v>
      </c>
      <c r="AA546">
        <v>-0.16</v>
      </c>
      <c r="AB546">
        <v>2.87</v>
      </c>
      <c r="AC546">
        <v>-0.28000000000000003</v>
      </c>
      <c r="AD546">
        <v>-0.09</v>
      </c>
      <c r="AE546">
        <v>-3.62</v>
      </c>
      <c r="AF546">
        <v>1.86</v>
      </c>
      <c r="AG546">
        <v>2.17</v>
      </c>
      <c r="AH546">
        <v>-0.56999999999999995</v>
      </c>
      <c r="AI546">
        <v>0.69</v>
      </c>
      <c r="AJ546">
        <v>0.56999999999999995</v>
      </c>
      <c r="AK546">
        <v>2.38</v>
      </c>
      <c r="AL546">
        <v>6.32</v>
      </c>
      <c r="AM546">
        <v>-4.57</v>
      </c>
      <c r="AN546">
        <v>7.25</v>
      </c>
      <c r="AO546">
        <v>0.31</v>
      </c>
      <c r="AP546">
        <v>-0.48</v>
      </c>
      <c r="AQ546">
        <v>35.61</v>
      </c>
      <c r="AR546">
        <v>7.73</v>
      </c>
      <c r="AS546">
        <v>92.05</v>
      </c>
      <c r="AT546">
        <v>0.998</v>
      </c>
      <c r="AU546">
        <v>12.92</v>
      </c>
      <c r="AV546">
        <v>11.09</v>
      </c>
      <c r="AW546">
        <v>7.17</v>
      </c>
      <c r="AX546">
        <v>40.76</v>
      </c>
      <c r="AY546">
        <v>64.319999999999993</v>
      </c>
      <c r="AZ546">
        <v>27.34</v>
      </c>
      <c r="BA546">
        <v>18.21</v>
      </c>
      <c r="BB546">
        <v>15.98</v>
      </c>
      <c r="BC546">
        <v>63.12</v>
      </c>
    </row>
    <row r="547" spans="1:55" x14ac:dyDescent="0.25">
      <c r="A547">
        <v>126</v>
      </c>
      <c r="B547" t="s">
        <v>98</v>
      </c>
      <c r="C547" t="s">
        <v>63</v>
      </c>
      <c r="D547" t="s">
        <v>39</v>
      </c>
      <c r="E547">
        <v>80</v>
      </c>
      <c r="F547">
        <v>1118.1166666667</v>
      </c>
      <c r="G547">
        <v>13.976458333332999</v>
      </c>
      <c r="H547">
        <v>1.96</v>
      </c>
      <c r="I547">
        <v>-1.2</v>
      </c>
      <c r="J547">
        <v>1.37</v>
      </c>
      <c r="K547">
        <v>1.1000000000000001</v>
      </c>
      <c r="L547">
        <v>-1.44</v>
      </c>
      <c r="M547">
        <v>1.47</v>
      </c>
      <c r="N547">
        <v>1.08</v>
      </c>
      <c r="O547">
        <v>-2.4900000000000002</v>
      </c>
      <c r="P547">
        <v>2.94</v>
      </c>
      <c r="Q547">
        <v>-0.11</v>
      </c>
      <c r="R547">
        <v>0</v>
      </c>
      <c r="S547">
        <v>-0.92</v>
      </c>
      <c r="T547">
        <v>-0.05</v>
      </c>
      <c r="U547">
        <v>-0.22</v>
      </c>
      <c r="V547">
        <v>1.67</v>
      </c>
      <c r="W547">
        <v>0.55000000000000004</v>
      </c>
      <c r="X547">
        <v>-1.34</v>
      </c>
      <c r="Y547">
        <v>1.67</v>
      </c>
      <c r="Z547">
        <v>0.06</v>
      </c>
      <c r="AA547">
        <v>-1.23</v>
      </c>
      <c r="AB547">
        <v>2.54</v>
      </c>
      <c r="AC547">
        <v>-0.26</v>
      </c>
      <c r="AD547">
        <v>-0.06</v>
      </c>
      <c r="AE547">
        <v>-3.82</v>
      </c>
      <c r="AF547">
        <v>0.64</v>
      </c>
      <c r="AG547">
        <v>-0.15</v>
      </c>
      <c r="AH547">
        <v>0.88</v>
      </c>
      <c r="AI547">
        <v>0.01</v>
      </c>
      <c r="AJ547">
        <v>0.08</v>
      </c>
      <c r="AK547">
        <v>-1.96</v>
      </c>
      <c r="AL547">
        <v>1</v>
      </c>
      <c r="AM547">
        <v>0.37</v>
      </c>
      <c r="AN547">
        <v>0.45</v>
      </c>
      <c r="AO547">
        <v>0.13</v>
      </c>
      <c r="AP547">
        <v>0.01</v>
      </c>
      <c r="AQ547">
        <v>3.02</v>
      </c>
      <c r="AR547">
        <v>9.65</v>
      </c>
      <c r="AS547">
        <v>91.56</v>
      </c>
      <c r="AT547">
        <v>1.012</v>
      </c>
      <c r="AU547">
        <v>10.68</v>
      </c>
      <c r="AV547">
        <v>17.010000000000002</v>
      </c>
      <c r="AW547">
        <v>8.91</v>
      </c>
      <c r="AX547">
        <v>35.520000000000003</v>
      </c>
      <c r="AY547">
        <v>54.52</v>
      </c>
      <c r="AZ547">
        <v>19.91</v>
      </c>
      <c r="BA547">
        <v>24.36</v>
      </c>
      <c r="BB547">
        <v>19.100000000000001</v>
      </c>
      <c r="BC547">
        <v>51.03</v>
      </c>
    </row>
    <row r="548" spans="1:55" x14ac:dyDescent="0.25">
      <c r="A548">
        <v>176</v>
      </c>
      <c r="B548" t="s">
        <v>344</v>
      </c>
      <c r="C548" t="s">
        <v>345</v>
      </c>
      <c r="D548" t="s">
        <v>36</v>
      </c>
      <c r="E548">
        <v>79</v>
      </c>
      <c r="F548">
        <v>987.51666666666995</v>
      </c>
      <c r="G548">
        <v>12.500210970464</v>
      </c>
      <c r="H548">
        <v>-8.23</v>
      </c>
      <c r="I548">
        <v>-1.2</v>
      </c>
      <c r="J548">
        <v>-3.24</v>
      </c>
      <c r="K548">
        <v>-6.82</v>
      </c>
      <c r="L548">
        <v>-0.82</v>
      </c>
      <c r="M548">
        <v>-3.72</v>
      </c>
      <c r="N548">
        <v>-5.14</v>
      </c>
      <c r="O548">
        <v>-1.88</v>
      </c>
      <c r="P548">
        <v>-2.9</v>
      </c>
      <c r="Q548">
        <v>-0.64</v>
      </c>
      <c r="R548">
        <v>-0.18</v>
      </c>
      <c r="S548">
        <v>-5.51</v>
      </c>
      <c r="T548">
        <v>-0.3</v>
      </c>
      <c r="U548">
        <v>-0.21</v>
      </c>
      <c r="V548">
        <v>-1.1399999999999999</v>
      </c>
      <c r="W548">
        <v>-2.65</v>
      </c>
      <c r="X548">
        <v>-0.83</v>
      </c>
      <c r="Y548">
        <v>-1.98</v>
      </c>
      <c r="Z548">
        <v>-1.48</v>
      </c>
      <c r="AA548">
        <v>-0.91</v>
      </c>
      <c r="AB548">
        <v>-1.5</v>
      </c>
      <c r="AC548">
        <v>-0.45</v>
      </c>
      <c r="AD548">
        <v>-0.2</v>
      </c>
      <c r="AE548">
        <v>-4.6900000000000004</v>
      </c>
      <c r="AF548">
        <v>-1.56</v>
      </c>
      <c r="AG548">
        <v>0.1</v>
      </c>
      <c r="AH548">
        <v>-2.23</v>
      </c>
      <c r="AI548">
        <v>0.12</v>
      </c>
      <c r="AJ548">
        <v>0.18</v>
      </c>
      <c r="AK548">
        <v>0</v>
      </c>
      <c r="AL548">
        <v>-7.8</v>
      </c>
      <c r="AM548">
        <v>-0.27</v>
      </c>
      <c r="AN548">
        <v>-5.24</v>
      </c>
      <c r="AO548">
        <v>-0.41</v>
      </c>
      <c r="AP548">
        <v>-0.14000000000000001</v>
      </c>
      <c r="AQ548">
        <v>-21.43</v>
      </c>
      <c r="AR548">
        <v>7.11</v>
      </c>
      <c r="AS548">
        <v>91.84</v>
      </c>
      <c r="AT548">
        <v>0.98899999999999999</v>
      </c>
      <c r="AU548">
        <v>9.66</v>
      </c>
      <c r="AV548">
        <v>13.55</v>
      </c>
      <c r="AW548">
        <v>9.11</v>
      </c>
      <c r="AX548">
        <v>46.48</v>
      </c>
      <c r="AY548">
        <v>51.46</v>
      </c>
      <c r="AZ548">
        <v>15.8</v>
      </c>
      <c r="BA548">
        <v>19.690000000000001</v>
      </c>
      <c r="BB548">
        <v>16.95</v>
      </c>
      <c r="BC548">
        <v>48.24</v>
      </c>
    </row>
    <row r="549" spans="1:55" x14ac:dyDescent="0.25">
      <c r="A549">
        <v>241</v>
      </c>
      <c r="B549" t="s">
        <v>154</v>
      </c>
      <c r="C549" t="s">
        <v>72</v>
      </c>
      <c r="D549" t="s">
        <v>47</v>
      </c>
      <c r="E549">
        <v>75</v>
      </c>
      <c r="F549">
        <v>1091.0166666667001</v>
      </c>
      <c r="G549">
        <v>14.546888888889001</v>
      </c>
      <c r="H549">
        <v>2.2000000000000002</v>
      </c>
      <c r="I549">
        <v>-1.21</v>
      </c>
      <c r="J549">
        <v>1.45</v>
      </c>
      <c r="K549">
        <v>2.6</v>
      </c>
      <c r="L549">
        <v>-0.55000000000000004</v>
      </c>
      <c r="M549">
        <v>1.76</v>
      </c>
      <c r="N549">
        <v>3.52</v>
      </c>
      <c r="O549">
        <v>-0.22</v>
      </c>
      <c r="P549">
        <v>2.87</v>
      </c>
      <c r="Q549">
        <v>0.74</v>
      </c>
      <c r="R549">
        <v>0.48</v>
      </c>
      <c r="S549">
        <v>2.15</v>
      </c>
      <c r="T549">
        <v>0.46</v>
      </c>
      <c r="U549">
        <v>0</v>
      </c>
      <c r="V549">
        <v>4.13</v>
      </c>
      <c r="W549">
        <v>2.71</v>
      </c>
      <c r="X549">
        <v>1.66</v>
      </c>
      <c r="Y549">
        <v>0.64</v>
      </c>
      <c r="Z549">
        <v>1.86</v>
      </c>
      <c r="AA549">
        <v>0.37</v>
      </c>
      <c r="AB549">
        <v>2.77</v>
      </c>
      <c r="AC549">
        <v>0.57999999999999996</v>
      </c>
      <c r="AD549">
        <v>0.1</v>
      </c>
      <c r="AE549">
        <v>6.81</v>
      </c>
      <c r="AF549">
        <v>1.1299999999999999</v>
      </c>
      <c r="AG549">
        <v>1.73</v>
      </c>
      <c r="AH549">
        <v>-1.04</v>
      </c>
      <c r="AI549">
        <v>-0.18</v>
      </c>
      <c r="AJ549">
        <v>0.18</v>
      </c>
      <c r="AK549">
        <v>-10.119999999999999</v>
      </c>
      <c r="AL549">
        <v>-0.15</v>
      </c>
      <c r="AM549">
        <v>-1.55</v>
      </c>
      <c r="AN549">
        <v>1.1499999999999999</v>
      </c>
      <c r="AO549">
        <v>0.41</v>
      </c>
      <c r="AP549">
        <v>0.36</v>
      </c>
      <c r="AQ549">
        <v>0.56000000000000005</v>
      </c>
      <c r="AR549">
        <v>9.74</v>
      </c>
      <c r="AS549">
        <v>88.16</v>
      </c>
      <c r="AT549">
        <v>0.97899999999999998</v>
      </c>
      <c r="AU549">
        <v>11.05</v>
      </c>
      <c r="AV549">
        <v>13.97</v>
      </c>
      <c r="AW549">
        <v>6.76</v>
      </c>
      <c r="AX549">
        <v>42.79</v>
      </c>
      <c r="AY549">
        <v>62.04</v>
      </c>
      <c r="AZ549">
        <v>20.239999999999998</v>
      </c>
      <c r="BA549">
        <v>22.05</v>
      </c>
      <c r="BB549">
        <v>15.73</v>
      </c>
      <c r="BC549">
        <v>56.27</v>
      </c>
    </row>
    <row r="550" spans="1:55" x14ac:dyDescent="0.25">
      <c r="A550">
        <v>540</v>
      </c>
      <c r="B550" t="s">
        <v>544</v>
      </c>
      <c r="C550" t="s">
        <v>51</v>
      </c>
      <c r="D550" t="s">
        <v>36</v>
      </c>
      <c r="E550">
        <v>64</v>
      </c>
      <c r="F550">
        <v>611.76666666666995</v>
      </c>
      <c r="G550">
        <v>9.5588541666667002</v>
      </c>
      <c r="H550">
        <v>-2.98</v>
      </c>
      <c r="I550">
        <v>-1.24</v>
      </c>
      <c r="J550">
        <v>-0.77</v>
      </c>
      <c r="K550">
        <v>-3.75</v>
      </c>
      <c r="L550">
        <v>-3.13</v>
      </c>
      <c r="M550">
        <v>-0.36</v>
      </c>
      <c r="N550">
        <v>-3.83</v>
      </c>
      <c r="O550">
        <v>-1.99</v>
      </c>
      <c r="P550">
        <v>-1.49</v>
      </c>
      <c r="Q550">
        <v>0.09</v>
      </c>
      <c r="R550">
        <v>-1.07</v>
      </c>
      <c r="S550">
        <v>14.39</v>
      </c>
      <c r="T550">
        <v>-0.14000000000000001</v>
      </c>
      <c r="U550">
        <v>-0.18</v>
      </c>
      <c r="V550">
        <v>0.46</v>
      </c>
      <c r="W550">
        <v>-3.08</v>
      </c>
      <c r="X550">
        <v>0.18</v>
      </c>
      <c r="Y550">
        <v>-3.14</v>
      </c>
      <c r="Z550">
        <v>-1.47</v>
      </c>
      <c r="AA550">
        <v>0.25</v>
      </c>
      <c r="AB550">
        <v>-4.12</v>
      </c>
      <c r="AC550">
        <v>0.13</v>
      </c>
      <c r="AD550">
        <v>-0.66</v>
      </c>
      <c r="AE550">
        <v>17.670000000000002</v>
      </c>
      <c r="AF550">
        <v>-2.15</v>
      </c>
      <c r="AG550">
        <v>-0.09</v>
      </c>
      <c r="AH550">
        <v>-2.4500000000000002</v>
      </c>
      <c r="AI550">
        <v>0.08</v>
      </c>
      <c r="AJ550">
        <v>-0.24</v>
      </c>
      <c r="AK550">
        <v>10.26</v>
      </c>
      <c r="AL550">
        <v>0.3</v>
      </c>
      <c r="AM550">
        <v>-1.77</v>
      </c>
      <c r="AN550">
        <v>1.39</v>
      </c>
      <c r="AO550">
        <v>-0.15</v>
      </c>
      <c r="AP550">
        <v>-0.28999999999999998</v>
      </c>
      <c r="AQ550">
        <v>11.11</v>
      </c>
      <c r="AR550">
        <v>8.16</v>
      </c>
      <c r="AS550">
        <v>95.03</v>
      </c>
      <c r="AT550">
        <v>1.032</v>
      </c>
      <c r="AU550">
        <v>9.32</v>
      </c>
      <c r="AV550">
        <v>10.89</v>
      </c>
      <c r="AW550">
        <v>5.3</v>
      </c>
      <c r="AX550">
        <v>52.47</v>
      </c>
      <c r="AY550">
        <v>63.76</v>
      </c>
      <c r="AZ550">
        <v>15.01</v>
      </c>
      <c r="BA550">
        <v>15.5</v>
      </c>
      <c r="BB550">
        <v>12.65</v>
      </c>
      <c r="BC550">
        <v>54.26</v>
      </c>
    </row>
    <row r="551" spans="1:55" x14ac:dyDescent="0.25">
      <c r="A551">
        <v>587</v>
      </c>
      <c r="B551" t="s">
        <v>583</v>
      </c>
      <c r="C551" t="s">
        <v>51</v>
      </c>
      <c r="D551" t="s">
        <v>73</v>
      </c>
      <c r="E551">
        <v>70</v>
      </c>
      <c r="F551">
        <v>1052.9833333332999</v>
      </c>
      <c r="G551">
        <v>15.042619047619</v>
      </c>
      <c r="H551">
        <v>-0.63</v>
      </c>
      <c r="I551">
        <v>-1.26</v>
      </c>
      <c r="J551">
        <v>0.27</v>
      </c>
      <c r="K551">
        <v>-0.65</v>
      </c>
      <c r="L551">
        <v>-0.75</v>
      </c>
      <c r="M551">
        <v>0.06</v>
      </c>
      <c r="N551">
        <v>0.53</v>
      </c>
      <c r="O551">
        <v>-0.03</v>
      </c>
      <c r="P551">
        <v>0.43</v>
      </c>
      <c r="Q551">
        <v>0.19</v>
      </c>
      <c r="R551">
        <v>-0.89</v>
      </c>
      <c r="S551">
        <v>12.09</v>
      </c>
      <c r="T551">
        <v>-0.04</v>
      </c>
      <c r="U551">
        <v>-0.2</v>
      </c>
      <c r="V551">
        <v>1.69</v>
      </c>
      <c r="W551">
        <v>0.08</v>
      </c>
      <c r="X551">
        <v>-2.8</v>
      </c>
      <c r="Y551">
        <v>2.83</v>
      </c>
      <c r="Z551">
        <v>0.59</v>
      </c>
      <c r="AA551">
        <v>-2.14</v>
      </c>
      <c r="AB551">
        <v>6.47</v>
      </c>
      <c r="AC551">
        <v>0.03</v>
      </c>
      <c r="AD551">
        <v>-0.67</v>
      </c>
      <c r="AE551">
        <v>13.49</v>
      </c>
      <c r="AF551">
        <v>-0.68</v>
      </c>
      <c r="AG551">
        <v>-0.87</v>
      </c>
      <c r="AH551">
        <v>0.26</v>
      </c>
      <c r="AI551">
        <v>-0.28000000000000003</v>
      </c>
      <c r="AJ551">
        <v>-0.06</v>
      </c>
      <c r="AK551">
        <v>-5.77</v>
      </c>
      <c r="AL551">
        <v>0.09</v>
      </c>
      <c r="AM551">
        <v>2.11</v>
      </c>
      <c r="AN551">
        <v>-1.34</v>
      </c>
      <c r="AO551">
        <v>0.53</v>
      </c>
      <c r="AP551">
        <v>-0.26</v>
      </c>
      <c r="AQ551">
        <v>29.4</v>
      </c>
      <c r="AR551">
        <v>8.33</v>
      </c>
      <c r="AS551">
        <v>94.48</v>
      </c>
      <c r="AT551">
        <v>1.028</v>
      </c>
      <c r="AU551">
        <v>7.12</v>
      </c>
      <c r="AV551">
        <v>11.45</v>
      </c>
      <c r="AW551">
        <v>7.12</v>
      </c>
      <c r="AX551">
        <v>46.61</v>
      </c>
      <c r="AY551">
        <v>50</v>
      </c>
      <c r="AZ551">
        <v>18.46</v>
      </c>
      <c r="BA551">
        <v>18.18</v>
      </c>
      <c r="BB551">
        <v>16.13</v>
      </c>
      <c r="BC551">
        <v>53.38</v>
      </c>
    </row>
    <row r="552" spans="1:55" x14ac:dyDescent="0.25">
      <c r="A552">
        <v>832</v>
      </c>
      <c r="B552" t="s">
        <v>785</v>
      </c>
      <c r="C552" t="s">
        <v>83</v>
      </c>
      <c r="D552" t="s">
        <v>73</v>
      </c>
      <c r="E552">
        <v>19</v>
      </c>
      <c r="F552">
        <v>300.98333333332999</v>
      </c>
      <c r="G552">
        <v>15.841228070174999</v>
      </c>
      <c r="H552">
        <v>3.66</v>
      </c>
      <c r="I552">
        <v>-1.26</v>
      </c>
      <c r="J552">
        <v>2.27</v>
      </c>
      <c r="K552">
        <v>3.51</v>
      </c>
      <c r="L552">
        <v>-1.72</v>
      </c>
      <c r="M552">
        <v>3.15</v>
      </c>
      <c r="N552">
        <v>1.07</v>
      </c>
      <c r="O552">
        <v>-1.58</v>
      </c>
      <c r="P552">
        <v>2.14</v>
      </c>
      <c r="Q552">
        <v>-0.02</v>
      </c>
      <c r="R552">
        <v>-0.31</v>
      </c>
      <c r="S552">
        <v>3.44</v>
      </c>
      <c r="T552">
        <v>0.18</v>
      </c>
      <c r="U552">
        <v>0.1</v>
      </c>
      <c r="V552">
        <v>0.93</v>
      </c>
      <c r="W552">
        <v>3.16</v>
      </c>
      <c r="X552">
        <v>2.73</v>
      </c>
      <c r="Y552">
        <v>0.59</v>
      </c>
      <c r="Z552">
        <v>2.1</v>
      </c>
      <c r="AA552">
        <v>1.48</v>
      </c>
      <c r="AB552">
        <v>1</v>
      </c>
      <c r="AC552">
        <v>0.54</v>
      </c>
      <c r="AD552">
        <v>-0.15</v>
      </c>
      <c r="AE552">
        <v>11.85</v>
      </c>
      <c r="AF552">
        <v>1.41</v>
      </c>
      <c r="AG552">
        <v>1.67</v>
      </c>
      <c r="AH552">
        <v>0.04</v>
      </c>
      <c r="AI552">
        <v>-0.11</v>
      </c>
      <c r="AJ552">
        <v>0.03</v>
      </c>
      <c r="AK552">
        <v>-5.45</v>
      </c>
      <c r="AL552">
        <v>3.03</v>
      </c>
      <c r="AM552">
        <v>-5.17</v>
      </c>
      <c r="AN552">
        <v>5.8</v>
      </c>
      <c r="AO552">
        <v>-0.69</v>
      </c>
      <c r="AP552">
        <v>-0.27</v>
      </c>
      <c r="AQ552">
        <v>-55.56</v>
      </c>
      <c r="AR552">
        <v>7.33</v>
      </c>
      <c r="AS552">
        <v>93.59</v>
      </c>
      <c r="AT552">
        <v>1.0089999999999999</v>
      </c>
      <c r="AU552">
        <v>8.17</v>
      </c>
      <c r="AV552">
        <v>14.55</v>
      </c>
      <c r="AW552">
        <v>10.17</v>
      </c>
      <c r="AX552">
        <v>47.25</v>
      </c>
      <c r="AY552">
        <v>44.57</v>
      </c>
      <c r="AZ552">
        <v>13.95</v>
      </c>
      <c r="BA552">
        <v>20.93</v>
      </c>
      <c r="BB552">
        <v>19.34</v>
      </c>
      <c r="BC552">
        <v>41.92</v>
      </c>
    </row>
    <row r="553" spans="1:55" x14ac:dyDescent="0.25">
      <c r="A553">
        <v>283</v>
      </c>
      <c r="B553" t="s">
        <v>462</v>
      </c>
      <c r="C553" t="s">
        <v>63</v>
      </c>
      <c r="D553" t="s">
        <v>39</v>
      </c>
      <c r="E553">
        <v>64</v>
      </c>
      <c r="F553">
        <v>548.6</v>
      </c>
      <c r="G553">
        <v>8.5718750000000004</v>
      </c>
      <c r="H553">
        <v>-3.64</v>
      </c>
      <c r="I553">
        <v>-1.3</v>
      </c>
      <c r="J553">
        <v>-1.08</v>
      </c>
      <c r="K553">
        <v>-2.42</v>
      </c>
      <c r="L553">
        <v>-3.52</v>
      </c>
      <c r="M553">
        <v>0.62</v>
      </c>
      <c r="N553">
        <v>-2.65</v>
      </c>
      <c r="O553">
        <v>-1.71</v>
      </c>
      <c r="P553">
        <v>-0.91</v>
      </c>
      <c r="Q553">
        <v>-0.14000000000000001</v>
      </c>
      <c r="R553">
        <v>-0.61</v>
      </c>
      <c r="S553">
        <v>5.68</v>
      </c>
      <c r="T553">
        <v>-0.24</v>
      </c>
      <c r="U553">
        <v>-0.28000000000000003</v>
      </c>
      <c r="V553">
        <v>0.24</v>
      </c>
      <c r="W553">
        <v>-2.44</v>
      </c>
      <c r="X553">
        <v>-1.92</v>
      </c>
      <c r="Y553">
        <v>-0.62</v>
      </c>
      <c r="Z553">
        <v>0.44</v>
      </c>
      <c r="AA553">
        <v>-2.5099999999999998</v>
      </c>
      <c r="AB553">
        <v>6.31</v>
      </c>
      <c r="AC553">
        <v>-0.14000000000000001</v>
      </c>
      <c r="AD553">
        <v>-0.68</v>
      </c>
      <c r="AE553">
        <v>10.56</v>
      </c>
      <c r="AF553">
        <v>-3.85</v>
      </c>
      <c r="AG553">
        <v>0.79</v>
      </c>
      <c r="AH553">
        <v>-5.53</v>
      </c>
      <c r="AI553">
        <v>-0.28000000000000003</v>
      </c>
      <c r="AJ553">
        <v>0.12</v>
      </c>
      <c r="AK553">
        <v>-9.23</v>
      </c>
      <c r="AL553">
        <v>-1.75</v>
      </c>
      <c r="AM553">
        <v>1.04</v>
      </c>
      <c r="AN553">
        <v>-2</v>
      </c>
      <c r="AO553">
        <v>0.33</v>
      </c>
      <c r="AP553">
        <v>-0.03</v>
      </c>
      <c r="AQ553">
        <v>10.71</v>
      </c>
      <c r="AR553">
        <v>10.48</v>
      </c>
      <c r="AS553">
        <v>93.61</v>
      </c>
      <c r="AT553">
        <v>1.0409999999999999</v>
      </c>
      <c r="AU553">
        <v>6.56</v>
      </c>
      <c r="AV553">
        <v>13.34</v>
      </c>
      <c r="AW553">
        <v>7.33</v>
      </c>
      <c r="AX553">
        <v>47.36</v>
      </c>
      <c r="AY553">
        <v>47.24</v>
      </c>
      <c r="AZ553">
        <v>12.14</v>
      </c>
      <c r="BA553">
        <v>19.25</v>
      </c>
      <c r="BB553">
        <v>15.97</v>
      </c>
      <c r="BC553">
        <v>43.19</v>
      </c>
    </row>
    <row r="554" spans="1:55" x14ac:dyDescent="0.25">
      <c r="A554">
        <v>310</v>
      </c>
      <c r="B554" t="s">
        <v>617</v>
      </c>
      <c r="C554" t="s">
        <v>83</v>
      </c>
      <c r="D554" t="s">
        <v>39</v>
      </c>
      <c r="E554">
        <v>47</v>
      </c>
      <c r="F554">
        <v>543.6</v>
      </c>
      <c r="G554">
        <v>11.565957446809</v>
      </c>
      <c r="H554">
        <v>-1.42</v>
      </c>
      <c r="I554">
        <v>-1.3</v>
      </c>
      <c r="J554">
        <v>-0.1</v>
      </c>
      <c r="K554">
        <v>-1.72</v>
      </c>
      <c r="L554">
        <v>-0.79</v>
      </c>
      <c r="M554">
        <v>-0.64</v>
      </c>
      <c r="N554">
        <v>-1.22</v>
      </c>
      <c r="O554">
        <v>-0.77</v>
      </c>
      <c r="P554">
        <v>-0.41</v>
      </c>
      <c r="Q554">
        <v>-0.52</v>
      </c>
      <c r="R554">
        <v>-0.03</v>
      </c>
      <c r="S554">
        <v>-6.86</v>
      </c>
      <c r="T554">
        <v>-0.19</v>
      </c>
      <c r="U554">
        <v>0.09</v>
      </c>
      <c r="V554">
        <v>-3.29</v>
      </c>
      <c r="W554">
        <v>-2.17</v>
      </c>
      <c r="X554">
        <v>-1.88</v>
      </c>
      <c r="Y554">
        <v>-0.31</v>
      </c>
      <c r="Z554">
        <v>-1.61</v>
      </c>
      <c r="AA554">
        <v>-0.02</v>
      </c>
      <c r="AB554">
        <v>-3.75</v>
      </c>
      <c r="AC554">
        <v>-0.23</v>
      </c>
      <c r="AD554">
        <v>0.27</v>
      </c>
      <c r="AE554">
        <v>-10.87</v>
      </c>
      <c r="AF554">
        <v>-0.75</v>
      </c>
      <c r="AG554">
        <v>-2.48</v>
      </c>
      <c r="AH554">
        <v>2.0499999999999998</v>
      </c>
      <c r="AI554">
        <v>-0.34</v>
      </c>
      <c r="AJ554">
        <v>-0.5</v>
      </c>
      <c r="AK554">
        <v>-3.51</v>
      </c>
      <c r="AL554">
        <v>1.31</v>
      </c>
      <c r="AM554">
        <v>1.22</v>
      </c>
      <c r="AN554">
        <v>0.17</v>
      </c>
      <c r="AO554">
        <v>-0.06</v>
      </c>
      <c r="AP554">
        <v>0.15</v>
      </c>
      <c r="AQ554">
        <v>-9.52</v>
      </c>
      <c r="AR554">
        <v>5.53</v>
      </c>
      <c r="AS554">
        <v>92.37</v>
      </c>
      <c r="AT554">
        <v>0.97899999999999998</v>
      </c>
      <c r="AU554">
        <v>6.4</v>
      </c>
      <c r="AV554">
        <v>22.74</v>
      </c>
      <c r="AW554">
        <v>13.47</v>
      </c>
      <c r="AX554">
        <v>48.79</v>
      </c>
      <c r="AY554">
        <v>32.22</v>
      </c>
      <c r="AZ554">
        <v>9.27</v>
      </c>
      <c r="BA554">
        <v>26.6</v>
      </c>
      <c r="BB554">
        <v>22.74</v>
      </c>
      <c r="BC554">
        <v>28.97</v>
      </c>
    </row>
    <row r="555" spans="1:55" x14ac:dyDescent="0.25">
      <c r="A555">
        <v>725</v>
      </c>
      <c r="B555" t="s">
        <v>161</v>
      </c>
      <c r="C555" t="s">
        <v>162</v>
      </c>
      <c r="D555" t="s">
        <v>73</v>
      </c>
      <c r="E555">
        <v>70</v>
      </c>
      <c r="F555">
        <v>1376.8833333333</v>
      </c>
      <c r="G555">
        <v>19.669761904762002</v>
      </c>
      <c r="H555">
        <v>11.19</v>
      </c>
      <c r="I555">
        <v>-1.31</v>
      </c>
      <c r="J555">
        <v>5.61</v>
      </c>
      <c r="K555">
        <v>7.43</v>
      </c>
      <c r="L555">
        <v>-2.0099999999999998</v>
      </c>
      <c r="M555">
        <v>5.57</v>
      </c>
      <c r="N555">
        <v>5.6</v>
      </c>
      <c r="O555">
        <v>0.24</v>
      </c>
      <c r="P555">
        <v>4.5199999999999996</v>
      </c>
      <c r="Q555">
        <v>1.49</v>
      </c>
      <c r="R555">
        <v>0.49</v>
      </c>
      <c r="S555">
        <v>10.52</v>
      </c>
      <c r="T555">
        <v>0.61</v>
      </c>
      <c r="U555">
        <v>0.05</v>
      </c>
      <c r="V555">
        <v>6.34</v>
      </c>
      <c r="W555">
        <v>6.64</v>
      </c>
      <c r="X555">
        <v>1.37</v>
      </c>
      <c r="Y555">
        <v>5.33</v>
      </c>
      <c r="Z555">
        <v>3.24</v>
      </c>
      <c r="AA555">
        <v>0.56000000000000005</v>
      </c>
      <c r="AB555">
        <v>6.08</v>
      </c>
      <c r="AC555">
        <v>1.22</v>
      </c>
      <c r="AD555">
        <v>0.11</v>
      </c>
      <c r="AE555">
        <v>17.62</v>
      </c>
      <c r="AF555">
        <v>4.54</v>
      </c>
      <c r="AG555">
        <v>1.0900000000000001</v>
      </c>
      <c r="AH555">
        <v>4.74</v>
      </c>
      <c r="AI555">
        <v>0.02</v>
      </c>
      <c r="AJ555">
        <v>0.56000000000000005</v>
      </c>
      <c r="AK555">
        <v>-9.0500000000000007</v>
      </c>
      <c r="AL555">
        <v>6.02</v>
      </c>
      <c r="AM555">
        <v>-5.03</v>
      </c>
      <c r="AN555">
        <v>7.22</v>
      </c>
      <c r="AO555">
        <v>0.28999999999999998</v>
      </c>
      <c r="AP555">
        <v>-0.12</v>
      </c>
      <c r="AQ555">
        <v>19.23</v>
      </c>
      <c r="AR555">
        <v>10.48</v>
      </c>
      <c r="AS555">
        <v>89.78</v>
      </c>
      <c r="AT555">
        <v>1.0029999999999999</v>
      </c>
      <c r="AU555">
        <v>9.4600000000000009</v>
      </c>
      <c r="AV555">
        <v>11.72</v>
      </c>
      <c r="AW555">
        <v>8.19</v>
      </c>
      <c r="AX555">
        <v>41.4</v>
      </c>
      <c r="AY555">
        <v>53.58</v>
      </c>
      <c r="AZ555">
        <v>19.440000000000001</v>
      </c>
      <c r="BA555">
        <v>19.7</v>
      </c>
      <c r="BB555">
        <v>17.95</v>
      </c>
      <c r="BC555">
        <v>51.98</v>
      </c>
    </row>
    <row r="556" spans="1:55" x14ac:dyDescent="0.25">
      <c r="A556">
        <v>47</v>
      </c>
      <c r="B556" t="s">
        <v>480</v>
      </c>
      <c r="C556" t="s">
        <v>46</v>
      </c>
      <c r="D556" t="s">
        <v>36</v>
      </c>
      <c r="E556">
        <v>70</v>
      </c>
      <c r="F556">
        <v>765.21666666666999</v>
      </c>
      <c r="G556">
        <v>10.931666666667001</v>
      </c>
      <c r="H556">
        <v>-0.89</v>
      </c>
      <c r="I556">
        <v>-1.35</v>
      </c>
      <c r="J556">
        <v>0.28999999999999998</v>
      </c>
      <c r="K556">
        <v>-1.03</v>
      </c>
      <c r="L556">
        <v>-1.62</v>
      </c>
      <c r="M556">
        <v>0.5</v>
      </c>
      <c r="N556">
        <v>0.21</v>
      </c>
      <c r="O556">
        <v>-1.1200000000000001</v>
      </c>
      <c r="P556">
        <v>1.18</v>
      </c>
      <c r="Q556">
        <v>-0.96</v>
      </c>
      <c r="R556">
        <v>-1.29</v>
      </c>
      <c r="S556">
        <v>9.68</v>
      </c>
      <c r="T556">
        <v>-0.23</v>
      </c>
      <c r="U556">
        <v>-0.14000000000000001</v>
      </c>
      <c r="V556">
        <v>-0.71</v>
      </c>
      <c r="W556">
        <v>-3.75</v>
      </c>
      <c r="X556">
        <v>0.48</v>
      </c>
      <c r="Y556">
        <v>-4.4000000000000004</v>
      </c>
      <c r="Z556">
        <v>-1.86</v>
      </c>
      <c r="AA556">
        <v>-0.96</v>
      </c>
      <c r="AB556">
        <v>-2.2400000000000002</v>
      </c>
      <c r="AC556">
        <v>-0.41</v>
      </c>
      <c r="AD556">
        <v>-0.74</v>
      </c>
      <c r="AE556">
        <v>14.63</v>
      </c>
      <c r="AF556">
        <v>-2.5299999999999998</v>
      </c>
      <c r="AG556">
        <v>1.92</v>
      </c>
      <c r="AH556">
        <v>-5.88</v>
      </c>
      <c r="AI556">
        <v>-0.47</v>
      </c>
      <c r="AJ556">
        <v>-0.44</v>
      </c>
      <c r="AK556">
        <v>5.6</v>
      </c>
      <c r="AL556">
        <v>1.94</v>
      </c>
      <c r="AM556">
        <v>-1.06</v>
      </c>
      <c r="AN556">
        <v>1.93</v>
      </c>
      <c r="AO556">
        <v>-0.28999999999999998</v>
      </c>
      <c r="AP556">
        <v>-0.31</v>
      </c>
      <c r="AQ556">
        <v>-4.4400000000000004</v>
      </c>
      <c r="AR556">
        <v>5.07</v>
      </c>
      <c r="AS556">
        <v>96.45</v>
      </c>
      <c r="AT556">
        <v>1.0149999999999999</v>
      </c>
      <c r="AU556">
        <v>8.7799999999999994</v>
      </c>
      <c r="AV556">
        <v>14.9</v>
      </c>
      <c r="AW556">
        <v>10.11</v>
      </c>
      <c r="AX556">
        <v>44.46</v>
      </c>
      <c r="AY556">
        <v>46.47</v>
      </c>
      <c r="AZ556">
        <v>15.84</v>
      </c>
      <c r="BA556">
        <v>20.78</v>
      </c>
      <c r="BB556">
        <v>18.27</v>
      </c>
      <c r="BC556">
        <v>46.44</v>
      </c>
    </row>
    <row r="557" spans="1:55" x14ac:dyDescent="0.25">
      <c r="A557">
        <v>346</v>
      </c>
      <c r="B557" t="s">
        <v>820</v>
      </c>
      <c r="C557" t="s">
        <v>38</v>
      </c>
      <c r="D557" t="s">
        <v>73</v>
      </c>
      <c r="E557">
        <v>36</v>
      </c>
      <c r="F557">
        <v>466.95</v>
      </c>
      <c r="G557">
        <v>12.970833333332999</v>
      </c>
      <c r="H557">
        <v>1.01</v>
      </c>
      <c r="I557">
        <v>-1.35</v>
      </c>
      <c r="J557">
        <v>1.07</v>
      </c>
      <c r="K557">
        <v>-0.1</v>
      </c>
      <c r="L557">
        <v>-2.96</v>
      </c>
      <c r="M557">
        <v>1.72</v>
      </c>
      <c r="N557">
        <v>-2.2400000000000002</v>
      </c>
      <c r="O557">
        <v>-1.97</v>
      </c>
      <c r="P557">
        <v>-0.37</v>
      </c>
      <c r="Q557">
        <v>-0.17</v>
      </c>
      <c r="R557">
        <v>-0.74</v>
      </c>
      <c r="S557">
        <v>5.24</v>
      </c>
      <c r="T557">
        <v>-0.1</v>
      </c>
      <c r="U557">
        <v>-0.27</v>
      </c>
      <c r="V557">
        <v>1.72</v>
      </c>
      <c r="W557">
        <v>-0.89</v>
      </c>
      <c r="X557">
        <v>-0.66</v>
      </c>
      <c r="Y557">
        <v>-0.33</v>
      </c>
      <c r="Z557">
        <v>0.03</v>
      </c>
      <c r="AA557">
        <v>-0.25</v>
      </c>
      <c r="AB557">
        <v>0.62</v>
      </c>
      <c r="AC557">
        <v>-1.05</v>
      </c>
      <c r="AD557">
        <v>-1.06</v>
      </c>
      <c r="AE557">
        <v>-13.52</v>
      </c>
      <c r="AF557">
        <v>-1.23</v>
      </c>
      <c r="AG557">
        <v>-0.53</v>
      </c>
      <c r="AH557">
        <v>-0.99</v>
      </c>
      <c r="AI557">
        <v>0.8</v>
      </c>
      <c r="AJ557">
        <v>0.24</v>
      </c>
      <c r="AK557">
        <v>9.74</v>
      </c>
      <c r="AL557">
        <v>0.93</v>
      </c>
      <c r="AM557">
        <v>0.77</v>
      </c>
      <c r="AN557">
        <v>0.13</v>
      </c>
      <c r="AO557">
        <v>0.22</v>
      </c>
      <c r="AP557">
        <v>0.21</v>
      </c>
      <c r="AQ557">
        <v>4.4000000000000004</v>
      </c>
      <c r="AR557">
        <v>7.69</v>
      </c>
      <c r="AS557">
        <v>92.48</v>
      </c>
      <c r="AT557">
        <v>1.002</v>
      </c>
      <c r="AU557">
        <v>7.45</v>
      </c>
      <c r="AV557">
        <v>10.92</v>
      </c>
      <c r="AW557">
        <v>7.45</v>
      </c>
      <c r="AX557">
        <v>57.95</v>
      </c>
      <c r="AY557">
        <v>50</v>
      </c>
      <c r="AZ557">
        <v>15.93</v>
      </c>
      <c r="BA557">
        <v>16.059999999999999</v>
      </c>
      <c r="BB557">
        <v>17.22</v>
      </c>
      <c r="BC557">
        <v>48.06</v>
      </c>
    </row>
    <row r="558" spans="1:55" x14ac:dyDescent="0.25">
      <c r="A558">
        <v>45</v>
      </c>
      <c r="B558" t="s">
        <v>84</v>
      </c>
      <c r="C558" t="s">
        <v>46</v>
      </c>
      <c r="D558" t="s">
        <v>39</v>
      </c>
      <c r="E558">
        <v>65</v>
      </c>
      <c r="F558">
        <v>803.53333333333001</v>
      </c>
      <c r="G558">
        <v>12.362051282051</v>
      </c>
      <c r="H558">
        <v>11.5</v>
      </c>
      <c r="I558">
        <v>-1.37</v>
      </c>
      <c r="J558">
        <v>5.41</v>
      </c>
      <c r="K558">
        <v>8</v>
      </c>
      <c r="L558">
        <v>-1.93</v>
      </c>
      <c r="M558">
        <v>5.61</v>
      </c>
      <c r="N558">
        <v>4.4400000000000004</v>
      </c>
      <c r="O558">
        <v>0.35</v>
      </c>
      <c r="P558">
        <v>3.09</v>
      </c>
      <c r="Q558">
        <v>1.71</v>
      </c>
      <c r="R558">
        <v>0.72</v>
      </c>
      <c r="S558">
        <v>6.5</v>
      </c>
      <c r="T558">
        <v>0.62</v>
      </c>
      <c r="U558">
        <v>-0.02</v>
      </c>
      <c r="V558">
        <v>6.9</v>
      </c>
      <c r="W558">
        <v>5.92</v>
      </c>
      <c r="X558">
        <v>-0.8</v>
      </c>
      <c r="Y558">
        <v>6.46</v>
      </c>
      <c r="Z558">
        <v>2.86</v>
      </c>
      <c r="AA558">
        <v>0.69</v>
      </c>
      <c r="AB558">
        <v>5.0599999999999996</v>
      </c>
      <c r="AC558">
        <v>1.51</v>
      </c>
      <c r="AD558">
        <v>0.32</v>
      </c>
      <c r="AE558">
        <v>14.72</v>
      </c>
      <c r="AF558">
        <v>4.08</v>
      </c>
      <c r="AG558">
        <v>-1.98</v>
      </c>
      <c r="AH558">
        <v>7.53</v>
      </c>
      <c r="AI558">
        <v>0.34</v>
      </c>
      <c r="AJ558">
        <v>0.28000000000000003</v>
      </c>
      <c r="AK558">
        <v>-1</v>
      </c>
      <c r="AL558">
        <v>8.58</v>
      </c>
      <c r="AM558">
        <v>0.1</v>
      </c>
      <c r="AN558">
        <v>4.9800000000000004</v>
      </c>
      <c r="AO558">
        <v>-0.09</v>
      </c>
      <c r="AP558">
        <v>0.27</v>
      </c>
      <c r="AQ558">
        <v>-15.49</v>
      </c>
      <c r="AR558">
        <v>10.8</v>
      </c>
      <c r="AS558">
        <v>91.15</v>
      </c>
      <c r="AT558">
        <v>1.02</v>
      </c>
      <c r="AU558">
        <v>15.9</v>
      </c>
      <c r="AV558">
        <v>14.26</v>
      </c>
      <c r="AW558">
        <v>9.41</v>
      </c>
      <c r="AX558">
        <v>43.38</v>
      </c>
      <c r="AY558">
        <v>62.83</v>
      </c>
      <c r="AZ558">
        <v>28.9</v>
      </c>
      <c r="BA558">
        <v>21.95</v>
      </c>
      <c r="BB558">
        <v>20.16</v>
      </c>
      <c r="BC558">
        <v>58.9</v>
      </c>
    </row>
    <row r="559" spans="1:55" x14ac:dyDescent="0.25">
      <c r="A559">
        <v>863</v>
      </c>
      <c r="B559" t="s">
        <v>812</v>
      </c>
      <c r="C559" t="s">
        <v>813</v>
      </c>
      <c r="D559" t="s">
        <v>73</v>
      </c>
      <c r="E559">
        <v>61</v>
      </c>
      <c r="F559">
        <v>870.68333333332998</v>
      </c>
      <c r="G559">
        <v>14.27349726776</v>
      </c>
      <c r="H559">
        <v>-3.99</v>
      </c>
      <c r="I559">
        <v>-1.38</v>
      </c>
      <c r="J559">
        <v>-1.17</v>
      </c>
      <c r="K559">
        <v>-4.47</v>
      </c>
      <c r="L559">
        <v>-2.59</v>
      </c>
      <c r="M559">
        <v>-1.1200000000000001</v>
      </c>
      <c r="N559">
        <v>-3.02</v>
      </c>
      <c r="O559">
        <v>-2.78</v>
      </c>
      <c r="P559">
        <v>-0.1</v>
      </c>
      <c r="Q559">
        <v>-0.46</v>
      </c>
      <c r="R559">
        <v>-0.52</v>
      </c>
      <c r="S559">
        <v>0.91</v>
      </c>
      <c r="T559">
        <v>-0.49</v>
      </c>
      <c r="U559">
        <v>-0.43</v>
      </c>
      <c r="V559">
        <v>-0.54</v>
      </c>
      <c r="W559">
        <v>-2.98</v>
      </c>
      <c r="X559">
        <v>-5.04</v>
      </c>
      <c r="Y559">
        <v>2.23</v>
      </c>
      <c r="Z559">
        <v>-1.61</v>
      </c>
      <c r="AA559">
        <v>-2.11</v>
      </c>
      <c r="AB559">
        <v>1.31</v>
      </c>
      <c r="AC559">
        <v>-0.08</v>
      </c>
      <c r="AD559">
        <v>-0.26</v>
      </c>
      <c r="AE559">
        <v>3.77</v>
      </c>
      <c r="AF559">
        <v>-1.84</v>
      </c>
      <c r="AG559">
        <v>-3.9</v>
      </c>
      <c r="AH559">
        <v>2.78</v>
      </c>
      <c r="AI559">
        <v>-0.34</v>
      </c>
      <c r="AJ559">
        <v>-0.25</v>
      </c>
      <c r="AK559">
        <v>-3.33</v>
      </c>
      <c r="AL559">
        <v>-2.29</v>
      </c>
      <c r="AM559">
        <v>4.55</v>
      </c>
      <c r="AN559">
        <v>-4.79</v>
      </c>
      <c r="AO559">
        <v>-0.19</v>
      </c>
      <c r="AP559">
        <v>-0.11</v>
      </c>
      <c r="AQ559">
        <v>-4.55</v>
      </c>
      <c r="AR559">
        <v>7.3</v>
      </c>
      <c r="AS559">
        <v>92.89</v>
      </c>
      <c r="AT559">
        <v>1.002</v>
      </c>
      <c r="AU559">
        <v>7.17</v>
      </c>
      <c r="AV559">
        <v>12.06</v>
      </c>
      <c r="AW559">
        <v>5.17</v>
      </c>
      <c r="AX559">
        <v>54.37</v>
      </c>
      <c r="AY559">
        <v>58.1</v>
      </c>
      <c r="AZ559">
        <v>17.02</v>
      </c>
      <c r="BA559">
        <v>18.95</v>
      </c>
      <c r="BB559">
        <v>13.64</v>
      </c>
      <c r="BC559">
        <v>55.51</v>
      </c>
    </row>
    <row r="560" spans="1:55" x14ac:dyDescent="0.25">
      <c r="A560">
        <v>585</v>
      </c>
      <c r="B560" t="s">
        <v>420</v>
      </c>
      <c r="C560" t="s">
        <v>67</v>
      </c>
      <c r="D560" t="s">
        <v>39</v>
      </c>
      <c r="E560">
        <v>75</v>
      </c>
      <c r="F560">
        <v>861.38333333333003</v>
      </c>
      <c r="G560">
        <v>11.485111111110999</v>
      </c>
      <c r="H560">
        <v>1.1100000000000001</v>
      </c>
      <c r="I560">
        <v>-1.46</v>
      </c>
      <c r="J560">
        <v>1.1599999999999999</v>
      </c>
      <c r="K560">
        <v>-1.1000000000000001</v>
      </c>
      <c r="L560">
        <v>-1.1200000000000001</v>
      </c>
      <c r="M560">
        <v>0.04</v>
      </c>
      <c r="N560">
        <v>-1.27</v>
      </c>
      <c r="O560">
        <v>-1.58</v>
      </c>
      <c r="P560">
        <v>0.31</v>
      </c>
      <c r="Q560">
        <v>-0.72</v>
      </c>
      <c r="R560">
        <v>0.05</v>
      </c>
      <c r="S560">
        <v>-7.47</v>
      </c>
      <c r="T560">
        <v>-0.14000000000000001</v>
      </c>
      <c r="U560">
        <v>0.11</v>
      </c>
      <c r="V560">
        <v>-2.6</v>
      </c>
      <c r="W560">
        <v>-2.39</v>
      </c>
      <c r="X560">
        <v>1.53</v>
      </c>
      <c r="Y560">
        <v>-3.78</v>
      </c>
      <c r="Z560">
        <v>-0.66</v>
      </c>
      <c r="AA560">
        <v>1.0900000000000001</v>
      </c>
      <c r="AB560">
        <v>-4.07</v>
      </c>
      <c r="AC560">
        <v>-0.6</v>
      </c>
      <c r="AD560">
        <v>0.02</v>
      </c>
      <c r="AE560">
        <v>-11.69</v>
      </c>
      <c r="AF560">
        <v>-2.31</v>
      </c>
      <c r="AG560">
        <v>0.59</v>
      </c>
      <c r="AH560">
        <v>-3.58</v>
      </c>
      <c r="AI560">
        <v>-0.25</v>
      </c>
      <c r="AJ560">
        <v>-0.01</v>
      </c>
      <c r="AK560">
        <v>-5.76</v>
      </c>
      <c r="AL560">
        <v>0.98</v>
      </c>
      <c r="AM560">
        <v>-4.59</v>
      </c>
      <c r="AN560">
        <v>4.08</v>
      </c>
      <c r="AO560">
        <v>0</v>
      </c>
      <c r="AP560">
        <v>0.08</v>
      </c>
      <c r="AQ560">
        <v>-4.28</v>
      </c>
      <c r="AR560">
        <v>7.36</v>
      </c>
      <c r="AS560">
        <v>91.04</v>
      </c>
      <c r="AT560">
        <v>0.98399999999999999</v>
      </c>
      <c r="AU560">
        <v>12.47</v>
      </c>
      <c r="AV560">
        <v>13.1</v>
      </c>
      <c r="AW560">
        <v>9.82</v>
      </c>
      <c r="AX560">
        <v>43.12</v>
      </c>
      <c r="AY560">
        <v>55.94</v>
      </c>
      <c r="AZ560">
        <v>19.64</v>
      </c>
      <c r="BA560">
        <v>18.53</v>
      </c>
      <c r="BB560">
        <v>19.64</v>
      </c>
      <c r="BC560">
        <v>50</v>
      </c>
    </row>
    <row r="561" spans="1:55" x14ac:dyDescent="0.25">
      <c r="A561">
        <v>762</v>
      </c>
      <c r="B561" t="s">
        <v>478</v>
      </c>
      <c r="C561" t="s">
        <v>67</v>
      </c>
      <c r="D561" t="s">
        <v>73</v>
      </c>
      <c r="E561">
        <v>80</v>
      </c>
      <c r="F561">
        <v>1354.6</v>
      </c>
      <c r="G561">
        <v>16.932500000000001</v>
      </c>
      <c r="H561">
        <v>-6.42</v>
      </c>
      <c r="I561">
        <v>-1.49</v>
      </c>
      <c r="J561">
        <v>-2.2999999999999998</v>
      </c>
      <c r="K561">
        <v>-4.57</v>
      </c>
      <c r="L561">
        <v>-0.87</v>
      </c>
      <c r="M561">
        <v>-2.19</v>
      </c>
      <c r="N561">
        <v>-2.81</v>
      </c>
      <c r="O561">
        <v>-1.38</v>
      </c>
      <c r="P561">
        <v>-1.1200000000000001</v>
      </c>
      <c r="Q561">
        <v>-0.57999999999999996</v>
      </c>
      <c r="R561">
        <v>-0.12</v>
      </c>
      <c r="S561">
        <v>-4.17</v>
      </c>
      <c r="T561">
        <v>-0.26</v>
      </c>
      <c r="U561">
        <v>-0.16</v>
      </c>
      <c r="V561">
        <v>-1.01</v>
      </c>
      <c r="W561">
        <v>-4.32</v>
      </c>
      <c r="X561">
        <v>-1.07</v>
      </c>
      <c r="Y561">
        <v>-3.12</v>
      </c>
      <c r="Z561">
        <v>-1.5</v>
      </c>
      <c r="AA561">
        <v>-0.69</v>
      </c>
      <c r="AB561">
        <v>-1.8</v>
      </c>
      <c r="AC561">
        <v>-7.0000000000000007E-2</v>
      </c>
      <c r="AD561">
        <v>-0.04</v>
      </c>
      <c r="AE561">
        <v>-0.37</v>
      </c>
      <c r="AF561">
        <v>-3.76</v>
      </c>
      <c r="AG561">
        <v>-0.51</v>
      </c>
      <c r="AH561">
        <v>-4.05</v>
      </c>
      <c r="AI561">
        <v>-0.96</v>
      </c>
      <c r="AJ561">
        <v>-0.21</v>
      </c>
      <c r="AK561">
        <v>-21.96</v>
      </c>
      <c r="AL561">
        <v>-3.27</v>
      </c>
      <c r="AM561">
        <v>-0.94</v>
      </c>
      <c r="AN561">
        <v>-1.76</v>
      </c>
      <c r="AO561">
        <v>0.27</v>
      </c>
      <c r="AP561">
        <v>0.15</v>
      </c>
      <c r="AQ561">
        <v>3.57</v>
      </c>
      <c r="AR561">
        <v>8.16</v>
      </c>
      <c r="AS561">
        <v>91.71</v>
      </c>
      <c r="AT561">
        <v>0.999</v>
      </c>
      <c r="AU561">
        <v>10.19</v>
      </c>
      <c r="AV561">
        <v>13.42</v>
      </c>
      <c r="AW561">
        <v>8.77</v>
      </c>
      <c r="AX561">
        <v>44.34</v>
      </c>
      <c r="AY561">
        <v>53.74</v>
      </c>
      <c r="AZ561">
        <v>17.54</v>
      </c>
      <c r="BA561">
        <v>19.53</v>
      </c>
      <c r="BB561">
        <v>17.809999999999999</v>
      </c>
      <c r="BC561">
        <v>49.62</v>
      </c>
    </row>
    <row r="562" spans="1:55" x14ac:dyDescent="0.25">
      <c r="A562">
        <v>812</v>
      </c>
      <c r="B562" t="s">
        <v>928</v>
      </c>
      <c r="C562" t="s">
        <v>83</v>
      </c>
      <c r="D562" t="s">
        <v>73</v>
      </c>
      <c r="E562">
        <v>4</v>
      </c>
      <c r="F562">
        <v>53.55</v>
      </c>
      <c r="G562">
        <v>13.387499999999999</v>
      </c>
      <c r="H562">
        <v>-1.53</v>
      </c>
      <c r="I562">
        <v>-1.5</v>
      </c>
      <c r="J562">
        <v>-0.15</v>
      </c>
      <c r="K562">
        <v>-7.59</v>
      </c>
      <c r="L562">
        <v>-1.4</v>
      </c>
      <c r="M562">
        <v>-5.05</v>
      </c>
      <c r="N562">
        <v>-6.77</v>
      </c>
      <c r="O562">
        <v>-4.51</v>
      </c>
      <c r="P562">
        <v>-3.36</v>
      </c>
      <c r="Q562">
        <v>-1.53</v>
      </c>
      <c r="R562">
        <v>-1.1100000000000001</v>
      </c>
      <c r="S562">
        <v>-2.94</v>
      </c>
      <c r="T562">
        <v>-0.7</v>
      </c>
      <c r="U562">
        <v>-0.2</v>
      </c>
      <c r="V562">
        <v>-5.73</v>
      </c>
      <c r="W562">
        <v>-8.31</v>
      </c>
      <c r="X562">
        <v>-4.4000000000000004</v>
      </c>
      <c r="Y562">
        <v>-4.1500000000000004</v>
      </c>
      <c r="Z562">
        <v>-5.14</v>
      </c>
      <c r="AA562">
        <v>-0.24</v>
      </c>
      <c r="AB562">
        <v>-11.93</v>
      </c>
      <c r="AC562">
        <v>-0.97</v>
      </c>
      <c r="AD562">
        <v>-0.97</v>
      </c>
      <c r="AE562">
        <v>0</v>
      </c>
      <c r="AF562">
        <v>-4.2300000000000004</v>
      </c>
      <c r="AG562">
        <v>-5.54</v>
      </c>
      <c r="AH562">
        <v>2.89</v>
      </c>
      <c r="AI562">
        <v>0.94</v>
      </c>
      <c r="AJ562">
        <v>-0.56000000000000005</v>
      </c>
      <c r="AK562">
        <v>50</v>
      </c>
      <c r="AL562">
        <v>0.48</v>
      </c>
      <c r="AM562">
        <v>4.57</v>
      </c>
      <c r="AN562">
        <v>-2.29</v>
      </c>
      <c r="AO562">
        <v>-1.82</v>
      </c>
      <c r="AP562">
        <v>0.41</v>
      </c>
      <c r="AQ562">
        <v>-60</v>
      </c>
      <c r="AR562">
        <v>10.53</v>
      </c>
      <c r="AS562">
        <v>92.59</v>
      </c>
      <c r="AT562">
        <v>1.0309999999999999</v>
      </c>
      <c r="AU562">
        <v>10.08</v>
      </c>
      <c r="AV562">
        <v>16.809999999999999</v>
      </c>
      <c r="AW562">
        <v>4.4800000000000004</v>
      </c>
      <c r="AX562">
        <v>49.3</v>
      </c>
      <c r="AY562">
        <v>69.23</v>
      </c>
      <c r="AZ562">
        <v>19.05</v>
      </c>
      <c r="BA562">
        <v>17.93</v>
      </c>
      <c r="BB562">
        <v>12.32</v>
      </c>
      <c r="BC562">
        <v>60.71</v>
      </c>
    </row>
    <row r="563" spans="1:55" x14ac:dyDescent="0.25">
      <c r="A563">
        <v>425</v>
      </c>
      <c r="B563" t="s">
        <v>699</v>
      </c>
      <c r="C563" t="s">
        <v>186</v>
      </c>
      <c r="D563" t="s">
        <v>36</v>
      </c>
      <c r="E563">
        <v>41</v>
      </c>
      <c r="F563">
        <v>484.3</v>
      </c>
      <c r="G563">
        <v>11.812195121951</v>
      </c>
      <c r="H563">
        <v>-7.01</v>
      </c>
      <c r="I563">
        <v>-1.51</v>
      </c>
      <c r="J563">
        <v>-2.74</v>
      </c>
      <c r="K563">
        <v>-4.93</v>
      </c>
      <c r="L563">
        <v>-0.11</v>
      </c>
      <c r="M563">
        <v>-2.99</v>
      </c>
      <c r="N563">
        <v>-3.95</v>
      </c>
      <c r="O563">
        <v>-2.2000000000000002</v>
      </c>
      <c r="P563">
        <v>-1.6</v>
      </c>
      <c r="Q563">
        <v>-1.34</v>
      </c>
      <c r="R563">
        <v>0.81</v>
      </c>
      <c r="S563">
        <v>-24.19</v>
      </c>
      <c r="T563">
        <v>-0.14000000000000001</v>
      </c>
      <c r="U563">
        <v>-0.02</v>
      </c>
      <c r="V563">
        <v>-1.29</v>
      </c>
      <c r="W563">
        <v>-2.04</v>
      </c>
      <c r="X563">
        <v>0.89</v>
      </c>
      <c r="Y563">
        <v>-2.98</v>
      </c>
      <c r="Z563">
        <v>-1.1599999999999999</v>
      </c>
      <c r="AA563">
        <v>0.73</v>
      </c>
      <c r="AB563">
        <v>-4.7300000000000004</v>
      </c>
      <c r="AC563">
        <v>-0.79</v>
      </c>
      <c r="AD563">
        <v>0.37</v>
      </c>
      <c r="AE563">
        <v>-23.61</v>
      </c>
      <c r="AF563">
        <v>-1.1599999999999999</v>
      </c>
      <c r="AG563">
        <v>0.22</v>
      </c>
      <c r="AH563">
        <v>-1.82</v>
      </c>
      <c r="AI563">
        <v>-0.37</v>
      </c>
      <c r="AJ563">
        <v>1</v>
      </c>
      <c r="AK563">
        <v>-40.909999999999997</v>
      </c>
      <c r="AL563">
        <v>-4.63</v>
      </c>
      <c r="AM563">
        <v>-3.68</v>
      </c>
      <c r="AN563">
        <v>-1.07</v>
      </c>
      <c r="AO563">
        <v>-0.28000000000000003</v>
      </c>
      <c r="AP563">
        <v>-0.39</v>
      </c>
      <c r="AQ563">
        <v>-0.74</v>
      </c>
      <c r="AR563">
        <v>4.1100000000000003</v>
      </c>
      <c r="AS563">
        <v>88.66</v>
      </c>
      <c r="AT563">
        <v>0.92800000000000005</v>
      </c>
      <c r="AU563">
        <v>8.5500000000000007</v>
      </c>
      <c r="AV563">
        <v>14</v>
      </c>
      <c r="AW563">
        <v>10.16</v>
      </c>
      <c r="AX563">
        <v>43.86</v>
      </c>
      <c r="AY563">
        <v>45.7</v>
      </c>
      <c r="AZ563">
        <v>15.24</v>
      </c>
      <c r="BA563">
        <v>20.81</v>
      </c>
      <c r="BB563">
        <v>20.69</v>
      </c>
      <c r="BC563">
        <v>42.41</v>
      </c>
    </row>
    <row r="564" spans="1:55" x14ac:dyDescent="0.25">
      <c r="A564">
        <v>551</v>
      </c>
      <c r="B564" t="s">
        <v>468</v>
      </c>
      <c r="C564" t="s">
        <v>83</v>
      </c>
      <c r="D564" t="s">
        <v>39</v>
      </c>
      <c r="E564">
        <v>67</v>
      </c>
      <c r="F564">
        <v>763.05</v>
      </c>
      <c r="G564">
        <v>11.388805970149001</v>
      </c>
      <c r="H564">
        <v>-3.2</v>
      </c>
      <c r="I564">
        <v>-1.51</v>
      </c>
      <c r="J564">
        <v>-0.84</v>
      </c>
      <c r="K564">
        <v>-0.65</v>
      </c>
      <c r="L564">
        <v>-2.0099999999999998</v>
      </c>
      <c r="M564">
        <v>0.79</v>
      </c>
      <c r="N564">
        <v>-0.57999999999999996</v>
      </c>
      <c r="O564">
        <v>-0.42</v>
      </c>
      <c r="P564">
        <v>-0.16</v>
      </c>
      <c r="Q564">
        <v>-0.02</v>
      </c>
      <c r="R564">
        <v>-0.8</v>
      </c>
      <c r="S564">
        <v>10.76</v>
      </c>
      <c r="T564">
        <v>-0.05</v>
      </c>
      <c r="U564">
        <v>-0.15</v>
      </c>
      <c r="V564">
        <v>1.25</v>
      </c>
      <c r="W564">
        <v>-0.89</v>
      </c>
      <c r="X564">
        <v>-1.92</v>
      </c>
      <c r="Y564">
        <v>1.07</v>
      </c>
      <c r="Z564">
        <v>-0.55000000000000004</v>
      </c>
      <c r="AA564">
        <v>-0.05</v>
      </c>
      <c r="AB564">
        <v>-1.05</v>
      </c>
      <c r="AC564">
        <v>-0.21</v>
      </c>
      <c r="AD564">
        <v>-0.69</v>
      </c>
      <c r="AE564">
        <v>15.26</v>
      </c>
      <c r="AF564">
        <v>-0.46</v>
      </c>
      <c r="AG564">
        <v>-2.4900000000000002</v>
      </c>
      <c r="AH564">
        <v>2.59</v>
      </c>
      <c r="AI564">
        <v>-0.08</v>
      </c>
      <c r="AJ564">
        <v>-0.3</v>
      </c>
      <c r="AK564">
        <v>7.78</v>
      </c>
      <c r="AL564">
        <v>-2.54</v>
      </c>
      <c r="AM564">
        <v>-1.1200000000000001</v>
      </c>
      <c r="AN564">
        <v>-1.22</v>
      </c>
      <c r="AO564">
        <v>0.35</v>
      </c>
      <c r="AP564">
        <v>0.09</v>
      </c>
      <c r="AQ564">
        <v>10.19</v>
      </c>
      <c r="AR564">
        <v>7.1</v>
      </c>
      <c r="AS564">
        <v>95.36</v>
      </c>
      <c r="AT564">
        <v>1.0249999999999999</v>
      </c>
      <c r="AU564">
        <v>9.91</v>
      </c>
      <c r="AV564">
        <v>16.59</v>
      </c>
      <c r="AW564">
        <v>12.82</v>
      </c>
      <c r="AX564">
        <v>52.05</v>
      </c>
      <c r="AY564">
        <v>43.6</v>
      </c>
      <c r="AZ564">
        <v>12.97</v>
      </c>
      <c r="BA564">
        <v>19.5</v>
      </c>
      <c r="BB564">
        <v>21.7</v>
      </c>
      <c r="BC564">
        <v>37.409999999999997</v>
      </c>
    </row>
    <row r="565" spans="1:55" x14ac:dyDescent="0.25">
      <c r="A565">
        <v>649</v>
      </c>
      <c r="B565" t="s">
        <v>298</v>
      </c>
      <c r="C565" t="s">
        <v>299</v>
      </c>
      <c r="D565" t="s">
        <v>73</v>
      </c>
      <c r="E565">
        <v>82</v>
      </c>
      <c r="F565">
        <v>1473.2333333332999</v>
      </c>
      <c r="G565">
        <v>17.966260162602001</v>
      </c>
      <c r="H565">
        <v>3.6</v>
      </c>
      <c r="I565">
        <v>-1.52</v>
      </c>
      <c r="J565">
        <v>2.2599999999999998</v>
      </c>
      <c r="K565">
        <v>3.49</v>
      </c>
      <c r="L565">
        <v>-1.84</v>
      </c>
      <c r="M565">
        <v>3.13</v>
      </c>
      <c r="N565">
        <v>2.54</v>
      </c>
      <c r="O565">
        <v>0.01</v>
      </c>
      <c r="P565">
        <v>2.16</v>
      </c>
      <c r="Q565">
        <v>0.44</v>
      </c>
      <c r="R565">
        <v>-0.27</v>
      </c>
      <c r="S565">
        <v>8.2899999999999991</v>
      </c>
      <c r="T565">
        <v>0.12</v>
      </c>
      <c r="U565">
        <v>-0.13</v>
      </c>
      <c r="V565">
        <v>2.64</v>
      </c>
      <c r="W565">
        <v>2.2799999999999998</v>
      </c>
      <c r="X565">
        <v>-0.28000000000000003</v>
      </c>
      <c r="Y565">
        <v>2.52</v>
      </c>
      <c r="Z565">
        <v>-0.71</v>
      </c>
      <c r="AA565">
        <v>-0.11</v>
      </c>
      <c r="AB565">
        <v>-1.6</v>
      </c>
      <c r="AC565">
        <v>0.32</v>
      </c>
      <c r="AD565">
        <v>0.12</v>
      </c>
      <c r="AE565">
        <v>5.2</v>
      </c>
      <c r="AF565">
        <v>3.99</v>
      </c>
      <c r="AG565">
        <v>-0.23</v>
      </c>
      <c r="AH565">
        <v>5.15</v>
      </c>
      <c r="AI565">
        <v>0.06</v>
      </c>
      <c r="AJ565">
        <v>-0.34</v>
      </c>
      <c r="AK565">
        <v>10.97</v>
      </c>
      <c r="AL565">
        <v>1.67</v>
      </c>
      <c r="AM565">
        <v>-2.77</v>
      </c>
      <c r="AN565">
        <v>3.07</v>
      </c>
      <c r="AO565">
        <v>0.05</v>
      </c>
      <c r="AP565">
        <v>-0.17</v>
      </c>
      <c r="AQ565">
        <v>15.38</v>
      </c>
      <c r="AR565">
        <v>7.07</v>
      </c>
      <c r="AS565">
        <v>92.59</v>
      </c>
      <c r="AT565">
        <v>0.997</v>
      </c>
      <c r="AU565">
        <v>8.23</v>
      </c>
      <c r="AV565">
        <v>11.97</v>
      </c>
      <c r="AW565">
        <v>9.1999999999999993</v>
      </c>
      <c r="AX565">
        <v>44.56</v>
      </c>
      <c r="AY565">
        <v>47.2</v>
      </c>
      <c r="AZ565">
        <v>16.940000000000001</v>
      </c>
      <c r="BA565">
        <v>17.43</v>
      </c>
      <c r="BB565">
        <v>18.29</v>
      </c>
      <c r="BC565">
        <v>48.09</v>
      </c>
    </row>
    <row r="566" spans="1:55" x14ac:dyDescent="0.25">
      <c r="A566">
        <v>164</v>
      </c>
      <c r="B566" t="s">
        <v>692</v>
      </c>
      <c r="C566" t="s">
        <v>131</v>
      </c>
      <c r="D566" t="s">
        <v>73</v>
      </c>
      <c r="E566">
        <v>62</v>
      </c>
      <c r="F566">
        <v>699.45</v>
      </c>
      <c r="G566">
        <v>11.281451612903</v>
      </c>
      <c r="H566">
        <v>-3.88</v>
      </c>
      <c r="I566">
        <v>-1.53</v>
      </c>
      <c r="J566">
        <v>-0.92</v>
      </c>
      <c r="K566">
        <v>-2.84</v>
      </c>
      <c r="L566">
        <v>-2.25</v>
      </c>
      <c r="M566">
        <v>-0.18</v>
      </c>
      <c r="N566">
        <v>-2.2799999999999998</v>
      </c>
      <c r="O566">
        <v>-0.46</v>
      </c>
      <c r="P566">
        <v>-1.39</v>
      </c>
      <c r="Q566">
        <v>-0.08</v>
      </c>
      <c r="R566">
        <v>-0.52</v>
      </c>
      <c r="S566">
        <v>5.76</v>
      </c>
      <c r="T566">
        <v>-0.2</v>
      </c>
      <c r="U566">
        <v>-0.18</v>
      </c>
      <c r="V566">
        <v>0</v>
      </c>
      <c r="W566">
        <v>-4.18</v>
      </c>
      <c r="X566">
        <v>0.61</v>
      </c>
      <c r="Y566">
        <v>-4.58</v>
      </c>
      <c r="Z566">
        <v>-0.28999999999999998</v>
      </c>
      <c r="AA566">
        <v>0.38</v>
      </c>
      <c r="AB566">
        <v>-1.53</v>
      </c>
      <c r="AC566">
        <v>-0.26</v>
      </c>
      <c r="AD566">
        <v>0.15</v>
      </c>
      <c r="AE566">
        <v>-8.06</v>
      </c>
      <c r="AF566">
        <v>-5.19</v>
      </c>
      <c r="AG566">
        <v>0.31</v>
      </c>
      <c r="AH566">
        <v>-6.85</v>
      </c>
      <c r="AI566">
        <v>0.24</v>
      </c>
      <c r="AJ566">
        <v>-0.48</v>
      </c>
      <c r="AK566">
        <v>22.41</v>
      </c>
      <c r="AL566">
        <v>-0.39</v>
      </c>
      <c r="AM566">
        <v>-4.29</v>
      </c>
      <c r="AN566">
        <v>3.17</v>
      </c>
      <c r="AO566">
        <v>-0.01</v>
      </c>
      <c r="AP566">
        <v>-0.45</v>
      </c>
      <c r="AQ566">
        <v>24.73</v>
      </c>
      <c r="AR566">
        <v>7.8</v>
      </c>
      <c r="AS566">
        <v>94.1</v>
      </c>
      <c r="AT566">
        <v>1.0189999999999999</v>
      </c>
      <c r="AU566">
        <v>10.210000000000001</v>
      </c>
      <c r="AV566">
        <v>12.61</v>
      </c>
      <c r="AW566">
        <v>6.43</v>
      </c>
      <c r="AX566">
        <v>54.21</v>
      </c>
      <c r="AY566">
        <v>61.34</v>
      </c>
      <c r="AZ566">
        <v>17.59</v>
      </c>
      <c r="BA566">
        <v>18.53</v>
      </c>
      <c r="BB566">
        <v>15.35</v>
      </c>
      <c r="BC566">
        <v>53.39</v>
      </c>
    </row>
    <row r="567" spans="1:55" x14ac:dyDescent="0.25">
      <c r="A567">
        <v>753</v>
      </c>
      <c r="B567" t="s">
        <v>628</v>
      </c>
      <c r="C567" t="s">
        <v>162</v>
      </c>
      <c r="D567" t="s">
        <v>73</v>
      </c>
      <c r="E567">
        <v>30</v>
      </c>
      <c r="F567">
        <v>443.08333333333002</v>
      </c>
      <c r="G567">
        <v>14.769444444444</v>
      </c>
      <c r="H567">
        <v>4.03</v>
      </c>
      <c r="I567">
        <v>-1.55</v>
      </c>
      <c r="J567">
        <v>2.5</v>
      </c>
      <c r="K567">
        <v>4.4400000000000004</v>
      </c>
      <c r="L567">
        <v>3.61</v>
      </c>
      <c r="M567">
        <v>0.92</v>
      </c>
      <c r="N567">
        <v>4.08</v>
      </c>
      <c r="O567">
        <v>1.91</v>
      </c>
      <c r="P567">
        <v>2.19</v>
      </c>
      <c r="Q567">
        <v>1.77</v>
      </c>
      <c r="R567">
        <v>0.05</v>
      </c>
      <c r="S567">
        <v>15.09</v>
      </c>
      <c r="T567">
        <v>0.26</v>
      </c>
      <c r="U567">
        <v>0.19</v>
      </c>
      <c r="V567">
        <v>1.26</v>
      </c>
      <c r="W567">
        <v>1.1000000000000001</v>
      </c>
      <c r="X567">
        <v>-1.46</v>
      </c>
      <c r="Y567">
        <v>2.41</v>
      </c>
      <c r="Z567">
        <v>1.18</v>
      </c>
      <c r="AA567">
        <v>0.96</v>
      </c>
      <c r="AB567">
        <v>1.01</v>
      </c>
      <c r="AC567">
        <v>0.95</v>
      </c>
      <c r="AD567">
        <v>0.02</v>
      </c>
      <c r="AE567">
        <v>13.03</v>
      </c>
      <c r="AF567">
        <v>-0.1</v>
      </c>
      <c r="AG567">
        <v>-3.23</v>
      </c>
      <c r="AH567">
        <v>3.65</v>
      </c>
      <c r="AI567">
        <v>0.84</v>
      </c>
      <c r="AJ567">
        <v>-0.04</v>
      </c>
      <c r="AK567">
        <v>22.36</v>
      </c>
      <c r="AL567">
        <v>3.01</v>
      </c>
      <c r="AM567">
        <v>0.87</v>
      </c>
      <c r="AN567">
        <v>1.73</v>
      </c>
      <c r="AO567">
        <v>0.26</v>
      </c>
      <c r="AP567">
        <v>0.1</v>
      </c>
      <c r="AQ567">
        <v>10</v>
      </c>
      <c r="AR567">
        <v>12.44</v>
      </c>
      <c r="AS567">
        <v>91.63</v>
      </c>
      <c r="AT567">
        <v>1.0409999999999999</v>
      </c>
      <c r="AU567">
        <v>8.1199999999999992</v>
      </c>
      <c r="AV567">
        <v>14.22</v>
      </c>
      <c r="AW567">
        <v>8.1199999999999992</v>
      </c>
      <c r="AX567">
        <v>48.88</v>
      </c>
      <c r="AY567">
        <v>50</v>
      </c>
      <c r="AZ567">
        <v>15.84</v>
      </c>
      <c r="BA567">
        <v>20.04</v>
      </c>
      <c r="BB567">
        <v>18.55</v>
      </c>
      <c r="BC567">
        <v>46.06</v>
      </c>
    </row>
    <row r="568" spans="1:55" x14ac:dyDescent="0.25">
      <c r="A568">
        <v>41</v>
      </c>
      <c r="B568" t="s">
        <v>430</v>
      </c>
      <c r="C568" t="s">
        <v>431</v>
      </c>
      <c r="D568" t="s">
        <v>39</v>
      </c>
      <c r="E568">
        <v>73</v>
      </c>
      <c r="F568">
        <v>648.13333333333003</v>
      </c>
      <c r="G568">
        <v>8.8785388127854006</v>
      </c>
      <c r="H568">
        <v>-8.43</v>
      </c>
      <c r="I568">
        <v>-1.56</v>
      </c>
      <c r="J568">
        <v>-3.27</v>
      </c>
      <c r="K568">
        <v>-8.6</v>
      </c>
      <c r="L568">
        <v>-1.33</v>
      </c>
      <c r="M568">
        <v>-4.51</v>
      </c>
      <c r="N568">
        <v>-6.83</v>
      </c>
      <c r="O568">
        <v>-1.2</v>
      </c>
      <c r="P568">
        <v>-4.8099999999999996</v>
      </c>
      <c r="Q568">
        <v>0.02</v>
      </c>
      <c r="R568">
        <v>0.03</v>
      </c>
      <c r="S568">
        <v>-0.12</v>
      </c>
      <c r="T568">
        <v>-0.44</v>
      </c>
      <c r="U568">
        <v>-0.03</v>
      </c>
      <c r="V568">
        <v>-4.71</v>
      </c>
      <c r="W568">
        <v>-4.5599999999999996</v>
      </c>
      <c r="X568">
        <v>-3.28</v>
      </c>
      <c r="Y568">
        <v>-1.48</v>
      </c>
      <c r="Z568">
        <v>-2.69</v>
      </c>
      <c r="AA568">
        <v>-1.29</v>
      </c>
      <c r="AB568">
        <v>-3.52</v>
      </c>
      <c r="AC568">
        <v>-0.34</v>
      </c>
      <c r="AD568">
        <v>0.19</v>
      </c>
      <c r="AE568">
        <v>-9.75</v>
      </c>
      <c r="AF568">
        <v>-2.5</v>
      </c>
      <c r="AG568">
        <v>-2.65</v>
      </c>
      <c r="AH568">
        <v>-0.08</v>
      </c>
      <c r="AI568">
        <v>0.15</v>
      </c>
      <c r="AJ568">
        <v>-0.01</v>
      </c>
      <c r="AK568">
        <v>5</v>
      </c>
      <c r="AL568">
        <v>-5.72</v>
      </c>
      <c r="AM568">
        <v>2.48</v>
      </c>
      <c r="AN568">
        <v>-5.76</v>
      </c>
      <c r="AO568">
        <v>0.37</v>
      </c>
      <c r="AP568">
        <v>-0.19</v>
      </c>
      <c r="AQ568">
        <v>21.21</v>
      </c>
      <c r="AR568">
        <v>8.8000000000000007</v>
      </c>
      <c r="AS568">
        <v>91.02</v>
      </c>
      <c r="AT568">
        <v>0.998</v>
      </c>
      <c r="AU568">
        <v>9.07</v>
      </c>
      <c r="AV568">
        <v>14.07</v>
      </c>
      <c r="AW568">
        <v>13.15</v>
      </c>
      <c r="AX568">
        <v>43.97</v>
      </c>
      <c r="AY568">
        <v>40.83</v>
      </c>
      <c r="AZ568">
        <v>14.35</v>
      </c>
      <c r="BA568">
        <v>19.16</v>
      </c>
      <c r="BB568">
        <v>23.42</v>
      </c>
      <c r="BC568">
        <v>37.99</v>
      </c>
    </row>
    <row r="569" spans="1:55" x14ac:dyDescent="0.25">
      <c r="A569">
        <v>621</v>
      </c>
      <c r="B569" t="s">
        <v>341</v>
      </c>
      <c r="C569" t="s">
        <v>193</v>
      </c>
      <c r="D569" t="s">
        <v>47</v>
      </c>
      <c r="E569">
        <v>60</v>
      </c>
      <c r="F569">
        <v>744.65</v>
      </c>
      <c r="G569">
        <v>12.410833333333001</v>
      </c>
      <c r="H569">
        <v>-1.01</v>
      </c>
      <c r="I569">
        <v>-1.56</v>
      </c>
      <c r="J569">
        <v>0.22</v>
      </c>
      <c r="K569">
        <v>0.6</v>
      </c>
      <c r="L569">
        <v>-1.06</v>
      </c>
      <c r="M569">
        <v>0.96</v>
      </c>
      <c r="N569">
        <v>0.26</v>
      </c>
      <c r="O569">
        <v>-0.28000000000000003</v>
      </c>
      <c r="P569">
        <v>0.45</v>
      </c>
      <c r="Q569">
        <v>0.94</v>
      </c>
      <c r="R569">
        <v>-0.68</v>
      </c>
      <c r="S569">
        <v>17.5</v>
      </c>
      <c r="T569">
        <v>-0.06</v>
      </c>
      <c r="U569">
        <v>-7.0000000000000007E-2</v>
      </c>
      <c r="V569">
        <v>0.06</v>
      </c>
      <c r="W569">
        <v>-1.6</v>
      </c>
      <c r="X569">
        <v>-1.83</v>
      </c>
      <c r="Y569">
        <v>0.04</v>
      </c>
      <c r="Z569">
        <v>-0.49</v>
      </c>
      <c r="AA569">
        <v>-0.44</v>
      </c>
      <c r="AB569">
        <v>-0.28000000000000003</v>
      </c>
      <c r="AC569">
        <v>0.64</v>
      </c>
      <c r="AD569">
        <v>-0.24</v>
      </c>
      <c r="AE569">
        <v>15.46</v>
      </c>
      <c r="AF569">
        <v>-1.48</v>
      </c>
      <c r="AG569">
        <v>-1.86</v>
      </c>
      <c r="AH569">
        <v>0.3</v>
      </c>
      <c r="AI569">
        <v>0.38</v>
      </c>
      <c r="AJ569">
        <v>-0.5</v>
      </c>
      <c r="AK569">
        <v>27.92</v>
      </c>
      <c r="AL569">
        <v>1.48</v>
      </c>
      <c r="AM569">
        <v>1.61</v>
      </c>
      <c r="AN569">
        <v>-0.09</v>
      </c>
      <c r="AO569">
        <v>0.02</v>
      </c>
      <c r="AP569">
        <v>-0.09</v>
      </c>
      <c r="AQ569">
        <v>8.77</v>
      </c>
      <c r="AR569">
        <v>9.52</v>
      </c>
      <c r="AS569">
        <v>93.42</v>
      </c>
      <c r="AT569">
        <v>1.0289999999999999</v>
      </c>
      <c r="AU569">
        <v>12.17</v>
      </c>
      <c r="AV569">
        <v>12.73</v>
      </c>
      <c r="AW569">
        <v>7.33</v>
      </c>
      <c r="AX569">
        <v>44.15</v>
      </c>
      <c r="AY569">
        <v>62.4</v>
      </c>
      <c r="AZ569">
        <v>18.21</v>
      </c>
      <c r="BA569">
        <v>17.16</v>
      </c>
      <c r="BB569">
        <v>14.66</v>
      </c>
      <c r="BC569">
        <v>55.39</v>
      </c>
    </row>
    <row r="570" spans="1:55" x14ac:dyDescent="0.25">
      <c r="A570">
        <v>276</v>
      </c>
      <c r="B570" t="s">
        <v>483</v>
      </c>
      <c r="C570" t="s">
        <v>61</v>
      </c>
      <c r="D570" t="s">
        <v>73</v>
      </c>
      <c r="E570">
        <v>78</v>
      </c>
      <c r="F570">
        <v>1281.4333333333</v>
      </c>
      <c r="G570">
        <v>16.428632478632</v>
      </c>
      <c r="H570">
        <v>-6.59</v>
      </c>
      <c r="I570">
        <v>-1.57</v>
      </c>
      <c r="J570">
        <v>-2.3199999999999998</v>
      </c>
      <c r="K570">
        <v>-5.33</v>
      </c>
      <c r="L570">
        <v>-0.45</v>
      </c>
      <c r="M570">
        <v>-2.99</v>
      </c>
      <c r="N570">
        <v>-3.17</v>
      </c>
      <c r="O570">
        <v>-1.82</v>
      </c>
      <c r="P570">
        <v>-1.23</v>
      </c>
      <c r="Q570">
        <v>-0.71</v>
      </c>
      <c r="R570">
        <v>-0.78</v>
      </c>
      <c r="S570">
        <v>0.94</v>
      </c>
      <c r="T570">
        <v>-0.45</v>
      </c>
      <c r="U570">
        <v>-0.25</v>
      </c>
      <c r="V570">
        <v>-2.65</v>
      </c>
      <c r="W570">
        <v>-3.25</v>
      </c>
      <c r="X570">
        <v>-1.94</v>
      </c>
      <c r="Y570">
        <v>-1.49</v>
      </c>
      <c r="Z570">
        <v>-1.57</v>
      </c>
      <c r="AA570">
        <v>-1.5</v>
      </c>
      <c r="AB570">
        <v>-0.51</v>
      </c>
      <c r="AC570">
        <v>-0.57999999999999996</v>
      </c>
      <c r="AD570">
        <v>-0.42</v>
      </c>
      <c r="AE570">
        <v>-3.05</v>
      </c>
      <c r="AF570">
        <v>-2.2400000000000002</v>
      </c>
      <c r="AG570">
        <v>-0.59</v>
      </c>
      <c r="AH570">
        <v>-2.1800000000000002</v>
      </c>
      <c r="AI570">
        <v>-0.22</v>
      </c>
      <c r="AJ570">
        <v>-0.56000000000000005</v>
      </c>
      <c r="AK570">
        <v>11.59</v>
      </c>
      <c r="AL570">
        <v>-4.63</v>
      </c>
      <c r="AM570">
        <v>1.44</v>
      </c>
      <c r="AN570">
        <v>-4.1399999999999997</v>
      </c>
      <c r="AO570">
        <v>0.05</v>
      </c>
      <c r="AP570">
        <v>0.09</v>
      </c>
      <c r="AQ570">
        <v>-0.72</v>
      </c>
      <c r="AR570">
        <v>7.31</v>
      </c>
      <c r="AS570">
        <v>93.64</v>
      </c>
      <c r="AT570">
        <v>1.0089999999999999</v>
      </c>
      <c r="AU570">
        <v>8.99</v>
      </c>
      <c r="AV570">
        <v>13.95</v>
      </c>
      <c r="AW570">
        <v>7.3</v>
      </c>
      <c r="AX570">
        <v>35.96</v>
      </c>
      <c r="AY570">
        <v>55.17</v>
      </c>
      <c r="AZ570">
        <v>19.71</v>
      </c>
      <c r="BA570">
        <v>21.02</v>
      </c>
      <c r="BB570">
        <v>16.43</v>
      </c>
      <c r="BC570">
        <v>54.53</v>
      </c>
    </row>
    <row r="571" spans="1:55" x14ac:dyDescent="0.25">
      <c r="A571">
        <v>328</v>
      </c>
      <c r="B571" t="s">
        <v>215</v>
      </c>
      <c r="C571" t="s">
        <v>63</v>
      </c>
      <c r="D571" t="s">
        <v>36</v>
      </c>
      <c r="E571">
        <v>81</v>
      </c>
      <c r="F571">
        <v>992.63333333333003</v>
      </c>
      <c r="G571">
        <v>12.254732510287999</v>
      </c>
      <c r="H571">
        <v>1.84</v>
      </c>
      <c r="I571">
        <v>-1.57</v>
      </c>
      <c r="J571">
        <v>1.48</v>
      </c>
      <c r="K571">
        <v>0.18</v>
      </c>
      <c r="L571">
        <v>-0.73</v>
      </c>
      <c r="M571">
        <v>0.52</v>
      </c>
      <c r="N571">
        <v>2.0299999999999998</v>
      </c>
      <c r="O571">
        <v>0.37</v>
      </c>
      <c r="P571">
        <v>1.39</v>
      </c>
      <c r="Q571">
        <v>0.63</v>
      </c>
      <c r="R571">
        <v>0.03</v>
      </c>
      <c r="S571">
        <v>4.62</v>
      </c>
      <c r="T571">
        <v>0.31</v>
      </c>
      <c r="U571">
        <v>-0.03</v>
      </c>
      <c r="V571">
        <v>3.62</v>
      </c>
      <c r="W571">
        <v>3.17</v>
      </c>
      <c r="X571">
        <v>0.11</v>
      </c>
      <c r="Y571">
        <v>2.74</v>
      </c>
      <c r="Z571">
        <v>1.52</v>
      </c>
      <c r="AA571">
        <v>0</v>
      </c>
      <c r="AB571">
        <v>3.5</v>
      </c>
      <c r="AC571">
        <v>0.65</v>
      </c>
      <c r="AD571">
        <v>0.1</v>
      </c>
      <c r="AE571">
        <v>9.09</v>
      </c>
      <c r="AF571">
        <v>2.21</v>
      </c>
      <c r="AG571">
        <v>0.14000000000000001</v>
      </c>
      <c r="AH571">
        <v>2.2200000000000002</v>
      </c>
      <c r="AI571">
        <v>-0.06</v>
      </c>
      <c r="AJ571">
        <v>0.06</v>
      </c>
      <c r="AK571">
        <v>-2.77</v>
      </c>
      <c r="AL571">
        <v>-2.65</v>
      </c>
      <c r="AM571">
        <v>-1.69</v>
      </c>
      <c r="AN571">
        <v>-0.72</v>
      </c>
      <c r="AO571">
        <v>0.06</v>
      </c>
      <c r="AP571">
        <v>-0.16</v>
      </c>
      <c r="AQ571">
        <v>11.07</v>
      </c>
      <c r="AR571">
        <v>11.05</v>
      </c>
      <c r="AS571">
        <v>92.08</v>
      </c>
      <c r="AT571">
        <v>1.0309999999999999</v>
      </c>
      <c r="AU571">
        <v>9.01</v>
      </c>
      <c r="AV571">
        <v>11.48</v>
      </c>
      <c r="AW571">
        <v>7.07</v>
      </c>
      <c r="AX571">
        <v>41.1</v>
      </c>
      <c r="AY571">
        <v>56.02</v>
      </c>
      <c r="AZ571">
        <v>18.190000000000001</v>
      </c>
      <c r="BA571">
        <v>18.38</v>
      </c>
      <c r="BB571">
        <v>17.649999999999999</v>
      </c>
      <c r="BC571">
        <v>50.76</v>
      </c>
    </row>
    <row r="572" spans="1:55" x14ac:dyDescent="0.25">
      <c r="A572">
        <v>810</v>
      </c>
      <c r="B572" t="s">
        <v>832</v>
      </c>
      <c r="C572" t="s">
        <v>186</v>
      </c>
      <c r="D572" t="s">
        <v>36</v>
      </c>
      <c r="E572">
        <v>7</v>
      </c>
      <c r="F572">
        <v>73.983333333332993</v>
      </c>
      <c r="G572">
        <v>10.569047619048</v>
      </c>
      <c r="H572">
        <v>3.88</v>
      </c>
      <c r="I572">
        <v>-1.59</v>
      </c>
      <c r="J572">
        <v>2.75</v>
      </c>
      <c r="K572">
        <v>0.97</v>
      </c>
      <c r="L572">
        <v>-2.31</v>
      </c>
      <c r="M572">
        <v>2.0699999999999998</v>
      </c>
      <c r="N572">
        <v>2.6</v>
      </c>
      <c r="O572">
        <v>-2.76</v>
      </c>
      <c r="P572">
        <v>4.71</v>
      </c>
      <c r="Q572">
        <v>0.32</v>
      </c>
      <c r="R572">
        <v>0.32</v>
      </c>
      <c r="S572">
        <v>0</v>
      </c>
      <c r="T572">
        <v>0.38</v>
      </c>
      <c r="U572">
        <v>-0.04</v>
      </c>
      <c r="V572">
        <v>4.62</v>
      </c>
      <c r="W572">
        <v>2.0699999999999998</v>
      </c>
      <c r="X572">
        <v>-1.41</v>
      </c>
      <c r="Y572">
        <v>3.83</v>
      </c>
      <c r="Z572">
        <v>-0.79</v>
      </c>
      <c r="AA572">
        <v>-2.54</v>
      </c>
      <c r="AB572">
        <v>5.13</v>
      </c>
      <c r="AC572">
        <v>-0.02</v>
      </c>
      <c r="AD572">
        <v>-0.83</v>
      </c>
      <c r="AE572">
        <v>16.670000000000002</v>
      </c>
      <c r="AF572">
        <v>3.82</v>
      </c>
      <c r="AG572">
        <v>1.51</v>
      </c>
      <c r="AH572">
        <v>2.7</v>
      </c>
      <c r="AI572">
        <v>1.08</v>
      </c>
      <c r="AJ572">
        <v>1.54</v>
      </c>
      <c r="AK572">
        <v>33.33</v>
      </c>
      <c r="AL572">
        <v>4.32</v>
      </c>
      <c r="AM572">
        <v>2.29</v>
      </c>
      <c r="AN572">
        <v>1.49</v>
      </c>
      <c r="AO572">
        <v>-0.68</v>
      </c>
      <c r="AP572">
        <v>0</v>
      </c>
      <c r="AQ572">
        <v>-100</v>
      </c>
      <c r="AR572">
        <v>8.11</v>
      </c>
      <c r="AS572">
        <v>90.91</v>
      </c>
      <c r="AT572">
        <v>0.99</v>
      </c>
      <c r="AU572">
        <v>5.68</v>
      </c>
      <c r="AV572">
        <v>13.79</v>
      </c>
      <c r="AW572">
        <v>12.16</v>
      </c>
      <c r="AX572">
        <v>51.9</v>
      </c>
      <c r="AY572">
        <v>31.82</v>
      </c>
      <c r="AZ572">
        <v>16.22</v>
      </c>
      <c r="BA572">
        <v>20.27</v>
      </c>
      <c r="BB572">
        <v>21.09</v>
      </c>
      <c r="BC572">
        <v>43.48</v>
      </c>
    </row>
    <row r="573" spans="1:55" x14ac:dyDescent="0.25">
      <c r="A573">
        <v>179</v>
      </c>
      <c r="B573" t="s">
        <v>737</v>
      </c>
      <c r="C573" t="s">
        <v>738</v>
      </c>
      <c r="D573" t="s">
        <v>39</v>
      </c>
      <c r="E573">
        <v>43</v>
      </c>
      <c r="F573">
        <v>343.28333333333001</v>
      </c>
      <c r="G573">
        <v>7.9833333333332996</v>
      </c>
      <c r="H573">
        <v>-4.8600000000000003</v>
      </c>
      <c r="I573">
        <v>-1.6</v>
      </c>
      <c r="J573">
        <v>-1.54</v>
      </c>
      <c r="K573">
        <v>-3.58</v>
      </c>
      <c r="L573">
        <v>-3.07</v>
      </c>
      <c r="M573">
        <v>-0.28999999999999998</v>
      </c>
      <c r="N573">
        <v>-6.38</v>
      </c>
      <c r="O573">
        <v>-3.58</v>
      </c>
      <c r="P573">
        <v>-2.48</v>
      </c>
      <c r="Q573">
        <v>-1.31</v>
      </c>
      <c r="R573">
        <v>-0.92</v>
      </c>
      <c r="S573">
        <v>-7.83</v>
      </c>
      <c r="T573">
        <v>-0.09</v>
      </c>
      <c r="U573">
        <v>-0.45</v>
      </c>
      <c r="V573">
        <v>4.4800000000000004</v>
      </c>
      <c r="W573">
        <v>-1.18</v>
      </c>
      <c r="X573">
        <v>-3.49</v>
      </c>
      <c r="Y573">
        <v>2.54</v>
      </c>
      <c r="Z573">
        <v>0.09</v>
      </c>
      <c r="AA573">
        <v>-0.6</v>
      </c>
      <c r="AB573">
        <v>1.68</v>
      </c>
      <c r="AC573">
        <v>-0.6</v>
      </c>
      <c r="AD573">
        <v>-0.21</v>
      </c>
      <c r="AE573">
        <v>-8</v>
      </c>
      <c r="AF573">
        <v>-1.7</v>
      </c>
      <c r="AG573">
        <v>-3.86</v>
      </c>
      <c r="AH573">
        <v>3.33</v>
      </c>
      <c r="AI573">
        <v>-0.59</v>
      </c>
      <c r="AJ573">
        <v>-0.57999999999999996</v>
      </c>
      <c r="AK573">
        <v>-5.0999999999999996</v>
      </c>
      <c r="AL573">
        <v>-5.82</v>
      </c>
      <c r="AM573">
        <v>2.82</v>
      </c>
      <c r="AN573">
        <v>-6.48</v>
      </c>
      <c r="AO573">
        <v>-0.4</v>
      </c>
      <c r="AP573">
        <v>-0.39</v>
      </c>
      <c r="AQ573">
        <v>-38.1</v>
      </c>
      <c r="AR573">
        <v>5.63</v>
      </c>
      <c r="AS573">
        <v>91.22</v>
      </c>
      <c r="AT573">
        <v>0.96899999999999997</v>
      </c>
      <c r="AU573">
        <v>8.74</v>
      </c>
      <c r="AV573">
        <v>15.91</v>
      </c>
      <c r="AW573">
        <v>6.29</v>
      </c>
      <c r="AX573">
        <v>60.13</v>
      </c>
      <c r="AY573">
        <v>58.14</v>
      </c>
      <c r="AZ573">
        <v>13.98</v>
      </c>
      <c r="BA573">
        <v>22.72</v>
      </c>
      <c r="BB573">
        <v>14.16</v>
      </c>
      <c r="BC573">
        <v>49.69</v>
      </c>
    </row>
    <row r="574" spans="1:55" x14ac:dyDescent="0.25">
      <c r="A574">
        <v>537</v>
      </c>
      <c r="B574" t="s">
        <v>91</v>
      </c>
      <c r="C574" t="s">
        <v>44</v>
      </c>
      <c r="D574" t="s">
        <v>92</v>
      </c>
      <c r="E574">
        <v>82</v>
      </c>
      <c r="F574">
        <v>1280.6500000000001</v>
      </c>
      <c r="G574">
        <v>15.617682926829</v>
      </c>
      <c r="H574">
        <v>10.33</v>
      </c>
      <c r="I574">
        <v>-1.6</v>
      </c>
      <c r="J574">
        <v>4.97</v>
      </c>
      <c r="K574">
        <v>8.94</v>
      </c>
      <c r="L574">
        <v>-0.26</v>
      </c>
      <c r="M574">
        <v>5.05</v>
      </c>
      <c r="N574">
        <v>6.21</v>
      </c>
      <c r="O574">
        <v>-2.04</v>
      </c>
      <c r="P574">
        <v>6.18</v>
      </c>
      <c r="Q574">
        <v>1.38</v>
      </c>
      <c r="R574">
        <v>0.09</v>
      </c>
      <c r="S574">
        <v>10.69</v>
      </c>
      <c r="T574">
        <v>0.52</v>
      </c>
      <c r="U574">
        <v>0</v>
      </c>
      <c r="V574">
        <v>4.99</v>
      </c>
      <c r="W574">
        <v>5.45</v>
      </c>
      <c r="X574">
        <v>0.8</v>
      </c>
      <c r="Y574">
        <v>3.94</v>
      </c>
      <c r="Z574">
        <v>2.71</v>
      </c>
      <c r="AA574">
        <v>-0.21</v>
      </c>
      <c r="AB574">
        <v>5.76</v>
      </c>
      <c r="AC574">
        <v>0.84</v>
      </c>
      <c r="AD574">
        <v>-0.09</v>
      </c>
      <c r="AE574">
        <v>14.65</v>
      </c>
      <c r="AF574">
        <v>3.65</v>
      </c>
      <c r="AG574">
        <v>1.34</v>
      </c>
      <c r="AH574">
        <v>2.61</v>
      </c>
      <c r="AI574">
        <v>0.54</v>
      </c>
      <c r="AJ574">
        <v>0.34</v>
      </c>
      <c r="AK574">
        <v>2.14</v>
      </c>
      <c r="AL574">
        <v>6.16</v>
      </c>
      <c r="AM574">
        <v>-3.09</v>
      </c>
      <c r="AN574">
        <v>6.1</v>
      </c>
      <c r="AO574">
        <v>0.2</v>
      </c>
      <c r="AP574">
        <v>-0.13</v>
      </c>
      <c r="AQ574">
        <v>16.670000000000002</v>
      </c>
      <c r="AR574">
        <v>9.89</v>
      </c>
      <c r="AS574">
        <v>92.58</v>
      </c>
      <c r="AT574">
        <v>1.0249999999999999</v>
      </c>
      <c r="AU574">
        <v>12.88</v>
      </c>
      <c r="AV574">
        <v>17.989999999999998</v>
      </c>
      <c r="AW574">
        <v>7.59</v>
      </c>
      <c r="AX574">
        <v>38.93</v>
      </c>
      <c r="AY574">
        <v>62.93</v>
      </c>
      <c r="AZ574">
        <v>23</v>
      </c>
      <c r="BA574">
        <v>25.11</v>
      </c>
      <c r="BB574">
        <v>16.54</v>
      </c>
      <c r="BC574">
        <v>58.18</v>
      </c>
    </row>
    <row r="575" spans="1:55" x14ac:dyDescent="0.25">
      <c r="A575">
        <v>715</v>
      </c>
      <c r="B575" t="s">
        <v>752</v>
      </c>
      <c r="C575" t="s">
        <v>38</v>
      </c>
      <c r="D575" t="s">
        <v>73</v>
      </c>
      <c r="E575">
        <v>17</v>
      </c>
      <c r="F575">
        <v>290.46666666666999</v>
      </c>
      <c r="G575">
        <v>17.086274509803999</v>
      </c>
      <c r="H575">
        <v>2.79</v>
      </c>
      <c r="I575">
        <v>-1.6</v>
      </c>
      <c r="J575">
        <v>2.15</v>
      </c>
      <c r="K575">
        <v>0.13</v>
      </c>
      <c r="L575">
        <v>-2.66</v>
      </c>
      <c r="M575">
        <v>1.56</v>
      </c>
      <c r="N575">
        <v>1.82</v>
      </c>
      <c r="O575">
        <v>-1.98</v>
      </c>
      <c r="P575">
        <v>3.33</v>
      </c>
      <c r="Q575">
        <v>-0.05</v>
      </c>
      <c r="R575">
        <v>0.94</v>
      </c>
      <c r="S575">
        <v>-7.08</v>
      </c>
      <c r="T575">
        <v>-0.06</v>
      </c>
      <c r="U575">
        <v>-0.33</v>
      </c>
      <c r="V575">
        <v>2.4500000000000002</v>
      </c>
      <c r="W575">
        <v>4.82</v>
      </c>
      <c r="X575">
        <v>-3.54</v>
      </c>
      <c r="Y575">
        <v>8.5299999999999994</v>
      </c>
      <c r="Z575">
        <v>0.59</v>
      </c>
      <c r="AA575">
        <v>-2.37</v>
      </c>
      <c r="AB575">
        <v>6.7</v>
      </c>
      <c r="AC575">
        <v>-0.51</v>
      </c>
      <c r="AD575">
        <v>-0.54</v>
      </c>
      <c r="AE575">
        <v>-2.08</v>
      </c>
      <c r="AF575">
        <v>5.65</v>
      </c>
      <c r="AG575">
        <v>-1.55</v>
      </c>
      <c r="AH575">
        <v>9.2200000000000006</v>
      </c>
      <c r="AI575">
        <v>0.62</v>
      </c>
      <c r="AJ575">
        <v>0.77</v>
      </c>
      <c r="AK575">
        <v>-3.85</v>
      </c>
      <c r="AL575">
        <v>-2.52</v>
      </c>
      <c r="AM575">
        <v>0.59</v>
      </c>
      <c r="AN575">
        <v>-2.56</v>
      </c>
      <c r="AO575">
        <v>0</v>
      </c>
      <c r="AP575">
        <v>1.31</v>
      </c>
      <c r="AQ575">
        <v>0</v>
      </c>
      <c r="AR575">
        <v>9.17</v>
      </c>
      <c r="AS575">
        <v>87.66</v>
      </c>
      <c r="AT575">
        <v>0.96799999999999997</v>
      </c>
      <c r="AU575">
        <v>5.99</v>
      </c>
      <c r="AV575">
        <v>12.6</v>
      </c>
      <c r="AW575">
        <v>9.92</v>
      </c>
      <c r="AX575">
        <v>48.13</v>
      </c>
      <c r="AY575">
        <v>37.659999999999997</v>
      </c>
      <c r="AZ575">
        <v>16.32</v>
      </c>
      <c r="BA575">
        <v>20.04</v>
      </c>
      <c r="BB575">
        <v>19.21</v>
      </c>
      <c r="BC575">
        <v>45.93</v>
      </c>
    </row>
    <row r="576" spans="1:55" x14ac:dyDescent="0.25">
      <c r="A576">
        <v>742</v>
      </c>
      <c r="B576" t="s">
        <v>365</v>
      </c>
      <c r="C576" t="s">
        <v>79</v>
      </c>
      <c r="D576" t="s">
        <v>47</v>
      </c>
      <c r="E576">
        <v>74</v>
      </c>
      <c r="F576">
        <v>903.95</v>
      </c>
      <c r="G576">
        <v>12.215540540540999</v>
      </c>
      <c r="H576">
        <v>3.47</v>
      </c>
      <c r="I576">
        <v>-1.61</v>
      </c>
      <c r="J576">
        <v>2.2599999999999998</v>
      </c>
      <c r="K576">
        <v>3.48</v>
      </c>
      <c r="L576">
        <v>-2.2999999999999998</v>
      </c>
      <c r="M576">
        <v>3.32</v>
      </c>
      <c r="N576">
        <v>1.85</v>
      </c>
      <c r="O576">
        <v>-1.19</v>
      </c>
      <c r="P576">
        <v>2.38</v>
      </c>
      <c r="Q576">
        <v>0.13</v>
      </c>
      <c r="R576">
        <v>-0.2</v>
      </c>
      <c r="S576">
        <v>3.22</v>
      </c>
      <c r="T576">
        <v>0.06</v>
      </c>
      <c r="U576">
        <v>-0.09</v>
      </c>
      <c r="V576">
        <v>1.73</v>
      </c>
      <c r="W576">
        <v>-0.45</v>
      </c>
      <c r="X576">
        <v>-1.31</v>
      </c>
      <c r="Y576">
        <v>0.85</v>
      </c>
      <c r="Z576">
        <v>-0.36</v>
      </c>
      <c r="AA576">
        <v>-1.07</v>
      </c>
      <c r="AB576">
        <v>1.65</v>
      </c>
      <c r="AC576">
        <v>0.21</v>
      </c>
      <c r="AD576">
        <v>-0.14000000000000001</v>
      </c>
      <c r="AE576">
        <v>6.12</v>
      </c>
      <c r="AF576">
        <v>-0.12</v>
      </c>
      <c r="AG576">
        <v>-0.33</v>
      </c>
      <c r="AH576">
        <v>0.27</v>
      </c>
      <c r="AI576">
        <v>-0.2</v>
      </c>
      <c r="AJ576">
        <v>-0.08</v>
      </c>
      <c r="AK576">
        <v>-5</v>
      </c>
      <c r="AL576">
        <v>5.22</v>
      </c>
      <c r="AM576">
        <v>-0.4</v>
      </c>
      <c r="AN576">
        <v>3.67</v>
      </c>
      <c r="AO576">
        <v>0</v>
      </c>
      <c r="AP576">
        <v>0</v>
      </c>
      <c r="AQ576">
        <v>0</v>
      </c>
      <c r="AR576">
        <v>7.29</v>
      </c>
      <c r="AS576">
        <v>91.77</v>
      </c>
      <c r="AT576">
        <v>0.99099999999999999</v>
      </c>
      <c r="AU576">
        <v>10.89</v>
      </c>
      <c r="AV576">
        <v>12.28</v>
      </c>
      <c r="AW576">
        <v>13.94</v>
      </c>
      <c r="AX576">
        <v>40.090000000000003</v>
      </c>
      <c r="AY576">
        <v>43.85</v>
      </c>
      <c r="AZ576">
        <v>17.12</v>
      </c>
      <c r="BA576">
        <v>17.059999999999999</v>
      </c>
      <c r="BB576">
        <v>25.62</v>
      </c>
      <c r="BC576">
        <v>40.06</v>
      </c>
    </row>
    <row r="577" spans="1:55" x14ac:dyDescent="0.25">
      <c r="A577">
        <v>882</v>
      </c>
      <c r="B577" t="s">
        <v>872</v>
      </c>
      <c r="C577" t="s">
        <v>193</v>
      </c>
      <c r="D577" t="s">
        <v>39</v>
      </c>
      <c r="E577">
        <v>15</v>
      </c>
      <c r="F577">
        <v>169.65</v>
      </c>
      <c r="G577">
        <v>11.31</v>
      </c>
      <c r="H577">
        <v>-6.91</v>
      </c>
      <c r="I577">
        <v>-1.61</v>
      </c>
      <c r="J577">
        <v>-2.85</v>
      </c>
      <c r="K577">
        <v>-4.95</v>
      </c>
      <c r="L577">
        <v>1.58</v>
      </c>
      <c r="M577">
        <v>-4.2</v>
      </c>
      <c r="N577">
        <v>0.23</v>
      </c>
      <c r="O577">
        <v>2.5</v>
      </c>
      <c r="P577">
        <v>-1.48</v>
      </c>
      <c r="Q577">
        <v>0.24</v>
      </c>
      <c r="R577">
        <v>0.13</v>
      </c>
      <c r="S577">
        <v>1.43</v>
      </c>
      <c r="T577">
        <v>-0.04</v>
      </c>
      <c r="U577">
        <v>0.14000000000000001</v>
      </c>
      <c r="V577">
        <v>-1.63</v>
      </c>
      <c r="W577">
        <v>-1.19</v>
      </c>
      <c r="X577">
        <v>-4.8</v>
      </c>
      <c r="Y577">
        <v>2.14</v>
      </c>
      <c r="Z577">
        <v>0.53</v>
      </c>
      <c r="AA577">
        <v>-0.1</v>
      </c>
      <c r="AB577">
        <v>1.63</v>
      </c>
      <c r="AC577">
        <v>7.0000000000000007E-2</v>
      </c>
      <c r="AD577">
        <v>0.44</v>
      </c>
      <c r="AE577">
        <v>-5.36</v>
      </c>
      <c r="AF577">
        <v>-2.2799999999999998</v>
      </c>
      <c r="AG577">
        <v>-6.27</v>
      </c>
      <c r="AH577">
        <v>3.04</v>
      </c>
      <c r="AI577">
        <v>0.21</v>
      </c>
      <c r="AJ577">
        <v>-0.88</v>
      </c>
      <c r="AK577">
        <v>54.55</v>
      </c>
      <c r="AL577">
        <v>-5.7</v>
      </c>
      <c r="AM577">
        <v>3.9</v>
      </c>
      <c r="AN577">
        <v>-7.31</v>
      </c>
      <c r="AO577">
        <v>0.03</v>
      </c>
      <c r="AP577">
        <v>0</v>
      </c>
      <c r="AQ577">
        <v>0</v>
      </c>
      <c r="AR577">
        <v>8.4499999999999993</v>
      </c>
      <c r="AS577">
        <v>94.23</v>
      </c>
      <c r="AT577">
        <v>1.0269999999999999</v>
      </c>
      <c r="AU577">
        <v>12.38</v>
      </c>
      <c r="AV577">
        <v>13.09</v>
      </c>
      <c r="AW577">
        <v>9.1999999999999993</v>
      </c>
      <c r="AX577">
        <v>47.39</v>
      </c>
      <c r="AY577">
        <v>57.38</v>
      </c>
      <c r="AZ577">
        <v>18.739999999999998</v>
      </c>
      <c r="BA577">
        <v>17.68</v>
      </c>
      <c r="BB577">
        <v>18.39</v>
      </c>
      <c r="BC577">
        <v>50.48</v>
      </c>
    </row>
    <row r="578" spans="1:55" x14ac:dyDescent="0.25">
      <c r="A578">
        <v>125</v>
      </c>
      <c r="B578" t="s">
        <v>790</v>
      </c>
      <c r="C578" t="s">
        <v>193</v>
      </c>
      <c r="D578" t="s">
        <v>73</v>
      </c>
      <c r="E578">
        <v>22</v>
      </c>
      <c r="F578">
        <v>289.55</v>
      </c>
      <c r="G578">
        <v>13.161363636363999</v>
      </c>
      <c r="H578">
        <v>-5.03</v>
      </c>
      <c r="I578">
        <v>-1.64</v>
      </c>
      <c r="J578">
        <v>-1.61</v>
      </c>
      <c r="K578">
        <v>-3.35</v>
      </c>
      <c r="L578">
        <v>-1.25</v>
      </c>
      <c r="M578">
        <v>-1.3</v>
      </c>
      <c r="N578">
        <v>-3.33</v>
      </c>
      <c r="O578">
        <v>-0.76</v>
      </c>
      <c r="P578">
        <v>-2.2799999999999998</v>
      </c>
      <c r="Q578">
        <v>0.98</v>
      </c>
      <c r="R578">
        <v>-0.32</v>
      </c>
      <c r="S578">
        <v>11.69</v>
      </c>
      <c r="T578">
        <v>-0.06</v>
      </c>
      <c r="U578">
        <v>-0.06</v>
      </c>
      <c r="V578">
        <v>0.04</v>
      </c>
      <c r="W578">
        <v>-1.32</v>
      </c>
      <c r="X578">
        <v>-1.2</v>
      </c>
      <c r="Y578">
        <v>-0.17</v>
      </c>
      <c r="Z578">
        <v>0.35</v>
      </c>
      <c r="AA578">
        <v>0.97</v>
      </c>
      <c r="AB578">
        <v>-1.23</v>
      </c>
      <c r="AC578">
        <v>0.67</v>
      </c>
      <c r="AD578">
        <v>-0.03</v>
      </c>
      <c r="AE578">
        <v>10.17</v>
      </c>
      <c r="AF578">
        <v>-2.2200000000000002</v>
      </c>
      <c r="AG578">
        <v>-2.88</v>
      </c>
      <c r="AH578">
        <v>0.7</v>
      </c>
      <c r="AI578">
        <v>-0.21</v>
      </c>
      <c r="AJ578">
        <v>-0.63</v>
      </c>
      <c r="AK578">
        <v>8.33</v>
      </c>
      <c r="AL578">
        <v>-2</v>
      </c>
      <c r="AM578">
        <v>-0.7</v>
      </c>
      <c r="AN578">
        <v>-0.98</v>
      </c>
      <c r="AO578">
        <v>0.67</v>
      </c>
      <c r="AP578">
        <v>0.26</v>
      </c>
      <c r="AQ578">
        <v>20</v>
      </c>
      <c r="AR578">
        <v>12.31</v>
      </c>
      <c r="AS578">
        <v>91.72</v>
      </c>
      <c r="AT578">
        <v>1.04</v>
      </c>
      <c r="AU578">
        <v>7.87</v>
      </c>
      <c r="AV578">
        <v>11.81</v>
      </c>
      <c r="AW578">
        <v>7.25</v>
      </c>
      <c r="AX578">
        <v>64.650000000000006</v>
      </c>
      <c r="AY578">
        <v>52.05</v>
      </c>
      <c r="AZ578">
        <v>13.47</v>
      </c>
      <c r="BA578">
        <v>17.61</v>
      </c>
      <c r="BB578">
        <v>16.37</v>
      </c>
      <c r="BC578">
        <v>45.14</v>
      </c>
    </row>
    <row r="579" spans="1:55" x14ac:dyDescent="0.25">
      <c r="A579">
        <v>554</v>
      </c>
      <c r="B579" t="s">
        <v>494</v>
      </c>
      <c r="C579" t="s">
        <v>35</v>
      </c>
      <c r="D579" t="s">
        <v>47</v>
      </c>
      <c r="E579">
        <v>65</v>
      </c>
      <c r="F579">
        <v>629.38333333333003</v>
      </c>
      <c r="G579">
        <v>9.6828205128205003</v>
      </c>
      <c r="H579">
        <v>-9.27</v>
      </c>
      <c r="I579">
        <v>-1.64</v>
      </c>
      <c r="J579">
        <v>-3.44</v>
      </c>
      <c r="K579">
        <v>-6.35</v>
      </c>
      <c r="L579">
        <v>-1.41</v>
      </c>
      <c r="M579">
        <v>-2.96</v>
      </c>
      <c r="N579">
        <v>-5.57</v>
      </c>
      <c r="O579">
        <v>-2.6</v>
      </c>
      <c r="P579">
        <v>-2.5</v>
      </c>
      <c r="Q579">
        <v>-0.48</v>
      </c>
      <c r="R579">
        <v>-0.61</v>
      </c>
      <c r="S579">
        <v>2.78</v>
      </c>
      <c r="T579">
        <v>-0.35</v>
      </c>
      <c r="U579">
        <v>-0.37</v>
      </c>
      <c r="V579">
        <v>0.37</v>
      </c>
      <c r="W579">
        <v>-4.0199999999999996</v>
      </c>
      <c r="X579">
        <v>-3.78</v>
      </c>
      <c r="Y579">
        <v>-0.06</v>
      </c>
      <c r="Z579">
        <v>0.28999999999999998</v>
      </c>
      <c r="AA579">
        <v>-2.67</v>
      </c>
      <c r="AB579">
        <v>7.34</v>
      </c>
      <c r="AC579">
        <v>-0.19</v>
      </c>
      <c r="AD579">
        <v>-0.55000000000000004</v>
      </c>
      <c r="AE579">
        <v>7.32</v>
      </c>
      <c r="AF579">
        <v>-5.74</v>
      </c>
      <c r="AG579">
        <v>-1.48</v>
      </c>
      <c r="AH579">
        <v>-4.87</v>
      </c>
      <c r="AI579">
        <v>-0.37</v>
      </c>
      <c r="AJ579">
        <v>-0.21</v>
      </c>
      <c r="AK579">
        <v>-1.04</v>
      </c>
      <c r="AL579">
        <v>-6.23</v>
      </c>
      <c r="AM579">
        <v>4.16</v>
      </c>
      <c r="AN579">
        <v>-7.16</v>
      </c>
      <c r="AO579">
        <v>-0.01</v>
      </c>
      <c r="AP579">
        <v>0.13</v>
      </c>
      <c r="AQ579">
        <v>-9.52</v>
      </c>
      <c r="AR579">
        <v>9.7200000000000006</v>
      </c>
      <c r="AS579">
        <v>93.53</v>
      </c>
      <c r="AT579">
        <v>1.032</v>
      </c>
      <c r="AU579">
        <v>8.01</v>
      </c>
      <c r="AV579">
        <v>16.97</v>
      </c>
      <c r="AW579">
        <v>9.5299999999999994</v>
      </c>
      <c r="AX579">
        <v>49</v>
      </c>
      <c r="AY579">
        <v>45.65</v>
      </c>
      <c r="AZ579">
        <v>13.54</v>
      </c>
      <c r="BA579">
        <v>22.4</v>
      </c>
      <c r="BB579">
        <v>17.920000000000002</v>
      </c>
      <c r="BC579">
        <v>43.03</v>
      </c>
    </row>
    <row r="580" spans="1:55" x14ac:dyDescent="0.25">
      <c r="A580">
        <v>636</v>
      </c>
      <c r="B580" t="s">
        <v>915</v>
      </c>
      <c r="C580" t="s">
        <v>141</v>
      </c>
      <c r="D580" t="s">
        <v>36</v>
      </c>
      <c r="E580">
        <v>8</v>
      </c>
      <c r="F580">
        <v>79.816666666667004</v>
      </c>
      <c r="G580">
        <v>9.9770833333333009</v>
      </c>
      <c r="H580">
        <v>13.01</v>
      </c>
      <c r="I580">
        <v>-1.65</v>
      </c>
      <c r="J580">
        <v>6.15</v>
      </c>
      <c r="K580">
        <v>12.43</v>
      </c>
      <c r="L580">
        <v>-2.8</v>
      </c>
      <c r="M580">
        <v>8.3000000000000007</v>
      </c>
      <c r="N580">
        <v>15.97</v>
      </c>
      <c r="O580">
        <v>6.01</v>
      </c>
      <c r="P580">
        <v>6.24</v>
      </c>
      <c r="Q580">
        <v>-1.35</v>
      </c>
      <c r="R580">
        <v>2.42</v>
      </c>
      <c r="S580">
        <v>-32.69</v>
      </c>
      <c r="T580">
        <v>0.54</v>
      </c>
      <c r="U580">
        <v>-0.56999999999999995</v>
      </c>
      <c r="V580">
        <v>12.85</v>
      </c>
      <c r="W580">
        <v>6.67</v>
      </c>
      <c r="X580">
        <v>-5.03</v>
      </c>
      <c r="Y580">
        <v>12.09</v>
      </c>
      <c r="Z580">
        <v>-1.24</v>
      </c>
      <c r="AA580">
        <v>-3.33</v>
      </c>
      <c r="AB580">
        <v>6.17</v>
      </c>
      <c r="AC580">
        <v>-1.52</v>
      </c>
      <c r="AD580">
        <v>1.67</v>
      </c>
      <c r="AE580">
        <v>-53.33</v>
      </c>
      <c r="AF580">
        <v>10.55</v>
      </c>
      <c r="AG580">
        <v>-2.27</v>
      </c>
      <c r="AH580">
        <v>14.56</v>
      </c>
      <c r="AI580">
        <v>0.24</v>
      </c>
      <c r="AJ580">
        <v>1.24</v>
      </c>
      <c r="AK580">
        <v>-16.670000000000002</v>
      </c>
      <c r="AL580">
        <v>7.95</v>
      </c>
      <c r="AM580">
        <v>0.62</v>
      </c>
      <c r="AN580">
        <v>4.5999999999999996</v>
      </c>
      <c r="AO580">
        <v>-0.01</v>
      </c>
      <c r="AP580">
        <v>-0.28000000000000003</v>
      </c>
      <c r="AQ580">
        <v>20</v>
      </c>
      <c r="AR580">
        <v>3.33</v>
      </c>
      <c r="AS580">
        <v>87.23</v>
      </c>
      <c r="AT580">
        <v>0.90600000000000003</v>
      </c>
      <c r="AU580">
        <v>6.77</v>
      </c>
      <c r="AV580">
        <v>11.28</v>
      </c>
      <c r="AW580">
        <v>3.01</v>
      </c>
      <c r="AX580">
        <v>61.64</v>
      </c>
      <c r="AY580">
        <v>69.23</v>
      </c>
      <c r="AZ580">
        <v>14.28</v>
      </c>
      <c r="BA580">
        <v>18.04</v>
      </c>
      <c r="BB580">
        <v>11.28</v>
      </c>
      <c r="BC580">
        <v>55.88</v>
      </c>
    </row>
    <row r="581" spans="1:55" x14ac:dyDescent="0.25">
      <c r="A581">
        <v>831</v>
      </c>
      <c r="B581" t="s">
        <v>549</v>
      </c>
      <c r="C581" t="s">
        <v>44</v>
      </c>
      <c r="D581" t="s">
        <v>39</v>
      </c>
      <c r="E581">
        <v>43</v>
      </c>
      <c r="F581">
        <v>494.13333333332997</v>
      </c>
      <c r="G581">
        <v>11.491472868217</v>
      </c>
      <c r="H581">
        <v>-6.48</v>
      </c>
      <c r="I581">
        <v>-1.65</v>
      </c>
      <c r="J581">
        <v>-2.2000000000000002</v>
      </c>
      <c r="K581">
        <v>-4.4000000000000004</v>
      </c>
      <c r="L581">
        <v>-1.35</v>
      </c>
      <c r="M581">
        <v>-1.8</v>
      </c>
      <c r="N581">
        <v>-2.48</v>
      </c>
      <c r="O581">
        <v>-2.14</v>
      </c>
      <c r="P581">
        <v>-0.2</v>
      </c>
      <c r="Q581">
        <v>-0.21</v>
      </c>
      <c r="R581">
        <v>-0.4</v>
      </c>
      <c r="S581">
        <v>3.22</v>
      </c>
      <c r="T581">
        <v>-0.39</v>
      </c>
      <c r="U581">
        <v>-0.36</v>
      </c>
      <c r="V581">
        <v>0.15</v>
      </c>
      <c r="W581">
        <v>-3.72</v>
      </c>
      <c r="X581">
        <v>-2.2599999999999998</v>
      </c>
      <c r="Y581">
        <v>-1.32</v>
      </c>
      <c r="Z581">
        <v>-1.55</v>
      </c>
      <c r="AA581">
        <v>-1.39</v>
      </c>
      <c r="AB581">
        <v>0.26</v>
      </c>
      <c r="AC581">
        <v>-0.59</v>
      </c>
      <c r="AD581">
        <v>-0.04</v>
      </c>
      <c r="AE581">
        <v>-9.56</v>
      </c>
      <c r="AF581">
        <v>-2.9</v>
      </c>
      <c r="AG581">
        <v>-1.1599999999999999</v>
      </c>
      <c r="AH581">
        <v>-2.52</v>
      </c>
      <c r="AI581">
        <v>0.09</v>
      </c>
      <c r="AJ581">
        <v>-0.3</v>
      </c>
      <c r="AK581">
        <v>11.14</v>
      </c>
      <c r="AL581">
        <v>-3.05</v>
      </c>
      <c r="AM581">
        <v>-0.69</v>
      </c>
      <c r="AN581">
        <v>-1.72</v>
      </c>
      <c r="AO581">
        <v>0.46</v>
      </c>
      <c r="AP581">
        <v>-0.19</v>
      </c>
      <c r="AQ581">
        <v>22.62</v>
      </c>
      <c r="AR581">
        <v>8.56</v>
      </c>
      <c r="AS581">
        <v>94.38</v>
      </c>
      <c r="AT581">
        <v>1.0289999999999999</v>
      </c>
      <c r="AU581">
        <v>7.41</v>
      </c>
      <c r="AV581">
        <v>14.57</v>
      </c>
      <c r="AW581">
        <v>11.17</v>
      </c>
      <c r="AX581">
        <v>52.94</v>
      </c>
      <c r="AY581">
        <v>39.869999999999997</v>
      </c>
      <c r="AZ581">
        <v>14.21</v>
      </c>
      <c r="BA581">
        <v>20.16</v>
      </c>
      <c r="BB581">
        <v>20.89</v>
      </c>
      <c r="BC581">
        <v>40.479999999999997</v>
      </c>
    </row>
    <row r="582" spans="1:55" x14ac:dyDescent="0.25">
      <c r="A582">
        <v>896</v>
      </c>
      <c r="B582" t="s">
        <v>709</v>
      </c>
      <c r="C582" t="s">
        <v>54</v>
      </c>
      <c r="D582" t="s">
        <v>73</v>
      </c>
      <c r="E582">
        <v>32</v>
      </c>
      <c r="F582">
        <v>445.6</v>
      </c>
      <c r="G582">
        <v>13.925000000000001</v>
      </c>
      <c r="H582">
        <v>1.38</v>
      </c>
      <c r="I582">
        <v>-1.65</v>
      </c>
      <c r="J582">
        <v>1.39</v>
      </c>
      <c r="K582">
        <v>-0.89</v>
      </c>
      <c r="L582">
        <v>-2.4900000000000002</v>
      </c>
      <c r="M582">
        <v>1.03</v>
      </c>
      <c r="N582">
        <v>-1.99</v>
      </c>
      <c r="O582">
        <v>-2.06</v>
      </c>
      <c r="P582">
        <v>0.15</v>
      </c>
      <c r="Q582">
        <v>-0.37</v>
      </c>
      <c r="R582">
        <v>-0.69</v>
      </c>
      <c r="S582">
        <v>2.15</v>
      </c>
      <c r="T582">
        <v>7.0000000000000007E-2</v>
      </c>
      <c r="U582">
        <v>-0.6</v>
      </c>
      <c r="V582">
        <v>7.8</v>
      </c>
      <c r="W582">
        <v>1.1000000000000001</v>
      </c>
      <c r="X582">
        <v>-5.98</v>
      </c>
      <c r="Y582">
        <v>7.76</v>
      </c>
      <c r="Z582">
        <v>1.05</v>
      </c>
      <c r="AA582">
        <v>-4.18</v>
      </c>
      <c r="AB582">
        <v>13.45</v>
      </c>
      <c r="AC582">
        <v>-0.33</v>
      </c>
      <c r="AD582">
        <v>-0.3</v>
      </c>
      <c r="AE582">
        <v>-2.37</v>
      </c>
      <c r="AF582">
        <v>0.06</v>
      </c>
      <c r="AG582">
        <v>-2.4</v>
      </c>
      <c r="AH582">
        <v>3.58</v>
      </c>
      <c r="AI582">
        <v>-0.11</v>
      </c>
      <c r="AJ582">
        <v>-0.44</v>
      </c>
      <c r="AK582">
        <v>11.31</v>
      </c>
      <c r="AL582">
        <v>1.55</v>
      </c>
      <c r="AM582">
        <v>6.81</v>
      </c>
      <c r="AN582">
        <v>-3.85</v>
      </c>
      <c r="AO582">
        <v>0.06</v>
      </c>
      <c r="AP582">
        <v>-0.1</v>
      </c>
      <c r="AQ582">
        <v>10</v>
      </c>
      <c r="AR582">
        <v>6.28</v>
      </c>
      <c r="AS582">
        <v>91.9</v>
      </c>
      <c r="AT582">
        <v>0.98199999999999998</v>
      </c>
      <c r="AU582">
        <v>10.23</v>
      </c>
      <c r="AV582">
        <v>18.04</v>
      </c>
      <c r="AW582">
        <v>6.33</v>
      </c>
      <c r="AX582">
        <v>42.28</v>
      </c>
      <c r="AY582">
        <v>61.79</v>
      </c>
      <c r="AZ582">
        <v>20.74</v>
      </c>
      <c r="BA582">
        <v>25.85</v>
      </c>
      <c r="BB582">
        <v>16.02</v>
      </c>
      <c r="BC582">
        <v>56.41</v>
      </c>
    </row>
    <row r="583" spans="1:55" x14ac:dyDescent="0.25">
      <c r="A583">
        <v>382</v>
      </c>
      <c r="B583" t="s">
        <v>283</v>
      </c>
      <c r="C583" t="s">
        <v>186</v>
      </c>
      <c r="D583" t="s">
        <v>39</v>
      </c>
      <c r="E583">
        <v>78</v>
      </c>
      <c r="F583">
        <v>1021.0333333333</v>
      </c>
      <c r="G583">
        <v>13.090170940170999</v>
      </c>
      <c r="H583">
        <v>3.13</v>
      </c>
      <c r="I583">
        <v>-1.71</v>
      </c>
      <c r="J583">
        <v>2.2200000000000002</v>
      </c>
      <c r="K583">
        <v>2.98</v>
      </c>
      <c r="L583">
        <v>-0.77</v>
      </c>
      <c r="M583">
        <v>2.2400000000000002</v>
      </c>
      <c r="N583">
        <v>2.9</v>
      </c>
      <c r="O583">
        <v>-0.71</v>
      </c>
      <c r="P583">
        <v>2.96</v>
      </c>
      <c r="Q583">
        <v>0.25</v>
      </c>
      <c r="R583">
        <v>0.82</v>
      </c>
      <c r="S583">
        <v>-4.13</v>
      </c>
      <c r="T583">
        <v>0.24</v>
      </c>
      <c r="U583">
        <v>0.12</v>
      </c>
      <c r="V583">
        <v>1.39</v>
      </c>
      <c r="W583">
        <v>1.91</v>
      </c>
      <c r="X583">
        <v>0.23</v>
      </c>
      <c r="Y583">
        <v>1.77</v>
      </c>
      <c r="Z583">
        <v>0.34</v>
      </c>
      <c r="AA583">
        <v>1.3</v>
      </c>
      <c r="AB583">
        <v>-2.42</v>
      </c>
      <c r="AC583">
        <v>0.15</v>
      </c>
      <c r="AD583">
        <v>0.5</v>
      </c>
      <c r="AE583">
        <v>-4.7300000000000004</v>
      </c>
      <c r="AF583">
        <v>2.08</v>
      </c>
      <c r="AG583">
        <v>-1.43</v>
      </c>
      <c r="AH583">
        <v>4.51</v>
      </c>
      <c r="AI583">
        <v>0.32</v>
      </c>
      <c r="AJ583">
        <v>0.53</v>
      </c>
      <c r="AK583">
        <v>-2.37</v>
      </c>
      <c r="AL583">
        <v>1.51</v>
      </c>
      <c r="AM583">
        <v>-3.65</v>
      </c>
      <c r="AN583">
        <v>3.48</v>
      </c>
      <c r="AO583">
        <v>-0.25</v>
      </c>
      <c r="AP583">
        <v>-0.06</v>
      </c>
      <c r="AQ583">
        <v>-9.27</v>
      </c>
      <c r="AR583">
        <v>7.59</v>
      </c>
      <c r="AS583">
        <v>89.18</v>
      </c>
      <c r="AT583">
        <v>0.96799999999999997</v>
      </c>
      <c r="AU583">
        <v>7.17</v>
      </c>
      <c r="AV583">
        <v>15.57</v>
      </c>
      <c r="AW583">
        <v>11.93</v>
      </c>
      <c r="AX583">
        <v>40.78</v>
      </c>
      <c r="AY583">
        <v>37.54</v>
      </c>
      <c r="AZ583">
        <v>15.22</v>
      </c>
      <c r="BA583">
        <v>22.27</v>
      </c>
      <c r="BB583">
        <v>23.8</v>
      </c>
      <c r="BC583">
        <v>39.01</v>
      </c>
    </row>
    <row r="584" spans="1:55" x14ac:dyDescent="0.25">
      <c r="A584">
        <v>555</v>
      </c>
      <c r="B584" t="s">
        <v>682</v>
      </c>
      <c r="C584" t="s">
        <v>106</v>
      </c>
      <c r="D584" t="s">
        <v>92</v>
      </c>
      <c r="E584">
        <v>60</v>
      </c>
      <c r="F584">
        <v>587.53333333333001</v>
      </c>
      <c r="G584">
        <v>9.7922222222222004</v>
      </c>
      <c r="H584">
        <v>-10.4</v>
      </c>
      <c r="I584">
        <v>-1.71</v>
      </c>
      <c r="J584">
        <v>-4.54</v>
      </c>
      <c r="K584">
        <v>-8.07</v>
      </c>
      <c r="L584">
        <v>-1.23</v>
      </c>
      <c r="M584">
        <v>-4.8</v>
      </c>
      <c r="N584">
        <v>-5.55</v>
      </c>
      <c r="O584">
        <v>-1.82</v>
      </c>
      <c r="P584">
        <v>-3.76</v>
      </c>
      <c r="Q584">
        <v>-0.59</v>
      </c>
      <c r="R584">
        <v>0.71</v>
      </c>
      <c r="S584">
        <v>-13.26</v>
      </c>
      <c r="T584">
        <v>-0.55000000000000004</v>
      </c>
      <c r="U584">
        <v>-0.21</v>
      </c>
      <c r="V584">
        <v>-5.13</v>
      </c>
      <c r="W584">
        <v>-6.28</v>
      </c>
      <c r="X584">
        <v>-3.47</v>
      </c>
      <c r="Y584">
        <v>-3.94</v>
      </c>
      <c r="Z584">
        <v>-2.98</v>
      </c>
      <c r="AA584">
        <v>-0.46</v>
      </c>
      <c r="AB584">
        <v>-7.79</v>
      </c>
      <c r="AC584">
        <v>-0.55000000000000004</v>
      </c>
      <c r="AD584">
        <v>0.14000000000000001</v>
      </c>
      <c r="AE584">
        <v>-14.76</v>
      </c>
      <c r="AF584">
        <v>-4.3899999999999997</v>
      </c>
      <c r="AG584">
        <v>-4.01</v>
      </c>
      <c r="AH584">
        <v>-1.07</v>
      </c>
      <c r="AI584">
        <v>0.21</v>
      </c>
      <c r="AJ584">
        <v>0.41</v>
      </c>
      <c r="AK584">
        <v>-6.52</v>
      </c>
      <c r="AL584">
        <v>-3.93</v>
      </c>
      <c r="AM584">
        <v>0.7</v>
      </c>
      <c r="AN584">
        <v>-3.62</v>
      </c>
      <c r="AO584">
        <v>-0.28999999999999998</v>
      </c>
      <c r="AP584">
        <v>0.38</v>
      </c>
      <c r="AQ584">
        <v>-24.18</v>
      </c>
      <c r="AR584">
        <v>7.23</v>
      </c>
      <c r="AS584">
        <v>89.9</v>
      </c>
      <c r="AT584">
        <v>0.97099999999999997</v>
      </c>
      <c r="AU584">
        <v>9.6</v>
      </c>
      <c r="AV584">
        <v>13.89</v>
      </c>
      <c r="AW584">
        <v>9.2899999999999991</v>
      </c>
      <c r="AX584">
        <v>47.28</v>
      </c>
      <c r="AY584">
        <v>50.81</v>
      </c>
      <c r="AZ584">
        <v>15.11</v>
      </c>
      <c r="BA584">
        <v>18.079999999999998</v>
      </c>
      <c r="BB584">
        <v>18.89</v>
      </c>
      <c r="BC584">
        <v>44.44</v>
      </c>
    </row>
    <row r="585" spans="1:55" x14ac:dyDescent="0.25">
      <c r="A585">
        <v>658</v>
      </c>
      <c r="B585" t="s">
        <v>605</v>
      </c>
      <c r="C585" t="s">
        <v>141</v>
      </c>
      <c r="D585" t="s">
        <v>39</v>
      </c>
      <c r="E585">
        <v>43</v>
      </c>
      <c r="F585">
        <v>405.85</v>
      </c>
      <c r="G585">
        <v>9.4383720930233004</v>
      </c>
      <c r="H585">
        <v>1.76</v>
      </c>
      <c r="I585">
        <v>-1.71</v>
      </c>
      <c r="J585">
        <v>1.54</v>
      </c>
      <c r="K585">
        <v>-1.1200000000000001</v>
      </c>
      <c r="L585">
        <v>-0.79</v>
      </c>
      <c r="M585">
        <v>-0.22</v>
      </c>
      <c r="N585">
        <v>-1.05</v>
      </c>
      <c r="O585">
        <v>-1.1100000000000001</v>
      </c>
      <c r="P585">
        <v>-0.01</v>
      </c>
      <c r="Q585">
        <v>0.7</v>
      </c>
      <c r="R585">
        <v>0.34</v>
      </c>
      <c r="S585">
        <v>3.85</v>
      </c>
      <c r="T585">
        <v>-0.17</v>
      </c>
      <c r="U585">
        <v>-0.22</v>
      </c>
      <c r="V585">
        <v>0.57999999999999996</v>
      </c>
      <c r="W585">
        <v>-1.08</v>
      </c>
      <c r="X585">
        <v>-0.27</v>
      </c>
      <c r="Y585">
        <v>-0.83</v>
      </c>
      <c r="Z585">
        <v>-0.82</v>
      </c>
      <c r="AA585">
        <v>-1.65</v>
      </c>
      <c r="AB585">
        <v>2.16</v>
      </c>
      <c r="AC585">
        <v>-0.01</v>
      </c>
      <c r="AD585">
        <v>0</v>
      </c>
      <c r="AE585">
        <v>-0.28999999999999998</v>
      </c>
      <c r="AF585">
        <v>-0.35</v>
      </c>
      <c r="AG585">
        <v>1.85</v>
      </c>
      <c r="AH585">
        <v>-2.5099999999999998</v>
      </c>
      <c r="AI585">
        <v>0.87</v>
      </c>
      <c r="AJ585">
        <v>-0.24</v>
      </c>
      <c r="AK585">
        <v>26.13</v>
      </c>
      <c r="AL585">
        <v>3.81</v>
      </c>
      <c r="AM585">
        <v>-3.03</v>
      </c>
      <c r="AN585">
        <v>4.71</v>
      </c>
      <c r="AO585">
        <v>0.08</v>
      </c>
      <c r="AP585">
        <v>0.76</v>
      </c>
      <c r="AQ585">
        <v>-27.21</v>
      </c>
      <c r="AR585">
        <v>9.9499999999999993</v>
      </c>
      <c r="AS585">
        <v>90.64</v>
      </c>
      <c r="AT585">
        <v>1.006</v>
      </c>
      <c r="AU585">
        <v>10.199999999999999</v>
      </c>
      <c r="AV585">
        <v>10.79</v>
      </c>
      <c r="AW585">
        <v>5.62</v>
      </c>
      <c r="AX585">
        <v>55.44</v>
      </c>
      <c r="AY585">
        <v>64.489999999999995</v>
      </c>
      <c r="AZ585">
        <v>17.149999999999999</v>
      </c>
      <c r="BA585">
        <v>16.260000000000002</v>
      </c>
      <c r="BB585">
        <v>12.12</v>
      </c>
      <c r="BC585">
        <v>58.59</v>
      </c>
    </row>
    <row r="586" spans="1:55" x14ac:dyDescent="0.25">
      <c r="A586">
        <v>281</v>
      </c>
      <c r="B586" t="s">
        <v>484</v>
      </c>
      <c r="C586" t="s">
        <v>485</v>
      </c>
      <c r="D586" t="s">
        <v>73</v>
      </c>
      <c r="E586">
        <v>80</v>
      </c>
      <c r="F586">
        <v>1340.9333333333</v>
      </c>
      <c r="G586">
        <v>16.761666666667001</v>
      </c>
      <c r="H586">
        <v>-2.2799999999999998</v>
      </c>
      <c r="I586">
        <v>-1.76</v>
      </c>
      <c r="J586">
        <v>-0.25</v>
      </c>
      <c r="K586">
        <v>-2.19</v>
      </c>
      <c r="L586">
        <v>-3.83</v>
      </c>
      <c r="M586">
        <v>0.95</v>
      </c>
      <c r="N586">
        <v>-1.52</v>
      </c>
      <c r="O586">
        <v>-3.6</v>
      </c>
      <c r="P586">
        <v>1.71</v>
      </c>
      <c r="Q586">
        <v>-0.11</v>
      </c>
      <c r="R586">
        <v>-0.12</v>
      </c>
      <c r="S586">
        <v>0.24</v>
      </c>
      <c r="T586">
        <v>0.02</v>
      </c>
      <c r="U586">
        <v>-0.26</v>
      </c>
      <c r="V586">
        <v>2.98</v>
      </c>
      <c r="W586">
        <v>0.91</v>
      </c>
      <c r="X586">
        <v>-2.48</v>
      </c>
      <c r="Y586">
        <v>3.25</v>
      </c>
      <c r="Z586">
        <v>0.91</v>
      </c>
      <c r="AA586">
        <v>-0.99</v>
      </c>
      <c r="AB586">
        <v>4.42</v>
      </c>
      <c r="AC586">
        <v>0.33</v>
      </c>
      <c r="AD586">
        <v>-0.1</v>
      </c>
      <c r="AE586">
        <v>8.0500000000000007</v>
      </c>
      <c r="AF586">
        <v>0</v>
      </c>
      <c r="AG586">
        <v>-1.99</v>
      </c>
      <c r="AH586">
        <v>2.52</v>
      </c>
      <c r="AI586">
        <v>-0.27</v>
      </c>
      <c r="AJ586">
        <v>-0.12</v>
      </c>
      <c r="AK586">
        <v>-0.95</v>
      </c>
      <c r="AL586">
        <v>-3.66</v>
      </c>
      <c r="AM586">
        <v>0.68</v>
      </c>
      <c r="AN586">
        <v>-3.23</v>
      </c>
      <c r="AO586">
        <v>-0.31</v>
      </c>
      <c r="AP586">
        <v>0.1</v>
      </c>
      <c r="AQ586">
        <v>-21.79</v>
      </c>
      <c r="AR586">
        <v>8.6999999999999993</v>
      </c>
      <c r="AS586">
        <v>91.76</v>
      </c>
      <c r="AT586">
        <v>1.0049999999999999</v>
      </c>
      <c r="AU586">
        <v>8.14</v>
      </c>
      <c r="AV586">
        <v>12.84</v>
      </c>
      <c r="AW586">
        <v>9.35</v>
      </c>
      <c r="AX586">
        <v>45.33</v>
      </c>
      <c r="AY586">
        <v>46.55</v>
      </c>
      <c r="AZ586">
        <v>18.66</v>
      </c>
      <c r="BA586">
        <v>20.36</v>
      </c>
      <c r="BB586">
        <v>20.72</v>
      </c>
      <c r="BC586">
        <v>47.39</v>
      </c>
    </row>
    <row r="587" spans="1:55" x14ac:dyDescent="0.25">
      <c r="A587">
        <v>517</v>
      </c>
      <c r="B587" t="s">
        <v>492</v>
      </c>
      <c r="C587" t="s">
        <v>106</v>
      </c>
      <c r="D587" t="s">
        <v>73</v>
      </c>
      <c r="E587">
        <v>52</v>
      </c>
      <c r="F587">
        <v>944.65</v>
      </c>
      <c r="G587">
        <v>18.166346153846</v>
      </c>
      <c r="H587">
        <v>4.29</v>
      </c>
      <c r="I587">
        <v>-1.77</v>
      </c>
      <c r="J587">
        <v>2.8</v>
      </c>
      <c r="K587">
        <v>1.93</v>
      </c>
      <c r="L587">
        <v>-2.46</v>
      </c>
      <c r="M587">
        <v>2.59</v>
      </c>
      <c r="N587">
        <v>1.78</v>
      </c>
      <c r="O587">
        <v>-3.09</v>
      </c>
      <c r="P587">
        <v>3.93</v>
      </c>
      <c r="Q587">
        <v>0.73</v>
      </c>
      <c r="R587">
        <v>-0.46</v>
      </c>
      <c r="S587">
        <v>12.24</v>
      </c>
      <c r="T587">
        <v>0.23</v>
      </c>
      <c r="U587">
        <v>-0.33</v>
      </c>
      <c r="V587">
        <v>5.9</v>
      </c>
      <c r="W587">
        <v>2.97</v>
      </c>
      <c r="X587">
        <v>-3.69</v>
      </c>
      <c r="Y587">
        <v>6.37</v>
      </c>
      <c r="Z587">
        <v>0.47</v>
      </c>
      <c r="AA587">
        <v>-1.21</v>
      </c>
      <c r="AB587">
        <v>3.68</v>
      </c>
      <c r="AC587">
        <v>0.45</v>
      </c>
      <c r="AD587">
        <v>-0.18</v>
      </c>
      <c r="AE587">
        <v>11.9</v>
      </c>
      <c r="AF587">
        <v>3.33</v>
      </c>
      <c r="AG587">
        <v>-3.3</v>
      </c>
      <c r="AH587">
        <v>8.2200000000000006</v>
      </c>
      <c r="AI587">
        <v>0.34</v>
      </c>
      <c r="AJ587">
        <v>-0.45</v>
      </c>
      <c r="AK587">
        <v>21.93</v>
      </c>
      <c r="AL587">
        <v>0.06</v>
      </c>
      <c r="AM587">
        <v>2.81</v>
      </c>
      <c r="AN587">
        <v>-1.8</v>
      </c>
      <c r="AO587">
        <v>0.03</v>
      </c>
      <c r="AP587">
        <v>7.0000000000000007E-2</v>
      </c>
      <c r="AQ587">
        <v>-0.65</v>
      </c>
      <c r="AR587">
        <v>9.4499999999999993</v>
      </c>
      <c r="AS587">
        <v>92.65</v>
      </c>
      <c r="AT587">
        <v>1.0209999999999999</v>
      </c>
      <c r="AU587">
        <v>7.69</v>
      </c>
      <c r="AV587">
        <v>14.93</v>
      </c>
      <c r="AW587">
        <v>11.31</v>
      </c>
      <c r="AX587">
        <v>43.06</v>
      </c>
      <c r="AY587">
        <v>40.47</v>
      </c>
      <c r="AZ587">
        <v>19.940000000000001</v>
      </c>
      <c r="BA587">
        <v>22.93</v>
      </c>
      <c r="BB587">
        <v>25.72</v>
      </c>
      <c r="BC587">
        <v>43.67</v>
      </c>
    </row>
    <row r="588" spans="1:55" x14ac:dyDescent="0.25">
      <c r="A588">
        <v>350</v>
      </c>
      <c r="B588" t="s">
        <v>219</v>
      </c>
      <c r="C588" t="s">
        <v>83</v>
      </c>
      <c r="D588" t="s">
        <v>73</v>
      </c>
      <c r="E588">
        <v>64</v>
      </c>
      <c r="F588">
        <v>1257.1500000000001</v>
      </c>
      <c r="G588">
        <v>19.642968750000001</v>
      </c>
      <c r="H588">
        <v>9.35</v>
      </c>
      <c r="I588">
        <v>-1.81</v>
      </c>
      <c r="J588">
        <v>4.97</v>
      </c>
      <c r="K588">
        <v>5.01</v>
      </c>
      <c r="L588">
        <v>-0.56999999999999995</v>
      </c>
      <c r="M588">
        <v>3.43</v>
      </c>
      <c r="N588">
        <v>3.96</v>
      </c>
      <c r="O588">
        <v>0.4</v>
      </c>
      <c r="P588">
        <v>2.96</v>
      </c>
      <c r="Q588">
        <v>0.42</v>
      </c>
      <c r="R588">
        <v>-0.26</v>
      </c>
      <c r="S588">
        <v>8.93</v>
      </c>
      <c r="T588">
        <v>0.31</v>
      </c>
      <c r="U588">
        <v>0.01</v>
      </c>
      <c r="V588">
        <v>3.36</v>
      </c>
      <c r="W588">
        <v>3.77</v>
      </c>
      <c r="X588">
        <v>0.09</v>
      </c>
      <c r="Y588">
        <v>3.42</v>
      </c>
      <c r="Z588">
        <v>0.53</v>
      </c>
      <c r="AA588">
        <v>-0.9</v>
      </c>
      <c r="AB588">
        <v>3.42</v>
      </c>
      <c r="AC588">
        <v>-0.26</v>
      </c>
      <c r="AD588">
        <v>-0.17</v>
      </c>
      <c r="AE588">
        <v>-1.07</v>
      </c>
      <c r="AF588">
        <v>4.3099999999999996</v>
      </c>
      <c r="AG588">
        <v>1.33</v>
      </c>
      <c r="AH588">
        <v>3.7</v>
      </c>
      <c r="AI588">
        <v>0.55000000000000004</v>
      </c>
      <c r="AJ588">
        <v>0</v>
      </c>
      <c r="AK588">
        <v>23.08</v>
      </c>
      <c r="AL588">
        <v>7.78</v>
      </c>
      <c r="AM588">
        <v>-1.67</v>
      </c>
      <c r="AN588">
        <v>6.83</v>
      </c>
      <c r="AO588">
        <v>0.39</v>
      </c>
      <c r="AP588">
        <v>-0.16</v>
      </c>
      <c r="AQ588">
        <v>26.64</v>
      </c>
      <c r="AR588">
        <v>6.85</v>
      </c>
      <c r="AS588">
        <v>94.57</v>
      </c>
      <c r="AT588">
        <v>1.014</v>
      </c>
      <c r="AU588">
        <v>12.17</v>
      </c>
      <c r="AV588">
        <v>12.22</v>
      </c>
      <c r="AW588">
        <v>9.26</v>
      </c>
      <c r="AX588">
        <v>35.51</v>
      </c>
      <c r="AY588">
        <v>56.79</v>
      </c>
      <c r="AZ588">
        <v>23.86</v>
      </c>
      <c r="BA588">
        <v>18.23</v>
      </c>
      <c r="BB588">
        <v>18.850000000000001</v>
      </c>
      <c r="BC588">
        <v>55.87</v>
      </c>
    </row>
    <row r="589" spans="1:55" x14ac:dyDescent="0.25">
      <c r="A589">
        <v>294</v>
      </c>
      <c r="B589" t="s">
        <v>399</v>
      </c>
      <c r="C589" t="s">
        <v>131</v>
      </c>
      <c r="D589" t="s">
        <v>39</v>
      </c>
      <c r="E589">
        <v>79</v>
      </c>
      <c r="F589">
        <v>960.51666666666995</v>
      </c>
      <c r="G589">
        <v>12.158438818564999</v>
      </c>
      <c r="H589">
        <v>-4.8099999999999996</v>
      </c>
      <c r="I589">
        <v>-1.82</v>
      </c>
      <c r="J589">
        <v>-1.2</v>
      </c>
      <c r="K589">
        <v>-4.53</v>
      </c>
      <c r="L589">
        <v>-1.4</v>
      </c>
      <c r="M589">
        <v>-1.69</v>
      </c>
      <c r="N589">
        <v>-3.61</v>
      </c>
      <c r="O589">
        <v>-1.29</v>
      </c>
      <c r="P589">
        <v>-1.72</v>
      </c>
      <c r="Q589">
        <v>0.02</v>
      </c>
      <c r="R589">
        <v>-0.33</v>
      </c>
      <c r="S589">
        <v>4.17</v>
      </c>
      <c r="T589">
        <v>-0.47</v>
      </c>
      <c r="U589">
        <v>-0.28000000000000003</v>
      </c>
      <c r="V589">
        <v>-1.99</v>
      </c>
      <c r="W589">
        <v>-3.26</v>
      </c>
      <c r="X589">
        <v>-2.4</v>
      </c>
      <c r="Y589">
        <v>-0.69</v>
      </c>
      <c r="Z589">
        <v>-3.4</v>
      </c>
      <c r="AA589">
        <v>-1.31</v>
      </c>
      <c r="AB589">
        <v>-5.19</v>
      </c>
      <c r="AC589">
        <v>-0.1</v>
      </c>
      <c r="AD589">
        <v>-0.11</v>
      </c>
      <c r="AE589">
        <v>0.82</v>
      </c>
      <c r="AF589">
        <v>0.19</v>
      </c>
      <c r="AG589">
        <v>-1.45</v>
      </c>
      <c r="AH589">
        <v>2.06</v>
      </c>
      <c r="AI589">
        <v>-0.19</v>
      </c>
      <c r="AJ589">
        <v>0.26</v>
      </c>
      <c r="AK589">
        <v>-11.91</v>
      </c>
      <c r="AL589">
        <v>-2.59</v>
      </c>
      <c r="AM589">
        <v>3.01</v>
      </c>
      <c r="AN589">
        <v>-3.85</v>
      </c>
      <c r="AO589">
        <v>0.38</v>
      </c>
      <c r="AP589">
        <v>-0.59</v>
      </c>
      <c r="AQ589">
        <v>51.11</v>
      </c>
      <c r="AR589">
        <v>8.25</v>
      </c>
      <c r="AS589">
        <v>93.52</v>
      </c>
      <c r="AT589">
        <v>1.018</v>
      </c>
      <c r="AU589">
        <v>11.62</v>
      </c>
      <c r="AV589">
        <v>15.87</v>
      </c>
      <c r="AW589">
        <v>11.43</v>
      </c>
      <c r="AX589">
        <v>42.98</v>
      </c>
      <c r="AY589">
        <v>50.41</v>
      </c>
      <c r="AZ589">
        <v>18.989999999999998</v>
      </c>
      <c r="BA589">
        <v>20.43</v>
      </c>
      <c r="BB589">
        <v>20.86</v>
      </c>
      <c r="BC589">
        <v>47.65</v>
      </c>
    </row>
    <row r="590" spans="1:55" x14ac:dyDescent="0.25">
      <c r="A590">
        <v>423</v>
      </c>
      <c r="B590" t="s">
        <v>372</v>
      </c>
      <c r="C590" t="s">
        <v>38</v>
      </c>
      <c r="D590" t="s">
        <v>73</v>
      </c>
      <c r="E590">
        <v>61</v>
      </c>
      <c r="F590">
        <v>1132.0333333333001</v>
      </c>
      <c r="G590">
        <v>18.557923497268</v>
      </c>
      <c r="H590">
        <v>3.51</v>
      </c>
      <c r="I590">
        <v>-1.85</v>
      </c>
      <c r="J590">
        <v>2.42</v>
      </c>
      <c r="K590">
        <v>4.01</v>
      </c>
      <c r="L590">
        <v>-0.35</v>
      </c>
      <c r="M590">
        <v>2.64</v>
      </c>
      <c r="N590">
        <v>2.72</v>
      </c>
      <c r="O590">
        <v>0.83</v>
      </c>
      <c r="P590">
        <v>1.6</v>
      </c>
      <c r="Q590">
        <v>-0.84</v>
      </c>
      <c r="R590">
        <v>-0.14000000000000001</v>
      </c>
      <c r="S590">
        <v>-9.0299999999999994</v>
      </c>
      <c r="T590">
        <v>0.13</v>
      </c>
      <c r="U590">
        <v>-0.01</v>
      </c>
      <c r="V590">
        <v>1.56</v>
      </c>
      <c r="W590">
        <v>0.59</v>
      </c>
      <c r="X590">
        <v>-1.52</v>
      </c>
      <c r="Y590">
        <v>1.98</v>
      </c>
      <c r="Z590">
        <v>0.87</v>
      </c>
      <c r="AA590">
        <v>-0.73</v>
      </c>
      <c r="AB590">
        <v>3.62</v>
      </c>
      <c r="AC590">
        <v>-0.09</v>
      </c>
      <c r="AD590">
        <v>-0.23</v>
      </c>
      <c r="AE590">
        <v>2.08</v>
      </c>
      <c r="AF590">
        <v>-0.37</v>
      </c>
      <c r="AG590">
        <v>-1.05</v>
      </c>
      <c r="AH590">
        <v>0.8</v>
      </c>
      <c r="AI590">
        <v>-0.7</v>
      </c>
      <c r="AJ590">
        <v>0.45</v>
      </c>
      <c r="AK590">
        <v>-33.200000000000003</v>
      </c>
      <c r="AL590">
        <v>4.2699999999999996</v>
      </c>
      <c r="AM590">
        <v>0.5</v>
      </c>
      <c r="AN590">
        <v>2.68</v>
      </c>
      <c r="AO590">
        <v>-0.28000000000000003</v>
      </c>
      <c r="AP590">
        <v>-0.43</v>
      </c>
      <c r="AQ590">
        <v>2.12</v>
      </c>
      <c r="AR590">
        <v>5.08</v>
      </c>
      <c r="AS590">
        <v>92.35</v>
      </c>
      <c r="AT590">
        <v>0.97399999999999998</v>
      </c>
      <c r="AU590">
        <v>7.69</v>
      </c>
      <c r="AV590">
        <v>15.74</v>
      </c>
      <c r="AW590">
        <v>10.28</v>
      </c>
      <c r="AX590">
        <v>39.22</v>
      </c>
      <c r="AY590">
        <v>42.77</v>
      </c>
      <c r="AZ590">
        <v>18.87</v>
      </c>
      <c r="BA590">
        <v>22.9</v>
      </c>
      <c r="BB590">
        <v>20.03</v>
      </c>
      <c r="BC590">
        <v>48.5</v>
      </c>
    </row>
    <row r="591" spans="1:55" x14ac:dyDescent="0.25">
      <c r="A591">
        <v>8</v>
      </c>
      <c r="B591" t="s">
        <v>169</v>
      </c>
      <c r="C591" t="s">
        <v>75</v>
      </c>
      <c r="D591" t="s">
        <v>36</v>
      </c>
      <c r="E591">
        <v>82</v>
      </c>
      <c r="F591">
        <v>1151.0999999999999</v>
      </c>
      <c r="G591">
        <v>14.037804878049</v>
      </c>
      <c r="H591">
        <v>9.64</v>
      </c>
      <c r="I591">
        <v>-1.87</v>
      </c>
      <c r="J591">
        <v>4.45</v>
      </c>
      <c r="K591">
        <v>6.26</v>
      </c>
      <c r="L591">
        <v>-1.39</v>
      </c>
      <c r="M591">
        <v>3.95</v>
      </c>
      <c r="N591">
        <v>6.16</v>
      </c>
      <c r="O591">
        <v>-1.97</v>
      </c>
      <c r="P591">
        <v>6.09</v>
      </c>
      <c r="Q591">
        <v>0.26</v>
      </c>
      <c r="R591">
        <v>0.08</v>
      </c>
      <c r="S591">
        <v>1.79</v>
      </c>
      <c r="T591">
        <v>0.45</v>
      </c>
      <c r="U591">
        <v>-0.19</v>
      </c>
      <c r="V591">
        <v>5.78</v>
      </c>
      <c r="W591">
        <v>4.58</v>
      </c>
      <c r="X591">
        <v>-2.14</v>
      </c>
      <c r="Y591">
        <v>5.82</v>
      </c>
      <c r="Z591">
        <v>2.1800000000000002</v>
      </c>
      <c r="AA591">
        <v>-0.66</v>
      </c>
      <c r="AB591">
        <v>5.29</v>
      </c>
      <c r="AC591">
        <v>-0.37</v>
      </c>
      <c r="AD591">
        <v>-0.08</v>
      </c>
      <c r="AE591">
        <v>-5.94</v>
      </c>
      <c r="AF591">
        <v>3.19</v>
      </c>
      <c r="AG591">
        <v>-1.97</v>
      </c>
      <c r="AH591">
        <v>6.24</v>
      </c>
      <c r="AI591">
        <v>0.27</v>
      </c>
      <c r="AJ591">
        <v>-0.03</v>
      </c>
      <c r="AK591">
        <v>7.38</v>
      </c>
      <c r="AL591">
        <v>4.96</v>
      </c>
      <c r="AM591">
        <v>-0.96</v>
      </c>
      <c r="AN591">
        <v>3.59</v>
      </c>
      <c r="AO591">
        <v>0.56000000000000005</v>
      </c>
      <c r="AP591">
        <v>0.26</v>
      </c>
      <c r="AQ591">
        <v>10</v>
      </c>
      <c r="AR591">
        <v>6.83</v>
      </c>
      <c r="AS591">
        <v>91.46</v>
      </c>
      <c r="AT591">
        <v>0.98299999999999998</v>
      </c>
      <c r="AU591">
        <v>12.09</v>
      </c>
      <c r="AV591">
        <v>15.85</v>
      </c>
      <c r="AW591">
        <v>8.65</v>
      </c>
      <c r="AX591">
        <v>44.1</v>
      </c>
      <c r="AY591">
        <v>58.29</v>
      </c>
      <c r="AZ591">
        <v>22.36</v>
      </c>
      <c r="BA591">
        <v>21.94</v>
      </c>
      <c r="BB591">
        <v>18.239999999999998</v>
      </c>
      <c r="BC591">
        <v>55.07</v>
      </c>
    </row>
    <row r="592" spans="1:55" x14ac:dyDescent="0.25">
      <c r="A592">
        <v>70</v>
      </c>
      <c r="B592" t="s">
        <v>302</v>
      </c>
      <c r="C592" t="s">
        <v>127</v>
      </c>
      <c r="D592" t="s">
        <v>73</v>
      </c>
      <c r="E592">
        <v>56</v>
      </c>
      <c r="F592">
        <v>984.18333333332998</v>
      </c>
      <c r="G592">
        <v>17.574702380952001</v>
      </c>
      <c r="H592">
        <v>0.31</v>
      </c>
      <c r="I592">
        <v>-1.89</v>
      </c>
      <c r="J592">
        <v>0.95</v>
      </c>
      <c r="K592">
        <v>1.1000000000000001</v>
      </c>
      <c r="L592">
        <v>-5.4</v>
      </c>
      <c r="M592">
        <v>3.88</v>
      </c>
      <c r="N592">
        <v>-0.26</v>
      </c>
      <c r="O592">
        <v>-4.95</v>
      </c>
      <c r="P592">
        <v>3.78</v>
      </c>
      <c r="Q592">
        <v>-0.02</v>
      </c>
      <c r="R592">
        <v>0.04</v>
      </c>
      <c r="S592">
        <v>-0.61</v>
      </c>
      <c r="T592">
        <v>-0.04</v>
      </c>
      <c r="U592">
        <v>-0.25</v>
      </c>
      <c r="V592">
        <v>2.19</v>
      </c>
      <c r="W592">
        <v>-0.57999999999999996</v>
      </c>
      <c r="X592">
        <v>-1.94</v>
      </c>
      <c r="Y592">
        <v>0.99</v>
      </c>
      <c r="Z592">
        <v>-0.3</v>
      </c>
      <c r="AA592">
        <v>-2.27</v>
      </c>
      <c r="AB592">
        <v>4.2699999999999996</v>
      </c>
      <c r="AC592">
        <v>-0.32</v>
      </c>
      <c r="AD592">
        <v>0.28999999999999998</v>
      </c>
      <c r="AE592">
        <v>-12.5</v>
      </c>
      <c r="AF592">
        <v>-0.36</v>
      </c>
      <c r="AG592">
        <v>0.44</v>
      </c>
      <c r="AH592">
        <v>-0.92</v>
      </c>
      <c r="AI592">
        <v>-0.31</v>
      </c>
      <c r="AJ592">
        <v>-0.28999999999999998</v>
      </c>
      <c r="AK592">
        <v>-2.58</v>
      </c>
      <c r="AL592">
        <v>0.01</v>
      </c>
      <c r="AM592">
        <v>-0.04</v>
      </c>
      <c r="AN592">
        <v>0.04</v>
      </c>
      <c r="AO592">
        <v>0.81</v>
      </c>
      <c r="AP592">
        <v>-0.05</v>
      </c>
      <c r="AQ592">
        <v>37.25</v>
      </c>
      <c r="AR592">
        <v>7.78</v>
      </c>
      <c r="AS592">
        <v>91.18</v>
      </c>
      <c r="AT592">
        <v>0.99</v>
      </c>
      <c r="AU592">
        <v>9.08</v>
      </c>
      <c r="AV592">
        <v>13.66</v>
      </c>
      <c r="AW592">
        <v>12.5</v>
      </c>
      <c r="AX592">
        <v>46.39</v>
      </c>
      <c r="AY592">
        <v>42.09</v>
      </c>
      <c r="AZ592">
        <v>17.920000000000002</v>
      </c>
      <c r="BA592">
        <v>21.4</v>
      </c>
      <c r="BB592">
        <v>25.36</v>
      </c>
      <c r="BC592">
        <v>41.41</v>
      </c>
    </row>
    <row r="593" spans="1:55" x14ac:dyDescent="0.25">
      <c r="A593">
        <v>700</v>
      </c>
      <c r="B593" t="s">
        <v>560</v>
      </c>
      <c r="C593" t="s">
        <v>35</v>
      </c>
      <c r="D593" t="s">
        <v>73</v>
      </c>
      <c r="E593">
        <v>58</v>
      </c>
      <c r="F593">
        <v>923.65</v>
      </c>
      <c r="G593">
        <v>15.925000000000001</v>
      </c>
      <c r="H593">
        <v>-3.53</v>
      </c>
      <c r="I593">
        <v>-1.89</v>
      </c>
      <c r="J593">
        <v>-0.66</v>
      </c>
      <c r="K593">
        <v>-1.57</v>
      </c>
      <c r="L593">
        <v>-2.62</v>
      </c>
      <c r="M593">
        <v>0.69</v>
      </c>
      <c r="N593">
        <v>-0.93</v>
      </c>
      <c r="O593">
        <v>-1.58</v>
      </c>
      <c r="P593">
        <v>0.56999999999999995</v>
      </c>
      <c r="Q593">
        <v>0.3</v>
      </c>
      <c r="R593">
        <v>-0.35</v>
      </c>
      <c r="S593">
        <v>5.73</v>
      </c>
      <c r="T593">
        <v>-0.11</v>
      </c>
      <c r="U593">
        <v>-0.28000000000000003</v>
      </c>
      <c r="V593">
        <v>2.04</v>
      </c>
      <c r="W593">
        <v>0.1</v>
      </c>
      <c r="X593">
        <v>-2.5099999999999998</v>
      </c>
      <c r="Y593">
        <v>2.46</v>
      </c>
      <c r="Z593">
        <v>-1</v>
      </c>
      <c r="AA593">
        <v>-1.43</v>
      </c>
      <c r="AB593">
        <v>1.4</v>
      </c>
      <c r="AC593">
        <v>0.01</v>
      </c>
      <c r="AD593">
        <v>-0.19</v>
      </c>
      <c r="AE593">
        <v>3.28</v>
      </c>
      <c r="AF593">
        <v>1.46</v>
      </c>
      <c r="AG593">
        <v>-1.44</v>
      </c>
      <c r="AH593">
        <v>3.26</v>
      </c>
      <c r="AI593">
        <v>0.18</v>
      </c>
      <c r="AJ593">
        <v>-0.26</v>
      </c>
      <c r="AK593">
        <v>9.69</v>
      </c>
      <c r="AL593">
        <v>-4.09</v>
      </c>
      <c r="AM593">
        <v>0.4</v>
      </c>
      <c r="AN593">
        <v>-3.07</v>
      </c>
      <c r="AO593">
        <v>0.24</v>
      </c>
      <c r="AP593">
        <v>0.05</v>
      </c>
      <c r="AQ593">
        <v>5.56</v>
      </c>
      <c r="AR593">
        <v>10.84</v>
      </c>
      <c r="AS593">
        <v>92.37</v>
      </c>
      <c r="AT593">
        <v>1.032</v>
      </c>
      <c r="AU593">
        <v>7.08</v>
      </c>
      <c r="AV593">
        <v>16.43</v>
      </c>
      <c r="AW593">
        <v>8.51</v>
      </c>
      <c r="AX593">
        <v>43.91</v>
      </c>
      <c r="AY593">
        <v>45.42</v>
      </c>
      <c r="AZ593">
        <v>18.12</v>
      </c>
      <c r="BA593">
        <v>25.27</v>
      </c>
      <c r="BB593">
        <v>19.489999999999998</v>
      </c>
      <c r="BC593">
        <v>48.19</v>
      </c>
    </row>
    <row r="594" spans="1:55" x14ac:dyDescent="0.25">
      <c r="A594">
        <v>227</v>
      </c>
      <c r="B594" t="s">
        <v>335</v>
      </c>
      <c r="C594" t="s">
        <v>127</v>
      </c>
      <c r="D594" t="s">
        <v>47</v>
      </c>
      <c r="E594">
        <v>65</v>
      </c>
      <c r="F594">
        <v>817.83333333332996</v>
      </c>
      <c r="G594">
        <v>12.582051282050999</v>
      </c>
      <c r="H594">
        <v>0.67</v>
      </c>
      <c r="I594">
        <v>-1.92</v>
      </c>
      <c r="J594">
        <v>1.1399999999999999</v>
      </c>
      <c r="K594">
        <v>1.49</v>
      </c>
      <c r="L594">
        <v>-2.92</v>
      </c>
      <c r="M594">
        <v>2.63</v>
      </c>
      <c r="N594">
        <v>2.2400000000000002</v>
      </c>
      <c r="O594">
        <v>-2.0499999999999998</v>
      </c>
      <c r="P594">
        <v>3.57</v>
      </c>
      <c r="Q594">
        <v>0.45</v>
      </c>
      <c r="R594">
        <v>-0.44</v>
      </c>
      <c r="S594">
        <v>9.25</v>
      </c>
      <c r="T594">
        <v>0.09</v>
      </c>
      <c r="U594">
        <v>-0.22</v>
      </c>
      <c r="V594">
        <v>3.5</v>
      </c>
      <c r="W594">
        <v>1.82</v>
      </c>
      <c r="X594">
        <v>-2.4700000000000002</v>
      </c>
      <c r="Y594">
        <v>4.07</v>
      </c>
      <c r="Z594">
        <v>1.34</v>
      </c>
      <c r="AA594">
        <v>-1.83</v>
      </c>
      <c r="AB594">
        <v>7.7</v>
      </c>
      <c r="AC594">
        <v>0.55000000000000004</v>
      </c>
      <c r="AD594">
        <v>-0.74</v>
      </c>
      <c r="AE594">
        <v>25.61</v>
      </c>
      <c r="AF594">
        <v>0.64</v>
      </c>
      <c r="AG594">
        <v>-0.86</v>
      </c>
      <c r="AH594">
        <v>1.74</v>
      </c>
      <c r="AI594">
        <v>0.27</v>
      </c>
      <c r="AJ594">
        <v>0.14000000000000001</v>
      </c>
      <c r="AK594">
        <v>3.12</v>
      </c>
      <c r="AL594">
        <v>-2.5099999999999998</v>
      </c>
      <c r="AM594">
        <v>-0.32</v>
      </c>
      <c r="AN594">
        <v>-1.55</v>
      </c>
      <c r="AO594">
        <v>-0.44</v>
      </c>
      <c r="AP594">
        <v>0.28999999999999998</v>
      </c>
      <c r="AQ594">
        <v>-32.5</v>
      </c>
      <c r="AR594">
        <v>8.43</v>
      </c>
      <c r="AS594">
        <v>92.38</v>
      </c>
      <c r="AT594">
        <v>1.008</v>
      </c>
      <c r="AU594">
        <v>10.119999999999999</v>
      </c>
      <c r="AV594">
        <v>17.75</v>
      </c>
      <c r="AW594">
        <v>12.11</v>
      </c>
      <c r="AX594">
        <v>52.02</v>
      </c>
      <c r="AY594">
        <v>45.54</v>
      </c>
      <c r="AZ594">
        <v>13.87</v>
      </c>
      <c r="BA594">
        <v>23.84</v>
      </c>
      <c r="BB594">
        <v>22.6</v>
      </c>
      <c r="BC594">
        <v>38.03</v>
      </c>
    </row>
    <row r="595" spans="1:55" x14ac:dyDescent="0.25">
      <c r="A595">
        <v>475</v>
      </c>
      <c r="B595" t="s">
        <v>769</v>
      </c>
      <c r="C595" t="s">
        <v>87</v>
      </c>
      <c r="D595" t="s">
        <v>47</v>
      </c>
      <c r="E595">
        <v>29</v>
      </c>
      <c r="F595">
        <v>231.41666666667001</v>
      </c>
      <c r="G595">
        <v>7.9798850574713001</v>
      </c>
      <c r="H595">
        <v>-11.35</v>
      </c>
      <c r="I595">
        <v>-1.92</v>
      </c>
      <c r="J595">
        <v>-4.34</v>
      </c>
      <c r="K595">
        <v>-5.78</v>
      </c>
      <c r="L595">
        <v>-2.0099999999999998</v>
      </c>
      <c r="M595">
        <v>-2.09</v>
      </c>
      <c r="N595">
        <v>-2.5099999999999998</v>
      </c>
      <c r="O595">
        <v>-1.84</v>
      </c>
      <c r="P595">
        <v>-0.27</v>
      </c>
      <c r="Q595">
        <v>-1.03</v>
      </c>
      <c r="R595">
        <v>-0.04</v>
      </c>
      <c r="S595">
        <v>-11.9</v>
      </c>
      <c r="T595">
        <v>-0.52</v>
      </c>
      <c r="U595">
        <v>-0.21</v>
      </c>
      <c r="V595">
        <v>-2.4500000000000002</v>
      </c>
      <c r="W595">
        <v>-9.18</v>
      </c>
      <c r="X595">
        <v>-0.23</v>
      </c>
      <c r="Y595">
        <v>-9.19</v>
      </c>
      <c r="Z595">
        <v>-1.26</v>
      </c>
      <c r="AA595">
        <v>-0.54</v>
      </c>
      <c r="AB595">
        <v>-0.95</v>
      </c>
      <c r="AC595">
        <v>-0.15</v>
      </c>
      <c r="AD595">
        <v>0.14000000000000001</v>
      </c>
      <c r="AE595">
        <v>-6.15</v>
      </c>
      <c r="AF595">
        <v>-10.56</v>
      </c>
      <c r="AG595">
        <v>0.42</v>
      </c>
      <c r="AH595">
        <v>-16.170000000000002</v>
      </c>
      <c r="AI595">
        <v>-0.52</v>
      </c>
      <c r="AJ595">
        <v>0.23</v>
      </c>
      <c r="AK595">
        <v>-31.67</v>
      </c>
      <c r="AL595">
        <v>-0.86</v>
      </c>
      <c r="AM595">
        <v>-6.15</v>
      </c>
      <c r="AN595">
        <v>4.26</v>
      </c>
      <c r="AO595">
        <v>-0.72</v>
      </c>
      <c r="AP595">
        <v>-0.5</v>
      </c>
      <c r="AQ595">
        <v>-58.82</v>
      </c>
      <c r="AR595">
        <v>5.22</v>
      </c>
      <c r="AS595">
        <v>93.88</v>
      </c>
      <c r="AT595">
        <v>0.99099999999999999</v>
      </c>
      <c r="AU595">
        <v>7</v>
      </c>
      <c r="AV595">
        <v>14.78</v>
      </c>
      <c r="AW595">
        <v>2.33</v>
      </c>
      <c r="AX595">
        <v>62.23</v>
      </c>
      <c r="AY595">
        <v>75</v>
      </c>
      <c r="AZ595">
        <v>12.19</v>
      </c>
      <c r="BA595">
        <v>18.93</v>
      </c>
      <c r="BB595">
        <v>8.3000000000000007</v>
      </c>
      <c r="BC595">
        <v>59.49</v>
      </c>
    </row>
    <row r="596" spans="1:55" x14ac:dyDescent="0.25">
      <c r="A596">
        <v>549</v>
      </c>
      <c r="B596" t="s">
        <v>274</v>
      </c>
      <c r="C596" t="s">
        <v>147</v>
      </c>
      <c r="D596" t="s">
        <v>73</v>
      </c>
      <c r="E596">
        <v>79</v>
      </c>
      <c r="F596">
        <v>1330.7833333333001</v>
      </c>
      <c r="G596">
        <v>16.845358649788999</v>
      </c>
      <c r="H596">
        <v>5.91</v>
      </c>
      <c r="I596">
        <v>-1.93</v>
      </c>
      <c r="J596">
        <v>3.23</v>
      </c>
      <c r="K596">
        <v>3.54</v>
      </c>
      <c r="L596">
        <v>-0.78</v>
      </c>
      <c r="M596">
        <v>2.4</v>
      </c>
      <c r="N596">
        <v>2.96</v>
      </c>
      <c r="O596">
        <v>-0.48</v>
      </c>
      <c r="P596">
        <v>2.59</v>
      </c>
      <c r="Q596">
        <v>-0.77</v>
      </c>
      <c r="R596">
        <v>-0.17</v>
      </c>
      <c r="S596">
        <v>-6.02</v>
      </c>
      <c r="T596">
        <v>0.22</v>
      </c>
      <c r="U596">
        <v>-0.1</v>
      </c>
      <c r="V596">
        <v>3.18</v>
      </c>
      <c r="W596">
        <v>3.28</v>
      </c>
      <c r="X596">
        <v>-0.14000000000000001</v>
      </c>
      <c r="Y596">
        <v>2.81</v>
      </c>
      <c r="Z596">
        <v>0.39</v>
      </c>
      <c r="AA596">
        <v>-0.13</v>
      </c>
      <c r="AB596">
        <v>1.0900000000000001</v>
      </c>
      <c r="AC596">
        <v>-0.65</v>
      </c>
      <c r="AD596">
        <v>-0.21</v>
      </c>
      <c r="AE596">
        <v>-7.92</v>
      </c>
      <c r="AF596">
        <v>3.85</v>
      </c>
      <c r="AG596">
        <v>-0.02</v>
      </c>
      <c r="AH596">
        <v>4.0199999999999996</v>
      </c>
      <c r="AI596">
        <v>-0.41</v>
      </c>
      <c r="AJ596">
        <v>0.17</v>
      </c>
      <c r="AK596">
        <v>-19.100000000000001</v>
      </c>
      <c r="AL596">
        <v>3.13</v>
      </c>
      <c r="AM596">
        <v>-1.2</v>
      </c>
      <c r="AN596">
        <v>2.94</v>
      </c>
      <c r="AO596">
        <v>0.26</v>
      </c>
      <c r="AP596">
        <v>-0.16</v>
      </c>
      <c r="AQ596">
        <v>15.32</v>
      </c>
      <c r="AR596">
        <v>6</v>
      </c>
      <c r="AS596">
        <v>91.93</v>
      </c>
      <c r="AT596">
        <v>0.97899999999999998</v>
      </c>
      <c r="AU596">
        <v>8.9700000000000006</v>
      </c>
      <c r="AV596">
        <v>13.17</v>
      </c>
      <c r="AW596">
        <v>7.53</v>
      </c>
      <c r="AX596">
        <v>45.13</v>
      </c>
      <c r="AY596">
        <v>54.37</v>
      </c>
      <c r="AZ596">
        <v>21.01</v>
      </c>
      <c r="BA596">
        <v>19.52</v>
      </c>
      <c r="BB596">
        <v>17</v>
      </c>
      <c r="BC596">
        <v>55.28</v>
      </c>
    </row>
    <row r="597" spans="1:55" x14ac:dyDescent="0.25">
      <c r="A597">
        <v>542</v>
      </c>
      <c r="B597" t="s">
        <v>745</v>
      </c>
      <c r="C597" t="s">
        <v>46</v>
      </c>
      <c r="D597" t="s">
        <v>47</v>
      </c>
      <c r="E597">
        <v>20</v>
      </c>
      <c r="F597">
        <v>222.16666666667001</v>
      </c>
      <c r="G597">
        <v>11.108333333333</v>
      </c>
      <c r="H597">
        <v>14.73</v>
      </c>
      <c r="I597">
        <v>-1.97</v>
      </c>
      <c r="J597">
        <v>6.69</v>
      </c>
      <c r="K597">
        <v>13.3</v>
      </c>
      <c r="L597">
        <v>0.06</v>
      </c>
      <c r="M597">
        <v>6.76</v>
      </c>
      <c r="N597">
        <v>10.029999999999999</v>
      </c>
      <c r="O597">
        <v>3.2</v>
      </c>
      <c r="P597">
        <v>4.5</v>
      </c>
      <c r="Q597">
        <v>-0.41</v>
      </c>
      <c r="R597">
        <v>-0.43</v>
      </c>
      <c r="S597">
        <v>1.02</v>
      </c>
      <c r="T597">
        <v>0.95</v>
      </c>
      <c r="U597">
        <v>-0.24</v>
      </c>
      <c r="V597">
        <v>12.48</v>
      </c>
      <c r="W597">
        <v>8.5399999999999991</v>
      </c>
      <c r="X597">
        <v>-2.0499999999999998</v>
      </c>
      <c r="Y597">
        <v>10.050000000000001</v>
      </c>
      <c r="Z597">
        <v>2.91</v>
      </c>
      <c r="AA597">
        <v>-0.67</v>
      </c>
      <c r="AB597">
        <v>8.94</v>
      </c>
      <c r="AC597">
        <v>-0.48</v>
      </c>
      <c r="AD597">
        <v>-0.34</v>
      </c>
      <c r="AE597">
        <v>-0.43</v>
      </c>
      <c r="AF597">
        <v>7.5</v>
      </c>
      <c r="AG597">
        <v>-1.85</v>
      </c>
      <c r="AH597">
        <v>10.71</v>
      </c>
      <c r="AI597">
        <v>0.31</v>
      </c>
      <c r="AJ597">
        <v>-1.0900000000000001</v>
      </c>
      <c r="AK597">
        <v>58.82</v>
      </c>
      <c r="AL597">
        <v>5.27</v>
      </c>
      <c r="AM597">
        <v>-1.93</v>
      </c>
      <c r="AN597">
        <v>4.33</v>
      </c>
      <c r="AO597">
        <v>-0.24</v>
      </c>
      <c r="AP597">
        <v>1.05</v>
      </c>
      <c r="AQ597">
        <v>-66.67</v>
      </c>
      <c r="AR597">
        <v>4.83</v>
      </c>
      <c r="AS597">
        <v>94.55</v>
      </c>
      <c r="AT597">
        <v>0.99399999999999999</v>
      </c>
      <c r="AU597">
        <v>14.58</v>
      </c>
      <c r="AV597">
        <v>10.53</v>
      </c>
      <c r="AW597">
        <v>5.4</v>
      </c>
      <c r="AX597">
        <v>43.48</v>
      </c>
      <c r="AY597">
        <v>72.97</v>
      </c>
      <c r="AZ597">
        <v>26.47</v>
      </c>
      <c r="BA597">
        <v>15.39</v>
      </c>
      <c r="BB597">
        <v>13.77</v>
      </c>
      <c r="BC597">
        <v>65.77</v>
      </c>
    </row>
    <row r="598" spans="1:55" x14ac:dyDescent="0.25">
      <c r="A598">
        <v>321</v>
      </c>
      <c r="B598" t="s">
        <v>282</v>
      </c>
      <c r="C598" t="s">
        <v>87</v>
      </c>
      <c r="D598" t="s">
        <v>47</v>
      </c>
      <c r="E598">
        <v>69</v>
      </c>
      <c r="F598">
        <v>984.95</v>
      </c>
      <c r="G598">
        <v>14.274637681159</v>
      </c>
      <c r="H598">
        <v>6.17</v>
      </c>
      <c r="I598">
        <v>-1.98</v>
      </c>
      <c r="J598">
        <v>3.62</v>
      </c>
      <c r="K598">
        <v>1.9</v>
      </c>
      <c r="L598">
        <v>-0.9</v>
      </c>
      <c r="M598">
        <v>1.7</v>
      </c>
      <c r="N598">
        <v>1.84</v>
      </c>
      <c r="O598">
        <v>-2.66</v>
      </c>
      <c r="P598">
        <v>3.93</v>
      </c>
      <c r="Q598">
        <v>-0.45</v>
      </c>
      <c r="R598">
        <v>0.08</v>
      </c>
      <c r="S598">
        <v>-5.21</v>
      </c>
      <c r="T598">
        <v>0.04</v>
      </c>
      <c r="U598">
        <v>-0.01</v>
      </c>
      <c r="V598">
        <v>0.47</v>
      </c>
      <c r="W598">
        <v>3.54</v>
      </c>
      <c r="X598">
        <v>-1.47</v>
      </c>
      <c r="Y598">
        <v>4.5199999999999996</v>
      </c>
      <c r="Z598">
        <v>0.9</v>
      </c>
      <c r="AA598">
        <v>-0.18</v>
      </c>
      <c r="AB598">
        <v>2.2999999999999998</v>
      </c>
      <c r="AC598">
        <v>-0.35</v>
      </c>
      <c r="AD598">
        <v>-0.21</v>
      </c>
      <c r="AE598">
        <v>-1.3</v>
      </c>
      <c r="AF598">
        <v>3.52</v>
      </c>
      <c r="AG598">
        <v>-1.72</v>
      </c>
      <c r="AH598">
        <v>6</v>
      </c>
      <c r="AI598">
        <v>-0.13</v>
      </c>
      <c r="AJ598">
        <v>0.09</v>
      </c>
      <c r="AK598">
        <v>-6.94</v>
      </c>
      <c r="AL598">
        <v>2.84</v>
      </c>
      <c r="AM598">
        <v>-0.35</v>
      </c>
      <c r="AN598">
        <v>2.33</v>
      </c>
      <c r="AO598">
        <v>-0.09</v>
      </c>
      <c r="AP598">
        <v>0.32</v>
      </c>
      <c r="AQ598">
        <v>-21.85</v>
      </c>
      <c r="AR598">
        <v>7.3</v>
      </c>
      <c r="AS598">
        <v>91.81</v>
      </c>
      <c r="AT598">
        <v>0.99099999999999999</v>
      </c>
      <c r="AU598">
        <v>11.45</v>
      </c>
      <c r="AV598">
        <v>16.45</v>
      </c>
      <c r="AW598">
        <v>7.8</v>
      </c>
      <c r="AX598">
        <v>41.12</v>
      </c>
      <c r="AY598">
        <v>59.49</v>
      </c>
      <c r="AZ598">
        <v>22.3</v>
      </c>
      <c r="BA598">
        <v>21.99</v>
      </c>
      <c r="BB598">
        <v>16.14</v>
      </c>
      <c r="BC598">
        <v>58</v>
      </c>
    </row>
    <row r="599" spans="1:55" x14ac:dyDescent="0.25">
      <c r="A599">
        <v>197</v>
      </c>
      <c r="B599" t="s">
        <v>519</v>
      </c>
      <c r="C599" t="s">
        <v>56</v>
      </c>
      <c r="D599" t="s">
        <v>92</v>
      </c>
      <c r="E599">
        <v>51</v>
      </c>
      <c r="F599">
        <v>422.51666666667001</v>
      </c>
      <c r="G599">
        <v>8.2846405228758009</v>
      </c>
      <c r="H599">
        <v>-14.9</v>
      </c>
      <c r="I599">
        <v>-2.0499999999999998</v>
      </c>
      <c r="J599">
        <v>-5.41</v>
      </c>
      <c r="K599">
        <v>-9.35</v>
      </c>
      <c r="L599">
        <v>-2.99</v>
      </c>
      <c r="M599">
        <v>-3.72</v>
      </c>
      <c r="N599">
        <v>-8.4600000000000009</v>
      </c>
      <c r="O599">
        <v>-5.39</v>
      </c>
      <c r="P599">
        <v>-2.95</v>
      </c>
      <c r="Q599">
        <v>-1.01</v>
      </c>
      <c r="R599">
        <v>-0.02</v>
      </c>
      <c r="S599">
        <v>-9.4700000000000006</v>
      </c>
      <c r="T599">
        <v>-0.56999999999999995</v>
      </c>
      <c r="U599">
        <v>-0.39</v>
      </c>
      <c r="V599">
        <v>-2.0699999999999998</v>
      </c>
      <c r="W599">
        <v>-8.9700000000000006</v>
      </c>
      <c r="X599">
        <v>-5.83</v>
      </c>
      <c r="Y599">
        <v>-2.4300000000000002</v>
      </c>
      <c r="Z599">
        <v>-3.63</v>
      </c>
      <c r="AA599">
        <v>-1.5</v>
      </c>
      <c r="AB599">
        <v>-4.6100000000000003</v>
      </c>
      <c r="AC599">
        <v>-1.22</v>
      </c>
      <c r="AD599">
        <v>0.09</v>
      </c>
      <c r="AE599">
        <v>-28.12</v>
      </c>
      <c r="AF599">
        <v>-7.12</v>
      </c>
      <c r="AG599">
        <v>-5.77</v>
      </c>
      <c r="AH599">
        <v>-1.01</v>
      </c>
      <c r="AI599">
        <v>0.12</v>
      </c>
      <c r="AJ599">
        <v>0.12</v>
      </c>
      <c r="AK599">
        <v>-0.56000000000000005</v>
      </c>
      <c r="AL599">
        <v>-8.09</v>
      </c>
      <c r="AM599">
        <v>2.98</v>
      </c>
      <c r="AN599">
        <v>-7.26</v>
      </c>
      <c r="AO599">
        <v>0.17</v>
      </c>
      <c r="AP599">
        <v>-0.28999999999999998</v>
      </c>
      <c r="AQ599">
        <v>19.7</v>
      </c>
      <c r="AR599">
        <v>8.43</v>
      </c>
      <c r="AS599">
        <v>91.67</v>
      </c>
      <c r="AT599">
        <v>1.0009999999999999</v>
      </c>
      <c r="AU599">
        <v>6.67</v>
      </c>
      <c r="AV599">
        <v>16.47</v>
      </c>
      <c r="AW599">
        <v>8.66</v>
      </c>
      <c r="AX599">
        <v>50.27</v>
      </c>
      <c r="AY599">
        <v>43.52</v>
      </c>
      <c r="AZ599">
        <v>9.09</v>
      </c>
      <c r="BA599">
        <v>20.87</v>
      </c>
      <c r="BB599">
        <v>16.899999999999999</v>
      </c>
      <c r="BC599">
        <v>34.97</v>
      </c>
    </row>
    <row r="600" spans="1:55" x14ac:dyDescent="0.25">
      <c r="A600">
        <v>155</v>
      </c>
      <c r="B600" t="s">
        <v>791</v>
      </c>
      <c r="C600" t="s">
        <v>135</v>
      </c>
      <c r="D600" t="s">
        <v>73</v>
      </c>
      <c r="E600">
        <v>40</v>
      </c>
      <c r="F600">
        <v>619.58333333332996</v>
      </c>
      <c r="G600">
        <v>15.489583333333</v>
      </c>
      <c r="H600">
        <v>2.09</v>
      </c>
      <c r="I600">
        <v>-2.06</v>
      </c>
      <c r="J600">
        <v>1.91</v>
      </c>
      <c r="K600">
        <v>1.1399999999999999</v>
      </c>
      <c r="L600">
        <v>-2.46</v>
      </c>
      <c r="M600">
        <v>2.21</v>
      </c>
      <c r="N600">
        <v>0.05</v>
      </c>
      <c r="O600">
        <v>-0.93</v>
      </c>
      <c r="P600">
        <v>0.82</v>
      </c>
      <c r="Q600">
        <v>-0.13</v>
      </c>
      <c r="R600">
        <v>-0.42</v>
      </c>
      <c r="S600">
        <v>3.66</v>
      </c>
      <c r="T600">
        <v>0.01</v>
      </c>
      <c r="U600">
        <v>-0.11</v>
      </c>
      <c r="V600">
        <v>1.34</v>
      </c>
      <c r="W600">
        <v>-0.82</v>
      </c>
      <c r="X600">
        <v>0.16</v>
      </c>
      <c r="Y600">
        <v>-0.94</v>
      </c>
      <c r="Z600">
        <v>0.81</v>
      </c>
      <c r="AA600">
        <v>0.55000000000000004</v>
      </c>
      <c r="AB600">
        <v>0.51</v>
      </c>
      <c r="AC600">
        <v>0.31</v>
      </c>
      <c r="AD600">
        <v>-0.42</v>
      </c>
      <c r="AE600">
        <v>14.51</v>
      </c>
      <c r="AF600">
        <v>-2.17</v>
      </c>
      <c r="AG600">
        <v>-0.53</v>
      </c>
      <c r="AH600">
        <v>-2.33</v>
      </c>
      <c r="AI600">
        <v>-0.59</v>
      </c>
      <c r="AJ600">
        <v>-0.04</v>
      </c>
      <c r="AK600">
        <v>-16.670000000000002</v>
      </c>
      <c r="AL600">
        <v>3.63</v>
      </c>
      <c r="AM600">
        <v>-2.11</v>
      </c>
      <c r="AN600">
        <v>4.46</v>
      </c>
      <c r="AO600">
        <v>0.01</v>
      </c>
      <c r="AP600">
        <v>0.04</v>
      </c>
      <c r="AQ600">
        <v>0</v>
      </c>
      <c r="AR600">
        <v>7.91</v>
      </c>
      <c r="AS600">
        <v>93.77</v>
      </c>
      <c r="AT600">
        <v>1.0169999999999999</v>
      </c>
      <c r="AU600">
        <v>8.33</v>
      </c>
      <c r="AV600">
        <v>12.88</v>
      </c>
      <c r="AW600">
        <v>9.8800000000000008</v>
      </c>
      <c r="AX600">
        <v>49.29</v>
      </c>
      <c r="AY600">
        <v>45.74</v>
      </c>
      <c r="AZ600">
        <v>16.46</v>
      </c>
      <c r="BA600">
        <v>19.850000000000001</v>
      </c>
      <c r="BB600">
        <v>19.66</v>
      </c>
      <c r="BC600">
        <v>45.58</v>
      </c>
    </row>
    <row r="601" spans="1:55" x14ac:dyDescent="0.25">
      <c r="A601">
        <v>401</v>
      </c>
      <c r="B601" t="s">
        <v>449</v>
      </c>
      <c r="C601" t="s">
        <v>51</v>
      </c>
      <c r="D601" t="s">
        <v>47</v>
      </c>
      <c r="E601">
        <v>64</v>
      </c>
      <c r="F601">
        <v>696.18333333332998</v>
      </c>
      <c r="G601">
        <v>10.877864583333</v>
      </c>
      <c r="H601">
        <v>3</v>
      </c>
      <c r="I601">
        <v>-2.08</v>
      </c>
      <c r="J601">
        <v>2.2000000000000002</v>
      </c>
      <c r="K601">
        <v>2.0499999999999998</v>
      </c>
      <c r="L601">
        <v>-2.4500000000000002</v>
      </c>
      <c r="M601">
        <v>2.66</v>
      </c>
      <c r="N601">
        <v>0.21</v>
      </c>
      <c r="O601">
        <v>-1.2</v>
      </c>
      <c r="P601">
        <v>1.1399999999999999</v>
      </c>
      <c r="Q601">
        <v>-0.38</v>
      </c>
      <c r="R601">
        <v>0.4</v>
      </c>
      <c r="S601">
        <v>-7.55</v>
      </c>
      <c r="T601">
        <v>0.28999999999999998</v>
      </c>
      <c r="U601">
        <v>-0.26</v>
      </c>
      <c r="V601">
        <v>6.03</v>
      </c>
      <c r="W601">
        <v>1.98</v>
      </c>
      <c r="X601">
        <v>-0.48</v>
      </c>
      <c r="Y601">
        <v>2.23</v>
      </c>
      <c r="Z601">
        <v>2.04</v>
      </c>
      <c r="AA601">
        <v>-1.28</v>
      </c>
      <c r="AB601">
        <v>7.45</v>
      </c>
      <c r="AC601">
        <v>-0.23</v>
      </c>
      <c r="AD601">
        <v>0.08</v>
      </c>
      <c r="AE601">
        <v>-5.42</v>
      </c>
      <c r="AF601">
        <v>-0.08</v>
      </c>
      <c r="AG601">
        <v>1.07</v>
      </c>
      <c r="AH601">
        <v>-1.43</v>
      </c>
      <c r="AI601">
        <v>0.09</v>
      </c>
      <c r="AJ601">
        <v>0.15</v>
      </c>
      <c r="AK601">
        <v>-2.16</v>
      </c>
      <c r="AL601">
        <v>1.38</v>
      </c>
      <c r="AM601">
        <v>-1.57</v>
      </c>
      <c r="AN601">
        <v>2.0099999999999998</v>
      </c>
      <c r="AO601">
        <v>-0.31</v>
      </c>
      <c r="AP601">
        <v>0.34</v>
      </c>
      <c r="AQ601">
        <v>-26.25</v>
      </c>
      <c r="AR601">
        <v>7.28</v>
      </c>
      <c r="AS601">
        <v>90.6</v>
      </c>
      <c r="AT601">
        <v>0.97899999999999998</v>
      </c>
      <c r="AU601">
        <v>8.5299999999999994</v>
      </c>
      <c r="AV601">
        <v>15.77</v>
      </c>
      <c r="AW601">
        <v>9.57</v>
      </c>
      <c r="AX601">
        <v>49.21</v>
      </c>
      <c r="AY601">
        <v>47.14</v>
      </c>
      <c r="AZ601">
        <v>14.39</v>
      </c>
      <c r="BA601">
        <v>20.86</v>
      </c>
      <c r="BB601">
        <v>19.05</v>
      </c>
      <c r="BC601">
        <v>43.04</v>
      </c>
    </row>
    <row r="602" spans="1:55" x14ac:dyDescent="0.25">
      <c r="A602">
        <v>515</v>
      </c>
      <c r="B602" t="s">
        <v>969</v>
      </c>
      <c r="C602" t="s">
        <v>193</v>
      </c>
      <c r="D602" t="s">
        <v>73</v>
      </c>
      <c r="E602">
        <v>5</v>
      </c>
      <c r="F602">
        <v>58.6</v>
      </c>
      <c r="G602">
        <v>11.72</v>
      </c>
      <c r="H602">
        <v>-1.46</v>
      </c>
      <c r="I602">
        <v>-2.1</v>
      </c>
      <c r="J602">
        <v>0.01</v>
      </c>
      <c r="K602">
        <v>-3.36</v>
      </c>
      <c r="L602">
        <v>-3.74</v>
      </c>
      <c r="M602">
        <v>-0.51</v>
      </c>
      <c r="N602">
        <v>-0.49</v>
      </c>
      <c r="O602">
        <v>-1</v>
      </c>
      <c r="P602">
        <v>0.25</v>
      </c>
      <c r="Q602">
        <v>-1.32</v>
      </c>
      <c r="R602">
        <v>0.02</v>
      </c>
      <c r="S602">
        <v>-20</v>
      </c>
      <c r="T602">
        <v>-0.75</v>
      </c>
      <c r="U602">
        <v>0.6</v>
      </c>
      <c r="V602">
        <v>-15.42</v>
      </c>
      <c r="W602">
        <v>-5.34</v>
      </c>
      <c r="X602">
        <v>3.66</v>
      </c>
      <c r="Y602">
        <v>-9.18</v>
      </c>
      <c r="Z602">
        <v>-5.94</v>
      </c>
      <c r="AA602">
        <v>3.97</v>
      </c>
      <c r="AB602">
        <v>-26.96</v>
      </c>
      <c r="AC602">
        <v>-2.0099999999999998</v>
      </c>
      <c r="AD602">
        <v>0.35</v>
      </c>
      <c r="AE602">
        <v>-75</v>
      </c>
      <c r="AF602">
        <v>0.8</v>
      </c>
      <c r="AG602">
        <v>-0.4</v>
      </c>
      <c r="AH602">
        <v>1.51</v>
      </c>
      <c r="AI602">
        <v>0.92</v>
      </c>
      <c r="AJ602">
        <v>-0.45</v>
      </c>
      <c r="AK602">
        <v>50</v>
      </c>
      <c r="AL602">
        <v>11.85</v>
      </c>
      <c r="AM602">
        <v>-12.88</v>
      </c>
      <c r="AN602">
        <v>17.579999999999998</v>
      </c>
      <c r="AO602">
        <v>0</v>
      </c>
      <c r="AP602">
        <v>0</v>
      </c>
      <c r="AQ602" t="s">
        <v>97</v>
      </c>
      <c r="AR602">
        <v>4</v>
      </c>
      <c r="AS602">
        <v>96.97</v>
      </c>
      <c r="AT602">
        <v>1.01</v>
      </c>
      <c r="AU602">
        <v>5.12</v>
      </c>
      <c r="AV602">
        <v>12.29</v>
      </c>
      <c r="AW602">
        <v>0</v>
      </c>
      <c r="AX602">
        <v>73.72</v>
      </c>
      <c r="AY602">
        <v>100</v>
      </c>
      <c r="AZ602">
        <v>9.2200000000000006</v>
      </c>
      <c r="BA602">
        <v>15.36</v>
      </c>
      <c r="BB602">
        <v>5.12</v>
      </c>
      <c r="BC602">
        <v>64.290000000000006</v>
      </c>
    </row>
    <row r="603" spans="1:55" x14ac:dyDescent="0.25">
      <c r="A603">
        <v>213</v>
      </c>
      <c r="B603" t="s">
        <v>142</v>
      </c>
      <c r="C603" t="s">
        <v>143</v>
      </c>
      <c r="D603" t="s">
        <v>57</v>
      </c>
      <c r="E603">
        <v>81</v>
      </c>
      <c r="F603">
        <v>1169.8499999999999</v>
      </c>
      <c r="G603">
        <v>14.442592592593</v>
      </c>
      <c r="H603">
        <v>8.8699999999999992</v>
      </c>
      <c r="I603">
        <v>-2.11</v>
      </c>
      <c r="J603">
        <v>4.92</v>
      </c>
      <c r="K603">
        <v>6.84</v>
      </c>
      <c r="L603">
        <v>0.23</v>
      </c>
      <c r="M603">
        <v>3.96</v>
      </c>
      <c r="N603">
        <v>4.95</v>
      </c>
      <c r="O603">
        <v>0.28999999999999998</v>
      </c>
      <c r="P603">
        <v>3.88</v>
      </c>
      <c r="Q603">
        <v>0.89</v>
      </c>
      <c r="R603">
        <v>0.56000000000000005</v>
      </c>
      <c r="S603">
        <v>3.44</v>
      </c>
      <c r="T603">
        <v>0.62</v>
      </c>
      <c r="U603">
        <v>-7.0000000000000007E-2</v>
      </c>
      <c r="V603">
        <v>7.47</v>
      </c>
      <c r="W603">
        <v>6.86</v>
      </c>
      <c r="X603">
        <v>0.25</v>
      </c>
      <c r="Y603">
        <v>6.19</v>
      </c>
      <c r="Z603">
        <v>2.82</v>
      </c>
      <c r="AA603">
        <v>-0.01</v>
      </c>
      <c r="AB603">
        <v>6.73</v>
      </c>
      <c r="AC603">
        <v>0.97</v>
      </c>
      <c r="AD603">
        <v>-0.02</v>
      </c>
      <c r="AE603">
        <v>16.22</v>
      </c>
      <c r="AF603">
        <v>5.39</v>
      </c>
      <c r="AG603">
        <v>0.36</v>
      </c>
      <c r="AH603">
        <v>5.79</v>
      </c>
      <c r="AI603">
        <v>-0.17</v>
      </c>
      <c r="AJ603">
        <v>0.34</v>
      </c>
      <c r="AK603">
        <v>-13.33</v>
      </c>
      <c r="AL603">
        <v>2.2799999999999998</v>
      </c>
      <c r="AM603">
        <v>-2.14</v>
      </c>
      <c r="AN603">
        <v>3.28</v>
      </c>
      <c r="AO603">
        <v>7.0000000000000007E-2</v>
      </c>
      <c r="AP603">
        <v>0.47</v>
      </c>
      <c r="AQ603">
        <v>-7.01</v>
      </c>
      <c r="AR603">
        <v>9.4499999999999993</v>
      </c>
      <c r="AS603">
        <v>90.15</v>
      </c>
      <c r="AT603">
        <v>0.996</v>
      </c>
      <c r="AU603">
        <v>12.21</v>
      </c>
      <c r="AV603">
        <v>16.16</v>
      </c>
      <c r="AW603">
        <v>8.98</v>
      </c>
      <c r="AX603">
        <v>41.8</v>
      </c>
      <c r="AY603">
        <v>57.63</v>
      </c>
      <c r="AZ603">
        <v>20.46</v>
      </c>
      <c r="BA603">
        <v>22.72</v>
      </c>
      <c r="BB603">
        <v>18.309999999999999</v>
      </c>
      <c r="BC603">
        <v>52.78</v>
      </c>
    </row>
    <row r="604" spans="1:55" x14ac:dyDescent="0.25">
      <c r="A604">
        <v>247</v>
      </c>
      <c r="B604" t="s">
        <v>577</v>
      </c>
      <c r="C604" t="s">
        <v>75</v>
      </c>
      <c r="D604" t="s">
        <v>73</v>
      </c>
      <c r="E604">
        <v>74</v>
      </c>
      <c r="F604">
        <v>1180.5166666667001</v>
      </c>
      <c r="G604">
        <v>15.952927927928</v>
      </c>
      <c r="H604">
        <v>-0.68</v>
      </c>
      <c r="I604">
        <v>-2.11</v>
      </c>
      <c r="J604">
        <v>0.73</v>
      </c>
      <c r="K604">
        <v>-3.04</v>
      </c>
      <c r="L604">
        <v>-2.48</v>
      </c>
      <c r="M604">
        <v>-0.01</v>
      </c>
      <c r="N604">
        <v>-3.14</v>
      </c>
      <c r="O604">
        <v>-2.25</v>
      </c>
      <c r="P604">
        <v>-0.31</v>
      </c>
      <c r="Q604">
        <v>-0.45</v>
      </c>
      <c r="R604">
        <v>0.04</v>
      </c>
      <c r="S604">
        <v>-5.24</v>
      </c>
      <c r="T604">
        <v>-0.34</v>
      </c>
      <c r="U604">
        <v>-0.05</v>
      </c>
      <c r="V604">
        <v>-2.4300000000000002</v>
      </c>
      <c r="W604">
        <v>-2.27</v>
      </c>
      <c r="X604">
        <v>-0.31</v>
      </c>
      <c r="Y604">
        <v>-1.57</v>
      </c>
      <c r="Z604">
        <v>-2.0699999999999998</v>
      </c>
      <c r="AA604">
        <v>-1.1100000000000001</v>
      </c>
      <c r="AB604">
        <v>-1.36</v>
      </c>
      <c r="AC604">
        <v>-0.25</v>
      </c>
      <c r="AD604">
        <v>0.11</v>
      </c>
      <c r="AE604">
        <v>-6.6</v>
      </c>
      <c r="AF604">
        <v>-0.27</v>
      </c>
      <c r="AG604">
        <v>1.07</v>
      </c>
      <c r="AH604">
        <v>-1.75</v>
      </c>
      <c r="AI604">
        <v>-0.03</v>
      </c>
      <c r="AJ604">
        <v>-0.13</v>
      </c>
      <c r="AK604">
        <v>3.58</v>
      </c>
      <c r="AL604">
        <v>0.97</v>
      </c>
      <c r="AM604">
        <v>-2.96</v>
      </c>
      <c r="AN604">
        <v>2.83</v>
      </c>
      <c r="AO604">
        <v>-0.18</v>
      </c>
      <c r="AP604">
        <v>0.04</v>
      </c>
      <c r="AQ604">
        <v>-12.5</v>
      </c>
      <c r="AR604">
        <v>6.52</v>
      </c>
      <c r="AS604">
        <v>91.41</v>
      </c>
      <c r="AT604">
        <v>0.97899999999999998</v>
      </c>
      <c r="AU604">
        <v>6.81</v>
      </c>
      <c r="AV604">
        <v>12.3</v>
      </c>
      <c r="AW604">
        <v>5.64</v>
      </c>
      <c r="AX604">
        <v>47.06</v>
      </c>
      <c r="AY604">
        <v>54.69</v>
      </c>
      <c r="AZ604">
        <v>19.47</v>
      </c>
      <c r="BA604">
        <v>19.670000000000002</v>
      </c>
      <c r="BB604">
        <v>15.04</v>
      </c>
      <c r="BC604">
        <v>56.41</v>
      </c>
    </row>
    <row r="605" spans="1:55" x14ac:dyDescent="0.25">
      <c r="A605">
        <v>619</v>
      </c>
      <c r="B605" t="s">
        <v>391</v>
      </c>
      <c r="C605" t="s">
        <v>56</v>
      </c>
      <c r="D605" t="s">
        <v>36</v>
      </c>
      <c r="E605">
        <v>54</v>
      </c>
      <c r="F605">
        <v>708.81666666667002</v>
      </c>
      <c r="G605">
        <v>13.126234567900999</v>
      </c>
      <c r="H605">
        <v>9.43</v>
      </c>
      <c r="I605">
        <v>-2.11</v>
      </c>
      <c r="J605">
        <v>4.29</v>
      </c>
      <c r="K605">
        <v>7.2</v>
      </c>
      <c r="L605">
        <v>-2.2999999999999998</v>
      </c>
      <c r="M605">
        <v>4.87</v>
      </c>
      <c r="N605">
        <v>4.1100000000000003</v>
      </c>
      <c r="O605">
        <v>-2.08</v>
      </c>
      <c r="P605">
        <v>4.62</v>
      </c>
      <c r="Q605">
        <v>-0.4</v>
      </c>
      <c r="R605">
        <v>-0.56999999999999995</v>
      </c>
      <c r="S605">
        <v>2.2400000000000002</v>
      </c>
      <c r="T605">
        <v>0.36</v>
      </c>
      <c r="U605">
        <v>0.01</v>
      </c>
      <c r="V605">
        <v>3.25</v>
      </c>
      <c r="W605">
        <v>5.93</v>
      </c>
      <c r="X605">
        <v>0.34</v>
      </c>
      <c r="Y605">
        <v>3.86</v>
      </c>
      <c r="Z605">
        <v>1.86</v>
      </c>
      <c r="AA605">
        <v>1.17</v>
      </c>
      <c r="AB605">
        <v>0.9</v>
      </c>
      <c r="AC605">
        <v>-0.24</v>
      </c>
      <c r="AD605">
        <v>-0.01</v>
      </c>
      <c r="AE605">
        <v>-3.37</v>
      </c>
      <c r="AF605">
        <v>5.43</v>
      </c>
      <c r="AG605">
        <v>-1.1100000000000001</v>
      </c>
      <c r="AH605">
        <v>5.63</v>
      </c>
      <c r="AI605">
        <v>0.25</v>
      </c>
      <c r="AJ605">
        <v>-0.86</v>
      </c>
      <c r="AK605">
        <v>24.3</v>
      </c>
      <c r="AL605">
        <v>3.64</v>
      </c>
      <c r="AM605">
        <v>-2.77</v>
      </c>
      <c r="AN605">
        <v>4.12</v>
      </c>
      <c r="AO605">
        <v>-0.5</v>
      </c>
      <c r="AP605">
        <v>0.13</v>
      </c>
      <c r="AQ605">
        <v>-32.14</v>
      </c>
      <c r="AR605">
        <v>7.69</v>
      </c>
      <c r="AS605">
        <v>92.66</v>
      </c>
      <c r="AT605">
        <v>1.004</v>
      </c>
      <c r="AU605">
        <v>14.73</v>
      </c>
      <c r="AV605">
        <v>13.12</v>
      </c>
      <c r="AW605">
        <v>9.31</v>
      </c>
      <c r="AX605">
        <v>45.46</v>
      </c>
      <c r="AY605">
        <v>61.27</v>
      </c>
      <c r="AZ605">
        <v>24.63</v>
      </c>
      <c r="BA605">
        <v>17.010000000000002</v>
      </c>
      <c r="BB605">
        <v>17.86</v>
      </c>
      <c r="BC605">
        <v>57.97</v>
      </c>
    </row>
    <row r="606" spans="1:55" x14ac:dyDescent="0.25">
      <c r="A606">
        <v>277</v>
      </c>
      <c r="B606" t="s">
        <v>718</v>
      </c>
      <c r="C606" t="s">
        <v>147</v>
      </c>
      <c r="D606" t="s">
        <v>92</v>
      </c>
      <c r="E606">
        <v>15</v>
      </c>
      <c r="F606">
        <v>197.36666666667</v>
      </c>
      <c r="G606">
        <v>13.157777777778</v>
      </c>
      <c r="H606">
        <v>10.63</v>
      </c>
      <c r="I606">
        <v>-2.12</v>
      </c>
      <c r="J606">
        <v>4.88</v>
      </c>
      <c r="K606">
        <v>2.25</v>
      </c>
      <c r="L606">
        <v>-4.8600000000000003</v>
      </c>
      <c r="M606">
        <v>4.72</v>
      </c>
      <c r="N606">
        <v>1.44</v>
      </c>
      <c r="O606">
        <v>-3.98</v>
      </c>
      <c r="P606">
        <v>5.17</v>
      </c>
      <c r="Q606">
        <v>0.92</v>
      </c>
      <c r="R606">
        <v>-0.97</v>
      </c>
      <c r="S606">
        <v>22.01</v>
      </c>
      <c r="T606">
        <v>0.15</v>
      </c>
      <c r="U606">
        <v>-0.35</v>
      </c>
      <c r="V606">
        <v>6.02</v>
      </c>
      <c r="W606">
        <v>7.82</v>
      </c>
      <c r="X606">
        <v>-0.89</v>
      </c>
      <c r="Y606">
        <v>6.85</v>
      </c>
      <c r="Z606">
        <v>0.45</v>
      </c>
      <c r="AA606">
        <v>0.5</v>
      </c>
      <c r="AB606">
        <v>-0.38</v>
      </c>
      <c r="AC606">
        <v>1.31</v>
      </c>
      <c r="AD606">
        <v>-0.37</v>
      </c>
      <c r="AE606">
        <v>31.11</v>
      </c>
      <c r="AF606">
        <v>9.83</v>
      </c>
      <c r="AG606">
        <v>-1.86</v>
      </c>
      <c r="AH606">
        <v>11.62</v>
      </c>
      <c r="AI606">
        <v>-0.31</v>
      </c>
      <c r="AJ606">
        <v>-1.1399999999999999</v>
      </c>
      <c r="AK606">
        <v>-16.670000000000002</v>
      </c>
      <c r="AL606">
        <v>3.75</v>
      </c>
      <c r="AM606">
        <v>-0.57999999999999996</v>
      </c>
      <c r="AN606">
        <v>2.69</v>
      </c>
      <c r="AO606">
        <v>-0.23</v>
      </c>
      <c r="AP606">
        <v>0.37</v>
      </c>
      <c r="AQ606">
        <v>-23.81</v>
      </c>
      <c r="AR606">
        <v>7.21</v>
      </c>
      <c r="AS606">
        <v>91.55</v>
      </c>
      <c r="AT606">
        <v>0.98799999999999999</v>
      </c>
      <c r="AU606">
        <v>8.51</v>
      </c>
      <c r="AV606">
        <v>5.78</v>
      </c>
      <c r="AW606">
        <v>6.38</v>
      </c>
      <c r="AX606">
        <v>48.94</v>
      </c>
      <c r="AY606">
        <v>57.14</v>
      </c>
      <c r="AZ606">
        <v>26.75</v>
      </c>
      <c r="BA606">
        <v>15.81</v>
      </c>
      <c r="BB606">
        <v>17.02</v>
      </c>
      <c r="BC606">
        <v>61.11</v>
      </c>
    </row>
    <row r="607" spans="1:55" x14ac:dyDescent="0.25">
      <c r="A607">
        <v>642</v>
      </c>
      <c r="B607" t="s">
        <v>627</v>
      </c>
      <c r="C607" t="s">
        <v>54</v>
      </c>
      <c r="D607" t="s">
        <v>39</v>
      </c>
      <c r="E607">
        <v>42</v>
      </c>
      <c r="F607">
        <v>389.91666666666998</v>
      </c>
      <c r="G607">
        <v>9.2837301587302008</v>
      </c>
      <c r="H607">
        <v>-7.0000000000000007E-2</v>
      </c>
      <c r="I607">
        <v>-2.14</v>
      </c>
      <c r="J607">
        <v>0.9</v>
      </c>
      <c r="K607">
        <v>1.02</v>
      </c>
      <c r="L607">
        <v>-1.92</v>
      </c>
      <c r="M607">
        <v>1.76</v>
      </c>
      <c r="N607">
        <v>-0.32</v>
      </c>
      <c r="O607">
        <v>-0.97</v>
      </c>
      <c r="P607">
        <v>0.52</v>
      </c>
      <c r="Q607">
        <v>-0.27</v>
      </c>
      <c r="R607">
        <v>1</v>
      </c>
      <c r="S607">
        <v>-10.88</v>
      </c>
      <c r="T607">
        <v>-0.08</v>
      </c>
      <c r="U607">
        <v>0.08</v>
      </c>
      <c r="V607">
        <v>-1.82</v>
      </c>
      <c r="W607">
        <v>1.67</v>
      </c>
      <c r="X607">
        <v>1.58</v>
      </c>
      <c r="Y607">
        <v>0.28000000000000003</v>
      </c>
      <c r="Z607">
        <v>0.26</v>
      </c>
      <c r="AA607">
        <v>0.39</v>
      </c>
      <c r="AB607">
        <v>-0.14000000000000001</v>
      </c>
      <c r="AC607">
        <v>0.03</v>
      </c>
      <c r="AD607">
        <v>0.05</v>
      </c>
      <c r="AE607">
        <v>-0.11</v>
      </c>
      <c r="AF607">
        <v>1.88</v>
      </c>
      <c r="AG607">
        <v>1.58</v>
      </c>
      <c r="AH607">
        <v>0.45</v>
      </c>
      <c r="AI607">
        <v>-0.18</v>
      </c>
      <c r="AJ607">
        <v>0.99</v>
      </c>
      <c r="AK607">
        <v>-23.08</v>
      </c>
      <c r="AL607">
        <v>-0.56000000000000005</v>
      </c>
      <c r="AM607">
        <v>-7.35</v>
      </c>
      <c r="AN607">
        <v>4.76</v>
      </c>
      <c r="AO607">
        <v>-0.24</v>
      </c>
      <c r="AP607">
        <v>0.08</v>
      </c>
      <c r="AQ607">
        <v>-22.92</v>
      </c>
      <c r="AR607">
        <v>7.81</v>
      </c>
      <c r="AS607">
        <v>88.21</v>
      </c>
      <c r="AT607">
        <v>0.96</v>
      </c>
      <c r="AU607">
        <v>9.85</v>
      </c>
      <c r="AV607">
        <v>18</v>
      </c>
      <c r="AW607">
        <v>6.92</v>
      </c>
      <c r="AX607">
        <v>53.24</v>
      </c>
      <c r="AY607">
        <v>58.72</v>
      </c>
      <c r="AZ607">
        <v>18.16</v>
      </c>
      <c r="BA607">
        <v>24.31</v>
      </c>
      <c r="BB607">
        <v>14.62</v>
      </c>
      <c r="BC607">
        <v>55.4</v>
      </c>
    </row>
    <row r="608" spans="1:55" x14ac:dyDescent="0.25">
      <c r="A608">
        <v>203</v>
      </c>
      <c r="B608" t="s">
        <v>954</v>
      </c>
      <c r="C608" t="s">
        <v>35</v>
      </c>
      <c r="D608" t="s">
        <v>73</v>
      </c>
      <c r="E608">
        <v>2</v>
      </c>
      <c r="F608">
        <v>28.583333333333002</v>
      </c>
      <c r="G608">
        <v>14.291666666667</v>
      </c>
      <c r="H608">
        <v>15.9</v>
      </c>
      <c r="I608">
        <v>-2.17</v>
      </c>
      <c r="J608">
        <v>9.7200000000000006</v>
      </c>
      <c r="K608">
        <v>5.1100000000000003</v>
      </c>
      <c r="L608">
        <v>-1.78</v>
      </c>
      <c r="M608">
        <v>5.45</v>
      </c>
      <c r="N608">
        <v>8.2899999999999991</v>
      </c>
      <c r="O608">
        <v>-7.14</v>
      </c>
      <c r="P608">
        <v>15.48</v>
      </c>
      <c r="Q608">
        <v>-0.2</v>
      </c>
      <c r="R608">
        <v>-2.64</v>
      </c>
      <c r="S608">
        <v>37.5</v>
      </c>
      <c r="T608">
        <v>0.89</v>
      </c>
      <c r="U608">
        <v>-0.59</v>
      </c>
      <c r="V608">
        <v>20.329999999999998</v>
      </c>
      <c r="W608">
        <v>12.34</v>
      </c>
      <c r="X608">
        <v>-1.87</v>
      </c>
      <c r="Y608">
        <v>16.989999999999998</v>
      </c>
      <c r="Z608">
        <v>4.34</v>
      </c>
      <c r="AA608">
        <v>-3.37</v>
      </c>
      <c r="AB608">
        <v>23.61</v>
      </c>
      <c r="AC608">
        <v>-1.42</v>
      </c>
      <c r="AD608">
        <v>-0.88</v>
      </c>
      <c r="AE608">
        <v>20</v>
      </c>
      <c r="AF608">
        <v>10.67</v>
      </c>
      <c r="AG608">
        <v>2.0099999999999998</v>
      </c>
      <c r="AH608">
        <v>13.33</v>
      </c>
      <c r="AI608">
        <v>-1.17</v>
      </c>
      <c r="AJ608">
        <v>-1.17</v>
      </c>
      <c r="AK608">
        <v>-50</v>
      </c>
      <c r="AL608">
        <v>1.1100000000000001</v>
      </c>
      <c r="AM608">
        <v>-0.93</v>
      </c>
      <c r="AN608">
        <v>1.62</v>
      </c>
      <c r="AO608">
        <v>3.03</v>
      </c>
      <c r="AP608">
        <v>-1.27</v>
      </c>
      <c r="AQ608">
        <v>100</v>
      </c>
      <c r="AR608">
        <v>14.29</v>
      </c>
      <c r="AS608">
        <v>100</v>
      </c>
      <c r="AT608">
        <v>1.143</v>
      </c>
      <c r="AU608">
        <v>0</v>
      </c>
      <c r="AV608">
        <v>23.09</v>
      </c>
      <c r="AW608">
        <v>4.2</v>
      </c>
      <c r="AX608">
        <v>48.28</v>
      </c>
      <c r="AY608">
        <v>0</v>
      </c>
      <c r="AZ608">
        <v>6.3</v>
      </c>
      <c r="BA608">
        <v>31.49</v>
      </c>
      <c r="BB608">
        <v>10.5</v>
      </c>
      <c r="BC608">
        <v>37.5</v>
      </c>
    </row>
    <row r="609" spans="1:55" x14ac:dyDescent="0.25">
      <c r="A609">
        <v>64</v>
      </c>
      <c r="B609" t="s">
        <v>517</v>
      </c>
      <c r="C609" t="s">
        <v>83</v>
      </c>
      <c r="D609" t="s">
        <v>47</v>
      </c>
      <c r="E609">
        <v>77</v>
      </c>
      <c r="F609">
        <v>1017.35</v>
      </c>
      <c r="G609">
        <v>13.212337662337999</v>
      </c>
      <c r="H609">
        <v>-4.08</v>
      </c>
      <c r="I609">
        <v>-2.2000000000000002</v>
      </c>
      <c r="J609">
        <v>-0.98</v>
      </c>
      <c r="K609">
        <v>-3.27</v>
      </c>
      <c r="L609">
        <v>-1.46</v>
      </c>
      <c r="M609">
        <v>-1.25</v>
      </c>
      <c r="N609">
        <v>-1.88</v>
      </c>
      <c r="O609">
        <v>0.14000000000000001</v>
      </c>
      <c r="P609">
        <v>-1.74</v>
      </c>
      <c r="Q609">
        <v>-0.41</v>
      </c>
      <c r="R609">
        <v>0.19</v>
      </c>
      <c r="S609">
        <v>-7.61</v>
      </c>
      <c r="T609">
        <v>-7.0000000000000007E-2</v>
      </c>
      <c r="U609">
        <v>-0.01</v>
      </c>
      <c r="V609">
        <v>-0.69</v>
      </c>
      <c r="W609">
        <v>-2.71</v>
      </c>
      <c r="X609">
        <v>0.4</v>
      </c>
      <c r="Y609">
        <v>-3.07</v>
      </c>
      <c r="Z609">
        <v>-0.52</v>
      </c>
      <c r="AA609">
        <v>1.62</v>
      </c>
      <c r="AB609">
        <v>-5.0199999999999996</v>
      </c>
      <c r="AC609">
        <v>-0.28999999999999998</v>
      </c>
      <c r="AD609">
        <v>-0.1</v>
      </c>
      <c r="AE609">
        <v>-3.42</v>
      </c>
      <c r="AF609">
        <v>-2.91</v>
      </c>
      <c r="AG609">
        <v>-1.63</v>
      </c>
      <c r="AH609">
        <v>-1.91</v>
      </c>
      <c r="AI609">
        <v>-0.11</v>
      </c>
      <c r="AJ609">
        <v>0.3</v>
      </c>
      <c r="AK609">
        <v>-14.29</v>
      </c>
      <c r="AL609">
        <v>-2.39</v>
      </c>
      <c r="AM609">
        <v>-2.66</v>
      </c>
      <c r="AN609">
        <v>-0.05</v>
      </c>
      <c r="AO609">
        <v>-0.06</v>
      </c>
      <c r="AP609">
        <v>0.12</v>
      </c>
      <c r="AQ609">
        <v>-8.39</v>
      </c>
      <c r="AR609">
        <v>6.34</v>
      </c>
      <c r="AS609">
        <v>93.3</v>
      </c>
      <c r="AT609">
        <v>0.996</v>
      </c>
      <c r="AU609">
        <v>7.37</v>
      </c>
      <c r="AV609">
        <v>16.87</v>
      </c>
      <c r="AW609">
        <v>13.74</v>
      </c>
      <c r="AX609">
        <v>48.42</v>
      </c>
      <c r="AY609">
        <v>34.92</v>
      </c>
      <c r="AZ609">
        <v>10.5</v>
      </c>
      <c r="BA609">
        <v>21</v>
      </c>
      <c r="BB609">
        <v>22.94</v>
      </c>
      <c r="BC609">
        <v>31.39</v>
      </c>
    </row>
    <row r="610" spans="1:55" x14ac:dyDescent="0.25">
      <c r="A610">
        <v>60</v>
      </c>
      <c r="B610" t="s">
        <v>592</v>
      </c>
      <c r="C610" t="s">
        <v>186</v>
      </c>
      <c r="D610" t="s">
        <v>36</v>
      </c>
      <c r="E610">
        <v>57</v>
      </c>
      <c r="F610">
        <v>636.85</v>
      </c>
      <c r="G610">
        <v>11.172807017544001</v>
      </c>
      <c r="H610">
        <v>-5.12</v>
      </c>
      <c r="I610">
        <v>-2.23</v>
      </c>
      <c r="J610">
        <v>-1.68</v>
      </c>
      <c r="K610">
        <v>-4.92</v>
      </c>
      <c r="L610">
        <v>-0.98</v>
      </c>
      <c r="M610">
        <v>-2.74</v>
      </c>
      <c r="N610">
        <v>-4.3499999999999996</v>
      </c>
      <c r="O610">
        <v>-0.46</v>
      </c>
      <c r="P610">
        <v>-3.62</v>
      </c>
      <c r="Q610">
        <v>-0.4</v>
      </c>
      <c r="R610">
        <v>-0.64</v>
      </c>
      <c r="S610">
        <v>1.21</v>
      </c>
      <c r="T610">
        <v>-0.31</v>
      </c>
      <c r="U610">
        <v>-0.15</v>
      </c>
      <c r="V610">
        <v>-2.2200000000000002</v>
      </c>
      <c r="W610">
        <v>-2.69</v>
      </c>
      <c r="X610">
        <v>-1.77</v>
      </c>
      <c r="Y610">
        <v>-1.33</v>
      </c>
      <c r="Z610">
        <v>-0.32</v>
      </c>
      <c r="AA610">
        <v>-1.5</v>
      </c>
      <c r="AB610">
        <v>3.18</v>
      </c>
      <c r="AC610">
        <v>-0.39</v>
      </c>
      <c r="AD610">
        <v>-0.62</v>
      </c>
      <c r="AE610">
        <v>3.1</v>
      </c>
      <c r="AF610">
        <v>-3.15</v>
      </c>
      <c r="AG610">
        <v>-0.37</v>
      </c>
      <c r="AH610">
        <v>-4.41</v>
      </c>
      <c r="AI610">
        <v>-0.22</v>
      </c>
      <c r="AJ610">
        <v>-0.1</v>
      </c>
      <c r="AK610">
        <v>-6.25</v>
      </c>
      <c r="AL610">
        <v>-5.62</v>
      </c>
      <c r="AM610">
        <v>1.91</v>
      </c>
      <c r="AN610">
        <v>-5.64</v>
      </c>
      <c r="AO610">
        <v>0.28000000000000003</v>
      </c>
      <c r="AP610">
        <v>0.15</v>
      </c>
      <c r="AQ610">
        <v>5.17</v>
      </c>
      <c r="AR610">
        <v>6.77</v>
      </c>
      <c r="AS610">
        <v>93.13</v>
      </c>
      <c r="AT610">
        <v>0.999</v>
      </c>
      <c r="AU610">
        <v>8.67</v>
      </c>
      <c r="AV610">
        <v>9.89</v>
      </c>
      <c r="AW610">
        <v>9.0399999999999991</v>
      </c>
      <c r="AX610">
        <v>46.26</v>
      </c>
      <c r="AY610">
        <v>48.94</v>
      </c>
      <c r="AZ610">
        <v>14.89</v>
      </c>
      <c r="BA610">
        <v>15.73</v>
      </c>
      <c r="BB610">
        <v>19.690000000000001</v>
      </c>
      <c r="BC610">
        <v>43.05</v>
      </c>
    </row>
    <row r="611" spans="1:55" x14ac:dyDescent="0.25">
      <c r="A611">
        <v>575</v>
      </c>
      <c r="B611" t="s">
        <v>216</v>
      </c>
      <c r="C611" t="s">
        <v>67</v>
      </c>
      <c r="D611" t="s">
        <v>73</v>
      </c>
      <c r="E611">
        <v>75</v>
      </c>
      <c r="F611">
        <v>1493.4</v>
      </c>
      <c r="G611">
        <v>19.911999999999999</v>
      </c>
      <c r="H611">
        <v>5.83</v>
      </c>
      <c r="I611">
        <v>-2.25</v>
      </c>
      <c r="J611">
        <v>3.66</v>
      </c>
      <c r="K611">
        <v>4.62</v>
      </c>
      <c r="L611">
        <v>-1.57</v>
      </c>
      <c r="M611">
        <v>3.64</v>
      </c>
      <c r="N611">
        <v>2.4700000000000002</v>
      </c>
      <c r="O611">
        <v>-0.3</v>
      </c>
      <c r="P611">
        <v>2.2200000000000002</v>
      </c>
      <c r="Q611">
        <v>0.06</v>
      </c>
      <c r="R611">
        <v>0.66</v>
      </c>
      <c r="S611">
        <v>-6.1</v>
      </c>
      <c r="T611">
        <v>0.11</v>
      </c>
      <c r="U611">
        <v>0.14000000000000001</v>
      </c>
      <c r="V611">
        <v>-0.33</v>
      </c>
      <c r="W611">
        <v>1.98</v>
      </c>
      <c r="X611">
        <v>0.23</v>
      </c>
      <c r="Y611">
        <v>1.62</v>
      </c>
      <c r="Z611">
        <v>0.26</v>
      </c>
      <c r="AA611">
        <v>1.46</v>
      </c>
      <c r="AB611">
        <v>-2.85</v>
      </c>
      <c r="AC611">
        <v>-0.15</v>
      </c>
      <c r="AD611">
        <v>0.42</v>
      </c>
      <c r="AE611">
        <v>-10.42</v>
      </c>
      <c r="AF611">
        <v>2.29</v>
      </c>
      <c r="AG611">
        <v>-1.63</v>
      </c>
      <c r="AH611">
        <v>4.7699999999999996</v>
      </c>
      <c r="AI611">
        <v>0.4</v>
      </c>
      <c r="AJ611">
        <v>0.28999999999999998</v>
      </c>
      <c r="AK611">
        <v>1.34</v>
      </c>
      <c r="AL611">
        <v>6.05</v>
      </c>
      <c r="AM611">
        <v>-2.66</v>
      </c>
      <c r="AN611">
        <v>6.26</v>
      </c>
      <c r="AO611">
        <v>-0.15</v>
      </c>
      <c r="AP611">
        <v>-0.03</v>
      </c>
      <c r="AQ611">
        <v>-5.17</v>
      </c>
      <c r="AR611">
        <v>8.5</v>
      </c>
      <c r="AS611">
        <v>90.45</v>
      </c>
      <c r="AT611">
        <v>0.98899999999999999</v>
      </c>
      <c r="AU611">
        <v>11.53</v>
      </c>
      <c r="AV611">
        <v>14.46</v>
      </c>
      <c r="AW611">
        <v>9.1199999999999992</v>
      </c>
      <c r="AX611">
        <v>36</v>
      </c>
      <c r="AY611">
        <v>55.84</v>
      </c>
      <c r="AZ611">
        <v>22.54</v>
      </c>
      <c r="BA611">
        <v>21.05</v>
      </c>
      <c r="BB611">
        <v>19</v>
      </c>
      <c r="BC611">
        <v>54.26</v>
      </c>
    </row>
    <row r="612" spans="1:55" x14ac:dyDescent="0.25">
      <c r="A612">
        <v>106</v>
      </c>
      <c r="B612" t="s">
        <v>552</v>
      </c>
      <c r="C612" t="s">
        <v>127</v>
      </c>
      <c r="D612" t="s">
        <v>73</v>
      </c>
      <c r="E612">
        <v>41</v>
      </c>
      <c r="F612">
        <v>679.16666666667004</v>
      </c>
      <c r="G612">
        <v>16.565040650406999</v>
      </c>
      <c r="H612">
        <v>4.17</v>
      </c>
      <c r="I612">
        <v>-2.33</v>
      </c>
      <c r="J612">
        <v>2.85</v>
      </c>
      <c r="K612">
        <v>4.88</v>
      </c>
      <c r="L612">
        <v>-1.52</v>
      </c>
      <c r="M612">
        <v>3.74</v>
      </c>
      <c r="N612">
        <v>1.29</v>
      </c>
      <c r="O612">
        <v>-2.2799999999999998</v>
      </c>
      <c r="P612">
        <v>2.89</v>
      </c>
      <c r="Q612">
        <v>0.65</v>
      </c>
      <c r="R612">
        <v>0.14000000000000001</v>
      </c>
      <c r="S612">
        <v>5.67</v>
      </c>
      <c r="T612">
        <v>0.48</v>
      </c>
      <c r="U612">
        <v>-0.16</v>
      </c>
      <c r="V612">
        <v>7.29</v>
      </c>
      <c r="W612">
        <v>3.69</v>
      </c>
      <c r="X612">
        <v>-1.5</v>
      </c>
      <c r="Y612">
        <v>4.8899999999999997</v>
      </c>
      <c r="Z612">
        <v>1.98</v>
      </c>
      <c r="AA612">
        <v>-0.71</v>
      </c>
      <c r="AB612">
        <v>6.47</v>
      </c>
      <c r="AC612">
        <v>0.5</v>
      </c>
      <c r="AD612">
        <v>0.26</v>
      </c>
      <c r="AE612">
        <v>5.95</v>
      </c>
      <c r="AF612">
        <v>2.2799999999999998</v>
      </c>
      <c r="AG612">
        <v>-1.06</v>
      </c>
      <c r="AH612">
        <v>3.88</v>
      </c>
      <c r="AI612">
        <v>0.45</v>
      </c>
      <c r="AJ612">
        <v>-0.5</v>
      </c>
      <c r="AK612">
        <v>26.67</v>
      </c>
      <c r="AL612">
        <v>-0.01</v>
      </c>
      <c r="AM612">
        <v>-0.28999999999999998</v>
      </c>
      <c r="AN612">
        <v>0.19</v>
      </c>
      <c r="AO612">
        <v>-0.21</v>
      </c>
      <c r="AP612">
        <v>0.37</v>
      </c>
      <c r="AQ612">
        <v>-22.94</v>
      </c>
      <c r="AR612">
        <v>8.8000000000000007</v>
      </c>
      <c r="AS612">
        <v>90.72</v>
      </c>
      <c r="AT612">
        <v>0.995</v>
      </c>
      <c r="AU612">
        <v>9.19</v>
      </c>
      <c r="AV612">
        <v>11.31</v>
      </c>
      <c r="AW612">
        <v>7.51</v>
      </c>
      <c r="AX612">
        <v>52.83</v>
      </c>
      <c r="AY612">
        <v>55.03</v>
      </c>
      <c r="AZ612">
        <v>17.760000000000002</v>
      </c>
      <c r="BA612">
        <v>18.2</v>
      </c>
      <c r="BB612">
        <v>18.46</v>
      </c>
      <c r="BC612">
        <v>49.02</v>
      </c>
    </row>
    <row r="613" spans="1:55" x14ac:dyDescent="0.25">
      <c r="A613">
        <v>152</v>
      </c>
      <c r="B613" t="s">
        <v>333</v>
      </c>
      <c r="C613" t="s">
        <v>131</v>
      </c>
      <c r="D613" t="s">
        <v>73</v>
      </c>
      <c r="E613">
        <v>63</v>
      </c>
      <c r="F613">
        <v>1109.5</v>
      </c>
      <c r="G613">
        <v>17.611111111111001</v>
      </c>
      <c r="H613">
        <v>7.04</v>
      </c>
      <c r="I613">
        <v>-2.36</v>
      </c>
      <c r="J613">
        <v>3.98</v>
      </c>
      <c r="K613">
        <v>6.1</v>
      </c>
      <c r="L613">
        <v>0.73</v>
      </c>
      <c r="M613">
        <v>2.92</v>
      </c>
      <c r="N613">
        <v>3.92</v>
      </c>
      <c r="O613">
        <v>0.98</v>
      </c>
      <c r="P613">
        <v>2.1800000000000002</v>
      </c>
      <c r="Q613">
        <v>-0.18</v>
      </c>
      <c r="R613">
        <v>0.53</v>
      </c>
      <c r="S613">
        <v>-7.57</v>
      </c>
      <c r="T613">
        <v>0.21</v>
      </c>
      <c r="U613">
        <v>0.15</v>
      </c>
      <c r="V613">
        <v>0.63</v>
      </c>
      <c r="W613">
        <v>3.03</v>
      </c>
      <c r="X613">
        <v>1.34</v>
      </c>
      <c r="Y613">
        <v>1.57</v>
      </c>
      <c r="Z613">
        <v>0.15</v>
      </c>
      <c r="AA613">
        <v>0.03</v>
      </c>
      <c r="AB613">
        <v>0.28999999999999998</v>
      </c>
      <c r="AC613">
        <v>-0.12</v>
      </c>
      <c r="AD613">
        <v>0.18</v>
      </c>
      <c r="AE613">
        <v>-5.87</v>
      </c>
      <c r="AF613">
        <v>3.83</v>
      </c>
      <c r="AG613">
        <v>1.74</v>
      </c>
      <c r="AH613">
        <v>2.41</v>
      </c>
      <c r="AI613">
        <v>-0.24</v>
      </c>
      <c r="AJ613">
        <v>0.51</v>
      </c>
      <c r="AK613">
        <v>-18.89</v>
      </c>
      <c r="AL613">
        <v>5.17</v>
      </c>
      <c r="AM613">
        <v>-4.55</v>
      </c>
      <c r="AN613">
        <v>6.56</v>
      </c>
      <c r="AO613">
        <v>0.18</v>
      </c>
      <c r="AP613">
        <v>-0.05</v>
      </c>
      <c r="AQ613">
        <v>11.9</v>
      </c>
      <c r="AR613">
        <v>7.26</v>
      </c>
      <c r="AS613">
        <v>92.14</v>
      </c>
      <c r="AT613">
        <v>0.99399999999999999</v>
      </c>
      <c r="AU613">
        <v>10.17</v>
      </c>
      <c r="AV613">
        <v>13.2</v>
      </c>
      <c r="AW613">
        <v>9.09</v>
      </c>
      <c r="AX613">
        <v>42.02</v>
      </c>
      <c r="AY613">
        <v>52.81</v>
      </c>
      <c r="AZ613">
        <v>22.88</v>
      </c>
      <c r="BA613">
        <v>21.52</v>
      </c>
      <c r="BB613">
        <v>19.52</v>
      </c>
      <c r="BC613">
        <v>53.95</v>
      </c>
    </row>
    <row r="614" spans="1:55" x14ac:dyDescent="0.25">
      <c r="A614">
        <v>37</v>
      </c>
      <c r="B614" t="s">
        <v>563</v>
      </c>
      <c r="C614" t="s">
        <v>137</v>
      </c>
      <c r="D614" t="s">
        <v>39</v>
      </c>
      <c r="E614">
        <v>72</v>
      </c>
      <c r="F614">
        <v>642.79999999999995</v>
      </c>
      <c r="G614">
        <v>8.9277777777778002</v>
      </c>
      <c r="H614">
        <v>-9.4700000000000006</v>
      </c>
      <c r="I614">
        <v>-2.38</v>
      </c>
      <c r="J614">
        <v>-3.25</v>
      </c>
      <c r="K614">
        <v>-7.35</v>
      </c>
      <c r="L614">
        <v>-3.52</v>
      </c>
      <c r="M614">
        <v>-2.25</v>
      </c>
      <c r="N614">
        <v>-6.74</v>
      </c>
      <c r="O614">
        <v>-2.25</v>
      </c>
      <c r="P614">
        <v>-3.75</v>
      </c>
      <c r="Q614">
        <v>-0.95</v>
      </c>
      <c r="R614">
        <v>0.4</v>
      </c>
      <c r="S614">
        <v>-17.14</v>
      </c>
      <c r="T614">
        <v>-0.67</v>
      </c>
      <c r="U614">
        <v>-0.28000000000000003</v>
      </c>
      <c r="V614">
        <v>-4.5599999999999996</v>
      </c>
      <c r="W614">
        <v>-6.98</v>
      </c>
      <c r="X614">
        <v>-1.1399999999999999</v>
      </c>
      <c r="Y614">
        <v>-6.31</v>
      </c>
      <c r="Z614">
        <v>-3.16</v>
      </c>
      <c r="AA614">
        <v>-0.82</v>
      </c>
      <c r="AB614">
        <v>-5.53</v>
      </c>
      <c r="AC614">
        <v>-0.59</v>
      </c>
      <c r="AD614">
        <v>0.18</v>
      </c>
      <c r="AE614">
        <v>-18.61</v>
      </c>
      <c r="AF614">
        <v>-5.09</v>
      </c>
      <c r="AG614">
        <v>-0.43</v>
      </c>
      <c r="AH614">
        <v>-6.77</v>
      </c>
      <c r="AI614">
        <v>-0.55000000000000004</v>
      </c>
      <c r="AJ614">
        <v>-0.04</v>
      </c>
      <c r="AK614">
        <v>-20.77</v>
      </c>
      <c r="AL614">
        <v>-5.63</v>
      </c>
      <c r="AM614">
        <v>-4.1100000000000003</v>
      </c>
      <c r="AN614">
        <v>-1.1200000000000001</v>
      </c>
      <c r="AO614">
        <v>-0.05</v>
      </c>
      <c r="AP614">
        <v>0.37</v>
      </c>
      <c r="AQ614">
        <v>-14.12</v>
      </c>
      <c r="AR614">
        <v>5.05</v>
      </c>
      <c r="AS614">
        <v>90.14</v>
      </c>
      <c r="AT614">
        <v>0.95199999999999996</v>
      </c>
      <c r="AU614">
        <v>6.25</v>
      </c>
      <c r="AV614">
        <v>12.6</v>
      </c>
      <c r="AW614">
        <v>14.37</v>
      </c>
      <c r="AX614">
        <v>52.83</v>
      </c>
      <c r="AY614">
        <v>30.32</v>
      </c>
      <c r="AZ614">
        <v>13.16</v>
      </c>
      <c r="BA614">
        <v>18.760000000000002</v>
      </c>
      <c r="BB614">
        <v>27.16</v>
      </c>
      <c r="BC614">
        <v>32.64</v>
      </c>
    </row>
    <row r="615" spans="1:55" x14ac:dyDescent="0.25">
      <c r="A615">
        <v>233</v>
      </c>
      <c r="B615" t="s">
        <v>185</v>
      </c>
      <c r="C615" t="s">
        <v>186</v>
      </c>
      <c r="D615" t="s">
        <v>36</v>
      </c>
      <c r="E615">
        <v>74</v>
      </c>
      <c r="F615">
        <v>1011.3666666667</v>
      </c>
      <c r="G615">
        <v>13.667117117117</v>
      </c>
      <c r="H615">
        <v>0.37</v>
      </c>
      <c r="I615">
        <v>-2.38</v>
      </c>
      <c r="J615">
        <v>1.18</v>
      </c>
      <c r="K615">
        <v>0.15</v>
      </c>
      <c r="L615">
        <v>-2.93</v>
      </c>
      <c r="M615">
        <v>1.75</v>
      </c>
      <c r="N615">
        <v>0.53</v>
      </c>
      <c r="O615">
        <v>-2.2200000000000002</v>
      </c>
      <c r="P615">
        <v>2.19</v>
      </c>
      <c r="Q615">
        <v>0.69</v>
      </c>
      <c r="R615">
        <v>-0.71</v>
      </c>
      <c r="S615">
        <v>13.47</v>
      </c>
      <c r="T615">
        <v>0.16</v>
      </c>
      <c r="U615">
        <v>-0.43</v>
      </c>
      <c r="V615">
        <v>6.56</v>
      </c>
      <c r="W615">
        <v>2.5099999999999998</v>
      </c>
      <c r="X615">
        <v>-2.09</v>
      </c>
      <c r="Y615">
        <v>4.6100000000000003</v>
      </c>
      <c r="Z615">
        <v>1.0900000000000001</v>
      </c>
      <c r="AA615">
        <v>-1.6</v>
      </c>
      <c r="AB615">
        <v>6.79</v>
      </c>
      <c r="AC615">
        <v>0.69</v>
      </c>
      <c r="AD615">
        <v>-0.19</v>
      </c>
      <c r="AE615">
        <v>15.95</v>
      </c>
      <c r="AF615">
        <v>1.89</v>
      </c>
      <c r="AG615">
        <v>-0.65</v>
      </c>
      <c r="AH615">
        <v>3.3</v>
      </c>
      <c r="AI615">
        <v>-0.01</v>
      </c>
      <c r="AJ615">
        <v>-0.4</v>
      </c>
      <c r="AK615">
        <v>10.96</v>
      </c>
      <c r="AL615">
        <v>-2.5099999999999998</v>
      </c>
      <c r="AM615">
        <v>-0.52</v>
      </c>
      <c r="AN615">
        <v>-1.55</v>
      </c>
      <c r="AO615">
        <v>-0.06</v>
      </c>
      <c r="AP615">
        <v>-0.37</v>
      </c>
      <c r="AQ615">
        <v>9.57</v>
      </c>
      <c r="AR615">
        <v>9.23</v>
      </c>
      <c r="AS615">
        <v>92.23</v>
      </c>
      <c r="AT615">
        <v>1.0149999999999999</v>
      </c>
      <c r="AU615">
        <v>12.46</v>
      </c>
      <c r="AV615">
        <v>15.78</v>
      </c>
      <c r="AW615">
        <v>10.26</v>
      </c>
      <c r="AX615">
        <v>37.49</v>
      </c>
      <c r="AY615">
        <v>54.83</v>
      </c>
      <c r="AZ615">
        <v>21.71</v>
      </c>
      <c r="BA615">
        <v>23.79</v>
      </c>
      <c r="BB615">
        <v>20.41</v>
      </c>
      <c r="BC615">
        <v>51.55</v>
      </c>
    </row>
    <row r="616" spans="1:55" x14ac:dyDescent="0.25">
      <c r="A616">
        <v>24</v>
      </c>
      <c r="B616" t="s">
        <v>382</v>
      </c>
      <c r="C616" t="s">
        <v>87</v>
      </c>
      <c r="D616" t="s">
        <v>47</v>
      </c>
      <c r="E616">
        <v>65</v>
      </c>
      <c r="F616">
        <v>786.08333333332996</v>
      </c>
      <c r="G616">
        <v>12.09358974359</v>
      </c>
      <c r="H616">
        <v>-0.27</v>
      </c>
      <c r="I616">
        <v>-2.41</v>
      </c>
      <c r="J616">
        <v>1.05</v>
      </c>
      <c r="K616">
        <v>-1.73</v>
      </c>
      <c r="L616">
        <v>-2.78</v>
      </c>
      <c r="M616">
        <v>0.83</v>
      </c>
      <c r="N616">
        <v>-2.0099999999999998</v>
      </c>
      <c r="O616">
        <v>-3.53</v>
      </c>
      <c r="P616">
        <v>1.63</v>
      </c>
      <c r="Q616">
        <v>-0.34</v>
      </c>
      <c r="R616">
        <v>-0.27</v>
      </c>
      <c r="S616">
        <v>-0.4</v>
      </c>
      <c r="T616">
        <v>-0.39</v>
      </c>
      <c r="U616">
        <v>-0.15</v>
      </c>
      <c r="V616">
        <v>-2.27</v>
      </c>
      <c r="W616">
        <v>-3.63</v>
      </c>
      <c r="X616">
        <v>-3.48</v>
      </c>
      <c r="Y616">
        <v>0.24</v>
      </c>
      <c r="Z616">
        <v>-1.97</v>
      </c>
      <c r="AA616">
        <v>-0.97</v>
      </c>
      <c r="AB616">
        <v>-1.81</v>
      </c>
      <c r="AC616">
        <v>-0.69</v>
      </c>
      <c r="AD616">
        <v>-0.33</v>
      </c>
      <c r="AE616">
        <v>-6.75</v>
      </c>
      <c r="AF616">
        <v>-2.2200000000000002</v>
      </c>
      <c r="AG616">
        <v>-3.35</v>
      </c>
      <c r="AH616">
        <v>1.56</v>
      </c>
      <c r="AI616">
        <v>0.15</v>
      </c>
      <c r="AJ616">
        <v>-0.09</v>
      </c>
      <c r="AK616">
        <v>7.31</v>
      </c>
      <c r="AL616">
        <v>3.66</v>
      </c>
      <c r="AM616">
        <v>0.96</v>
      </c>
      <c r="AN616">
        <v>1.89</v>
      </c>
      <c r="AO616">
        <v>0.38</v>
      </c>
      <c r="AP616">
        <v>0.19</v>
      </c>
      <c r="AQ616">
        <v>3.21</v>
      </c>
      <c r="AR616">
        <v>7.79</v>
      </c>
      <c r="AS616">
        <v>91.79</v>
      </c>
      <c r="AT616">
        <v>0.996</v>
      </c>
      <c r="AU616">
        <v>9.4600000000000009</v>
      </c>
      <c r="AV616">
        <v>15.95</v>
      </c>
      <c r="AW616">
        <v>11.68</v>
      </c>
      <c r="AX616">
        <v>46.94</v>
      </c>
      <c r="AY616">
        <v>44.77</v>
      </c>
      <c r="AZ616">
        <v>17.78</v>
      </c>
      <c r="BA616">
        <v>23.36</v>
      </c>
      <c r="BB616">
        <v>21.68</v>
      </c>
      <c r="BC616">
        <v>45.07</v>
      </c>
    </row>
    <row r="617" spans="1:55" x14ac:dyDescent="0.25">
      <c r="A617">
        <v>532</v>
      </c>
      <c r="B617" t="s">
        <v>827</v>
      </c>
      <c r="C617" t="s">
        <v>141</v>
      </c>
      <c r="D617" t="s">
        <v>47</v>
      </c>
      <c r="E617">
        <v>13</v>
      </c>
      <c r="F617">
        <v>125.11666666667</v>
      </c>
      <c r="G617">
        <v>9.6243589743589997</v>
      </c>
      <c r="H617">
        <v>-8.44</v>
      </c>
      <c r="I617">
        <v>-2.41</v>
      </c>
      <c r="J617">
        <v>-3.07</v>
      </c>
      <c r="K617">
        <v>-10.32</v>
      </c>
      <c r="L617">
        <v>-3.15</v>
      </c>
      <c r="M617">
        <v>-5.17</v>
      </c>
      <c r="N617">
        <v>-5.85</v>
      </c>
      <c r="O617">
        <v>-6.77</v>
      </c>
      <c r="P617">
        <v>0.24</v>
      </c>
      <c r="Q617">
        <v>0.23</v>
      </c>
      <c r="R617">
        <v>-1.03</v>
      </c>
      <c r="S617">
        <v>11.22</v>
      </c>
      <c r="T617">
        <v>-0.61</v>
      </c>
      <c r="U617">
        <v>7.0000000000000007E-2</v>
      </c>
      <c r="V617">
        <v>-7.94</v>
      </c>
      <c r="W617">
        <v>-8.09</v>
      </c>
      <c r="X617">
        <v>3.3</v>
      </c>
      <c r="Y617">
        <v>-11.43</v>
      </c>
      <c r="Z617">
        <v>-3.15</v>
      </c>
      <c r="AA617">
        <v>0.39</v>
      </c>
      <c r="AB617">
        <v>-9.07</v>
      </c>
      <c r="AC617">
        <v>1.01</v>
      </c>
      <c r="AD617">
        <v>-0.16</v>
      </c>
      <c r="AE617">
        <v>20.78</v>
      </c>
      <c r="AF617">
        <v>-6.6</v>
      </c>
      <c r="AG617">
        <v>3.88</v>
      </c>
      <c r="AH617">
        <v>-12.73</v>
      </c>
      <c r="AI617">
        <v>-0.88</v>
      </c>
      <c r="AJ617">
        <v>-1.03</v>
      </c>
      <c r="AK617">
        <v>2.38</v>
      </c>
      <c r="AL617">
        <v>1.83</v>
      </c>
      <c r="AM617">
        <v>-6.21</v>
      </c>
      <c r="AN617">
        <v>5.38</v>
      </c>
      <c r="AO617">
        <v>-0.16</v>
      </c>
      <c r="AP617">
        <v>-0.13</v>
      </c>
      <c r="AQ617">
        <v>-16.670000000000002</v>
      </c>
      <c r="AR617">
        <v>10.42</v>
      </c>
      <c r="AS617">
        <v>90.57</v>
      </c>
      <c r="AT617">
        <v>1.01</v>
      </c>
      <c r="AU617">
        <v>8.15</v>
      </c>
      <c r="AV617">
        <v>8.15</v>
      </c>
      <c r="AW617">
        <v>4.8</v>
      </c>
      <c r="AX617">
        <v>59.94</v>
      </c>
      <c r="AY617">
        <v>62.96</v>
      </c>
      <c r="AZ617">
        <v>14.39</v>
      </c>
      <c r="BA617">
        <v>14.87</v>
      </c>
      <c r="BB617">
        <v>12.95</v>
      </c>
      <c r="BC617">
        <v>52.63</v>
      </c>
    </row>
    <row r="618" spans="1:55" x14ac:dyDescent="0.25">
      <c r="A618">
        <v>890</v>
      </c>
      <c r="B618" t="s">
        <v>610</v>
      </c>
      <c r="C618" t="s">
        <v>611</v>
      </c>
      <c r="D618" t="s">
        <v>39</v>
      </c>
      <c r="E618">
        <v>65</v>
      </c>
      <c r="F618">
        <v>624.03333333333001</v>
      </c>
      <c r="G618">
        <v>9.6005128205127992</v>
      </c>
      <c r="H618">
        <v>-14.16</v>
      </c>
      <c r="I618">
        <v>-2.42</v>
      </c>
      <c r="J618">
        <v>-5.04</v>
      </c>
      <c r="K618">
        <v>-10.09</v>
      </c>
      <c r="L618">
        <v>-2.39</v>
      </c>
      <c r="M618">
        <v>-4.6500000000000004</v>
      </c>
      <c r="N618">
        <v>-8.67</v>
      </c>
      <c r="O618">
        <v>-2.68</v>
      </c>
      <c r="P618">
        <v>-5.65</v>
      </c>
      <c r="Q618">
        <v>-0.87</v>
      </c>
      <c r="R618">
        <v>-0.73</v>
      </c>
      <c r="S618">
        <v>0.76</v>
      </c>
      <c r="T618">
        <v>-0.69</v>
      </c>
      <c r="U618">
        <v>-0.27</v>
      </c>
      <c r="V618">
        <v>-4.8899999999999997</v>
      </c>
      <c r="W618">
        <v>-13.59</v>
      </c>
      <c r="X618">
        <v>-3.77</v>
      </c>
      <c r="Y618">
        <v>-9.56</v>
      </c>
      <c r="Z618">
        <v>-3.47</v>
      </c>
      <c r="AA618">
        <v>-2.2599999999999998</v>
      </c>
      <c r="AB618">
        <v>-2.7</v>
      </c>
      <c r="AC618">
        <v>-0.2</v>
      </c>
      <c r="AD618">
        <v>-0.46</v>
      </c>
      <c r="AE618">
        <v>7.03</v>
      </c>
      <c r="AF618">
        <v>-13.49</v>
      </c>
      <c r="AG618">
        <v>-2.0099999999999998</v>
      </c>
      <c r="AH618">
        <v>-14</v>
      </c>
      <c r="AI618">
        <v>-1.1299999999999999</v>
      </c>
      <c r="AJ618">
        <v>-0.41</v>
      </c>
      <c r="AK618">
        <v>-28.39</v>
      </c>
      <c r="AL618">
        <v>-1.08</v>
      </c>
      <c r="AM618">
        <v>0.56999999999999995</v>
      </c>
      <c r="AN618">
        <v>-1.07</v>
      </c>
      <c r="AO618">
        <v>0.27</v>
      </c>
      <c r="AP618">
        <v>0.05</v>
      </c>
      <c r="AQ618">
        <v>5.3</v>
      </c>
      <c r="AR618">
        <v>9.7200000000000006</v>
      </c>
      <c r="AS618">
        <v>94.34</v>
      </c>
      <c r="AT618">
        <v>1.0409999999999999</v>
      </c>
      <c r="AU618">
        <v>5.58</v>
      </c>
      <c r="AV618">
        <v>17.88</v>
      </c>
      <c r="AW618">
        <v>11.15</v>
      </c>
      <c r="AX618">
        <v>50.67</v>
      </c>
      <c r="AY618">
        <v>33.33</v>
      </c>
      <c r="AZ618">
        <v>9.1300000000000008</v>
      </c>
      <c r="BA618">
        <v>23.84</v>
      </c>
      <c r="BB618">
        <v>21.35</v>
      </c>
      <c r="BC618">
        <v>29.97</v>
      </c>
    </row>
    <row r="619" spans="1:55" x14ac:dyDescent="0.25">
      <c r="A619">
        <v>315</v>
      </c>
      <c r="B619" t="s">
        <v>400</v>
      </c>
      <c r="C619" t="s">
        <v>297</v>
      </c>
      <c r="D619" t="s">
        <v>39</v>
      </c>
      <c r="E619">
        <v>64</v>
      </c>
      <c r="F619">
        <v>834.85</v>
      </c>
      <c r="G619">
        <v>13.04453125</v>
      </c>
      <c r="H619">
        <v>1.46</v>
      </c>
      <c r="I619">
        <v>-2.4300000000000002</v>
      </c>
      <c r="J619">
        <v>1.68</v>
      </c>
      <c r="K619">
        <v>1.03</v>
      </c>
      <c r="L619">
        <v>-0.21</v>
      </c>
      <c r="M619">
        <v>0.69</v>
      </c>
      <c r="N619">
        <v>1.67</v>
      </c>
      <c r="O619">
        <v>0.88</v>
      </c>
      <c r="P619">
        <v>0.53</v>
      </c>
      <c r="Q619">
        <v>-0.32</v>
      </c>
      <c r="R619">
        <v>-0.96</v>
      </c>
      <c r="S619">
        <v>8.2100000000000009</v>
      </c>
      <c r="T619">
        <v>0.11</v>
      </c>
      <c r="U619">
        <v>-0.08</v>
      </c>
      <c r="V619">
        <v>2.04</v>
      </c>
      <c r="W619">
        <v>1.0900000000000001</v>
      </c>
      <c r="X619">
        <v>0</v>
      </c>
      <c r="Y619">
        <v>1</v>
      </c>
      <c r="Z619">
        <v>0.3</v>
      </c>
      <c r="AA619">
        <v>-0.99</v>
      </c>
      <c r="AB619">
        <v>3.11</v>
      </c>
      <c r="AC619">
        <v>-0.01</v>
      </c>
      <c r="AD619">
        <v>-0.22</v>
      </c>
      <c r="AE619">
        <v>4</v>
      </c>
      <c r="AF619">
        <v>1.05</v>
      </c>
      <c r="AG619">
        <v>1.32</v>
      </c>
      <c r="AH619">
        <v>-0.39</v>
      </c>
      <c r="AI619">
        <v>-0.54</v>
      </c>
      <c r="AJ619">
        <v>-0.7</v>
      </c>
      <c r="AK619">
        <v>20.149999999999999</v>
      </c>
      <c r="AL619">
        <v>-0.23</v>
      </c>
      <c r="AM619">
        <v>-0.78</v>
      </c>
      <c r="AN619">
        <v>0.37</v>
      </c>
      <c r="AO619">
        <v>0.13</v>
      </c>
      <c r="AP619">
        <v>-0.19</v>
      </c>
      <c r="AQ619">
        <v>19.02</v>
      </c>
      <c r="AR619">
        <v>5.94</v>
      </c>
      <c r="AS619">
        <v>95.12</v>
      </c>
      <c r="AT619">
        <v>1.0109999999999999</v>
      </c>
      <c r="AU619">
        <v>10.56</v>
      </c>
      <c r="AV619">
        <v>14.52</v>
      </c>
      <c r="AW619">
        <v>9.92</v>
      </c>
      <c r="AX619">
        <v>46.93</v>
      </c>
      <c r="AY619">
        <v>51.58</v>
      </c>
      <c r="AZ619">
        <v>18.18</v>
      </c>
      <c r="BA619">
        <v>20.84</v>
      </c>
      <c r="BB619">
        <v>19.84</v>
      </c>
      <c r="BC619">
        <v>47.83</v>
      </c>
    </row>
    <row r="620" spans="1:55" x14ac:dyDescent="0.25">
      <c r="A620">
        <v>758</v>
      </c>
      <c r="B620" t="s">
        <v>607</v>
      </c>
      <c r="C620" t="s">
        <v>193</v>
      </c>
      <c r="D620" t="s">
        <v>36</v>
      </c>
      <c r="E620">
        <v>32</v>
      </c>
      <c r="F620">
        <v>372.26666666667001</v>
      </c>
      <c r="G620">
        <v>11.633333333333001</v>
      </c>
      <c r="H620">
        <v>-1.19</v>
      </c>
      <c r="I620">
        <v>-2.46</v>
      </c>
      <c r="J620">
        <v>0.46</v>
      </c>
      <c r="K620">
        <v>-2.79</v>
      </c>
      <c r="L620">
        <v>-3.07</v>
      </c>
      <c r="M620">
        <v>-0.08</v>
      </c>
      <c r="N620">
        <v>-2.78</v>
      </c>
      <c r="O620">
        <v>-0.79</v>
      </c>
      <c r="P620">
        <v>-2.09</v>
      </c>
      <c r="Q620">
        <v>0.39</v>
      </c>
      <c r="R620">
        <v>-1.1499999999999999</v>
      </c>
      <c r="S620">
        <v>21.12</v>
      </c>
      <c r="T620">
        <v>-0.13</v>
      </c>
      <c r="U620">
        <v>-0.21</v>
      </c>
      <c r="V620">
        <v>0.55000000000000004</v>
      </c>
      <c r="W620">
        <v>1.1000000000000001</v>
      </c>
      <c r="X620">
        <v>-1.45</v>
      </c>
      <c r="Y620">
        <v>2.4</v>
      </c>
      <c r="Z620">
        <v>0.23</v>
      </c>
      <c r="AA620">
        <v>-7.0000000000000007E-2</v>
      </c>
      <c r="AB620">
        <v>0.72</v>
      </c>
      <c r="AC620">
        <v>0.24</v>
      </c>
      <c r="AD620">
        <v>-0.51</v>
      </c>
      <c r="AE620">
        <v>16.29</v>
      </c>
      <c r="AF620">
        <v>1.1599999999999999</v>
      </c>
      <c r="AG620">
        <v>-1.84</v>
      </c>
      <c r="AH620">
        <v>3.62</v>
      </c>
      <c r="AI620">
        <v>0.47</v>
      </c>
      <c r="AJ620">
        <v>-0.59</v>
      </c>
      <c r="AK620">
        <v>40.479999999999997</v>
      </c>
      <c r="AL620">
        <v>-3.03</v>
      </c>
      <c r="AM620">
        <v>-1.74</v>
      </c>
      <c r="AN620">
        <v>-1.17</v>
      </c>
      <c r="AO620">
        <v>-0.28000000000000003</v>
      </c>
      <c r="AP620">
        <v>-0.28000000000000003</v>
      </c>
      <c r="AQ620">
        <v>0</v>
      </c>
      <c r="AR620">
        <v>10.199999999999999</v>
      </c>
      <c r="AS620">
        <v>96.13</v>
      </c>
      <c r="AT620">
        <v>1.0629999999999999</v>
      </c>
      <c r="AU620">
        <v>12.73</v>
      </c>
      <c r="AV620">
        <v>13.38</v>
      </c>
      <c r="AW620">
        <v>5.8</v>
      </c>
      <c r="AX620">
        <v>48.84</v>
      </c>
      <c r="AY620">
        <v>68.7</v>
      </c>
      <c r="AZ620">
        <v>18.7</v>
      </c>
      <c r="BA620">
        <v>16.760000000000002</v>
      </c>
      <c r="BB620">
        <v>13.38</v>
      </c>
      <c r="BC620">
        <v>58.29</v>
      </c>
    </row>
    <row r="621" spans="1:55" x14ac:dyDescent="0.25">
      <c r="A621">
        <v>334</v>
      </c>
      <c r="B621" t="s">
        <v>173</v>
      </c>
      <c r="C621" t="s">
        <v>174</v>
      </c>
      <c r="D621" t="s">
        <v>36</v>
      </c>
      <c r="E621">
        <v>82</v>
      </c>
      <c r="F621">
        <v>1095.4000000000001</v>
      </c>
      <c r="G621">
        <v>13.358536585366</v>
      </c>
      <c r="H621">
        <v>8.2899999999999991</v>
      </c>
      <c r="I621">
        <v>-2.4900000000000002</v>
      </c>
      <c r="J621">
        <v>4.54</v>
      </c>
      <c r="K621">
        <v>6.24</v>
      </c>
      <c r="L621">
        <v>-1.88</v>
      </c>
      <c r="M621">
        <v>4.5599999999999996</v>
      </c>
      <c r="N621">
        <v>5.07</v>
      </c>
      <c r="O621">
        <v>-0.96</v>
      </c>
      <c r="P621">
        <v>4.67</v>
      </c>
      <c r="Q621">
        <v>0.48</v>
      </c>
      <c r="R621">
        <v>0.56999999999999995</v>
      </c>
      <c r="S621">
        <v>-1.29</v>
      </c>
      <c r="T621">
        <v>0.41</v>
      </c>
      <c r="U621">
        <v>0.1</v>
      </c>
      <c r="V621">
        <v>2.83</v>
      </c>
      <c r="W621">
        <v>4.28</v>
      </c>
      <c r="X621">
        <v>-0.06</v>
      </c>
      <c r="Y621">
        <v>3.93</v>
      </c>
      <c r="Z621">
        <v>1.85</v>
      </c>
      <c r="AA621">
        <v>1.04</v>
      </c>
      <c r="AB621">
        <v>1.1200000000000001</v>
      </c>
      <c r="AC621">
        <v>-0.36</v>
      </c>
      <c r="AD621">
        <v>0.6</v>
      </c>
      <c r="AE621">
        <v>-16.86</v>
      </c>
      <c r="AF621">
        <v>3.24</v>
      </c>
      <c r="AG621">
        <v>-1.46</v>
      </c>
      <c r="AH621">
        <v>6.18</v>
      </c>
      <c r="AI621">
        <v>0.77</v>
      </c>
      <c r="AJ621">
        <v>0.04</v>
      </c>
      <c r="AK621">
        <v>12.8</v>
      </c>
      <c r="AL621">
        <v>4.93</v>
      </c>
      <c r="AM621">
        <v>-3.02</v>
      </c>
      <c r="AN621">
        <v>5.22</v>
      </c>
      <c r="AO621">
        <v>0.32</v>
      </c>
      <c r="AP621">
        <v>-0.09</v>
      </c>
      <c r="AQ621">
        <v>19.38</v>
      </c>
      <c r="AR621">
        <v>8</v>
      </c>
      <c r="AS621">
        <v>89.94</v>
      </c>
      <c r="AT621">
        <v>0.97899999999999998</v>
      </c>
      <c r="AU621">
        <v>11.45</v>
      </c>
      <c r="AV621">
        <v>14.13</v>
      </c>
      <c r="AW621">
        <v>7.67</v>
      </c>
      <c r="AX621">
        <v>44.09</v>
      </c>
      <c r="AY621">
        <v>59.89</v>
      </c>
      <c r="AZ621">
        <v>23.28</v>
      </c>
      <c r="BA621">
        <v>21.36</v>
      </c>
      <c r="BB621">
        <v>17.36</v>
      </c>
      <c r="BC621">
        <v>57.28</v>
      </c>
    </row>
    <row r="622" spans="1:55" x14ac:dyDescent="0.25">
      <c r="A622">
        <v>743</v>
      </c>
      <c r="B622" t="s">
        <v>66</v>
      </c>
      <c r="C622" t="s">
        <v>67</v>
      </c>
      <c r="D622" t="s">
        <v>47</v>
      </c>
      <c r="E622">
        <v>79</v>
      </c>
      <c r="F622">
        <v>1264.5666666667</v>
      </c>
      <c r="G622">
        <v>16.007172995781001</v>
      </c>
      <c r="H622">
        <v>12.33</v>
      </c>
      <c r="I622">
        <v>-2.5</v>
      </c>
      <c r="J622">
        <v>6.54</v>
      </c>
      <c r="K622">
        <v>10.18</v>
      </c>
      <c r="L622">
        <v>-0.12</v>
      </c>
      <c r="M622">
        <v>5.79</v>
      </c>
      <c r="N622">
        <v>6.62</v>
      </c>
      <c r="O622">
        <v>0.33</v>
      </c>
      <c r="P622">
        <v>4.8600000000000003</v>
      </c>
      <c r="Q622">
        <v>1.43</v>
      </c>
      <c r="R622">
        <v>0.25</v>
      </c>
      <c r="S622">
        <v>9.68</v>
      </c>
      <c r="T622">
        <v>0.63</v>
      </c>
      <c r="U622">
        <v>-0.09</v>
      </c>
      <c r="V622">
        <v>7.32</v>
      </c>
      <c r="W622">
        <v>8.1199999999999992</v>
      </c>
      <c r="X622">
        <v>0.26</v>
      </c>
      <c r="Y622">
        <v>7.05</v>
      </c>
      <c r="Z622">
        <v>1.1100000000000001</v>
      </c>
      <c r="AA622">
        <v>0.15</v>
      </c>
      <c r="AB622">
        <v>2.16</v>
      </c>
      <c r="AC622">
        <v>0.45</v>
      </c>
      <c r="AD622">
        <v>0.05</v>
      </c>
      <c r="AE622">
        <v>6.49</v>
      </c>
      <c r="AF622">
        <v>9.35</v>
      </c>
      <c r="AG622">
        <v>0.15</v>
      </c>
      <c r="AH622">
        <v>10.3</v>
      </c>
      <c r="AI622">
        <v>1.05</v>
      </c>
      <c r="AJ622">
        <v>0.43</v>
      </c>
      <c r="AK622">
        <v>12.04</v>
      </c>
      <c r="AL622">
        <v>7.47</v>
      </c>
      <c r="AM622">
        <v>-1.32</v>
      </c>
      <c r="AN622">
        <v>6.16</v>
      </c>
      <c r="AO622">
        <v>0.33</v>
      </c>
      <c r="AP622">
        <v>-0.24</v>
      </c>
      <c r="AQ622">
        <v>25.13</v>
      </c>
      <c r="AR622">
        <v>10.41</v>
      </c>
      <c r="AS622">
        <v>90.89</v>
      </c>
      <c r="AT622">
        <v>1.0129999999999999</v>
      </c>
      <c r="AU622">
        <v>16.989999999999998</v>
      </c>
      <c r="AV622">
        <v>13.38</v>
      </c>
      <c r="AW622">
        <v>2.5099999999999998</v>
      </c>
      <c r="AX622">
        <v>41.71</v>
      </c>
      <c r="AY622">
        <v>87.1</v>
      </c>
      <c r="AZ622">
        <v>26.24</v>
      </c>
      <c r="BA622">
        <v>19.170000000000002</v>
      </c>
      <c r="BB622">
        <v>7.5</v>
      </c>
      <c r="BC622">
        <v>77.78</v>
      </c>
    </row>
    <row r="623" spans="1:55" x14ac:dyDescent="0.25">
      <c r="A623">
        <v>761</v>
      </c>
      <c r="B623" t="s">
        <v>669</v>
      </c>
      <c r="C623" t="s">
        <v>61</v>
      </c>
      <c r="D623" t="s">
        <v>39</v>
      </c>
      <c r="E623">
        <v>36</v>
      </c>
      <c r="F623">
        <v>282.89999999999998</v>
      </c>
      <c r="G623">
        <v>7.8583333333332996</v>
      </c>
      <c r="H623">
        <v>-2.34</v>
      </c>
      <c r="I623">
        <v>-2.5</v>
      </c>
      <c r="J623">
        <v>0.01</v>
      </c>
      <c r="K623">
        <v>-1.34</v>
      </c>
      <c r="L623">
        <v>-3.18</v>
      </c>
      <c r="M623">
        <v>0.99</v>
      </c>
      <c r="N623">
        <v>-0.32</v>
      </c>
      <c r="O623">
        <v>-3.09</v>
      </c>
      <c r="P623">
        <v>2.13</v>
      </c>
      <c r="Q623">
        <v>1.35</v>
      </c>
      <c r="R623">
        <v>-0.89</v>
      </c>
      <c r="S623">
        <v>21.45</v>
      </c>
      <c r="T623">
        <v>0.09</v>
      </c>
      <c r="U623">
        <v>-0.06</v>
      </c>
      <c r="V623">
        <v>1.62</v>
      </c>
      <c r="W623">
        <v>2.12</v>
      </c>
      <c r="X623">
        <v>-1.51</v>
      </c>
      <c r="Y623">
        <v>3.53</v>
      </c>
      <c r="Z623">
        <v>2.5</v>
      </c>
      <c r="AA623">
        <v>-1.42</v>
      </c>
      <c r="AB623">
        <v>9.4499999999999993</v>
      </c>
      <c r="AC623">
        <v>0.87</v>
      </c>
      <c r="AD623">
        <v>-0.36</v>
      </c>
      <c r="AE623">
        <v>19.79</v>
      </c>
      <c r="AF623">
        <v>-0.49</v>
      </c>
      <c r="AG623">
        <v>-0.13</v>
      </c>
      <c r="AH623">
        <v>-0.48</v>
      </c>
      <c r="AI623">
        <v>0.41</v>
      </c>
      <c r="AJ623">
        <v>-0.55000000000000004</v>
      </c>
      <c r="AK623">
        <v>24.06</v>
      </c>
      <c r="AL623">
        <v>-3.01</v>
      </c>
      <c r="AM623">
        <v>-1.33</v>
      </c>
      <c r="AN623">
        <v>-1.23</v>
      </c>
      <c r="AO623">
        <v>0.25</v>
      </c>
      <c r="AP623">
        <v>-0.18</v>
      </c>
      <c r="AQ623">
        <v>23.81</v>
      </c>
      <c r="AR623">
        <v>12.14</v>
      </c>
      <c r="AS623">
        <v>94.48</v>
      </c>
      <c r="AT623">
        <v>1.0660000000000001</v>
      </c>
      <c r="AU623">
        <v>9.9700000000000006</v>
      </c>
      <c r="AV623">
        <v>12.94</v>
      </c>
      <c r="AW623">
        <v>8.6999999999999993</v>
      </c>
      <c r="AX623">
        <v>53.66</v>
      </c>
      <c r="AY623">
        <v>53.41</v>
      </c>
      <c r="AZ623">
        <v>16.12</v>
      </c>
      <c r="BA623">
        <v>18.03</v>
      </c>
      <c r="BB623">
        <v>13.79</v>
      </c>
      <c r="BC623">
        <v>53.9</v>
      </c>
    </row>
    <row r="624" spans="1:55" x14ac:dyDescent="0.25">
      <c r="A624">
        <v>446</v>
      </c>
      <c r="B624" t="s">
        <v>373</v>
      </c>
      <c r="C624" t="s">
        <v>193</v>
      </c>
      <c r="D624" t="s">
        <v>73</v>
      </c>
      <c r="E624">
        <v>76</v>
      </c>
      <c r="F624">
        <v>1419.5833333333001</v>
      </c>
      <c r="G624">
        <v>18.678728070175001</v>
      </c>
      <c r="H624">
        <v>3.94</v>
      </c>
      <c r="I624">
        <v>-2.5099999999999998</v>
      </c>
      <c r="J624">
        <v>2.83</v>
      </c>
      <c r="K624">
        <v>3.72</v>
      </c>
      <c r="L624">
        <v>-2.89</v>
      </c>
      <c r="M624">
        <v>3.88</v>
      </c>
      <c r="N624">
        <v>2.48</v>
      </c>
      <c r="O624">
        <v>-2.69</v>
      </c>
      <c r="P624">
        <v>4.38</v>
      </c>
      <c r="Q624">
        <v>0.47</v>
      </c>
      <c r="R624">
        <v>-0.02</v>
      </c>
      <c r="S624">
        <v>5.8</v>
      </c>
      <c r="T624">
        <v>0.15</v>
      </c>
      <c r="U624">
        <v>-0.28000000000000003</v>
      </c>
      <c r="V624">
        <v>4.5199999999999996</v>
      </c>
      <c r="W624">
        <v>1.8</v>
      </c>
      <c r="X624">
        <v>-1.81</v>
      </c>
      <c r="Y624">
        <v>3.31</v>
      </c>
      <c r="Z624">
        <v>-0.41</v>
      </c>
      <c r="AA624">
        <v>-1.07</v>
      </c>
      <c r="AB624">
        <v>1.1000000000000001</v>
      </c>
      <c r="AC624">
        <v>0.48</v>
      </c>
      <c r="AD624">
        <v>-0.14000000000000001</v>
      </c>
      <c r="AE624">
        <v>12.45</v>
      </c>
      <c r="AF624">
        <v>2.96</v>
      </c>
      <c r="AG624">
        <v>-0.98</v>
      </c>
      <c r="AH624">
        <v>4.7</v>
      </c>
      <c r="AI624">
        <v>-0.12</v>
      </c>
      <c r="AJ624">
        <v>0.2</v>
      </c>
      <c r="AK624">
        <v>-9.8000000000000007</v>
      </c>
      <c r="AL624">
        <v>1.68</v>
      </c>
      <c r="AM624">
        <v>-0.45</v>
      </c>
      <c r="AN624">
        <v>1.49</v>
      </c>
      <c r="AO624">
        <v>0.11</v>
      </c>
      <c r="AP624">
        <v>0</v>
      </c>
      <c r="AQ624">
        <v>4.76</v>
      </c>
      <c r="AR624">
        <v>7.87</v>
      </c>
      <c r="AS624">
        <v>91.93</v>
      </c>
      <c r="AT624">
        <v>0.998</v>
      </c>
      <c r="AU624">
        <v>7.86</v>
      </c>
      <c r="AV624">
        <v>13.99</v>
      </c>
      <c r="AW624">
        <v>11.79</v>
      </c>
      <c r="AX624">
        <v>42.98</v>
      </c>
      <c r="AY624">
        <v>40</v>
      </c>
      <c r="AZ624">
        <v>15.38</v>
      </c>
      <c r="BA624">
        <v>21.39</v>
      </c>
      <c r="BB624">
        <v>21.85</v>
      </c>
      <c r="BC624">
        <v>41.32</v>
      </c>
    </row>
    <row r="625" spans="1:55" x14ac:dyDescent="0.25">
      <c r="A625">
        <v>713</v>
      </c>
      <c r="B625" t="s">
        <v>134</v>
      </c>
      <c r="C625" t="s">
        <v>135</v>
      </c>
      <c r="D625" t="s">
        <v>39</v>
      </c>
      <c r="E625">
        <v>82</v>
      </c>
      <c r="F625">
        <v>1145.7833333333001</v>
      </c>
      <c r="G625">
        <v>13.972967479675001</v>
      </c>
      <c r="H625">
        <v>9.32</v>
      </c>
      <c r="I625">
        <v>-2.52</v>
      </c>
      <c r="J625">
        <v>5.36</v>
      </c>
      <c r="K625">
        <v>5.67</v>
      </c>
      <c r="L625">
        <v>-2.12</v>
      </c>
      <c r="M625">
        <v>4.82</v>
      </c>
      <c r="N625">
        <v>4.68</v>
      </c>
      <c r="O625">
        <v>0.1</v>
      </c>
      <c r="P625">
        <v>3.93</v>
      </c>
      <c r="Q625">
        <v>7.0000000000000007E-2</v>
      </c>
      <c r="R625">
        <v>0.57999999999999996</v>
      </c>
      <c r="S625">
        <v>-6.43</v>
      </c>
      <c r="T625">
        <v>0.38</v>
      </c>
      <c r="U625">
        <v>0.05</v>
      </c>
      <c r="V625">
        <v>3.56</v>
      </c>
      <c r="W625">
        <v>5.81</v>
      </c>
      <c r="X625">
        <v>0.33</v>
      </c>
      <c r="Y625">
        <v>4.93</v>
      </c>
      <c r="Z625">
        <v>1.32</v>
      </c>
      <c r="AA625">
        <v>0.57999999999999996</v>
      </c>
      <c r="AB625">
        <v>1.37</v>
      </c>
      <c r="AC625">
        <v>0.17</v>
      </c>
      <c r="AD625">
        <v>0.18</v>
      </c>
      <c r="AE625">
        <v>-1.24</v>
      </c>
      <c r="AF625">
        <v>5.98</v>
      </c>
      <c r="AG625">
        <v>-0.33</v>
      </c>
      <c r="AH625">
        <v>7.59</v>
      </c>
      <c r="AI625">
        <v>-0.22</v>
      </c>
      <c r="AJ625">
        <v>0.41</v>
      </c>
      <c r="AK625">
        <v>-24.12</v>
      </c>
      <c r="AL625">
        <v>4.68</v>
      </c>
      <c r="AM625">
        <v>-2.2000000000000002</v>
      </c>
      <c r="AN625">
        <v>5.18</v>
      </c>
      <c r="AO625">
        <v>0.09</v>
      </c>
      <c r="AP625">
        <v>0.12</v>
      </c>
      <c r="AQ625">
        <v>2.9</v>
      </c>
      <c r="AR625">
        <v>7.81</v>
      </c>
      <c r="AS625">
        <v>92.29</v>
      </c>
      <c r="AT625">
        <v>1.0009999999999999</v>
      </c>
      <c r="AU625">
        <v>8.9</v>
      </c>
      <c r="AV625">
        <v>9.69</v>
      </c>
      <c r="AW625">
        <v>4.1900000000000004</v>
      </c>
      <c r="AX625">
        <v>47.39</v>
      </c>
      <c r="AY625">
        <v>68</v>
      </c>
      <c r="AZ625">
        <v>18.12</v>
      </c>
      <c r="BA625">
        <v>14.82</v>
      </c>
      <c r="BB625">
        <v>11.26</v>
      </c>
      <c r="BC625">
        <v>61.68</v>
      </c>
    </row>
    <row r="626" spans="1:55" x14ac:dyDescent="0.25">
      <c r="A626">
        <v>127</v>
      </c>
      <c r="B626" t="s">
        <v>303</v>
      </c>
      <c r="C626" t="s">
        <v>49</v>
      </c>
      <c r="D626" t="s">
        <v>36</v>
      </c>
      <c r="E626">
        <v>65</v>
      </c>
      <c r="F626">
        <v>812.5</v>
      </c>
      <c r="G626">
        <v>12.5</v>
      </c>
      <c r="H626">
        <v>3.54</v>
      </c>
      <c r="I626">
        <v>-2.5499999999999998</v>
      </c>
      <c r="J626">
        <v>2.61</v>
      </c>
      <c r="K626">
        <v>2.9</v>
      </c>
      <c r="L626">
        <v>-2.68</v>
      </c>
      <c r="M626">
        <v>3.25</v>
      </c>
      <c r="N626">
        <v>3.86</v>
      </c>
      <c r="O626">
        <v>-1.74</v>
      </c>
      <c r="P626">
        <v>4.42</v>
      </c>
      <c r="Q626">
        <v>0.32</v>
      </c>
      <c r="R626">
        <v>-0.48</v>
      </c>
      <c r="S626">
        <v>7.96</v>
      </c>
      <c r="T626">
        <v>0.19</v>
      </c>
      <c r="U626">
        <v>0.06</v>
      </c>
      <c r="V626">
        <v>1.17</v>
      </c>
      <c r="W626">
        <v>2.25</v>
      </c>
      <c r="X626">
        <v>0.44</v>
      </c>
      <c r="Y626">
        <v>1.44</v>
      </c>
      <c r="Z626">
        <v>0.48</v>
      </c>
      <c r="AA626">
        <v>0.8</v>
      </c>
      <c r="AB626">
        <v>-0.9</v>
      </c>
      <c r="AC626">
        <v>0.28999999999999998</v>
      </c>
      <c r="AD626">
        <v>0.05</v>
      </c>
      <c r="AE626">
        <v>2.57</v>
      </c>
      <c r="AF626">
        <v>2.37</v>
      </c>
      <c r="AG626">
        <v>-0.47</v>
      </c>
      <c r="AH626">
        <v>3.05</v>
      </c>
      <c r="AI626">
        <v>0.11</v>
      </c>
      <c r="AJ626">
        <v>-0.28000000000000003</v>
      </c>
      <c r="AK626">
        <v>12.5</v>
      </c>
      <c r="AL626">
        <v>2.0099999999999998</v>
      </c>
      <c r="AM626">
        <v>-3.59</v>
      </c>
      <c r="AN626">
        <v>4.0599999999999996</v>
      </c>
      <c r="AO626">
        <v>-0.08</v>
      </c>
      <c r="AP626">
        <v>-0.57999999999999996</v>
      </c>
      <c r="AQ626">
        <v>27.5</v>
      </c>
      <c r="AR626">
        <v>9.17</v>
      </c>
      <c r="AS626">
        <v>92.78</v>
      </c>
      <c r="AT626">
        <v>1.0189999999999999</v>
      </c>
      <c r="AU626">
        <v>10.41</v>
      </c>
      <c r="AV626">
        <v>14.4</v>
      </c>
      <c r="AW626">
        <v>8.27</v>
      </c>
      <c r="AX626">
        <v>44.01</v>
      </c>
      <c r="AY626">
        <v>55.73</v>
      </c>
      <c r="AZ626">
        <v>16.32</v>
      </c>
      <c r="BA626">
        <v>18.760000000000002</v>
      </c>
      <c r="BB626">
        <v>14.77</v>
      </c>
      <c r="BC626">
        <v>52.49</v>
      </c>
    </row>
    <row r="627" spans="1:55" x14ac:dyDescent="0.25">
      <c r="A627">
        <v>553</v>
      </c>
      <c r="B627" t="s">
        <v>860</v>
      </c>
      <c r="C627" t="s">
        <v>54</v>
      </c>
      <c r="D627" t="s">
        <v>73</v>
      </c>
      <c r="E627">
        <v>19</v>
      </c>
      <c r="F627">
        <v>230.96666666666999</v>
      </c>
      <c r="G627">
        <v>12.156140350876999</v>
      </c>
      <c r="H627">
        <v>-12.08</v>
      </c>
      <c r="I627">
        <v>-2.5499999999999998</v>
      </c>
      <c r="J627">
        <v>-4.51</v>
      </c>
      <c r="K627">
        <v>-10.34</v>
      </c>
      <c r="L627">
        <v>-2.19</v>
      </c>
      <c r="M627">
        <v>-5.04</v>
      </c>
      <c r="N627">
        <v>-7.47</v>
      </c>
      <c r="O627">
        <v>-2.36</v>
      </c>
      <c r="P627">
        <v>-4.3099999999999996</v>
      </c>
      <c r="Q627">
        <v>-1.73</v>
      </c>
      <c r="R627">
        <v>-0.52</v>
      </c>
      <c r="S627">
        <v>-12.07</v>
      </c>
      <c r="T627">
        <v>-0.96</v>
      </c>
      <c r="U627">
        <v>-0.04</v>
      </c>
      <c r="V627">
        <v>-10.83</v>
      </c>
      <c r="W627">
        <v>-8.85</v>
      </c>
      <c r="X627">
        <v>-4.26</v>
      </c>
      <c r="Y627">
        <v>-4.9800000000000004</v>
      </c>
      <c r="Z627">
        <v>-5.9</v>
      </c>
      <c r="AA627">
        <v>-1.1299999999999999</v>
      </c>
      <c r="AB627">
        <v>-12.94</v>
      </c>
      <c r="AC627">
        <v>-1.3</v>
      </c>
      <c r="AD627">
        <v>0.17</v>
      </c>
      <c r="AE627">
        <v>-21.77</v>
      </c>
      <c r="AF627">
        <v>-3.94</v>
      </c>
      <c r="AG627">
        <v>-4.17</v>
      </c>
      <c r="AH627">
        <v>0.47</v>
      </c>
      <c r="AI627">
        <v>-0.92</v>
      </c>
      <c r="AJ627">
        <v>-0.57999999999999996</v>
      </c>
      <c r="AK627">
        <v>-7.89</v>
      </c>
      <c r="AL627">
        <v>-3.53</v>
      </c>
      <c r="AM627">
        <v>2.1</v>
      </c>
      <c r="AN627">
        <v>-3.93</v>
      </c>
      <c r="AO627">
        <v>0.37</v>
      </c>
      <c r="AP627">
        <v>-0.25</v>
      </c>
      <c r="AQ627">
        <v>29.17</v>
      </c>
      <c r="AR627">
        <v>6.93</v>
      </c>
      <c r="AS627">
        <v>91.07</v>
      </c>
      <c r="AT627">
        <v>0.98</v>
      </c>
      <c r="AU627">
        <v>10.130000000000001</v>
      </c>
      <c r="AV627">
        <v>16.89</v>
      </c>
      <c r="AW627">
        <v>6.23</v>
      </c>
      <c r="AX627">
        <v>49.36</v>
      </c>
      <c r="AY627">
        <v>61.9</v>
      </c>
      <c r="AZ627">
        <v>20</v>
      </c>
      <c r="BA627">
        <v>22.6</v>
      </c>
      <c r="BB627">
        <v>16.37</v>
      </c>
      <c r="BC627">
        <v>55</v>
      </c>
    </row>
    <row r="628" spans="1:55" x14ac:dyDescent="0.25">
      <c r="A628">
        <v>581</v>
      </c>
      <c r="B628" t="s">
        <v>665</v>
      </c>
      <c r="C628" t="s">
        <v>83</v>
      </c>
      <c r="D628" t="s">
        <v>36</v>
      </c>
      <c r="E628">
        <v>57</v>
      </c>
      <c r="F628">
        <v>629.88333333333003</v>
      </c>
      <c r="G628">
        <v>11.050584795322001</v>
      </c>
      <c r="H628">
        <v>0.01</v>
      </c>
      <c r="I628">
        <v>-2.5499999999999998</v>
      </c>
      <c r="J628">
        <v>1.1200000000000001</v>
      </c>
      <c r="K628">
        <v>-0.97</v>
      </c>
      <c r="L628">
        <v>-3.66</v>
      </c>
      <c r="M628">
        <v>1.6</v>
      </c>
      <c r="N628">
        <v>0.68</v>
      </c>
      <c r="O628">
        <v>-2.84</v>
      </c>
      <c r="P628">
        <v>2.99</v>
      </c>
      <c r="Q628">
        <v>-0.35</v>
      </c>
      <c r="R628">
        <v>0.41</v>
      </c>
      <c r="S628">
        <v>-9.59</v>
      </c>
      <c r="T628">
        <v>-0.33</v>
      </c>
      <c r="U628">
        <v>-0.26</v>
      </c>
      <c r="V628">
        <v>-0.88</v>
      </c>
      <c r="W628">
        <v>-0.47</v>
      </c>
      <c r="X628">
        <v>-2.0699999999999998</v>
      </c>
      <c r="Y628">
        <v>1.64</v>
      </c>
      <c r="Z628">
        <v>-2.39</v>
      </c>
      <c r="AA628">
        <v>-1.44</v>
      </c>
      <c r="AB628">
        <v>-2.08</v>
      </c>
      <c r="AC628">
        <v>-0.28999999999999998</v>
      </c>
      <c r="AD628">
        <v>0.18</v>
      </c>
      <c r="AE628">
        <v>-10.8</v>
      </c>
      <c r="AF628">
        <v>2.56</v>
      </c>
      <c r="AG628">
        <v>-0.84</v>
      </c>
      <c r="AH628">
        <v>4.25</v>
      </c>
      <c r="AI628">
        <v>-0.04</v>
      </c>
      <c r="AJ628">
        <v>-0.01</v>
      </c>
      <c r="AK628">
        <v>-1.67</v>
      </c>
      <c r="AL628">
        <v>0.8</v>
      </c>
      <c r="AM628">
        <v>-1.82</v>
      </c>
      <c r="AN628">
        <v>1.84</v>
      </c>
      <c r="AO628">
        <v>-0.05</v>
      </c>
      <c r="AP628">
        <v>0.43</v>
      </c>
      <c r="AQ628">
        <v>-20</v>
      </c>
      <c r="AR628">
        <v>5.79</v>
      </c>
      <c r="AS628">
        <v>91.84</v>
      </c>
      <c r="AT628">
        <v>0.97599999999999998</v>
      </c>
      <c r="AU628">
        <v>9.0500000000000007</v>
      </c>
      <c r="AV628">
        <v>18.77</v>
      </c>
      <c r="AW628">
        <v>8.2899999999999991</v>
      </c>
      <c r="AX628">
        <v>53.25</v>
      </c>
      <c r="AY628">
        <v>52.2</v>
      </c>
      <c r="AZ628">
        <v>13.62</v>
      </c>
      <c r="BA628">
        <v>22.67</v>
      </c>
      <c r="BB628">
        <v>15.62</v>
      </c>
      <c r="BC628">
        <v>46.58</v>
      </c>
    </row>
    <row r="629" spans="1:55" x14ac:dyDescent="0.25">
      <c r="A629">
        <v>215</v>
      </c>
      <c r="B629" t="s">
        <v>396</v>
      </c>
      <c r="C629" t="s">
        <v>51</v>
      </c>
      <c r="D629" t="s">
        <v>47</v>
      </c>
      <c r="E629">
        <v>82</v>
      </c>
      <c r="F629">
        <v>943.65</v>
      </c>
      <c r="G629">
        <v>11.507926829267999</v>
      </c>
      <c r="H629">
        <v>-0.1</v>
      </c>
      <c r="I629">
        <v>-2.56</v>
      </c>
      <c r="J629">
        <v>1.07</v>
      </c>
      <c r="K629">
        <v>0.11</v>
      </c>
      <c r="L629">
        <v>-2.2599999999999998</v>
      </c>
      <c r="M629">
        <v>1.43</v>
      </c>
      <c r="N629">
        <v>-0.38</v>
      </c>
      <c r="O629">
        <v>-0.66</v>
      </c>
      <c r="P629">
        <v>0.24</v>
      </c>
      <c r="Q629">
        <v>-0.27</v>
      </c>
      <c r="R629">
        <v>0.63</v>
      </c>
      <c r="S629">
        <v>-9.09</v>
      </c>
      <c r="T629">
        <v>0.15</v>
      </c>
      <c r="U629">
        <v>-0.27</v>
      </c>
      <c r="V629">
        <v>4.7</v>
      </c>
      <c r="W629">
        <v>1.3</v>
      </c>
      <c r="X629">
        <v>-4.2</v>
      </c>
      <c r="Y629">
        <v>5.44</v>
      </c>
      <c r="Z629">
        <v>1.4</v>
      </c>
      <c r="AA629">
        <v>-1.52</v>
      </c>
      <c r="AB629">
        <v>6.72</v>
      </c>
      <c r="AC629">
        <v>-0.3</v>
      </c>
      <c r="AD629">
        <v>0.28999999999999998</v>
      </c>
      <c r="AE629">
        <v>-11.06</v>
      </c>
      <c r="AF629">
        <v>-0.13</v>
      </c>
      <c r="AG629">
        <v>-3.58</v>
      </c>
      <c r="AH629">
        <v>4.59</v>
      </c>
      <c r="AI629">
        <v>0.25</v>
      </c>
      <c r="AJ629">
        <v>0.02</v>
      </c>
      <c r="AK629">
        <v>5.7</v>
      </c>
      <c r="AL629">
        <v>-2.4</v>
      </c>
      <c r="AM629">
        <v>3.54</v>
      </c>
      <c r="AN629">
        <v>-3.97</v>
      </c>
      <c r="AO629">
        <v>-0.23</v>
      </c>
      <c r="AP629">
        <v>0.5</v>
      </c>
      <c r="AQ629">
        <v>-28.83</v>
      </c>
      <c r="AR629">
        <v>7.04</v>
      </c>
      <c r="AS629">
        <v>90.57</v>
      </c>
      <c r="AT629">
        <v>0.97599999999999998</v>
      </c>
      <c r="AU629">
        <v>7.18</v>
      </c>
      <c r="AV629">
        <v>12.91</v>
      </c>
      <c r="AW629">
        <v>8.77</v>
      </c>
      <c r="AX629">
        <v>50.29</v>
      </c>
      <c r="AY629">
        <v>45.02</v>
      </c>
      <c r="AZ629">
        <v>13.1</v>
      </c>
      <c r="BA629">
        <v>18.25</v>
      </c>
      <c r="BB629">
        <v>18.5</v>
      </c>
      <c r="BC629">
        <v>41.45</v>
      </c>
    </row>
    <row r="630" spans="1:55" x14ac:dyDescent="0.25">
      <c r="A630">
        <v>702</v>
      </c>
      <c r="B630" t="s">
        <v>65</v>
      </c>
      <c r="C630" t="s">
        <v>51</v>
      </c>
      <c r="D630" t="s">
        <v>36</v>
      </c>
      <c r="E630">
        <v>74</v>
      </c>
      <c r="F630">
        <v>1160.8166666667</v>
      </c>
      <c r="G630">
        <v>15.686711711712</v>
      </c>
      <c r="H630">
        <v>9.3699999999999992</v>
      </c>
      <c r="I630">
        <v>-2.6</v>
      </c>
      <c r="J630">
        <v>5.04</v>
      </c>
      <c r="K630">
        <v>7.09</v>
      </c>
      <c r="L630">
        <v>0.15</v>
      </c>
      <c r="M630">
        <v>3.9</v>
      </c>
      <c r="N630">
        <v>6.47</v>
      </c>
      <c r="O630">
        <v>-0.38</v>
      </c>
      <c r="P630">
        <v>5.13</v>
      </c>
      <c r="Q630">
        <v>0.83</v>
      </c>
      <c r="R630">
        <v>-0.31</v>
      </c>
      <c r="S630">
        <v>11.37</v>
      </c>
      <c r="T630">
        <v>0.22</v>
      </c>
      <c r="U630">
        <v>0.16</v>
      </c>
      <c r="V630">
        <v>0.65</v>
      </c>
      <c r="W630">
        <v>3.81</v>
      </c>
      <c r="X630">
        <v>1.19</v>
      </c>
      <c r="Y630">
        <v>2.2200000000000002</v>
      </c>
      <c r="Z630">
        <v>0.82</v>
      </c>
      <c r="AA630">
        <v>1.18</v>
      </c>
      <c r="AB630">
        <v>-0.77</v>
      </c>
      <c r="AC630">
        <v>0.3</v>
      </c>
      <c r="AD630">
        <v>0.01</v>
      </c>
      <c r="AE630">
        <v>5.3</v>
      </c>
      <c r="AF630">
        <v>3.98</v>
      </c>
      <c r="AG630">
        <v>0</v>
      </c>
      <c r="AH630">
        <v>4.3499999999999996</v>
      </c>
      <c r="AI630">
        <v>0.44</v>
      </c>
      <c r="AJ630">
        <v>-0.01</v>
      </c>
      <c r="AK630">
        <v>11.13</v>
      </c>
      <c r="AL630">
        <v>7.07</v>
      </c>
      <c r="AM630">
        <v>-5.0999999999999996</v>
      </c>
      <c r="AN630">
        <v>8.15</v>
      </c>
      <c r="AO630">
        <v>0.28999999999999998</v>
      </c>
      <c r="AP630">
        <v>-0.53</v>
      </c>
      <c r="AQ630">
        <v>40.869999999999997</v>
      </c>
      <c r="AR630">
        <v>8.15</v>
      </c>
      <c r="AS630">
        <v>92.84</v>
      </c>
      <c r="AT630">
        <v>1.01</v>
      </c>
      <c r="AU630">
        <v>15.87</v>
      </c>
      <c r="AV630">
        <v>17.57</v>
      </c>
      <c r="AW630">
        <v>7.18</v>
      </c>
      <c r="AX630">
        <v>34.17</v>
      </c>
      <c r="AY630">
        <v>68.83</v>
      </c>
      <c r="AZ630">
        <v>28.32</v>
      </c>
      <c r="BA630">
        <v>24.81</v>
      </c>
      <c r="BB630">
        <v>16.18</v>
      </c>
      <c r="BC630">
        <v>63.65</v>
      </c>
    </row>
    <row r="631" spans="1:55" x14ac:dyDescent="0.25">
      <c r="A631">
        <v>370</v>
      </c>
      <c r="B631" t="s">
        <v>465</v>
      </c>
      <c r="C631" t="s">
        <v>162</v>
      </c>
      <c r="D631" t="s">
        <v>73</v>
      </c>
      <c r="E631">
        <v>77</v>
      </c>
      <c r="F631">
        <v>1273.7166666666999</v>
      </c>
      <c r="G631">
        <v>16.541774891774999</v>
      </c>
      <c r="H631">
        <v>4.63</v>
      </c>
      <c r="I631">
        <v>-2.66</v>
      </c>
      <c r="J631">
        <v>3.12</v>
      </c>
      <c r="K631">
        <v>3.48</v>
      </c>
      <c r="L631">
        <v>-3.89</v>
      </c>
      <c r="M631">
        <v>4.1399999999999997</v>
      </c>
      <c r="N631">
        <v>2.95</v>
      </c>
      <c r="O631">
        <v>-1.48</v>
      </c>
      <c r="P631">
        <v>3.54</v>
      </c>
      <c r="Q631">
        <v>1.26</v>
      </c>
      <c r="R631">
        <v>0.15</v>
      </c>
      <c r="S631">
        <v>10.35</v>
      </c>
      <c r="T631">
        <v>0.37</v>
      </c>
      <c r="U631">
        <v>-0.04</v>
      </c>
      <c r="V631">
        <v>4.43</v>
      </c>
      <c r="W631">
        <v>3.94</v>
      </c>
      <c r="X631">
        <v>-0.21</v>
      </c>
      <c r="Y631">
        <v>4</v>
      </c>
      <c r="Z631">
        <v>1.68</v>
      </c>
      <c r="AA631">
        <v>0.35</v>
      </c>
      <c r="AB631">
        <v>2.98</v>
      </c>
      <c r="AC631">
        <v>0.68</v>
      </c>
      <c r="AD631">
        <v>-0.41</v>
      </c>
      <c r="AE631">
        <v>16.489999999999998</v>
      </c>
      <c r="AF631">
        <v>3.01</v>
      </c>
      <c r="AG631">
        <v>-0.75</v>
      </c>
      <c r="AH631">
        <v>4.74</v>
      </c>
      <c r="AI631">
        <v>0.31</v>
      </c>
      <c r="AJ631">
        <v>0.62</v>
      </c>
      <c r="AK631">
        <v>-2.33</v>
      </c>
      <c r="AL631">
        <v>1</v>
      </c>
      <c r="AM631">
        <v>-4.5999999999999996</v>
      </c>
      <c r="AN631">
        <v>3.37</v>
      </c>
      <c r="AO631">
        <v>0.44</v>
      </c>
      <c r="AP631">
        <v>7.0000000000000007E-2</v>
      </c>
      <c r="AQ631">
        <v>18.97</v>
      </c>
      <c r="AR631">
        <v>10.91</v>
      </c>
      <c r="AS631">
        <v>89.96</v>
      </c>
      <c r="AT631">
        <v>1.0089999999999999</v>
      </c>
      <c r="AU631">
        <v>10.6</v>
      </c>
      <c r="AV631">
        <v>14.23</v>
      </c>
      <c r="AW631">
        <v>9.2799999999999994</v>
      </c>
      <c r="AX631">
        <v>45.74</v>
      </c>
      <c r="AY631">
        <v>53.32</v>
      </c>
      <c r="AZ631">
        <v>18.8</v>
      </c>
      <c r="BA631">
        <v>21.29</v>
      </c>
      <c r="BB631">
        <v>18.23</v>
      </c>
      <c r="BC631">
        <v>50.76</v>
      </c>
    </row>
    <row r="632" spans="1:55" x14ac:dyDescent="0.25">
      <c r="A632">
        <v>502</v>
      </c>
      <c r="B632" t="s">
        <v>771</v>
      </c>
      <c r="C632" t="s">
        <v>141</v>
      </c>
      <c r="D632" t="s">
        <v>73</v>
      </c>
      <c r="E632">
        <v>33</v>
      </c>
      <c r="F632">
        <v>425.91666666666998</v>
      </c>
      <c r="G632">
        <v>12.906565656566</v>
      </c>
      <c r="H632">
        <v>1.87</v>
      </c>
      <c r="I632">
        <v>-2.66</v>
      </c>
      <c r="J632">
        <v>2.0099999999999998</v>
      </c>
      <c r="K632">
        <v>0.76</v>
      </c>
      <c r="L632">
        <v>-2.21</v>
      </c>
      <c r="M632">
        <v>1.74</v>
      </c>
      <c r="N632">
        <v>0.49</v>
      </c>
      <c r="O632">
        <v>-1.59</v>
      </c>
      <c r="P632">
        <v>1.72</v>
      </c>
      <c r="Q632">
        <v>0.01</v>
      </c>
      <c r="R632">
        <v>-0.28000000000000003</v>
      </c>
      <c r="S632">
        <v>3.23</v>
      </c>
      <c r="T632">
        <v>-0.06</v>
      </c>
      <c r="U632">
        <v>-0.45</v>
      </c>
      <c r="V632">
        <v>4.54</v>
      </c>
      <c r="W632">
        <v>-1.45</v>
      </c>
      <c r="X632">
        <v>-4.0999999999999996</v>
      </c>
      <c r="Y632">
        <v>2.58</v>
      </c>
      <c r="Z632">
        <v>-1.87</v>
      </c>
      <c r="AA632">
        <v>-2.57</v>
      </c>
      <c r="AB632">
        <v>1.64</v>
      </c>
      <c r="AC632">
        <v>-0.3</v>
      </c>
      <c r="AD632">
        <v>0.49</v>
      </c>
      <c r="AE632">
        <v>-15.6</v>
      </c>
      <c r="AF632">
        <v>0.56000000000000005</v>
      </c>
      <c r="AG632">
        <v>-2.0299999999999998</v>
      </c>
      <c r="AH632">
        <v>3.1</v>
      </c>
      <c r="AI632">
        <v>-0.31</v>
      </c>
      <c r="AJ632">
        <v>-0.62</v>
      </c>
      <c r="AK632">
        <v>15.05</v>
      </c>
      <c r="AL632">
        <v>6.1</v>
      </c>
      <c r="AM632">
        <v>1.68</v>
      </c>
      <c r="AN632">
        <v>3.05</v>
      </c>
      <c r="AO632">
        <v>0.79</v>
      </c>
      <c r="AP632">
        <v>-0.37</v>
      </c>
      <c r="AQ632">
        <v>42.86</v>
      </c>
      <c r="AR632">
        <v>7.55</v>
      </c>
      <c r="AS632">
        <v>92.86</v>
      </c>
      <c r="AT632">
        <v>1.004</v>
      </c>
      <c r="AU632">
        <v>5.78</v>
      </c>
      <c r="AV632">
        <v>9.7200000000000006</v>
      </c>
      <c r="AW632">
        <v>6.76</v>
      </c>
      <c r="AX632">
        <v>55.36</v>
      </c>
      <c r="AY632">
        <v>46.07</v>
      </c>
      <c r="AZ632">
        <v>15.07</v>
      </c>
      <c r="BA632">
        <v>14.51</v>
      </c>
      <c r="BB632">
        <v>14.23</v>
      </c>
      <c r="BC632">
        <v>51.44</v>
      </c>
    </row>
    <row r="633" spans="1:55" x14ac:dyDescent="0.25">
      <c r="A633">
        <v>524</v>
      </c>
      <c r="B633" t="s">
        <v>230</v>
      </c>
      <c r="C633" t="s">
        <v>56</v>
      </c>
      <c r="D633" t="s">
        <v>47</v>
      </c>
      <c r="E633">
        <v>73</v>
      </c>
      <c r="F633">
        <v>866.01666666666995</v>
      </c>
      <c r="G633">
        <v>11.863242009132</v>
      </c>
      <c r="H633">
        <v>3.59</v>
      </c>
      <c r="I633">
        <v>-2.68</v>
      </c>
      <c r="J633">
        <v>2.5</v>
      </c>
      <c r="K633">
        <v>3.32</v>
      </c>
      <c r="L633">
        <v>-2.35</v>
      </c>
      <c r="M633">
        <v>3.04</v>
      </c>
      <c r="N633">
        <v>2.0499999999999998</v>
      </c>
      <c r="O633">
        <v>-1.2</v>
      </c>
      <c r="P633">
        <v>2.5</v>
      </c>
      <c r="Q633">
        <v>0.68</v>
      </c>
      <c r="R633">
        <v>-0.38</v>
      </c>
      <c r="S633">
        <v>8.85</v>
      </c>
      <c r="T633">
        <v>-0.05</v>
      </c>
      <c r="U633">
        <v>0.08</v>
      </c>
      <c r="V633">
        <v>-1.29</v>
      </c>
      <c r="W633">
        <v>1.91</v>
      </c>
      <c r="X633">
        <v>0.31</v>
      </c>
      <c r="Y633">
        <v>1.19</v>
      </c>
      <c r="Z633">
        <v>-0.74</v>
      </c>
      <c r="AA633">
        <v>-0.49</v>
      </c>
      <c r="AB633">
        <v>-0.41</v>
      </c>
      <c r="AC633">
        <v>0.5</v>
      </c>
      <c r="AD633">
        <v>0.02</v>
      </c>
      <c r="AE633">
        <v>6.31</v>
      </c>
      <c r="AF633">
        <v>3.53</v>
      </c>
      <c r="AG633">
        <v>1.07</v>
      </c>
      <c r="AH633">
        <v>2.0499999999999998</v>
      </c>
      <c r="AI633">
        <v>0.56000000000000005</v>
      </c>
      <c r="AJ633">
        <v>-0.75</v>
      </c>
      <c r="AK633">
        <v>30.16</v>
      </c>
      <c r="AL633">
        <v>1.55</v>
      </c>
      <c r="AM633">
        <v>-4.54</v>
      </c>
      <c r="AN633">
        <v>4.01</v>
      </c>
      <c r="AO633">
        <v>-0.35</v>
      </c>
      <c r="AP633">
        <v>0.22</v>
      </c>
      <c r="AQ633">
        <v>-23.78</v>
      </c>
      <c r="AR633">
        <v>10.7</v>
      </c>
      <c r="AS633">
        <v>92.83</v>
      </c>
      <c r="AT633">
        <v>1.0349999999999999</v>
      </c>
      <c r="AU633">
        <v>12.96</v>
      </c>
      <c r="AV633">
        <v>15.24</v>
      </c>
      <c r="AW633">
        <v>10.81</v>
      </c>
      <c r="AX633">
        <v>47.39</v>
      </c>
      <c r="AY633">
        <v>54.52</v>
      </c>
      <c r="AZ633">
        <v>20.37</v>
      </c>
      <c r="BA633">
        <v>20.58</v>
      </c>
      <c r="BB633">
        <v>20.37</v>
      </c>
      <c r="BC633">
        <v>50</v>
      </c>
    </row>
    <row r="634" spans="1:55" x14ac:dyDescent="0.25">
      <c r="A634">
        <v>806</v>
      </c>
      <c r="B634" t="s">
        <v>531</v>
      </c>
      <c r="C634" t="s">
        <v>54</v>
      </c>
      <c r="D634" t="s">
        <v>39</v>
      </c>
      <c r="E634">
        <v>50</v>
      </c>
      <c r="F634">
        <v>529.76666666666995</v>
      </c>
      <c r="G634">
        <v>10.595333333333</v>
      </c>
      <c r="H634">
        <v>-4.72</v>
      </c>
      <c r="I634">
        <v>-2.68</v>
      </c>
      <c r="J634">
        <v>-1.06</v>
      </c>
      <c r="K634">
        <v>-5.67</v>
      </c>
      <c r="L634">
        <v>-1.65</v>
      </c>
      <c r="M634">
        <v>-2.61</v>
      </c>
      <c r="N634">
        <v>-4.7699999999999996</v>
      </c>
      <c r="O634">
        <v>-0.22</v>
      </c>
      <c r="P634">
        <v>-3.97</v>
      </c>
      <c r="Q634">
        <v>-0.28999999999999998</v>
      </c>
      <c r="R634">
        <v>0.68</v>
      </c>
      <c r="S634">
        <v>-8.9499999999999993</v>
      </c>
      <c r="T634">
        <v>-0.26</v>
      </c>
      <c r="U634">
        <v>-0.01</v>
      </c>
      <c r="V634">
        <v>-2.96</v>
      </c>
      <c r="W634">
        <v>-0.45</v>
      </c>
      <c r="X634">
        <v>-1.63</v>
      </c>
      <c r="Y634">
        <v>1.1599999999999999</v>
      </c>
      <c r="Z634">
        <v>-0.6</v>
      </c>
      <c r="AA634">
        <v>-0.61</v>
      </c>
      <c r="AB634">
        <v>-0.33</v>
      </c>
      <c r="AC634">
        <v>-1.01</v>
      </c>
      <c r="AD634">
        <v>0.98</v>
      </c>
      <c r="AE634">
        <v>-31.31</v>
      </c>
      <c r="AF634">
        <v>0.21</v>
      </c>
      <c r="AG634">
        <v>-1.36</v>
      </c>
      <c r="AH634">
        <v>2.13</v>
      </c>
      <c r="AI634">
        <v>0.85</v>
      </c>
      <c r="AJ634">
        <v>-0.33</v>
      </c>
      <c r="AK634">
        <v>28.57</v>
      </c>
      <c r="AL634">
        <v>-3.84</v>
      </c>
      <c r="AM634">
        <v>-0.39</v>
      </c>
      <c r="AN634">
        <v>-2.5299999999999998</v>
      </c>
      <c r="AO634">
        <v>0.13</v>
      </c>
      <c r="AP634">
        <v>-0.03</v>
      </c>
      <c r="AQ634">
        <v>10</v>
      </c>
      <c r="AR634">
        <v>8.58</v>
      </c>
      <c r="AS634">
        <v>89.35</v>
      </c>
      <c r="AT634">
        <v>0.97899999999999998</v>
      </c>
      <c r="AU634">
        <v>11.55</v>
      </c>
      <c r="AV634">
        <v>13.25</v>
      </c>
      <c r="AW634">
        <v>7.47</v>
      </c>
      <c r="AX634">
        <v>51.08</v>
      </c>
      <c r="AY634">
        <v>60.71</v>
      </c>
      <c r="AZ634">
        <v>18.91</v>
      </c>
      <c r="BA634">
        <v>20.16</v>
      </c>
      <c r="BB634">
        <v>14.95</v>
      </c>
      <c r="BC634">
        <v>55.85</v>
      </c>
    </row>
    <row r="635" spans="1:55" x14ac:dyDescent="0.25">
      <c r="A635">
        <v>355</v>
      </c>
      <c r="B635" t="s">
        <v>638</v>
      </c>
      <c r="C635" t="s">
        <v>83</v>
      </c>
      <c r="D635" t="s">
        <v>73</v>
      </c>
      <c r="E635">
        <v>54</v>
      </c>
      <c r="F635">
        <v>671.91666666667004</v>
      </c>
      <c r="G635">
        <v>12.442901234568</v>
      </c>
      <c r="H635">
        <v>5.0599999999999996</v>
      </c>
      <c r="I635">
        <v>-2.69</v>
      </c>
      <c r="J635">
        <v>3.39</v>
      </c>
      <c r="K635">
        <v>4.01</v>
      </c>
      <c r="L635">
        <v>-4.03</v>
      </c>
      <c r="M635">
        <v>4.84</v>
      </c>
      <c r="N635">
        <v>5.41</v>
      </c>
      <c r="O635">
        <v>-3.04</v>
      </c>
      <c r="P635">
        <v>6.8</v>
      </c>
      <c r="Q635">
        <v>-0.48</v>
      </c>
      <c r="R635">
        <v>-0.44</v>
      </c>
      <c r="S635">
        <v>-0.08</v>
      </c>
      <c r="T635">
        <v>0.16</v>
      </c>
      <c r="U635">
        <v>-0.4</v>
      </c>
      <c r="V635">
        <v>6.46</v>
      </c>
      <c r="W635">
        <v>1.06</v>
      </c>
      <c r="X635">
        <v>-3.62</v>
      </c>
      <c r="Y635">
        <v>4.72</v>
      </c>
      <c r="Z635">
        <v>-0.43</v>
      </c>
      <c r="AA635">
        <v>-2.37</v>
      </c>
      <c r="AB635">
        <v>5.41</v>
      </c>
      <c r="AC635">
        <v>0.01</v>
      </c>
      <c r="AD635">
        <v>-0.13</v>
      </c>
      <c r="AE635">
        <v>3.44</v>
      </c>
      <c r="AF635">
        <v>2</v>
      </c>
      <c r="AG635">
        <v>-1.67</v>
      </c>
      <c r="AH635">
        <v>4.55</v>
      </c>
      <c r="AI635">
        <v>-0.25</v>
      </c>
      <c r="AJ635">
        <v>-0.49</v>
      </c>
      <c r="AK635">
        <v>8.33</v>
      </c>
      <c r="AL635">
        <v>4.1500000000000004</v>
      </c>
      <c r="AM635">
        <v>2.0499999999999998</v>
      </c>
      <c r="AN635">
        <v>1.56</v>
      </c>
      <c r="AO635">
        <v>-0.44</v>
      </c>
      <c r="AP635">
        <v>0.12</v>
      </c>
      <c r="AQ635">
        <v>-30.67</v>
      </c>
      <c r="AR635">
        <v>4.9000000000000004</v>
      </c>
      <c r="AS635">
        <v>94.27</v>
      </c>
      <c r="AT635">
        <v>0.99199999999999999</v>
      </c>
      <c r="AU635">
        <v>8.48</v>
      </c>
      <c r="AV635">
        <v>14.2</v>
      </c>
      <c r="AW635">
        <v>9.64</v>
      </c>
      <c r="AX635">
        <v>54.74</v>
      </c>
      <c r="AY635">
        <v>46.8</v>
      </c>
      <c r="AZ635">
        <v>15.98</v>
      </c>
      <c r="BA635">
        <v>19.2</v>
      </c>
      <c r="BB635">
        <v>18.22</v>
      </c>
      <c r="BC635">
        <v>46.74</v>
      </c>
    </row>
    <row r="636" spans="1:55" x14ac:dyDescent="0.25">
      <c r="A636">
        <v>620</v>
      </c>
      <c r="B636" t="s">
        <v>277</v>
      </c>
      <c r="C636" t="s">
        <v>61</v>
      </c>
      <c r="D636" t="s">
        <v>47</v>
      </c>
      <c r="E636">
        <v>62</v>
      </c>
      <c r="F636">
        <v>862.05</v>
      </c>
      <c r="G636">
        <v>13.904032258065</v>
      </c>
      <c r="H636">
        <v>5.84</v>
      </c>
      <c r="I636">
        <v>-2.69</v>
      </c>
      <c r="J636">
        <v>3.74</v>
      </c>
      <c r="K636">
        <v>4.82</v>
      </c>
      <c r="L636">
        <v>-1.28</v>
      </c>
      <c r="M636">
        <v>3.54</v>
      </c>
      <c r="N636">
        <v>3.16</v>
      </c>
      <c r="O636">
        <v>-1.05</v>
      </c>
      <c r="P636">
        <v>3.36</v>
      </c>
      <c r="Q636">
        <v>0.14000000000000001</v>
      </c>
      <c r="R636">
        <v>-0.22</v>
      </c>
      <c r="S636">
        <v>3.7</v>
      </c>
      <c r="T636">
        <v>0.21</v>
      </c>
      <c r="U636">
        <v>-0.08</v>
      </c>
      <c r="V636">
        <v>3.14</v>
      </c>
      <c r="W636">
        <v>3.44</v>
      </c>
      <c r="X636">
        <v>-0.87</v>
      </c>
      <c r="Y636">
        <v>4.24</v>
      </c>
      <c r="Z636">
        <v>-0.52</v>
      </c>
      <c r="AA636">
        <v>-0.25</v>
      </c>
      <c r="AB636">
        <v>-0.74</v>
      </c>
      <c r="AC636">
        <v>0.06</v>
      </c>
      <c r="AD636">
        <v>-0.12</v>
      </c>
      <c r="AE636">
        <v>3.34</v>
      </c>
      <c r="AF636">
        <v>5.28</v>
      </c>
      <c r="AG636">
        <v>-0.84</v>
      </c>
      <c r="AH636">
        <v>7.42</v>
      </c>
      <c r="AI636">
        <v>0.27</v>
      </c>
      <c r="AJ636">
        <v>-0.19</v>
      </c>
      <c r="AK636">
        <v>11.9</v>
      </c>
      <c r="AL636">
        <v>3.01</v>
      </c>
      <c r="AM636">
        <v>-0.86</v>
      </c>
      <c r="AN636">
        <v>2.57</v>
      </c>
      <c r="AO636">
        <v>-0.18</v>
      </c>
      <c r="AP636">
        <v>0.06</v>
      </c>
      <c r="AQ636">
        <v>-12.86</v>
      </c>
      <c r="AR636">
        <v>7.79</v>
      </c>
      <c r="AS636">
        <v>92.48</v>
      </c>
      <c r="AT636">
        <v>1.0029999999999999</v>
      </c>
      <c r="AU636">
        <v>11.83</v>
      </c>
      <c r="AV636">
        <v>13.36</v>
      </c>
      <c r="AW636">
        <v>8.42</v>
      </c>
      <c r="AX636">
        <v>38.49</v>
      </c>
      <c r="AY636">
        <v>58.42</v>
      </c>
      <c r="AZ636">
        <v>22.34</v>
      </c>
      <c r="BA636">
        <v>19.420000000000002</v>
      </c>
      <c r="BB636">
        <v>16.36</v>
      </c>
      <c r="BC636">
        <v>57.73</v>
      </c>
    </row>
    <row r="637" spans="1:55" x14ac:dyDescent="0.25">
      <c r="A637">
        <v>14</v>
      </c>
      <c r="B637" t="s">
        <v>355</v>
      </c>
      <c r="C637" t="s">
        <v>137</v>
      </c>
      <c r="D637" t="s">
        <v>39</v>
      </c>
      <c r="E637">
        <v>48</v>
      </c>
      <c r="F637">
        <v>642.70000000000005</v>
      </c>
      <c r="G637">
        <v>13.389583333333</v>
      </c>
      <c r="H637">
        <v>0.9</v>
      </c>
      <c r="I637">
        <v>-2.7</v>
      </c>
      <c r="J637">
        <v>1.64</v>
      </c>
      <c r="K637">
        <v>-1.36</v>
      </c>
      <c r="L637">
        <v>-1.79</v>
      </c>
      <c r="M637">
        <v>0.34</v>
      </c>
      <c r="N637">
        <v>-2.17</v>
      </c>
      <c r="O637">
        <v>-2.57</v>
      </c>
      <c r="P637">
        <v>0.66</v>
      </c>
      <c r="Q637">
        <v>-0.47</v>
      </c>
      <c r="R637">
        <v>-0.69</v>
      </c>
      <c r="S637">
        <v>2.14</v>
      </c>
      <c r="T637">
        <v>-0.16</v>
      </c>
      <c r="U637">
        <v>-0.08</v>
      </c>
      <c r="V637">
        <v>-0.75</v>
      </c>
      <c r="W637">
        <v>-0.06</v>
      </c>
      <c r="X637">
        <v>-1.88</v>
      </c>
      <c r="Y637">
        <v>2.14</v>
      </c>
      <c r="Z637">
        <v>-0.49</v>
      </c>
      <c r="AA637">
        <v>0.25</v>
      </c>
      <c r="AB637">
        <v>-1.77</v>
      </c>
      <c r="AC637">
        <v>-0.39</v>
      </c>
      <c r="AD637">
        <v>-0.25</v>
      </c>
      <c r="AE637">
        <v>-3.56</v>
      </c>
      <c r="AF637">
        <v>0.56999999999999995</v>
      </c>
      <c r="AG637">
        <v>-2.83</v>
      </c>
      <c r="AH637">
        <v>4.97</v>
      </c>
      <c r="AI637">
        <v>0.17</v>
      </c>
      <c r="AJ637">
        <v>-0.23</v>
      </c>
      <c r="AK637">
        <v>13.54</v>
      </c>
      <c r="AL637">
        <v>1.76</v>
      </c>
      <c r="AM637">
        <v>0.3</v>
      </c>
      <c r="AN637">
        <v>0.99</v>
      </c>
      <c r="AO637">
        <v>-0.31</v>
      </c>
      <c r="AP637">
        <v>-0.38</v>
      </c>
      <c r="AQ637">
        <v>-2.31</v>
      </c>
      <c r="AR637">
        <v>6.56</v>
      </c>
      <c r="AS637">
        <v>92.25</v>
      </c>
      <c r="AT637">
        <v>0.98799999999999999</v>
      </c>
      <c r="AU637">
        <v>11.58</v>
      </c>
      <c r="AV637">
        <v>15.03</v>
      </c>
      <c r="AW637">
        <v>11.11</v>
      </c>
      <c r="AX637">
        <v>36.97</v>
      </c>
      <c r="AY637">
        <v>51.03</v>
      </c>
      <c r="AZ637">
        <v>21.01</v>
      </c>
      <c r="BA637">
        <v>22.59</v>
      </c>
      <c r="BB637">
        <v>22.78</v>
      </c>
      <c r="BC637">
        <v>47.97</v>
      </c>
    </row>
    <row r="638" spans="1:55" x14ac:dyDescent="0.25">
      <c r="A638">
        <v>84</v>
      </c>
      <c r="B638" t="s">
        <v>163</v>
      </c>
      <c r="C638" t="s">
        <v>63</v>
      </c>
      <c r="D638" t="s">
        <v>36</v>
      </c>
      <c r="E638">
        <v>69</v>
      </c>
      <c r="F638">
        <v>937.7</v>
      </c>
      <c r="G638">
        <v>13.589855072463999</v>
      </c>
      <c r="H638">
        <v>1.32</v>
      </c>
      <c r="I638">
        <v>-2.72</v>
      </c>
      <c r="J638">
        <v>1.73</v>
      </c>
      <c r="K638">
        <v>1.39</v>
      </c>
      <c r="L638">
        <v>-1.79</v>
      </c>
      <c r="M638">
        <v>1.83</v>
      </c>
      <c r="N638">
        <v>0.74</v>
      </c>
      <c r="O638">
        <v>-2.6</v>
      </c>
      <c r="P638">
        <v>2.73</v>
      </c>
      <c r="Q638">
        <v>0.31</v>
      </c>
      <c r="R638">
        <v>-0.46</v>
      </c>
      <c r="S638">
        <v>7.42</v>
      </c>
      <c r="T638">
        <v>-0.15</v>
      </c>
      <c r="U638">
        <v>-0.32</v>
      </c>
      <c r="V638">
        <v>1.64</v>
      </c>
      <c r="W638">
        <v>-0.56999999999999995</v>
      </c>
      <c r="X638">
        <v>-3.15</v>
      </c>
      <c r="Y638">
        <v>2.2599999999999998</v>
      </c>
      <c r="Z638">
        <v>-0.36</v>
      </c>
      <c r="AA638">
        <v>-1.56</v>
      </c>
      <c r="AB638">
        <v>2.11</v>
      </c>
      <c r="AC638">
        <v>-0.03</v>
      </c>
      <c r="AD638">
        <v>-0.34</v>
      </c>
      <c r="AE638">
        <v>5.17</v>
      </c>
      <c r="AF638">
        <v>-0.28000000000000003</v>
      </c>
      <c r="AG638">
        <v>-2.12</v>
      </c>
      <c r="AH638">
        <v>2.2799999999999998</v>
      </c>
      <c r="AI638">
        <v>0.21</v>
      </c>
      <c r="AJ638">
        <v>-0.14000000000000001</v>
      </c>
      <c r="AK638">
        <v>7.57</v>
      </c>
      <c r="AL638">
        <v>3.01</v>
      </c>
      <c r="AM638">
        <v>0.82</v>
      </c>
      <c r="AN638">
        <v>1.53</v>
      </c>
      <c r="AO638">
        <v>0.18</v>
      </c>
      <c r="AP638">
        <v>-0.03</v>
      </c>
      <c r="AQ638">
        <v>5.69</v>
      </c>
      <c r="AR638">
        <v>10.23</v>
      </c>
      <c r="AS638">
        <v>92.79</v>
      </c>
      <c r="AT638">
        <v>1.03</v>
      </c>
      <c r="AU638">
        <v>10.69</v>
      </c>
      <c r="AV638">
        <v>16.7</v>
      </c>
      <c r="AW638">
        <v>8.19</v>
      </c>
      <c r="AX638">
        <v>36.090000000000003</v>
      </c>
      <c r="AY638">
        <v>56.61</v>
      </c>
      <c r="AZ638">
        <v>20.16</v>
      </c>
      <c r="BA638">
        <v>23.42</v>
      </c>
      <c r="BB638">
        <v>16.96</v>
      </c>
      <c r="BC638">
        <v>54.31</v>
      </c>
    </row>
    <row r="639" spans="1:55" x14ac:dyDescent="0.25">
      <c r="A639">
        <v>31</v>
      </c>
      <c r="B639" t="s">
        <v>441</v>
      </c>
      <c r="C639" t="s">
        <v>35</v>
      </c>
      <c r="D639" t="s">
        <v>73</v>
      </c>
      <c r="E639">
        <v>74</v>
      </c>
      <c r="F639">
        <v>1097.2</v>
      </c>
      <c r="G639">
        <v>14.827027027027</v>
      </c>
      <c r="H639">
        <v>1.03</v>
      </c>
      <c r="I639">
        <v>-2.73</v>
      </c>
      <c r="J639">
        <v>1.69</v>
      </c>
      <c r="K639">
        <v>0.03</v>
      </c>
      <c r="L639">
        <v>-2.2000000000000002</v>
      </c>
      <c r="M639">
        <v>1.35</v>
      </c>
      <c r="N639">
        <v>-0.46</v>
      </c>
      <c r="O639">
        <v>-1.45</v>
      </c>
      <c r="P639">
        <v>0.83</v>
      </c>
      <c r="Q639">
        <v>-0.64</v>
      </c>
      <c r="R639">
        <v>0.38</v>
      </c>
      <c r="S639">
        <v>-9.07</v>
      </c>
      <c r="T639">
        <v>-0.14000000000000001</v>
      </c>
      <c r="U639">
        <v>-0.13</v>
      </c>
      <c r="V639">
        <v>0.01</v>
      </c>
      <c r="W639">
        <v>-1.82</v>
      </c>
      <c r="X639">
        <v>-0.7</v>
      </c>
      <c r="Y639">
        <v>-0.92</v>
      </c>
      <c r="Z639">
        <v>-0.68</v>
      </c>
      <c r="AA639">
        <v>0.28999999999999998</v>
      </c>
      <c r="AB639">
        <v>-2.2000000000000002</v>
      </c>
      <c r="AC639">
        <v>-0.5</v>
      </c>
      <c r="AD639">
        <v>0.28000000000000003</v>
      </c>
      <c r="AE639">
        <v>-11.89</v>
      </c>
      <c r="AF639">
        <v>-1.52</v>
      </c>
      <c r="AG639">
        <v>-1.31</v>
      </c>
      <c r="AH639">
        <v>-0.09</v>
      </c>
      <c r="AI639">
        <v>-0.12</v>
      </c>
      <c r="AJ639">
        <v>0.14000000000000001</v>
      </c>
      <c r="AK639">
        <v>-5.74</v>
      </c>
      <c r="AL639">
        <v>2.4700000000000002</v>
      </c>
      <c r="AM639">
        <v>-2.27</v>
      </c>
      <c r="AN639">
        <v>3.3</v>
      </c>
      <c r="AO639">
        <v>-0.09</v>
      </c>
      <c r="AP639">
        <v>-0.01</v>
      </c>
      <c r="AQ639">
        <v>-2</v>
      </c>
      <c r="AR639">
        <v>8.59</v>
      </c>
      <c r="AS639">
        <v>91.18</v>
      </c>
      <c r="AT639">
        <v>0.998</v>
      </c>
      <c r="AU639">
        <v>7.93</v>
      </c>
      <c r="AV639">
        <v>11.48</v>
      </c>
      <c r="AW639">
        <v>8.48</v>
      </c>
      <c r="AX639">
        <v>46.76</v>
      </c>
      <c r="AY639">
        <v>48.33</v>
      </c>
      <c r="AZ639">
        <v>17.829999999999998</v>
      </c>
      <c r="BA639">
        <v>19.52</v>
      </c>
      <c r="BB639">
        <v>17.829999999999998</v>
      </c>
      <c r="BC639">
        <v>50</v>
      </c>
    </row>
    <row r="640" spans="1:55" x14ac:dyDescent="0.25">
      <c r="A640">
        <v>161</v>
      </c>
      <c r="B640" t="s">
        <v>213</v>
      </c>
      <c r="C640" t="s">
        <v>87</v>
      </c>
      <c r="D640" t="s">
        <v>47</v>
      </c>
      <c r="E640">
        <v>57</v>
      </c>
      <c r="F640">
        <v>795.71666666666999</v>
      </c>
      <c r="G640">
        <v>13.959941520468</v>
      </c>
      <c r="H640">
        <v>-4.2699999999999996</v>
      </c>
      <c r="I640">
        <v>-2.73</v>
      </c>
      <c r="J640">
        <v>-0.7</v>
      </c>
      <c r="K640">
        <v>-2.19</v>
      </c>
      <c r="L640">
        <v>-0.56999999999999995</v>
      </c>
      <c r="M640">
        <v>-1</v>
      </c>
      <c r="N640">
        <v>-0.85</v>
      </c>
      <c r="O640">
        <v>2.16</v>
      </c>
      <c r="P640">
        <v>-2.56</v>
      </c>
      <c r="Q640">
        <v>0.18</v>
      </c>
      <c r="R640">
        <v>-0.28999999999999998</v>
      </c>
      <c r="S640">
        <v>4.7699999999999996</v>
      </c>
      <c r="T640">
        <v>-0.13</v>
      </c>
      <c r="U640">
        <v>-0.01</v>
      </c>
      <c r="V640">
        <v>-1.36</v>
      </c>
      <c r="W640">
        <v>-1.59</v>
      </c>
      <c r="X640">
        <v>-1.35</v>
      </c>
      <c r="Y640">
        <v>-0.17</v>
      </c>
      <c r="Z640">
        <v>-2.06</v>
      </c>
      <c r="AA640">
        <v>-0.5</v>
      </c>
      <c r="AB640">
        <v>-3.51</v>
      </c>
      <c r="AC640">
        <v>-0.54</v>
      </c>
      <c r="AD640">
        <v>-0.23</v>
      </c>
      <c r="AE640">
        <v>-5.55</v>
      </c>
      <c r="AF640">
        <v>0.63</v>
      </c>
      <c r="AG640">
        <v>-1.1399999999999999</v>
      </c>
      <c r="AH640">
        <v>2.02</v>
      </c>
      <c r="AI640">
        <v>0.62</v>
      </c>
      <c r="AJ640">
        <v>-0.14000000000000001</v>
      </c>
      <c r="AK640">
        <v>18.399999999999999</v>
      </c>
      <c r="AL640">
        <v>-2.58</v>
      </c>
      <c r="AM640">
        <v>-2.54</v>
      </c>
      <c r="AN640">
        <v>-0.05</v>
      </c>
      <c r="AO640">
        <v>0.25</v>
      </c>
      <c r="AP640">
        <v>0.08</v>
      </c>
      <c r="AQ640">
        <v>7.06</v>
      </c>
      <c r="AR640">
        <v>9.18</v>
      </c>
      <c r="AS640">
        <v>92.79</v>
      </c>
      <c r="AT640">
        <v>1.02</v>
      </c>
      <c r="AU640">
        <v>9.0500000000000007</v>
      </c>
      <c r="AV640">
        <v>12.59</v>
      </c>
      <c r="AW640">
        <v>9.73</v>
      </c>
      <c r="AX640">
        <v>44.87</v>
      </c>
      <c r="AY640">
        <v>48.19</v>
      </c>
      <c r="AZ640">
        <v>18.100000000000001</v>
      </c>
      <c r="BA640">
        <v>19.079999999999998</v>
      </c>
      <c r="BB640">
        <v>20.13</v>
      </c>
      <c r="BC640">
        <v>47.34</v>
      </c>
    </row>
    <row r="641" spans="1:55" x14ac:dyDescent="0.25">
      <c r="A641">
        <v>462</v>
      </c>
      <c r="B641" t="s">
        <v>90</v>
      </c>
      <c r="C641" t="s">
        <v>75</v>
      </c>
      <c r="D641" t="s">
        <v>47</v>
      </c>
      <c r="E641">
        <v>82</v>
      </c>
      <c r="F641">
        <v>1094.7833333333001</v>
      </c>
      <c r="G641">
        <v>13.351016260163</v>
      </c>
      <c r="H641">
        <v>-2.57</v>
      </c>
      <c r="I641">
        <v>-2.76</v>
      </c>
      <c r="J641">
        <v>0.3</v>
      </c>
      <c r="K641">
        <v>-1.45</v>
      </c>
      <c r="L641">
        <v>-1.3</v>
      </c>
      <c r="M641">
        <v>7.0000000000000007E-2</v>
      </c>
      <c r="N641">
        <v>-1.69</v>
      </c>
      <c r="O641">
        <v>0.13</v>
      </c>
      <c r="P641">
        <v>-1.37</v>
      </c>
      <c r="Q641">
        <v>0.74</v>
      </c>
      <c r="R641">
        <v>-0.9</v>
      </c>
      <c r="S641">
        <v>17.95</v>
      </c>
      <c r="T641">
        <v>-0.19</v>
      </c>
      <c r="U641">
        <v>0.12</v>
      </c>
      <c r="V641">
        <v>-2.9</v>
      </c>
      <c r="W641">
        <v>-1.57</v>
      </c>
      <c r="X641">
        <v>1.1000000000000001</v>
      </c>
      <c r="Y641">
        <v>-2.4</v>
      </c>
      <c r="Z641">
        <v>-1.55</v>
      </c>
      <c r="AA641">
        <v>-0.03</v>
      </c>
      <c r="AB641">
        <v>-2.84</v>
      </c>
      <c r="AC641">
        <v>0.62</v>
      </c>
      <c r="AD641">
        <v>-0.44</v>
      </c>
      <c r="AE641">
        <v>19.55</v>
      </c>
      <c r="AF641">
        <v>-0.02</v>
      </c>
      <c r="AG641">
        <v>1.51</v>
      </c>
      <c r="AH641">
        <v>-2.0099999999999998</v>
      </c>
      <c r="AI641">
        <v>0.05</v>
      </c>
      <c r="AJ641">
        <v>-0.28000000000000003</v>
      </c>
      <c r="AK641">
        <v>10.61</v>
      </c>
      <c r="AL641">
        <v>0.4</v>
      </c>
      <c r="AM641">
        <v>-3.67</v>
      </c>
      <c r="AN641">
        <v>3.04</v>
      </c>
      <c r="AO641">
        <v>0.18</v>
      </c>
      <c r="AP641">
        <v>-0.36</v>
      </c>
      <c r="AQ641">
        <v>33.130000000000003</v>
      </c>
      <c r="AR641">
        <v>9.09</v>
      </c>
      <c r="AS641">
        <v>94.39</v>
      </c>
      <c r="AT641">
        <v>1.0349999999999999</v>
      </c>
      <c r="AU641">
        <v>10.69</v>
      </c>
      <c r="AV641">
        <v>13.87</v>
      </c>
      <c r="AW641">
        <v>8</v>
      </c>
      <c r="AX641">
        <v>46.42</v>
      </c>
      <c r="AY641">
        <v>57.18</v>
      </c>
      <c r="AZ641">
        <v>19.02</v>
      </c>
      <c r="BA641">
        <v>20.11</v>
      </c>
      <c r="BB641">
        <v>18.14</v>
      </c>
      <c r="BC641">
        <v>51.18</v>
      </c>
    </row>
    <row r="642" spans="1:55" x14ac:dyDescent="0.25">
      <c r="A642">
        <v>569</v>
      </c>
      <c r="B642" t="s">
        <v>206</v>
      </c>
      <c r="C642" t="s">
        <v>106</v>
      </c>
      <c r="D642" t="s">
        <v>47</v>
      </c>
      <c r="E642">
        <v>73</v>
      </c>
      <c r="F642">
        <v>1036.1166666667</v>
      </c>
      <c r="G642">
        <v>14.193378995433999</v>
      </c>
      <c r="H642">
        <v>4.42</v>
      </c>
      <c r="I642">
        <v>-2.76</v>
      </c>
      <c r="J642">
        <v>3.29</v>
      </c>
      <c r="K642">
        <v>3.85</v>
      </c>
      <c r="L642">
        <v>-0.6</v>
      </c>
      <c r="M642">
        <v>2.77</v>
      </c>
      <c r="N642">
        <v>2.36</v>
      </c>
      <c r="O642">
        <v>-1.05</v>
      </c>
      <c r="P642">
        <v>2.88</v>
      </c>
      <c r="Q642">
        <v>1.1299999999999999</v>
      </c>
      <c r="R642">
        <v>-0.5</v>
      </c>
      <c r="S642">
        <v>16.87</v>
      </c>
      <c r="T642">
        <v>0.33</v>
      </c>
      <c r="U642">
        <v>0.05</v>
      </c>
      <c r="V642">
        <v>3.45</v>
      </c>
      <c r="W642">
        <v>4.63</v>
      </c>
      <c r="X642">
        <v>-0.63</v>
      </c>
      <c r="Y642">
        <v>5.26</v>
      </c>
      <c r="Z642">
        <v>2.62</v>
      </c>
      <c r="AA642">
        <v>0.74</v>
      </c>
      <c r="AB642">
        <v>5.28</v>
      </c>
      <c r="AC642">
        <v>0.65</v>
      </c>
      <c r="AD642">
        <v>-0.23</v>
      </c>
      <c r="AE642">
        <v>16.489999999999998</v>
      </c>
      <c r="AF642">
        <v>2.68</v>
      </c>
      <c r="AG642">
        <v>-1.83</v>
      </c>
      <c r="AH642">
        <v>5.51</v>
      </c>
      <c r="AI642">
        <v>0.19</v>
      </c>
      <c r="AJ642">
        <v>-0.36</v>
      </c>
      <c r="AK642">
        <v>17.73</v>
      </c>
      <c r="AL642">
        <v>0.52</v>
      </c>
      <c r="AM642">
        <v>-1.88</v>
      </c>
      <c r="AN642">
        <v>1.69</v>
      </c>
      <c r="AO642">
        <v>0.48</v>
      </c>
      <c r="AP642">
        <v>0.01</v>
      </c>
      <c r="AQ642">
        <v>22.14</v>
      </c>
      <c r="AR642">
        <v>10</v>
      </c>
      <c r="AS642">
        <v>92.96</v>
      </c>
      <c r="AT642">
        <v>1.03</v>
      </c>
      <c r="AU642">
        <v>11</v>
      </c>
      <c r="AV642">
        <v>16.21</v>
      </c>
      <c r="AW642">
        <v>11.64</v>
      </c>
      <c r="AX642">
        <v>39.67</v>
      </c>
      <c r="AY642">
        <v>48.59</v>
      </c>
      <c r="AZ642">
        <v>18.47</v>
      </c>
      <c r="BA642">
        <v>21.66</v>
      </c>
      <c r="BB642">
        <v>21.77</v>
      </c>
      <c r="BC642">
        <v>45.9</v>
      </c>
    </row>
    <row r="643" spans="1:55" x14ac:dyDescent="0.25">
      <c r="A643">
        <v>226</v>
      </c>
      <c r="B643" t="s">
        <v>461</v>
      </c>
      <c r="C643" t="s">
        <v>113</v>
      </c>
      <c r="D643" t="s">
        <v>73</v>
      </c>
      <c r="E643">
        <v>81</v>
      </c>
      <c r="F643">
        <v>1213.3333333333001</v>
      </c>
      <c r="G643">
        <v>14.979423868313001</v>
      </c>
      <c r="H643">
        <v>-4.25</v>
      </c>
      <c r="I643">
        <v>-2.77</v>
      </c>
      <c r="J643">
        <v>-0.37</v>
      </c>
      <c r="K643">
        <v>-2.48</v>
      </c>
      <c r="L643">
        <v>-1.98</v>
      </c>
      <c r="M643">
        <v>-0.11</v>
      </c>
      <c r="N643">
        <v>-1.99</v>
      </c>
      <c r="O643">
        <v>-1.6</v>
      </c>
      <c r="P643">
        <v>-0.11</v>
      </c>
      <c r="Q643">
        <v>0.15</v>
      </c>
      <c r="R643">
        <v>0.39</v>
      </c>
      <c r="S643">
        <v>-2.5299999999999998</v>
      </c>
      <c r="T643">
        <v>-0.19</v>
      </c>
      <c r="U643">
        <v>-0.18</v>
      </c>
      <c r="V643">
        <v>0.28000000000000003</v>
      </c>
      <c r="W643">
        <v>-3.07</v>
      </c>
      <c r="X643">
        <v>-0.37</v>
      </c>
      <c r="Y643">
        <v>-2.29</v>
      </c>
      <c r="Z643">
        <v>-0.98</v>
      </c>
      <c r="AA643">
        <v>-1.54</v>
      </c>
      <c r="AB643">
        <v>1.75</v>
      </c>
      <c r="AC643">
        <v>-0.23</v>
      </c>
      <c r="AD643">
        <v>0.83</v>
      </c>
      <c r="AE643">
        <v>-17.14</v>
      </c>
      <c r="AF643">
        <v>-2.78</v>
      </c>
      <c r="AG643">
        <v>1.56</v>
      </c>
      <c r="AH643">
        <v>-5.07</v>
      </c>
      <c r="AI643">
        <v>0.63</v>
      </c>
      <c r="AJ643">
        <v>-0.51</v>
      </c>
      <c r="AK643">
        <v>26.67</v>
      </c>
      <c r="AL643">
        <v>-2.72</v>
      </c>
      <c r="AM643">
        <v>-2.9</v>
      </c>
      <c r="AN643">
        <v>0.45</v>
      </c>
      <c r="AO643">
        <v>-0.1</v>
      </c>
      <c r="AP643">
        <v>-0.1</v>
      </c>
      <c r="AQ643">
        <v>3.03</v>
      </c>
      <c r="AR643">
        <v>8.8800000000000008</v>
      </c>
      <c r="AS643">
        <v>90.68</v>
      </c>
      <c r="AT643">
        <v>0.996</v>
      </c>
      <c r="AU643">
        <v>8.06</v>
      </c>
      <c r="AV643">
        <v>13.5</v>
      </c>
      <c r="AW643">
        <v>8.85</v>
      </c>
      <c r="AX643">
        <v>50.88</v>
      </c>
      <c r="AY643">
        <v>47.66</v>
      </c>
      <c r="AZ643">
        <v>20.03</v>
      </c>
      <c r="BA643">
        <v>22.2</v>
      </c>
      <c r="BB643">
        <v>19.88</v>
      </c>
      <c r="BC643">
        <v>50.19</v>
      </c>
    </row>
    <row r="644" spans="1:55" x14ac:dyDescent="0.25">
      <c r="A644">
        <v>680</v>
      </c>
      <c r="B644" t="s">
        <v>666</v>
      </c>
      <c r="C644" t="s">
        <v>54</v>
      </c>
      <c r="D644" t="s">
        <v>47</v>
      </c>
      <c r="E644">
        <v>31</v>
      </c>
      <c r="F644">
        <v>337.76666666667001</v>
      </c>
      <c r="G644">
        <v>10.895698924731001</v>
      </c>
      <c r="H644">
        <v>-4.97</v>
      </c>
      <c r="I644">
        <v>-2.82</v>
      </c>
      <c r="J644">
        <v>-1.1100000000000001</v>
      </c>
      <c r="K644">
        <v>-4.95</v>
      </c>
      <c r="L644">
        <v>-4.55</v>
      </c>
      <c r="M644">
        <v>-0.37</v>
      </c>
      <c r="N644">
        <v>-2.86</v>
      </c>
      <c r="O644">
        <v>-2.63</v>
      </c>
      <c r="P644">
        <v>-0.22</v>
      </c>
      <c r="Q644">
        <v>-0.02</v>
      </c>
      <c r="R644">
        <v>-0.57999999999999996</v>
      </c>
      <c r="S644">
        <v>4.95</v>
      </c>
      <c r="T644">
        <v>-0.11</v>
      </c>
      <c r="U644">
        <v>-0.6</v>
      </c>
      <c r="V644">
        <v>5.44</v>
      </c>
      <c r="W644">
        <v>-1.39</v>
      </c>
      <c r="X644">
        <v>-3.45</v>
      </c>
      <c r="Y644">
        <v>2.0299999999999998</v>
      </c>
      <c r="Z644">
        <v>-1.8</v>
      </c>
      <c r="AA644">
        <v>-2.33</v>
      </c>
      <c r="AB644">
        <v>0.48</v>
      </c>
      <c r="AC644">
        <v>-0.59</v>
      </c>
      <c r="AD644">
        <v>-0.28999999999999998</v>
      </c>
      <c r="AE644">
        <v>-6.4</v>
      </c>
      <c r="AF644">
        <v>0.54</v>
      </c>
      <c r="AG644">
        <v>-1.49</v>
      </c>
      <c r="AH644">
        <v>2.74</v>
      </c>
      <c r="AI644">
        <v>0.85</v>
      </c>
      <c r="AJ644">
        <v>0.01</v>
      </c>
      <c r="AK644">
        <v>17.48</v>
      </c>
      <c r="AL644">
        <v>-6.68</v>
      </c>
      <c r="AM644">
        <v>0.59</v>
      </c>
      <c r="AN644">
        <v>-5.29</v>
      </c>
      <c r="AO644">
        <v>-0.11</v>
      </c>
      <c r="AP644">
        <v>-0.44</v>
      </c>
      <c r="AQ644">
        <v>54.55</v>
      </c>
      <c r="AR644">
        <v>8.64</v>
      </c>
      <c r="AS644">
        <v>91.52</v>
      </c>
      <c r="AT644">
        <v>1.002</v>
      </c>
      <c r="AU644">
        <v>10.84</v>
      </c>
      <c r="AV644">
        <v>16.170000000000002</v>
      </c>
      <c r="AW644">
        <v>7.11</v>
      </c>
      <c r="AX644">
        <v>46.36</v>
      </c>
      <c r="AY644">
        <v>60.4</v>
      </c>
      <c r="AZ644">
        <v>15.63</v>
      </c>
      <c r="BA644">
        <v>23.63</v>
      </c>
      <c r="BB644">
        <v>15.45</v>
      </c>
      <c r="BC644">
        <v>50.29</v>
      </c>
    </row>
    <row r="645" spans="1:55" x14ac:dyDescent="0.25">
      <c r="A645">
        <v>625</v>
      </c>
      <c r="B645" t="s">
        <v>804</v>
      </c>
      <c r="C645" t="s">
        <v>83</v>
      </c>
      <c r="D645" t="s">
        <v>73</v>
      </c>
      <c r="E645">
        <v>29</v>
      </c>
      <c r="F645">
        <v>366.53333333333001</v>
      </c>
      <c r="G645">
        <v>12.63908045977</v>
      </c>
      <c r="H645">
        <v>0.84</v>
      </c>
      <c r="I645">
        <v>-2.83</v>
      </c>
      <c r="J645">
        <v>1.68</v>
      </c>
      <c r="K645">
        <v>3.56</v>
      </c>
      <c r="L645">
        <v>-0.99</v>
      </c>
      <c r="M645">
        <v>2.9</v>
      </c>
      <c r="N645">
        <v>2.87</v>
      </c>
      <c r="O645">
        <v>-0.62</v>
      </c>
      <c r="P645">
        <v>2.91</v>
      </c>
      <c r="Q645">
        <v>0.67</v>
      </c>
      <c r="R645">
        <v>0.93</v>
      </c>
      <c r="S645">
        <v>-1.52</v>
      </c>
      <c r="T645">
        <v>0.14000000000000001</v>
      </c>
      <c r="U645">
        <v>-0.24</v>
      </c>
      <c r="V645">
        <v>4.54</v>
      </c>
      <c r="W645">
        <v>3.21</v>
      </c>
      <c r="X645">
        <v>-1.48</v>
      </c>
      <c r="Y645">
        <v>4.5199999999999996</v>
      </c>
      <c r="Z645">
        <v>1.08</v>
      </c>
      <c r="AA645">
        <v>-0.88</v>
      </c>
      <c r="AB645">
        <v>4.7</v>
      </c>
      <c r="AC645">
        <v>0.66</v>
      </c>
      <c r="AD645">
        <v>0.04</v>
      </c>
      <c r="AE645">
        <v>11.97</v>
      </c>
      <c r="AF645">
        <v>2.85</v>
      </c>
      <c r="AG645">
        <v>-0.81</v>
      </c>
      <c r="AH645">
        <v>4.47</v>
      </c>
      <c r="AI645">
        <v>-0.18</v>
      </c>
      <c r="AJ645">
        <v>0.48</v>
      </c>
      <c r="AK645">
        <v>-21.43</v>
      </c>
      <c r="AL645">
        <v>0.43</v>
      </c>
      <c r="AM645">
        <v>0.49</v>
      </c>
      <c r="AN645">
        <v>-0.01</v>
      </c>
      <c r="AO645">
        <v>0.21</v>
      </c>
      <c r="AP645">
        <v>0.53</v>
      </c>
      <c r="AQ645">
        <v>-11.69</v>
      </c>
      <c r="AR645">
        <v>7.77</v>
      </c>
      <c r="AS645">
        <v>89.89</v>
      </c>
      <c r="AT645">
        <v>0.97699999999999998</v>
      </c>
      <c r="AU645">
        <v>10.8</v>
      </c>
      <c r="AV645">
        <v>12.28</v>
      </c>
      <c r="AW645">
        <v>7.69</v>
      </c>
      <c r="AX645">
        <v>53.36</v>
      </c>
      <c r="AY645">
        <v>58.41</v>
      </c>
      <c r="AZ645">
        <v>20.63</v>
      </c>
      <c r="BA645">
        <v>16.7</v>
      </c>
      <c r="BB645">
        <v>14.73</v>
      </c>
      <c r="BC645">
        <v>58.33</v>
      </c>
    </row>
    <row r="646" spans="1:55" x14ac:dyDescent="0.25">
      <c r="A646">
        <v>756</v>
      </c>
      <c r="B646" t="s">
        <v>668</v>
      </c>
      <c r="C646" t="s">
        <v>162</v>
      </c>
      <c r="D646" t="s">
        <v>73</v>
      </c>
      <c r="E646">
        <v>61</v>
      </c>
      <c r="F646">
        <v>808.1</v>
      </c>
      <c r="G646">
        <v>13.247540983606999</v>
      </c>
      <c r="H646">
        <v>-7.89</v>
      </c>
      <c r="I646">
        <v>-2.84</v>
      </c>
      <c r="J646">
        <v>-2.68</v>
      </c>
      <c r="K646">
        <v>-4.68</v>
      </c>
      <c r="L646">
        <v>-4.74</v>
      </c>
      <c r="M646">
        <v>-0.45</v>
      </c>
      <c r="N646">
        <v>-4.42</v>
      </c>
      <c r="O646">
        <v>-5.33</v>
      </c>
      <c r="P646">
        <v>-0.03</v>
      </c>
      <c r="Q646">
        <v>-0.92</v>
      </c>
      <c r="R646">
        <v>-0.49</v>
      </c>
      <c r="S646">
        <v>-6.37</v>
      </c>
      <c r="T646">
        <v>-0.53</v>
      </c>
      <c r="U646">
        <v>-0.26</v>
      </c>
      <c r="V646">
        <v>-3.88</v>
      </c>
      <c r="W646">
        <v>-5.51</v>
      </c>
      <c r="X646">
        <v>-1.55</v>
      </c>
      <c r="Y646">
        <v>-4.4800000000000004</v>
      </c>
      <c r="Z646">
        <v>-2.85</v>
      </c>
      <c r="AA646">
        <v>-1.81</v>
      </c>
      <c r="AB646">
        <v>-3</v>
      </c>
      <c r="AC646">
        <v>-0.86</v>
      </c>
      <c r="AD646">
        <v>-0.1</v>
      </c>
      <c r="AE646">
        <v>-15.71</v>
      </c>
      <c r="AF646">
        <v>-3.55</v>
      </c>
      <c r="AG646">
        <v>0.35</v>
      </c>
      <c r="AH646">
        <v>-5.36</v>
      </c>
      <c r="AI646">
        <v>-0.14000000000000001</v>
      </c>
      <c r="AJ646">
        <v>-0.19</v>
      </c>
      <c r="AK646">
        <v>-0.71</v>
      </c>
      <c r="AL646">
        <v>-2.39</v>
      </c>
      <c r="AM646">
        <v>-1.64</v>
      </c>
      <c r="AN646">
        <v>-0.83</v>
      </c>
      <c r="AO646">
        <v>0.11</v>
      </c>
      <c r="AP646">
        <v>-0.32</v>
      </c>
      <c r="AQ646">
        <v>16.670000000000002</v>
      </c>
      <c r="AR646">
        <v>6.92</v>
      </c>
      <c r="AS646">
        <v>90.28</v>
      </c>
      <c r="AT646">
        <v>0.97199999999999998</v>
      </c>
      <c r="AU646">
        <v>8.91</v>
      </c>
      <c r="AV646">
        <v>18.64</v>
      </c>
      <c r="AW646">
        <v>11.88</v>
      </c>
      <c r="AX646">
        <v>48.63</v>
      </c>
      <c r="AY646">
        <v>42.86</v>
      </c>
      <c r="AZ646">
        <v>15.96</v>
      </c>
      <c r="BA646">
        <v>24.13</v>
      </c>
      <c r="BB646">
        <v>20.49</v>
      </c>
      <c r="BC646">
        <v>43.79</v>
      </c>
    </row>
    <row r="647" spans="1:55" x14ac:dyDescent="0.25">
      <c r="A647">
        <v>845</v>
      </c>
      <c r="B647" t="s">
        <v>126</v>
      </c>
      <c r="C647" t="s">
        <v>127</v>
      </c>
      <c r="D647" t="s">
        <v>39</v>
      </c>
      <c r="E647">
        <v>71</v>
      </c>
      <c r="F647">
        <v>971.58333333332996</v>
      </c>
      <c r="G647">
        <v>13.684272300469001</v>
      </c>
      <c r="H647">
        <v>3.85</v>
      </c>
      <c r="I647">
        <v>-2.84</v>
      </c>
      <c r="J647">
        <v>2.95</v>
      </c>
      <c r="K647">
        <v>2.1800000000000002</v>
      </c>
      <c r="L647">
        <v>-2.44</v>
      </c>
      <c r="M647">
        <v>2.74</v>
      </c>
      <c r="N647">
        <v>0.73</v>
      </c>
      <c r="O647">
        <v>-3.17</v>
      </c>
      <c r="P647">
        <v>3.16</v>
      </c>
      <c r="Q647">
        <v>0.93</v>
      </c>
      <c r="R647">
        <v>0.12</v>
      </c>
      <c r="S647">
        <v>8.5299999999999994</v>
      </c>
      <c r="T647">
        <v>0.06</v>
      </c>
      <c r="U647">
        <v>-0.1</v>
      </c>
      <c r="V647">
        <v>1.74</v>
      </c>
      <c r="W647">
        <v>1.78</v>
      </c>
      <c r="X647">
        <v>0.15</v>
      </c>
      <c r="Y647">
        <v>1.66</v>
      </c>
      <c r="Z647">
        <v>-0.09</v>
      </c>
      <c r="AA647">
        <v>-1.26</v>
      </c>
      <c r="AB647">
        <v>2.5499999999999998</v>
      </c>
      <c r="AC647">
        <v>0.24</v>
      </c>
      <c r="AD647">
        <v>0.2</v>
      </c>
      <c r="AE647">
        <v>1.68</v>
      </c>
      <c r="AF647">
        <v>2.5</v>
      </c>
      <c r="AG647">
        <v>1.88</v>
      </c>
      <c r="AH647">
        <v>1.1399999999999999</v>
      </c>
      <c r="AI647">
        <v>0.74</v>
      </c>
      <c r="AJ647">
        <v>0.2</v>
      </c>
      <c r="AK647">
        <v>14.02</v>
      </c>
      <c r="AL647">
        <v>2.72</v>
      </c>
      <c r="AM647">
        <v>-3.77</v>
      </c>
      <c r="AN647">
        <v>4.54</v>
      </c>
      <c r="AO647">
        <v>0.11</v>
      </c>
      <c r="AP647">
        <v>-0.34</v>
      </c>
      <c r="AQ647">
        <v>17.95</v>
      </c>
      <c r="AR647">
        <v>9.92</v>
      </c>
      <c r="AS647">
        <v>90.64</v>
      </c>
      <c r="AT647">
        <v>1.006</v>
      </c>
      <c r="AU647">
        <v>16.3</v>
      </c>
      <c r="AV647">
        <v>12.1</v>
      </c>
      <c r="AW647">
        <v>4.9400000000000004</v>
      </c>
      <c r="AX647">
        <v>49.71</v>
      </c>
      <c r="AY647">
        <v>76.739999999999995</v>
      </c>
      <c r="AZ647">
        <v>23.9</v>
      </c>
      <c r="BA647">
        <v>16.61</v>
      </c>
      <c r="BB647">
        <v>10.56</v>
      </c>
      <c r="BC647">
        <v>69.349999999999994</v>
      </c>
    </row>
    <row r="648" spans="1:55" x14ac:dyDescent="0.25">
      <c r="A648">
        <v>258</v>
      </c>
      <c r="B648" t="s">
        <v>520</v>
      </c>
      <c r="C648" t="s">
        <v>147</v>
      </c>
      <c r="D648" t="s">
        <v>39</v>
      </c>
      <c r="E648">
        <v>31</v>
      </c>
      <c r="F648">
        <v>376.66666666666998</v>
      </c>
      <c r="G648">
        <v>12.150537634409</v>
      </c>
      <c r="H648">
        <v>6.25</v>
      </c>
      <c r="I648">
        <v>-2.85</v>
      </c>
      <c r="J648">
        <v>3.66</v>
      </c>
      <c r="K648">
        <v>4.3099999999999996</v>
      </c>
      <c r="L648">
        <v>-4.3499999999999996</v>
      </c>
      <c r="M648">
        <v>4.9800000000000004</v>
      </c>
      <c r="N648">
        <v>1.79</v>
      </c>
      <c r="O648">
        <v>-1.38</v>
      </c>
      <c r="P648">
        <v>2.4</v>
      </c>
      <c r="Q648">
        <v>1.07</v>
      </c>
      <c r="R648">
        <v>-1.26</v>
      </c>
      <c r="S648">
        <v>25.1</v>
      </c>
      <c r="T648">
        <v>0.11</v>
      </c>
      <c r="U648">
        <v>-0.53</v>
      </c>
      <c r="V648">
        <v>7.18</v>
      </c>
      <c r="W648">
        <v>3.47</v>
      </c>
      <c r="X648">
        <v>-3.99</v>
      </c>
      <c r="Y648">
        <v>6.61</v>
      </c>
      <c r="Z648">
        <v>-2.2599999999999998</v>
      </c>
      <c r="AA648">
        <v>-2.54</v>
      </c>
      <c r="AB648">
        <v>2.04</v>
      </c>
      <c r="AC648">
        <v>0.35</v>
      </c>
      <c r="AD648">
        <v>-0.7</v>
      </c>
      <c r="AE648">
        <v>19.64</v>
      </c>
      <c r="AF648">
        <v>7.64</v>
      </c>
      <c r="AG648">
        <v>-1.94</v>
      </c>
      <c r="AH648">
        <v>9.65</v>
      </c>
      <c r="AI648">
        <v>0.52</v>
      </c>
      <c r="AJ648">
        <v>-0.62</v>
      </c>
      <c r="AK648">
        <v>33.65</v>
      </c>
      <c r="AL648">
        <v>4.0199999999999996</v>
      </c>
      <c r="AM648">
        <v>3.81</v>
      </c>
      <c r="AN648">
        <v>-0.23</v>
      </c>
      <c r="AO648">
        <v>0.47</v>
      </c>
      <c r="AP648">
        <v>-0.14000000000000001</v>
      </c>
      <c r="AQ648">
        <v>25.45</v>
      </c>
      <c r="AR648">
        <v>9.0500000000000007</v>
      </c>
      <c r="AS648">
        <v>95.48</v>
      </c>
      <c r="AT648">
        <v>1.0449999999999999</v>
      </c>
      <c r="AU648">
        <v>8.76</v>
      </c>
      <c r="AV648">
        <v>12.42</v>
      </c>
      <c r="AW648">
        <v>4.9400000000000004</v>
      </c>
      <c r="AX648">
        <v>45.08</v>
      </c>
      <c r="AY648">
        <v>63.95</v>
      </c>
      <c r="AZ648">
        <v>21.19</v>
      </c>
      <c r="BA648">
        <v>19.91</v>
      </c>
      <c r="BB648">
        <v>13.38</v>
      </c>
      <c r="BC648">
        <v>61.29</v>
      </c>
    </row>
    <row r="649" spans="1:55" x14ac:dyDescent="0.25">
      <c r="A649">
        <v>718</v>
      </c>
      <c r="B649" t="s">
        <v>439</v>
      </c>
      <c r="C649" t="s">
        <v>61</v>
      </c>
      <c r="D649" t="s">
        <v>39</v>
      </c>
      <c r="E649">
        <v>77</v>
      </c>
      <c r="F649">
        <v>689.95</v>
      </c>
      <c r="G649">
        <v>8.9603896103895995</v>
      </c>
      <c r="H649">
        <v>-2.2799999999999998</v>
      </c>
      <c r="I649">
        <v>-2.86</v>
      </c>
      <c r="J649">
        <v>0.21</v>
      </c>
      <c r="K649">
        <v>-1.7</v>
      </c>
      <c r="L649">
        <v>-3.35</v>
      </c>
      <c r="M649">
        <v>0.91</v>
      </c>
      <c r="N649">
        <v>-1.32</v>
      </c>
      <c r="O649">
        <v>-2.35</v>
      </c>
      <c r="P649">
        <v>0.75</v>
      </c>
      <c r="Q649">
        <v>-0.21</v>
      </c>
      <c r="R649">
        <v>-0.21</v>
      </c>
      <c r="S649">
        <v>0</v>
      </c>
      <c r="T649">
        <v>-0.18</v>
      </c>
      <c r="U649">
        <v>-0.26</v>
      </c>
      <c r="V649">
        <v>0.74</v>
      </c>
      <c r="W649">
        <v>-1.37</v>
      </c>
      <c r="X649">
        <v>-1.8</v>
      </c>
      <c r="Y649">
        <v>0.32</v>
      </c>
      <c r="Z649">
        <v>-0.72</v>
      </c>
      <c r="AA649">
        <v>-2.0099999999999998</v>
      </c>
      <c r="AB649">
        <v>3.06</v>
      </c>
      <c r="AC649">
        <v>0.06</v>
      </c>
      <c r="AD649">
        <v>-0.09</v>
      </c>
      <c r="AE649">
        <v>2.77</v>
      </c>
      <c r="AF649">
        <v>-0.87</v>
      </c>
      <c r="AG649">
        <v>0.28000000000000003</v>
      </c>
      <c r="AH649">
        <v>-1.47</v>
      </c>
      <c r="AI649">
        <v>-0.11</v>
      </c>
      <c r="AJ649">
        <v>0.09</v>
      </c>
      <c r="AK649">
        <v>-4.9400000000000004</v>
      </c>
      <c r="AL649">
        <v>-1.86</v>
      </c>
      <c r="AM649">
        <v>-1.96</v>
      </c>
      <c r="AN649">
        <v>0.04</v>
      </c>
      <c r="AO649">
        <v>-0.27</v>
      </c>
      <c r="AP649">
        <v>-0.26</v>
      </c>
      <c r="AQ649">
        <v>-5</v>
      </c>
      <c r="AR649">
        <v>8.08</v>
      </c>
      <c r="AS649">
        <v>92.31</v>
      </c>
      <c r="AT649">
        <v>1.004</v>
      </c>
      <c r="AU649">
        <v>11.04</v>
      </c>
      <c r="AV649">
        <v>12.7</v>
      </c>
      <c r="AW649">
        <v>6.09</v>
      </c>
      <c r="AX649">
        <v>51.83</v>
      </c>
      <c r="AY649">
        <v>64.47</v>
      </c>
      <c r="AZ649">
        <v>18.440000000000001</v>
      </c>
      <c r="BA649">
        <v>17.309999999999999</v>
      </c>
      <c r="BB649">
        <v>12.61</v>
      </c>
      <c r="BC649">
        <v>59.38</v>
      </c>
    </row>
    <row r="650" spans="1:55" x14ac:dyDescent="0.25">
      <c r="A650">
        <v>207</v>
      </c>
      <c r="B650" t="s">
        <v>818</v>
      </c>
      <c r="C650" t="s">
        <v>69</v>
      </c>
      <c r="D650" t="s">
        <v>39</v>
      </c>
      <c r="E650">
        <v>27</v>
      </c>
      <c r="F650">
        <v>201.03333333333001</v>
      </c>
      <c r="G650">
        <v>7.4456790123456997</v>
      </c>
      <c r="H650">
        <v>-9.2100000000000009</v>
      </c>
      <c r="I650">
        <v>-2.9</v>
      </c>
      <c r="J650">
        <v>-3.23</v>
      </c>
      <c r="K650">
        <v>-6.48</v>
      </c>
      <c r="L650">
        <v>-2.65</v>
      </c>
      <c r="M650">
        <v>-2.7</v>
      </c>
      <c r="N650">
        <v>-4.2300000000000004</v>
      </c>
      <c r="O650">
        <v>-1.79</v>
      </c>
      <c r="P650">
        <v>-2.4500000000000002</v>
      </c>
      <c r="Q650">
        <v>-1.94</v>
      </c>
      <c r="R650">
        <v>1.44</v>
      </c>
      <c r="S650">
        <v>-30.71</v>
      </c>
      <c r="T650">
        <v>-0.26</v>
      </c>
      <c r="U650">
        <v>-0.41</v>
      </c>
      <c r="V650">
        <v>1.47</v>
      </c>
      <c r="W650">
        <v>-6.67</v>
      </c>
      <c r="X650">
        <v>-1.61</v>
      </c>
      <c r="Y650">
        <v>-6.13</v>
      </c>
      <c r="Z650">
        <v>-0.37</v>
      </c>
      <c r="AA650">
        <v>-1.87</v>
      </c>
      <c r="AB650">
        <v>3.95</v>
      </c>
      <c r="AC650">
        <v>-0.34</v>
      </c>
      <c r="AD650">
        <v>0.16</v>
      </c>
      <c r="AE650">
        <v>-7.89</v>
      </c>
      <c r="AF650">
        <v>-8.41</v>
      </c>
      <c r="AG650">
        <v>0.35</v>
      </c>
      <c r="AH650">
        <v>-13.75</v>
      </c>
      <c r="AI650">
        <v>-1.63</v>
      </c>
      <c r="AJ650">
        <v>1.43</v>
      </c>
      <c r="AK650">
        <v>-62.86</v>
      </c>
      <c r="AL650">
        <v>-3.19</v>
      </c>
      <c r="AM650">
        <v>-1.73</v>
      </c>
      <c r="AN650">
        <v>-1.24</v>
      </c>
      <c r="AO650">
        <v>-0.56000000000000005</v>
      </c>
      <c r="AP650">
        <v>0.3</v>
      </c>
      <c r="AQ650">
        <v>-50</v>
      </c>
      <c r="AR650">
        <v>6.1</v>
      </c>
      <c r="AS650">
        <v>86.32</v>
      </c>
      <c r="AT650">
        <v>0.92400000000000004</v>
      </c>
      <c r="AU650">
        <v>5.67</v>
      </c>
      <c r="AV650">
        <v>14.92</v>
      </c>
      <c r="AW650">
        <v>8.06</v>
      </c>
      <c r="AX650">
        <v>60.89</v>
      </c>
      <c r="AY650">
        <v>41.3</v>
      </c>
      <c r="AZ650">
        <v>10.74</v>
      </c>
      <c r="BA650">
        <v>18.8</v>
      </c>
      <c r="BB650">
        <v>19.7</v>
      </c>
      <c r="BC650">
        <v>35.29</v>
      </c>
    </row>
    <row r="651" spans="1:55" x14ac:dyDescent="0.25">
      <c r="A651">
        <v>316</v>
      </c>
      <c r="B651" t="s">
        <v>579</v>
      </c>
      <c r="C651" t="s">
        <v>141</v>
      </c>
      <c r="D651" t="s">
        <v>73</v>
      </c>
      <c r="E651">
        <v>81</v>
      </c>
      <c r="F651">
        <v>1458.6833333333</v>
      </c>
      <c r="G651">
        <v>18.008436213991999</v>
      </c>
      <c r="H651">
        <v>-9.33</v>
      </c>
      <c r="I651">
        <v>-2.9</v>
      </c>
      <c r="J651">
        <v>-3.2</v>
      </c>
      <c r="K651">
        <v>-6.28</v>
      </c>
      <c r="L651">
        <v>-0.6</v>
      </c>
      <c r="M651">
        <v>-3.71</v>
      </c>
      <c r="N651">
        <v>-5.21</v>
      </c>
      <c r="O651">
        <v>0.22</v>
      </c>
      <c r="P651">
        <v>-4.99</v>
      </c>
      <c r="Q651">
        <v>-0.81</v>
      </c>
      <c r="R651">
        <v>-0.48</v>
      </c>
      <c r="S651">
        <v>-5.45</v>
      </c>
      <c r="T651">
        <v>-0.39</v>
      </c>
      <c r="U651">
        <v>0</v>
      </c>
      <c r="V651">
        <v>-4.7699999999999996</v>
      </c>
      <c r="W651">
        <v>-4.42</v>
      </c>
      <c r="X651">
        <v>-2.4300000000000002</v>
      </c>
      <c r="Y651">
        <v>-2.46</v>
      </c>
      <c r="Z651">
        <v>-0.82</v>
      </c>
      <c r="AA651">
        <v>-0.67</v>
      </c>
      <c r="AB651">
        <v>-0.62</v>
      </c>
      <c r="AC651">
        <v>-0.47</v>
      </c>
      <c r="AD651">
        <v>-0.42</v>
      </c>
      <c r="AE651">
        <v>-3.42</v>
      </c>
      <c r="AF651">
        <v>-4.8099999999999996</v>
      </c>
      <c r="AG651">
        <v>-2.35</v>
      </c>
      <c r="AH651">
        <v>-3.66</v>
      </c>
      <c r="AI651">
        <v>-0.14000000000000001</v>
      </c>
      <c r="AJ651">
        <v>-0.1</v>
      </c>
      <c r="AK651">
        <v>-1.61</v>
      </c>
      <c r="AL651">
        <v>-6.91</v>
      </c>
      <c r="AM651">
        <v>-0.56000000000000005</v>
      </c>
      <c r="AN651">
        <v>-4.72</v>
      </c>
      <c r="AO651">
        <v>-0.34</v>
      </c>
      <c r="AP651">
        <v>0.06</v>
      </c>
      <c r="AQ651">
        <v>-24.07</v>
      </c>
      <c r="AR651">
        <v>6.4</v>
      </c>
      <c r="AS651">
        <v>92.75</v>
      </c>
      <c r="AT651">
        <v>0.99099999999999999</v>
      </c>
      <c r="AU651">
        <v>8.1</v>
      </c>
      <c r="AV651">
        <v>15.67</v>
      </c>
      <c r="AW651">
        <v>10.45</v>
      </c>
      <c r="AX651">
        <v>39.450000000000003</v>
      </c>
      <c r="AY651">
        <v>43.68</v>
      </c>
      <c r="AZ651">
        <v>18.43</v>
      </c>
      <c r="BA651">
        <v>23.03</v>
      </c>
      <c r="BB651">
        <v>22.87</v>
      </c>
      <c r="BC651">
        <v>44.62</v>
      </c>
    </row>
    <row r="652" spans="1:55" x14ac:dyDescent="0.25">
      <c r="A652">
        <v>397</v>
      </c>
      <c r="B652" t="s">
        <v>203</v>
      </c>
      <c r="C652" t="s">
        <v>41</v>
      </c>
      <c r="D652" t="s">
        <v>47</v>
      </c>
      <c r="E652">
        <v>80</v>
      </c>
      <c r="F652">
        <v>1099.9166666666999</v>
      </c>
      <c r="G652">
        <v>13.748958333333</v>
      </c>
      <c r="H652">
        <v>8.5</v>
      </c>
      <c r="I652">
        <v>-2.9</v>
      </c>
      <c r="J652">
        <v>4.88</v>
      </c>
      <c r="K652">
        <v>5.98</v>
      </c>
      <c r="L652">
        <v>-0.96</v>
      </c>
      <c r="M652">
        <v>4.03</v>
      </c>
      <c r="N652">
        <v>4.1399999999999997</v>
      </c>
      <c r="O652">
        <v>-0.89</v>
      </c>
      <c r="P652">
        <v>3.84</v>
      </c>
      <c r="Q652">
        <v>-0.2</v>
      </c>
      <c r="R652">
        <v>0.25</v>
      </c>
      <c r="S652">
        <v>-4.0999999999999996</v>
      </c>
      <c r="T652">
        <v>0.24</v>
      </c>
      <c r="U652">
        <v>0.04</v>
      </c>
      <c r="V652">
        <v>2.19</v>
      </c>
      <c r="W652">
        <v>3.01</v>
      </c>
      <c r="X652">
        <v>-1.7</v>
      </c>
      <c r="Y652">
        <v>4.13</v>
      </c>
      <c r="Z652">
        <v>0.92</v>
      </c>
      <c r="AA652">
        <v>-0.26</v>
      </c>
      <c r="AB652">
        <v>2.65</v>
      </c>
      <c r="AC652">
        <v>-0.1</v>
      </c>
      <c r="AD652">
        <v>-0.08</v>
      </c>
      <c r="AE652">
        <v>-0.51</v>
      </c>
      <c r="AF652">
        <v>2.79</v>
      </c>
      <c r="AG652">
        <v>-1.91</v>
      </c>
      <c r="AH652">
        <v>5.21</v>
      </c>
      <c r="AI652">
        <v>0.12</v>
      </c>
      <c r="AJ652">
        <v>0.08</v>
      </c>
      <c r="AK652">
        <v>0.83</v>
      </c>
      <c r="AL652">
        <v>8.58</v>
      </c>
      <c r="AM652">
        <v>-0.15</v>
      </c>
      <c r="AN652">
        <v>5.76</v>
      </c>
      <c r="AO652">
        <v>-0.28000000000000003</v>
      </c>
      <c r="AP652">
        <v>0.39</v>
      </c>
      <c r="AQ652">
        <v>-29.52</v>
      </c>
      <c r="AR652">
        <v>7.56</v>
      </c>
      <c r="AS652">
        <v>91.13</v>
      </c>
      <c r="AT652">
        <v>0.98699999999999999</v>
      </c>
      <c r="AU652">
        <v>9.2200000000000006</v>
      </c>
      <c r="AV652">
        <v>16.96</v>
      </c>
      <c r="AW652">
        <v>8.89</v>
      </c>
      <c r="AX652">
        <v>41.13</v>
      </c>
      <c r="AY652">
        <v>50.9</v>
      </c>
      <c r="AZ652">
        <v>17.18</v>
      </c>
      <c r="BA652">
        <v>23.57</v>
      </c>
      <c r="BB652">
        <v>18.440000000000001</v>
      </c>
      <c r="BC652">
        <v>48.24</v>
      </c>
    </row>
    <row r="653" spans="1:55" x14ac:dyDescent="0.25">
      <c r="A653">
        <v>550</v>
      </c>
      <c r="B653" t="s">
        <v>973</v>
      </c>
      <c r="C653" t="s">
        <v>51</v>
      </c>
      <c r="D653" t="s">
        <v>39</v>
      </c>
      <c r="E653">
        <v>8</v>
      </c>
      <c r="F653">
        <v>53.733333333333</v>
      </c>
      <c r="G653">
        <v>6.7166666666666996</v>
      </c>
      <c r="H653">
        <v>-5.33</v>
      </c>
      <c r="I653">
        <v>-2.9</v>
      </c>
      <c r="J653">
        <v>-1.2</v>
      </c>
      <c r="K653">
        <v>-1.0900000000000001</v>
      </c>
      <c r="L653">
        <v>1.91</v>
      </c>
      <c r="M653">
        <v>-1.81</v>
      </c>
      <c r="N653">
        <v>-5.7</v>
      </c>
      <c r="O653">
        <v>-3.12</v>
      </c>
      <c r="P653">
        <v>-2.35</v>
      </c>
      <c r="Q653">
        <v>-1.27</v>
      </c>
      <c r="R653">
        <v>-0.33</v>
      </c>
      <c r="S653">
        <v>-14.81</v>
      </c>
      <c r="T653">
        <v>-0.31</v>
      </c>
      <c r="U653">
        <v>0.45</v>
      </c>
      <c r="V653">
        <v>-8.7100000000000009</v>
      </c>
      <c r="W653">
        <v>-6.51</v>
      </c>
      <c r="X653">
        <v>-8.01</v>
      </c>
      <c r="Y653">
        <v>2.4</v>
      </c>
      <c r="Z653">
        <v>-0.39</v>
      </c>
      <c r="AA653">
        <v>-1.1399999999999999</v>
      </c>
      <c r="AB653">
        <v>1.83</v>
      </c>
      <c r="AC653">
        <v>-1.47</v>
      </c>
      <c r="AD653">
        <v>-0.72</v>
      </c>
      <c r="AE653">
        <v>-44.44</v>
      </c>
      <c r="AF653">
        <v>-8.17</v>
      </c>
      <c r="AG653">
        <v>-9.17</v>
      </c>
      <c r="AH653">
        <v>3.18</v>
      </c>
      <c r="AI653">
        <v>-1.22</v>
      </c>
      <c r="AJ653">
        <v>0.51</v>
      </c>
      <c r="AK653">
        <v>-55.56</v>
      </c>
      <c r="AL653">
        <v>1.86</v>
      </c>
      <c r="AM653">
        <v>2.15</v>
      </c>
      <c r="AN653">
        <v>-0.14000000000000001</v>
      </c>
      <c r="AO653">
        <v>1.61</v>
      </c>
      <c r="AP653">
        <v>0</v>
      </c>
      <c r="AQ653">
        <v>100</v>
      </c>
      <c r="AR653">
        <v>4.55</v>
      </c>
      <c r="AS653">
        <v>91.3</v>
      </c>
      <c r="AT653">
        <v>0.95799999999999996</v>
      </c>
      <c r="AU653">
        <v>13.4</v>
      </c>
      <c r="AV653">
        <v>13.4</v>
      </c>
      <c r="AW653">
        <v>8.93</v>
      </c>
      <c r="AX653">
        <v>56.95</v>
      </c>
      <c r="AY653">
        <v>60</v>
      </c>
      <c r="AZ653">
        <v>22.33</v>
      </c>
      <c r="BA653">
        <v>16.75</v>
      </c>
      <c r="BB653">
        <v>16.75</v>
      </c>
      <c r="BC653">
        <v>57.14</v>
      </c>
    </row>
    <row r="654" spans="1:55" x14ac:dyDescent="0.25">
      <c r="A654">
        <v>711</v>
      </c>
      <c r="B654" t="s">
        <v>667</v>
      </c>
      <c r="C654" t="s">
        <v>46</v>
      </c>
      <c r="D654" t="s">
        <v>73</v>
      </c>
      <c r="E654">
        <v>72</v>
      </c>
      <c r="F654">
        <v>1256.1500000000001</v>
      </c>
      <c r="G654">
        <v>17.446527777778002</v>
      </c>
      <c r="H654">
        <v>-3.86</v>
      </c>
      <c r="I654">
        <v>-2.91</v>
      </c>
      <c r="J654">
        <v>-0.24</v>
      </c>
      <c r="K654">
        <v>-2.85</v>
      </c>
      <c r="L654">
        <v>-0.57999999999999996</v>
      </c>
      <c r="M654">
        <v>-1.23</v>
      </c>
      <c r="N654">
        <v>-1.54</v>
      </c>
      <c r="O654">
        <v>-0.37</v>
      </c>
      <c r="P654">
        <v>-0.88</v>
      </c>
      <c r="Q654">
        <v>-0.32</v>
      </c>
      <c r="R654">
        <v>-0.69</v>
      </c>
      <c r="S654">
        <v>5.86</v>
      </c>
      <c r="T654">
        <v>-0.15</v>
      </c>
      <c r="U654">
        <v>-0.18</v>
      </c>
      <c r="V654">
        <v>0.61</v>
      </c>
      <c r="W654">
        <v>-1.1599999999999999</v>
      </c>
      <c r="X654">
        <v>-3.79</v>
      </c>
      <c r="Y654">
        <v>3.1</v>
      </c>
      <c r="Z654">
        <v>-1.01</v>
      </c>
      <c r="AA654">
        <v>-1.34</v>
      </c>
      <c r="AB654">
        <v>1.1499999999999999</v>
      </c>
      <c r="AC654">
        <v>-0.11</v>
      </c>
      <c r="AD654">
        <v>-0.27</v>
      </c>
      <c r="AE654">
        <v>4.47</v>
      </c>
      <c r="AF654">
        <v>-0.2</v>
      </c>
      <c r="AG654">
        <v>-3.27</v>
      </c>
      <c r="AH654">
        <v>4.4000000000000004</v>
      </c>
      <c r="AI654">
        <v>-7.0000000000000007E-2</v>
      </c>
      <c r="AJ654">
        <v>-0.14000000000000001</v>
      </c>
      <c r="AK654">
        <v>3.42</v>
      </c>
      <c r="AL654">
        <v>-3.91</v>
      </c>
      <c r="AM654">
        <v>0.49</v>
      </c>
      <c r="AN654">
        <v>-2.79</v>
      </c>
      <c r="AO654">
        <v>-0.23</v>
      </c>
      <c r="AP654">
        <v>-0.46</v>
      </c>
      <c r="AQ654">
        <v>11.44</v>
      </c>
      <c r="AR654">
        <v>7.23</v>
      </c>
      <c r="AS654">
        <v>94.44</v>
      </c>
      <c r="AT654">
        <v>1.0169999999999999</v>
      </c>
      <c r="AU654">
        <v>9.27</v>
      </c>
      <c r="AV654">
        <v>12.18</v>
      </c>
      <c r="AW654">
        <v>8.07</v>
      </c>
      <c r="AX654">
        <v>44.18</v>
      </c>
      <c r="AY654">
        <v>53.44</v>
      </c>
      <c r="AZ654">
        <v>20.25</v>
      </c>
      <c r="BA654">
        <v>18.72</v>
      </c>
      <c r="BB654">
        <v>17.82</v>
      </c>
      <c r="BC654">
        <v>53.2</v>
      </c>
    </row>
    <row r="655" spans="1:55" x14ac:dyDescent="0.25">
      <c r="A655">
        <v>291</v>
      </c>
      <c r="B655" t="s">
        <v>720</v>
      </c>
      <c r="C655" t="s">
        <v>131</v>
      </c>
      <c r="D655" t="s">
        <v>73</v>
      </c>
      <c r="E655">
        <v>44</v>
      </c>
      <c r="F655">
        <v>485.91666666666998</v>
      </c>
      <c r="G655">
        <v>11.043560606061</v>
      </c>
      <c r="H655">
        <v>0.77</v>
      </c>
      <c r="I655">
        <v>-2.96</v>
      </c>
      <c r="J655">
        <v>1.66</v>
      </c>
      <c r="K655">
        <v>-0.3</v>
      </c>
      <c r="L655">
        <v>-3.99</v>
      </c>
      <c r="M655">
        <v>2.29</v>
      </c>
      <c r="N655">
        <v>0.48</v>
      </c>
      <c r="O655">
        <v>-1.1299999999999999</v>
      </c>
      <c r="P655">
        <v>1.32</v>
      </c>
      <c r="Q655">
        <v>0.28000000000000003</v>
      </c>
      <c r="R655">
        <v>0.11</v>
      </c>
      <c r="S655">
        <v>1.48</v>
      </c>
      <c r="T655">
        <v>-0.01</v>
      </c>
      <c r="U655">
        <v>-0.19</v>
      </c>
      <c r="V655">
        <v>1.99</v>
      </c>
      <c r="W655">
        <v>-1.92</v>
      </c>
      <c r="X655">
        <v>-0.44</v>
      </c>
      <c r="Y655">
        <v>-1.53</v>
      </c>
      <c r="Z655">
        <v>0.32</v>
      </c>
      <c r="AA655">
        <v>-1.32</v>
      </c>
      <c r="AB655">
        <v>3.86</v>
      </c>
      <c r="AC655">
        <v>0.33</v>
      </c>
      <c r="AD655">
        <v>0.02</v>
      </c>
      <c r="AE655">
        <v>5.61</v>
      </c>
      <c r="AF655">
        <v>-2.99</v>
      </c>
      <c r="AG655">
        <v>1.17</v>
      </c>
      <c r="AH655">
        <v>-5.24</v>
      </c>
      <c r="AI655">
        <v>-7.0000000000000007E-2</v>
      </c>
      <c r="AJ655">
        <v>0.13</v>
      </c>
      <c r="AK655">
        <v>-6.25</v>
      </c>
      <c r="AL655">
        <v>1.85</v>
      </c>
      <c r="AM655">
        <v>-4</v>
      </c>
      <c r="AN655">
        <v>4.09</v>
      </c>
      <c r="AO655">
        <v>0</v>
      </c>
      <c r="AP655">
        <v>-0.02</v>
      </c>
      <c r="AQ655">
        <v>1.18</v>
      </c>
      <c r="AR655">
        <v>7.6</v>
      </c>
      <c r="AS655">
        <v>93.62</v>
      </c>
      <c r="AT655">
        <v>1.012</v>
      </c>
      <c r="AU655">
        <v>9.26</v>
      </c>
      <c r="AV655">
        <v>11.98</v>
      </c>
      <c r="AW655">
        <v>5.43</v>
      </c>
      <c r="AX655">
        <v>55.57</v>
      </c>
      <c r="AY655">
        <v>63.03</v>
      </c>
      <c r="AZ655">
        <v>17.29</v>
      </c>
      <c r="BA655">
        <v>17.78</v>
      </c>
      <c r="BB655">
        <v>14.82</v>
      </c>
      <c r="BC655">
        <v>53.85</v>
      </c>
    </row>
    <row r="656" spans="1:55" x14ac:dyDescent="0.25">
      <c r="A656">
        <v>143</v>
      </c>
      <c r="B656" t="s">
        <v>564</v>
      </c>
      <c r="C656" t="s">
        <v>51</v>
      </c>
      <c r="D656" t="s">
        <v>73</v>
      </c>
      <c r="E656">
        <v>71</v>
      </c>
      <c r="F656">
        <v>1132.3</v>
      </c>
      <c r="G656">
        <v>15.947887323944</v>
      </c>
      <c r="H656">
        <v>-0.26</v>
      </c>
      <c r="I656">
        <v>-2.98</v>
      </c>
      <c r="J656">
        <v>1.2</v>
      </c>
      <c r="K656">
        <v>-0.05</v>
      </c>
      <c r="L656">
        <v>-3.94</v>
      </c>
      <c r="M656">
        <v>2.36</v>
      </c>
      <c r="N656">
        <v>0.55000000000000004</v>
      </c>
      <c r="O656">
        <v>-1.43</v>
      </c>
      <c r="P656">
        <v>1.61</v>
      </c>
      <c r="Q656">
        <v>-0.48</v>
      </c>
      <c r="R656">
        <v>0.69</v>
      </c>
      <c r="S656">
        <v>-11.85</v>
      </c>
      <c r="T656">
        <v>-0.03</v>
      </c>
      <c r="U656">
        <v>-0.01</v>
      </c>
      <c r="V656">
        <v>-0.23</v>
      </c>
      <c r="W656">
        <v>-0.83</v>
      </c>
      <c r="X656">
        <v>-0.61</v>
      </c>
      <c r="Y656">
        <v>-0.17</v>
      </c>
      <c r="Z656">
        <v>0.11</v>
      </c>
      <c r="AA656">
        <v>-0.16</v>
      </c>
      <c r="AB656">
        <v>0.62</v>
      </c>
      <c r="AC656">
        <v>-0.43</v>
      </c>
      <c r="AD656">
        <v>0.42</v>
      </c>
      <c r="AE656">
        <v>-15.71</v>
      </c>
      <c r="AF656">
        <v>-1.26</v>
      </c>
      <c r="AG656">
        <v>-0.6</v>
      </c>
      <c r="AH656">
        <v>-0.69</v>
      </c>
      <c r="AI656">
        <v>-0.09</v>
      </c>
      <c r="AJ656">
        <v>0.12</v>
      </c>
      <c r="AK656">
        <v>-6.17</v>
      </c>
      <c r="AL656">
        <v>0.15</v>
      </c>
      <c r="AM656">
        <v>-1.6</v>
      </c>
      <c r="AN656">
        <v>1.17</v>
      </c>
      <c r="AO656">
        <v>0.02</v>
      </c>
      <c r="AP656">
        <v>0.28999999999999998</v>
      </c>
      <c r="AQ656">
        <v>-11.11</v>
      </c>
      <c r="AR656">
        <v>6.31</v>
      </c>
      <c r="AS656">
        <v>89.98</v>
      </c>
      <c r="AT656">
        <v>0.96299999999999997</v>
      </c>
      <c r="AU656">
        <v>6.78</v>
      </c>
      <c r="AV656">
        <v>12.51</v>
      </c>
      <c r="AW656">
        <v>8.48</v>
      </c>
      <c r="AX656">
        <v>46.68</v>
      </c>
      <c r="AY656">
        <v>44.44</v>
      </c>
      <c r="AZ656">
        <v>17.489999999999998</v>
      </c>
      <c r="BA656">
        <v>19.71</v>
      </c>
      <c r="BB656">
        <v>19.55</v>
      </c>
      <c r="BC656">
        <v>47.21</v>
      </c>
    </row>
    <row r="657" spans="1:55" x14ac:dyDescent="0.25">
      <c r="A657">
        <v>538</v>
      </c>
      <c r="B657" t="s">
        <v>417</v>
      </c>
      <c r="C657" t="s">
        <v>83</v>
      </c>
      <c r="D657" t="s">
        <v>39</v>
      </c>
      <c r="E657">
        <v>81</v>
      </c>
      <c r="F657">
        <v>1042.8499999999999</v>
      </c>
      <c r="G657">
        <v>12.874691358025</v>
      </c>
      <c r="H657">
        <v>-3.2</v>
      </c>
      <c r="I657">
        <v>-2.98</v>
      </c>
      <c r="J657">
        <v>-0.2</v>
      </c>
      <c r="K657">
        <v>-1.84</v>
      </c>
      <c r="L657">
        <v>-1.29</v>
      </c>
      <c r="M657">
        <v>-0.4</v>
      </c>
      <c r="N657">
        <v>-2.15</v>
      </c>
      <c r="O657">
        <v>-0.99</v>
      </c>
      <c r="P657">
        <v>-1.04</v>
      </c>
      <c r="Q657">
        <v>-0.73</v>
      </c>
      <c r="R657">
        <v>-0.33</v>
      </c>
      <c r="S657">
        <v>-5.48</v>
      </c>
      <c r="T657">
        <v>-0.02</v>
      </c>
      <c r="U657">
        <v>-7.0000000000000007E-2</v>
      </c>
      <c r="V657">
        <v>0.63</v>
      </c>
      <c r="W657">
        <v>-1.02</v>
      </c>
      <c r="X657">
        <v>-1.82</v>
      </c>
      <c r="Y657">
        <v>0.84</v>
      </c>
      <c r="Z657">
        <v>0.22</v>
      </c>
      <c r="AA657">
        <v>0.2</v>
      </c>
      <c r="AB657">
        <v>-0.01</v>
      </c>
      <c r="AC657">
        <v>-0.72</v>
      </c>
      <c r="AD657">
        <v>-0.06</v>
      </c>
      <c r="AE657">
        <v>-16.12</v>
      </c>
      <c r="AF657">
        <v>-1.65</v>
      </c>
      <c r="AG657">
        <v>-2.7</v>
      </c>
      <c r="AH657">
        <v>1.25</v>
      </c>
      <c r="AI657">
        <v>7.0000000000000007E-2</v>
      </c>
      <c r="AJ657">
        <v>-0.31</v>
      </c>
      <c r="AK657">
        <v>14.12</v>
      </c>
      <c r="AL657">
        <v>-3.27</v>
      </c>
      <c r="AM657">
        <v>-0.27</v>
      </c>
      <c r="AN657">
        <v>-2.36</v>
      </c>
      <c r="AO657">
        <v>-0.09</v>
      </c>
      <c r="AP657">
        <v>0</v>
      </c>
      <c r="AQ657">
        <v>-4.05</v>
      </c>
      <c r="AR657">
        <v>5.37</v>
      </c>
      <c r="AS657">
        <v>94.21</v>
      </c>
      <c r="AT657">
        <v>0.996</v>
      </c>
      <c r="AU657">
        <v>9.49</v>
      </c>
      <c r="AV657">
        <v>14.27</v>
      </c>
      <c r="AW657">
        <v>9.7200000000000006</v>
      </c>
      <c r="AX657">
        <v>51.26</v>
      </c>
      <c r="AY657">
        <v>49.4</v>
      </c>
      <c r="AZ657">
        <v>13.23</v>
      </c>
      <c r="BA657">
        <v>18.3</v>
      </c>
      <c r="BB657">
        <v>17.95</v>
      </c>
      <c r="BC657">
        <v>42.44</v>
      </c>
    </row>
    <row r="658" spans="1:55" x14ac:dyDescent="0.25">
      <c r="A658">
        <v>85</v>
      </c>
      <c r="B658" t="s">
        <v>535</v>
      </c>
      <c r="C658" t="s">
        <v>362</v>
      </c>
      <c r="D658" t="s">
        <v>92</v>
      </c>
      <c r="E658">
        <v>78</v>
      </c>
      <c r="F658">
        <v>859.25</v>
      </c>
      <c r="G658">
        <v>11.016025641025999</v>
      </c>
      <c r="H658">
        <v>-0.68</v>
      </c>
      <c r="I658">
        <v>-3</v>
      </c>
      <c r="J658">
        <v>0.99</v>
      </c>
      <c r="K658">
        <v>1.74</v>
      </c>
      <c r="L658">
        <v>-2.6</v>
      </c>
      <c r="M658">
        <v>2.54</v>
      </c>
      <c r="N658">
        <v>1.0900000000000001</v>
      </c>
      <c r="O658">
        <v>-1.1599999999999999</v>
      </c>
      <c r="P658">
        <v>1.86</v>
      </c>
      <c r="Q658">
        <v>-0.68</v>
      </c>
      <c r="R658">
        <v>-0.62</v>
      </c>
      <c r="S658">
        <v>-0.25</v>
      </c>
      <c r="T658">
        <v>0.04</v>
      </c>
      <c r="U658">
        <v>-0.24</v>
      </c>
      <c r="V658">
        <v>2.89</v>
      </c>
      <c r="W658">
        <v>-1.88</v>
      </c>
      <c r="X658">
        <v>0.03</v>
      </c>
      <c r="Y658">
        <v>-1.88</v>
      </c>
      <c r="Z658">
        <v>-1.06</v>
      </c>
      <c r="AA658">
        <v>-0.52</v>
      </c>
      <c r="AB658">
        <v>-1.4</v>
      </c>
      <c r="AC658">
        <v>-0.66</v>
      </c>
      <c r="AD658">
        <v>-0.48</v>
      </c>
      <c r="AE658">
        <v>-5.81</v>
      </c>
      <c r="AF658">
        <v>-1.1000000000000001</v>
      </c>
      <c r="AG658">
        <v>0.73</v>
      </c>
      <c r="AH658">
        <v>-2.2400000000000002</v>
      </c>
      <c r="AI658">
        <v>-0.25</v>
      </c>
      <c r="AJ658">
        <v>-0.06</v>
      </c>
      <c r="AK658">
        <v>-10.58</v>
      </c>
      <c r="AL658">
        <v>2.78</v>
      </c>
      <c r="AM658">
        <v>-4.22</v>
      </c>
      <c r="AN658">
        <v>4.8499999999999996</v>
      </c>
      <c r="AO658">
        <v>0.25</v>
      </c>
      <c r="AP658">
        <v>-0.09</v>
      </c>
      <c r="AQ658">
        <v>14.48</v>
      </c>
      <c r="AR658">
        <v>4.93</v>
      </c>
      <c r="AS658">
        <v>95.43</v>
      </c>
      <c r="AT658">
        <v>1.004</v>
      </c>
      <c r="AU658">
        <v>9.2899999999999991</v>
      </c>
      <c r="AV658">
        <v>19.41</v>
      </c>
      <c r="AW658">
        <v>13.76</v>
      </c>
      <c r="AX658">
        <v>48.53</v>
      </c>
      <c r="AY658">
        <v>40.299999999999997</v>
      </c>
      <c r="AZ658">
        <v>14.18</v>
      </c>
      <c r="BA658">
        <v>25.14</v>
      </c>
      <c r="BB658">
        <v>23.46</v>
      </c>
      <c r="BC658">
        <v>37.659999999999997</v>
      </c>
    </row>
    <row r="659" spans="1:55" x14ac:dyDescent="0.25">
      <c r="A659">
        <v>651</v>
      </c>
      <c r="B659" t="s">
        <v>727</v>
      </c>
      <c r="C659" t="s">
        <v>209</v>
      </c>
      <c r="D659" t="s">
        <v>39</v>
      </c>
      <c r="E659">
        <v>20</v>
      </c>
      <c r="F659">
        <v>246.65</v>
      </c>
      <c r="G659">
        <v>12.3325</v>
      </c>
      <c r="H659">
        <v>-4.7699999999999996</v>
      </c>
      <c r="I659">
        <v>-3.02</v>
      </c>
      <c r="J659">
        <v>-0.98</v>
      </c>
      <c r="K659">
        <v>-3.69</v>
      </c>
      <c r="L659">
        <v>0.41</v>
      </c>
      <c r="M659">
        <v>-2.52</v>
      </c>
      <c r="N659">
        <v>-2.2400000000000002</v>
      </c>
      <c r="O659">
        <v>1</v>
      </c>
      <c r="P659">
        <v>-2.69</v>
      </c>
      <c r="Q659">
        <v>0.45</v>
      </c>
      <c r="R659">
        <v>1.27</v>
      </c>
      <c r="S659">
        <v>-10.26</v>
      </c>
      <c r="T659">
        <v>0.23</v>
      </c>
      <c r="U659">
        <v>0.17</v>
      </c>
      <c r="V659">
        <v>0.56999999999999995</v>
      </c>
      <c r="W659">
        <v>-1.1499999999999999</v>
      </c>
      <c r="X659">
        <v>0.04</v>
      </c>
      <c r="Y659">
        <v>-1.23</v>
      </c>
      <c r="Z659">
        <v>0.33</v>
      </c>
      <c r="AA659">
        <v>1.1599999999999999</v>
      </c>
      <c r="AB659">
        <v>-1.79</v>
      </c>
      <c r="AC659">
        <v>-0.19</v>
      </c>
      <c r="AD659">
        <v>0.88</v>
      </c>
      <c r="AE659">
        <v>-21.97</v>
      </c>
      <c r="AF659">
        <v>-1.98</v>
      </c>
      <c r="AG659">
        <v>-1.49</v>
      </c>
      <c r="AH659">
        <v>-1.05</v>
      </c>
      <c r="AI659">
        <v>0.97</v>
      </c>
      <c r="AJ659">
        <v>0.64</v>
      </c>
      <c r="AK659">
        <v>16.670000000000002</v>
      </c>
      <c r="AL659">
        <v>-4.1399999999999997</v>
      </c>
      <c r="AM659">
        <v>-2.82</v>
      </c>
      <c r="AN659">
        <v>-1.19</v>
      </c>
      <c r="AO659">
        <v>-0.13</v>
      </c>
      <c r="AP659">
        <v>-0.12</v>
      </c>
      <c r="AQ659">
        <v>20</v>
      </c>
      <c r="AR659">
        <v>7.69</v>
      </c>
      <c r="AS659">
        <v>91.6</v>
      </c>
      <c r="AT659">
        <v>0.99299999999999999</v>
      </c>
      <c r="AU659">
        <v>12.89</v>
      </c>
      <c r="AV659">
        <v>9.24</v>
      </c>
      <c r="AW659">
        <v>9</v>
      </c>
      <c r="AX659">
        <v>54.73</v>
      </c>
      <c r="AY659">
        <v>58.89</v>
      </c>
      <c r="AZ659">
        <v>18.73</v>
      </c>
      <c r="BA659">
        <v>13.87</v>
      </c>
      <c r="BB659">
        <v>17.27</v>
      </c>
      <c r="BC659">
        <v>52.03</v>
      </c>
    </row>
    <row r="660" spans="1:55" x14ac:dyDescent="0.25">
      <c r="A660">
        <v>795</v>
      </c>
      <c r="B660" t="s">
        <v>783</v>
      </c>
      <c r="C660" t="s">
        <v>193</v>
      </c>
      <c r="D660" t="s">
        <v>47</v>
      </c>
      <c r="E660">
        <v>30</v>
      </c>
      <c r="F660">
        <v>348.96666666666999</v>
      </c>
      <c r="G660">
        <v>11.632222222222</v>
      </c>
      <c r="H660">
        <v>0.09</v>
      </c>
      <c r="I660">
        <v>-3.06</v>
      </c>
      <c r="J660">
        <v>1.37</v>
      </c>
      <c r="K660">
        <v>0.68</v>
      </c>
      <c r="L660">
        <v>-1.65</v>
      </c>
      <c r="M660">
        <v>1.38</v>
      </c>
      <c r="N660">
        <v>-0.96</v>
      </c>
      <c r="O660">
        <v>0.91</v>
      </c>
      <c r="P660">
        <v>-1.64</v>
      </c>
      <c r="Q660">
        <v>-0.78</v>
      </c>
      <c r="R660">
        <v>-0.51</v>
      </c>
      <c r="S660">
        <v>-2.87</v>
      </c>
      <c r="T660">
        <v>0.23</v>
      </c>
      <c r="U660">
        <v>0.13</v>
      </c>
      <c r="V660">
        <v>1.21</v>
      </c>
      <c r="W660">
        <v>0.87</v>
      </c>
      <c r="X660">
        <v>0.61</v>
      </c>
      <c r="Y660">
        <v>0.28000000000000003</v>
      </c>
      <c r="Z660">
        <v>2.33</v>
      </c>
      <c r="AA660">
        <v>0.61</v>
      </c>
      <c r="AB660">
        <v>3.81</v>
      </c>
      <c r="AC660">
        <v>-0.21</v>
      </c>
      <c r="AD660">
        <v>-0.5</v>
      </c>
      <c r="AE660">
        <v>7.35</v>
      </c>
      <c r="AF660">
        <v>-1.95</v>
      </c>
      <c r="AG660">
        <v>0</v>
      </c>
      <c r="AH660">
        <v>-2.48</v>
      </c>
      <c r="AI660">
        <v>-0.18</v>
      </c>
      <c r="AJ660">
        <v>-0.04</v>
      </c>
      <c r="AK660">
        <v>-4.55</v>
      </c>
      <c r="AL660">
        <v>-3.11</v>
      </c>
      <c r="AM660">
        <v>-3.67</v>
      </c>
      <c r="AN660">
        <v>0.2</v>
      </c>
      <c r="AO660">
        <v>-0.63</v>
      </c>
      <c r="AP660">
        <v>0.03</v>
      </c>
      <c r="AQ660">
        <v>-57.14</v>
      </c>
      <c r="AR660">
        <v>6.41</v>
      </c>
      <c r="AS660">
        <v>94.35</v>
      </c>
      <c r="AT660">
        <v>1.008</v>
      </c>
      <c r="AU660">
        <v>11.52</v>
      </c>
      <c r="AV660">
        <v>15.3</v>
      </c>
      <c r="AW660">
        <v>6.88</v>
      </c>
      <c r="AX660">
        <v>47.11</v>
      </c>
      <c r="AY660">
        <v>62.62</v>
      </c>
      <c r="AZ660">
        <v>17.02</v>
      </c>
      <c r="BA660">
        <v>19.77</v>
      </c>
      <c r="BB660">
        <v>14.1</v>
      </c>
      <c r="BC660">
        <v>54.7</v>
      </c>
    </row>
    <row r="661" spans="1:55" x14ac:dyDescent="0.25">
      <c r="A661">
        <v>837</v>
      </c>
      <c r="B661" t="s">
        <v>866</v>
      </c>
      <c r="C661" t="s">
        <v>38</v>
      </c>
      <c r="D661" t="s">
        <v>36</v>
      </c>
      <c r="E661">
        <v>17</v>
      </c>
      <c r="F661">
        <v>195.88333333333</v>
      </c>
      <c r="G661">
        <v>11.522549019608</v>
      </c>
      <c r="H661">
        <v>4.38</v>
      </c>
      <c r="I661">
        <v>-3.07</v>
      </c>
      <c r="J661">
        <v>3.35</v>
      </c>
      <c r="K661">
        <v>1.42</v>
      </c>
      <c r="L661">
        <v>-4.5999999999999996</v>
      </c>
      <c r="M661">
        <v>3.63</v>
      </c>
      <c r="N661">
        <v>3.16</v>
      </c>
      <c r="O661">
        <v>-2.66</v>
      </c>
      <c r="P661">
        <v>4.79</v>
      </c>
      <c r="Q661">
        <v>-0.92</v>
      </c>
      <c r="R661">
        <v>-0.31</v>
      </c>
      <c r="S661">
        <v>-10.41</v>
      </c>
      <c r="T661">
        <v>-7.0000000000000007E-2</v>
      </c>
      <c r="U661">
        <v>-0.03</v>
      </c>
      <c r="V661">
        <v>-0.38</v>
      </c>
      <c r="W661">
        <v>0.3</v>
      </c>
      <c r="X661">
        <v>1.53</v>
      </c>
      <c r="Y661">
        <v>-1.1100000000000001</v>
      </c>
      <c r="Z661">
        <v>0.92</v>
      </c>
      <c r="AA661">
        <v>2.14</v>
      </c>
      <c r="AB661">
        <v>-2.56</v>
      </c>
      <c r="AC661">
        <v>-0.61</v>
      </c>
      <c r="AD661">
        <v>-0.31</v>
      </c>
      <c r="AE661">
        <v>-11.11</v>
      </c>
      <c r="AF661">
        <v>-0.82</v>
      </c>
      <c r="AG661">
        <v>-0.82</v>
      </c>
      <c r="AH661">
        <v>-0.06</v>
      </c>
      <c r="AI661">
        <v>-0.27</v>
      </c>
      <c r="AJ661">
        <v>0.14000000000000001</v>
      </c>
      <c r="AK661">
        <v>-10</v>
      </c>
      <c r="AL661">
        <v>6.48</v>
      </c>
      <c r="AM661">
        <v>-5.17</v>
      </c>
      <c r="AN661">
        <v>8.1300000000000008</v>
      </c>
      <c r="AO661">
        <v>-0.15</v>
      </c>
      <c r="AP661">
        <v>-0.15</v>
      </c>
      <c r="AQ661">
        <v>-12.5</v>
      </c>
      <c r="AR661">
        <v>3.81</v>
      </c>
      <c r="AS661">
        <v>90.43</v>
      </c>
      <c r="AT661">
        <v>0.94199999999999995</v>
      </c>
      <c r="AU661">
        <v>6.74</v>
      </c>
      <c r="AV661">
        <v>20.52</v>
      </c>
      <c r="AW661">
        <v>7.35</v>
      </c>
      <c r="AX661">
        <v>43.5</v>
      </c>
      <c r="AY661">
        <v>47.83</v>
      </c>
      <c r="AZ661">
        <v>12.86</v>
      </c>
      <c r="BA661">
        <v>27.26</v>
      </c>
      <c r="BB661">
        <v>14.7</v>
      </c>
      <c r="BC661">
        <v>46.67</v>
      </c>
    </row>
    <row r="662" spans="1:55" x14ac:dyDescent="0.25">
      <c r="A662">
        <v>867</v>
      </c>
      <c r="B662" t="s">
        <v>707</v>
      </c>
      <c r="C662" t="s">
        <v>708</v>
      </c>
      <c r="D662" t="s">
        <v>73</v>
      </c>
      <c r="E662">
        <v>37</v>
      </c>
      <c r="F662">
        <v>524.04999999999995</v>
      </c>
      <c r="G662">
        <v>14.163513513513999</v>
      </c>
      <c r="H662">
        <v>-3.75</v>
      </c>
      <c r="I662">
        <v>-3.07</v>
      </c>
      <c r="J662">
        <v>-0.21</v>
      </c>
      <c r="K662">
        <v>-5.13</v>
      </c>
      <c r="L662">
        <v>-1.51</v>
      </c>
      <c r="M662">
        <v>-2.1</v>
      </c>
      <c r="N662">
        <v>-5.36</v>
      </c>
      <c r="O662">
        <v>-3.06</v>
      </c>
      <c r="P662">
        <v>-1.9</v>
      </c>
      <c r="Q662">
        <v>0.12</v>
      </c>
      <c r="R662">
        <v>-0.68</v>
      </c>
      <c r="S662">
        <v>7.14</v>
      </c>
      <c r="T662">
        <v>-0.43</v>
      </c>
      <c r="U662">
        <v>-0.33</v>
      </c>
      <c r="V662">
        <v>-1.26</v>
      </c>
      <c r="W662">
        <v>-4.37</v>
      </c>
      <c r="X662">
        <v>-3.87</v>
      </c>
      <c r="Y662">
        <v>-0.55000000000000004</v>
      </c>
      <c r="Z662">
        <v>-2.58</v>
      </c>
      <c r="AA662">
        <v>-2.59</v>
      </c>
      <c r="AB662">
        <v>-0.56000000000000005</v>
      </c>
      <c r="AC662">
        <v>-0.3</v>
      </c>
      <c r="AD662">
        <v>-0.72</v>
      </c>
      <c r="AE662">
        <v>9.9499999999999993</v>
      </c>
      <c r="AF662">
        <v>-2.38</v>
      </c>
      <c r="AG662">
        <v>-1.7</v>
      </c>
      <c r="AH662">
        <v>-0.71</v>
      </c>
      <c r="AI662">
        <v>0.39</v>
      </c>
      <c r="AJ662">
        <v>-0.32</v>
      </c>
      <c r="AK662">
        <v>14.86</v>
      </c>
      <c r="AL662">
        <v>2.0499999999999998</v>
      </c>
      <c r="AM662">
        <v>2.19</v>
      </c>
      <c r="AN662">
        <v>-0.28999999999999998</v>
      </c>
      <c r="AO662">
        <v>0.2</v>
      </c>
      <c r="AP662">
        <v>0.41</v>
      </c>
      <c r="AQ662">
        <v>-10</v>
      </c>
      <c r="AR662">
        <v>11.29</v>
      </c>
      <c r="AS662">
        <v>92.02</v>
      </c>
      <c r="AT662">
        <v>1.0329999999999999</v>
      </c>
      <c r="AU662">
        <v>6.3</v>
      </c>
      <c r="AV662">
        <v>13.28</v>
      </c>
      <c r="AW662">
        <v>9.6199999999999992</v>
      </c>
      <c r="AX662">
        <v>51.18</v>
      </c>
      <c r="AY662">
        <v>39.57</v>
      </c>
      <c r="AZ662">
        <v>15</v>
      </c>
      <c r="BA662">
        <v>20.72</v>
      </c>
      <c r="BB662">
        <v>17.059999999999999</v>
      </c>
      <c r="BC662">
        <v>46.79</v>
      </c>
    </row>
    <row r="663" spans="1:55" x14ac:dyDescent="0.25">
      <c r="A663">
        <v>773</v>
      </c>
      <c r="B663" t="s">
        <v>366</v>
      </c>
      <c r="C663" t="s">
        <v>61</v>
      </c>
      <c r="D663" t="s">
        <v>47</v>
      </c>
      <c r="E663">
        <v>80</v>
      </c>
      <c r="F663">
        <v>940.31666666667002</v>
      </c>
      <c r="G663">
        <v>11.753958333332999</v>
      </c>
      <c r="H663">
        <v>-2.2400000000000002</v>
      </c>
      <c r="I663">
        <v>-3.09</v>
      </c>
      <c r="J663">
        <v>0.32</v>
      </c>
      <c r="K663">
        <v>-2.41</v>
      </c>
      <c r="L663">
        <v>-3.5</v>
      </c>
      <c r="M663">
        <v>0.56000000000000005</v>
      </c>
      <c r="N663">
        <v>-1.77</v>
      </c>
      <c r="O663">
        <v>-3.96</v>
      </c>
      <c r="P663">
        <v>1.68</v>
      </c>
      <c r="Q663">
        <v>-0.81</v>
      </c>
      <c r="R663">
        <v>-0.93</v>
      </c>
      <c r="S663">
        <v>1.72</v>
      </c>
      <c r="T663">
        <v>-0.06</v>
      </c>
      <c r="U663">
        <v>-0.43</v>
      </c>
      <c r="V663">
        <v>4</v>
      </c>
      <c r="W663">
        <v>-2.35</v>
      </c>
      <c r="X663">
        <v>-4.4000000000000004</v>
      </c>
      <c r="Y663">
        <v>1.89</v>
      </c>
      <c r="Z663">
        <v>0.27</v>
      </c>
      <c r="AA663">
        <v>-3.07</v>
      </c>
      <c r="AB663">
        <v>8.34</v>
      </c>
      <c r="AC663">
        <v>-0.36</v>
      </c>
      <c r="AD663">
        <v>-0.44</v>
      </c>
      <c r="AE663">
        <v>2.25</v>
      </c>
      <c r="AF663">
        <v>-3.49</v>
      </c>
      <c r="AG663">
        <v>-1.76</v>
      </c>
      <c r="AH663">
        <v>-2.5</v>
      </c>
      <c r="AI663">
        <v>-0.45</v>
      </c>
      <c r="AJ663">
        <v>-0.73</v>
      </c>
      <c r="AK663">
        <v>12.14</v>
      </c>
      <c r="AL663">
        <v>-1.27</v>
      </c>
      <c r="AM663">
        <v>0.3</v>
      </c>
      <c r="AN663">
        <v>-1.07</v>
      </c>
      <c r="AO663">
        <v>-0.17</v>
      </c>
      <c r="AP663">
        <v>0.08</v>
      </c>
      <c r="AQ663">
        <v>-12.29</v>
      </c>
      <c r="AR663">
        <v>6.65</v>
      </c>
      <c r="AS663">
        <v>93.9</v>
      </c>
      <c r="AT663">
        <v>1.006</v>
      </c>
      <c r="AU663">
        <v>8.23</v>
      </c>
      <c r="AV663">
        <v>19.84</v>
      </c>
      <c r="AW663">
        <v>11.04</v>
      </c>
      <c r="AX663">
        <v>47.22</v>
      </c>
      <c r="AY663">
        <v>42.72</v>
      </c>
      <c r="AZ663">
        <v>15.19</v>
      </c>
      <c r="BA663">
        <v>25.4</v>
      </c>
      <c r="BB663">
        <v>20.99</v>
      </c>
      <c r="BC663">
        <v>41.98</v>
      </c>
    </row>
    <row r="664" spans="1:55" x14ac:dyDescent="0.25">
      <c r="A664">
        <v>177</v>
      </c>
      <c r="B664" t="s">
        <v>566</v>
      </c>
      <c r="C664" t="s">
        <v>147</v>
      </c>
      <c r="D664" t="s">
        <v>73</v>
      </c>
      <c r="E664">
        <v>61</v>
      </c>
      <c r="F664">
        <v>973.6</v>
      </c>
      <c r="G664">
        <v>15.960655737705</v>
      </c>
      <c r="H664">
        <v>2.68</v>
      </c>
      <c r="I664">
        <v>-3.1</v>
      </c>
      <c r="J664">
        <v>2.5499999999999998</v>
      </c>
      <c r="K664">
        <v>1.41</v>
      </c>
      <c r="L664">
        <v>-2.37</v>
      </c>
      <c r="M664">
        <v>2.31</v>
      </c>
      <c r="N664">
        <v>1.2</v>
      </c>
      <c r="O664">
        <v>-0.33</v>
      </c>
      <c r="P664">
        <v>1.2</v>
      </c>
      <c r="Q664">
        <v>0.13</v>
      </c>
      <c r="R664">
        <v>0.28000000000000003</v>
      </c>
      <c r="S664">
        <v>-1.52</v>
      </c>
      <c r="T664">
        <v>0.04</v>
      </c>
      <c r="U664">
        <v>-0.14000000000000001</v>
      </c>
      <c r="V664">
        <v>2.0099999999999998</v>
      </c>
      <c r="W664">
        <v>0.85</v>
      </c>
      <c r="X664">
        <v>-0.88</v>
      </c>
      <c r="Y664">
        <v>1.59</v>
      </c>
      <c r="Z664">
        <v>7.0000000000000007E-2</v>
      </c>
      <c r="AA664">
        <v>0.14000000000000001</v>
      </c>
      <c r="AB664">
        <v>-0.21</v>
      </c>
      <c r="AC664">
        <v>-0.05</v>
      </c>
      <c r="AD664">
        <v>0.22</v>
      </c>
      <c r="AE664">
        <v>-4.7</v>
      </c>
      <c r="AF664">
        <v>1.04</v>
      </c>
      <c r="AG664">
        <v>-1.36</v>
      </c>
      <c r="AH664">
        <v>2.8</v>
      </c>
      <c r="AI664">
        <v>-0.06</v>
      </c>
      <c r="AJ664">
        <v>0.47</v>
      </c>
      <c r="AK664">
        <v>-14.74</v>
      </c>
      <c r="AL664">
        <v>0.78</v>
      </c>
      <c r="AM664">
        <v>-1.57</v>
      </c>
      <c r="AN664">
        <v>1.73</v>
      </c>
      <c r="AO664">
        <v>0.33</v>
      </c>
      <c r="AP664">
        <v>-0.38</v>
      </c>
      <c r="AQ664">
        <v>30.49</v>
      </c>
      <c r="AR664">
        <v>7.76</v>
      </c>
      <c r="AS664">
        <v>90.44</v>
      </c>
      <c r="AT664">
        <v>0.98199999999999998</v>
      </c>
      <c r="AU664">
        <v>8.3800000000000008</v>
      </c>
      <c r="AV664">
        <v>13.13</v>
      </c>
      <c r="AW664">
        <v>6.29</v>
      </c>
      <c r="AX664">
        <v>47.64</v>
      </c>
      <c r="AY664">
        <v>57.14</v>
      </c>
      <c r="AZ664">
        <v>20.95</v>
      </c>
      <c r="BA664">
        <v>20.89</v>
      </c>
      <c r="BB664">
        <v>15.47</v>
      </c>
      <c r="BC664">
        <v>57.53</v>
      </c>
    </row>
    <row r="665" spans="1:55" x14ac:dyDescent="0.25">
      <c r="A665">
        <v>808</v>
      </c>
      <c r="B665" t="s">
        <v>328</v>
      </c>
      <c r="C665" t="s">
        <v>35</v>
      </c>
      <c r="D665" t="s">
        <v>73</v>
      </c>
      <c r="E665">
        <v>75</v>
      </c>
      <c r="F665">
        <v>1174.7333333332999</v>
      </c>
      <c r="G665">
        <v>15.663111111111</v>
      </c>
      <c r="H665">
        <v>3.48</v>
      </c>
      <c r="I665">
        <v>-3.11</v>
      </c>
      <c r="J665">
        <v>2.87</v>
      </c>
      <c r="K665">
        <v>1.44</v>
      </c>
      <c r="L665">
        <v>-2.86</v>
      </c>
      <c r="M665">
        <v>2.5299999999999998</v>
      </c>
      <c r="N665">
        <v>0.72</v>
      </c>
      <c r="O665">
        <v>-3.18</v>
      </c>
      <c r="P665">
        <v>3.18</v>
      </c>
      <c r="Q665">
        <v>-0.11</v>
      </c>
      <c r="R665">
        <v>-0.08</v>
      </c>
      <c r="S665">
        <v>-7.0000000000000007E-2</v>
      </c>
      <c r="T665">
        <v>0.02</v>
      </c>
      <c r="U665">
        <v>-0.02</v>
      </c>
      <c r="V665">
        <v>0.39</v>
      </c>
      <c r="W665">
        <v>0.1</v>
      </c>
      <c r="X665">
        <v>-1.07</v>
      </c>
      <c r="Y665">
        <v>1.1000000000000001</v>
      </c>
      <c r="Z665">
        <v>0.05</v>
      </c>
      <c r="AA665">
        <v>0.13</v>
      </c>
      <c r="AB665">
        <v>-0.2</v>
      </c>
      <c r="AC665">
        <v>0.16</v>
      </c>
      <c r="AD665">
        <v>-0.02</v>
      </c>
      <c r="AE665">
        <v>2.59</v>
      </c>
      <c r="AF665">
        <v>7.0000000000000007E-2</v>
      </c>
      <c r="AG665">
        <v>-1.6</v>
      </c>
      <c r="AH665">
        <v>1.92</v>
      </c>
      <c r="AI665">
        <v>-0.41</v>
      </c>
      <c r="AJ665">
        <v>-0.01</v>
      </c>
      <c r="AK665">
        <v>-8</v>
      </c>
      <c r="AL665">
        <v>3.03</v>
      </c>
      <c r="AM665">
        <v>-2.21</v>
      </c>
      <c r="AN665">
        <v>3.54</v>
      </c>
      <c r="AO665">
        <v>0.05</v>
      </c>
      <c r="AP665">
        <v>-7.0000000000000007E-2</v>
      </c>
      <c r="AQ665">
        <v>6.27</v>
      </c>
      <c r="AR665">
        <v>9.3800000000000008</v>
      </c>
      <c r="AS665">
        <v>91.76</v>
      </c>
      <c r="AT665">
        <v>1.0109999999999999</v>
      </c>
      <c r="AU665">
        <v>8.7799999999999994</v>
      </c>
      <c r="AV665">
        <v>10.83</v>
      </c>
      <c r="AW665">
        <v>7.35</v>
      </c>
      <c r="AX665">
        <v>43.62</v>
      </c>
      <c r="AY665">
        <v>54.43</v>
      </c>
      <c r="AZ665">
        <v>19.920000000000002</v>
      </c>
      <c r="BA665">
        <v>18.489999999999998</v>
      </c>
      <c r="BB665">
        <v>16.850000000000001</v>
      </c>
      <c r="BC665">
        <v>54.17</v>
      </c>
    </row>
    <row r="666" spans="1:55" x14ac:dyDescent="0.25">
      <c r="A666">
        <v>714</v>
      </c>
      <c r="B666" t="s">
        <v>469</v>
      </c>
      <c r="C666" t="s">
        <v>83</v>
      </c>
      <c r="D666" t="s">
        <v>47</v>
      </c>
      <c r="E666">
        <v>58</v>
      </c>
      <c r="F666">
        <v>659.75</v>
      </c>
      <c r="G666">
        <v>11.375</v>
      </c>
      <c r="H666">
        <v>-2.48</v>
      </c>
      <c r="I666">
        <v>-3.12</v>
      </c>
      <c r="J666">
        <v>0.26</v>
      </c>
      <c r="K666">
        <v>-1.1599999999999999</v>
      </c>
      <c r="L666">
        <v>-4.45</v>
      </c>
      <c r="M666">
        <v>2.02</v>
      </c>
      <c r="N666">
        <v>-0.71</v>
      </c>
      <c r="O666">
        <v>-4.5199999999999996</v>
      </c>
      <c r="P666">
        <v>3.24</v>
      </c>
      <c r="Q666">
        <v>-0.4</v>
      </c>
      <c r="R666">
        <v>0.62</v>
      </c>
      <c r="S666">
        <v>-12.71</v>
      </c>
      <c r="T666">
        <v>-0.06</v>
      </c>
      <c r="U666">
        <v>-0.26</v>
      </c>
      <c r="V666">
        <v>2.34</v>
      </c>
      <c r="W666">
        <v>1.43</v>
      </c>
      <c r="X666">
        <v>-0.36</v>
      </c>
      <c r="Y666">
        <v>1.66</v>
      </c>
      <c r="Z666">
        <v>0.33</v>
      </c>
      <c r="AA666">
        <v>-1.19</v>
      </c>
      <c r="AB666">
        <v>3.52</v>
      </c>
      <c r="AC666">
        <v>-0.52</v>
      </c>
      <c r="AD666">
        <v>-0.15</v>
      </c>
      <c r="AE666">
        <v>-8.31</v>
      </c>
      <c r="AF666">
        <v>1.47</v>
      </c>
      <c r="AG666">
        <v>1.1000000000000001</v>
      </c>
      <c r="AH666">
        <v>0.42</v>
      </c>
      <c r="AI666">
        <v>0.13</v>
      </c>
      <c r="AJ666">
        <v>0.51</v>
      </c>
      <c r="AK666">
        <v>-9.11</v>
      </c>
      <c r="AL666">
        <v>-3.43</v>
      </c>
      <c r="AM666">
        <v>-2.5499999999999998</v>
      </c>
      <c r="AN666">
        <v>-0.85</v>
      </c>
      <c r="AO666">
        <v>0.03</v>
      </c>
      <c r="AP666">
        <v>0.6</v>
      </c>
      <c r="AQ666">
        <v>-25</v>
      </c>
      <c r="AR666">
        <v>5.83</v>
      </c>
      <c r="AS666">
        <v>91.33</v>
      </c>
      <c r="AT666">
        <v>0.97199999999999998</v>
      </c>
      <c r="AU666">
        <v>11.91</v>
      </c>
      <c r="AV666">
        <v>16.82</v>
      </c>
      <c r="AW666">
        <v>10.73</v>
      </c>
      <c r="AX666">
        <v>56.84</v>
      </c>
      <c r="AY666">
        <v>52.61</v>
      </c>
      <c r="AZ666">
        <v>16.73</v>
      </c>
      <c r="BA666">
        <v>21.01</v>
      </c>
      <c r="BB666">
        <v>17.46</v>
      </c>
      <c r="BC666">
        <v>48.94</v>
      </c>
    </row>
    <row r="667" spans="1:55" x14ac:dyDescent="0.25">
      <c r="A667">
        <v>657</v>
      </c>
      <c r="B667" t="s">
        <v>986</v>
      </c>
      <c r="C667" t="s">
        <v>69</v>
      </c>
      <c r="D667" t="s">
        <v>73</v>
      </c>
      <c r="E667">
        <v>1</v>
      </c>
      <c r="F667">
        <v>12.55</v>
      </c>
      <c r="G667">
        <v>12.55</v>
      </c>
      <c r="H667">
        <v>-2.98</v>
      </c>
      <c r="I667">
        <v>-3.13</v>
      </c>
      <c r="J667">
        <v>0.21</v>
      </c>
      <c r="K667">
        <v>-5.13</v>
      </c>
      <c r="L667">
        <v>-21.01</v>
      </c>
      <c r="M667">
        <v>14.62</v>
      </c>
      <c r="N667">
        <v>-18.079999999999998</v>
      </c>
      <c r="O667">
        <v>-10.210000000000001</v>
      </c>
      <c r="P667">
        <v>-9.64</v>
      </c>
      <c r="Q667">
        <v>-3.09</v>
      </c>
      <c r="R667">
        <v>0.15</v>
      </c>
      <c r="S667">
        <v>-40</v>
      </c>
      <c r="T667">
        <v>-0.92</v>
      </c>
      <c r="U667">
        <v>-0.76</v>
      </c>
      <c r="V667">
        <v>-4.8899999999999997</v>
      </c>
      <c r="W667">
        <v>-10.210000000000001</v>
      </c>
      <c r="X667">
        <v>-7.27</v>
      </c>
      <c r="Y667">
        <v>-0.43</v>
      </c>
      <c r="Z667">
        <v>-1.39</v>
      </c>
      <c r="AA667">
        <v>-3.09</v>
      </c>
      <c r="AB667">
        <v>33.33</v>
      </c>
      <c r="AC667">
        <v>-1.54</v>
      </c>
      <c r="AD667">
        <v>0</v>
      </c>
      <c r="AE667" t="s">
        <v>97</v>
      </c>
      <c r="AF667">
        <v>-11.75</v>
      </c>
      <c r="AG667">
        <v>-5.58</v>
      </c>
      <c r="AH667">
        <v>-5.56</v>
      </c>
      <c r="AI667">
        <v>-2.06</v>
      </c>
      <c r="AJ667">
        <v>0.2</v>
      </c>
      <c r="AK667">
        <v>-25</v>
      </c>
      <c r="AL667">
        <v>19.350000000000001</v>
      </c>
      <c r="AM667">
        <v>-14.96</v>
      </c>
      <c r="AN667">
        <v>25.17</v>
      </c>
      <c r="AO667">
        <v>0</v>
      </c>
      <c r="AP667">
        <v>0</v>
      </c>
      <c r="AQ667" t="s">
        <v>97</v>
      </c>
      <c r="AR667">
        <v>0</v>
      </c>
      <c r="AS667">
        <v>75</v>
      </c>
      <c r="AT667">
        <v>0.75</v>
      </c>
      <c r="AU667">
        <v>14.34</v>
      </c>
      <c r="AV667">
        <v>14.34</v>
      </c>
      <c r="AW667">
        <v>4.78</v>
      </c>
      <c r="AX667">
        <v>57.37</v>
      </c>
      <c r="AY667">
        <v>75</v>
      </c>
      <c r="AZ667">
        <v>33.47</v>
      </c>
      <c r="BA667">
        <v>14.34</v>
      </c>
      <c r="BB667">
        <v>4.78</v>
      </c>
      <c r="BC667">
        <v>87.5</v>
      </c>
    </row>
    <row r="668" spans="1:55" x14ac:dyDescent="0.25">
      <c r="A668">
        <v>572</v>
      </c>
      <c r="B668" t="s">
        <v>50</v>
      </c>
      <c r="C668" t="s">
        <v>51</v>
      </c>
      <c r="D668" t="s">
        <v>39</v>
      </c>
      <c r="E668">
        <v>82</v>
      </c>
      <c r="F668">
        <v>1363.6666666666999</v>
      </c>
      <c r="G668">
        <v>16.630081300813</v>
      </c>
      <c r="H668">
        <v>8.33</v>
      </c>
      <c r="I668">
        <v>-3.14</v>
      </c>
      <c r="J668">
        <v>4.92</v>
      </c>
      <c r="K668">
        <v>6.96</v>
      </c>
      <c r="L668">
        <v>0.41</v>
      </c>
      <c r="M668">
        <v>3.76</v>
      </c>
      <c r="N668">
        <v>6.56</v>
      </c>
      <c r="O668">
        <v>0.03</v>
      </c>
      <c r="P668">
        <v>4.9800000000000004</v>
      </c>
      <c r="Q668">
        <v>0.8</v>
      </c>
      <c r="R668">
        <v>-0.56000000000000005</v>
      </c>
      <c r="S668">
        <v>13.88</v>
      </c>
      <c r="T668">
        <v>0.31</v>
      </c>
      <c r="U668">
        <v>0.17</v>
      </c>
      <c r="V668">
        <v>1.53</v>
      </c>
      <c r="W668">
        <v>3.21</v>
      </c>
      <c r="X668">
        <v>1.76</v>
      </c>
      <c r="Y668">
        <v>1.22</v>
      </c>
      <c r="Z668">
        <v>0.64</v>
      </c>
      <c r="AA668">
        <v>1.05</v>
      </c>
      <c r="AB668">
        <v>-0.9</v>
      </c>
      <c r="AC668">
        <v>0.15</v>
      </c>
      <c r="AD668">
        <v>-0.22</v>
      </c>
      <c r="AE668">
        <v>6.9</v>
      </c>
      <c r="AF668">
        <v>3.42</v>
      </c>
      <c r="AG668">
        <v>0.95</v>
      </c>
      <c r="AH668">
        <v>2.68</v>
      </c>
      <c r="AI668">
        <v>0.86</v>
      </c>
      <c r="AJ668">
        <v>-0.02</v>
      </c>
      <c r="AK668">
        <v>21.88</v>
      </c>
      <c r="AL668">
        <v>7.37</v>
      </c>
      <c r="AM668">
        <v>-5.9</v>
      </c>
      <c r="AN668">
        <v>8.9</v>
      </c>
      <c r="AO668">
        <v>0.01</v>
      </c>
      <c r="AP668">
        <v>-0.54</v>
      </c>
      <c r="AQ668">
        <v>30.77</v>
      </c>
      <c r="AR668">
        <v>8.16</v>
      </c>
      <c r="AS668">
        <v>93.44</v>
      </c>
      <c r="AT668">
        <v>1.016</v>
      </c>
      <c r="AU668">
        <v>15.31</v>
      </c>
      <c r="AV668">
        <v>17.420000000000002</v>
      </c>
      <c r="AW668">
        <v>7.17</v>
      </c>
      <c r="AX668">
        <v>33.22</v>
      </c>
      <c r="AY668">
        <v>68.099999999999994</v>
      </c>
      <c r="AZ668">
        <v>28.34</v>
      </c>
      <c r="BA668">
        <v>25.17</v>
      </c>
      <c r="BB668">
        <v>16.5</v>
      </c>
      <c r="BC668">
        <v>63.2</v>
      </c>
    </row>
    <row r="669" spans="1:55" x14ac:dyDescent="0.25">
      <c r="A669">
        <v>628</v>
      </c>
      <c r="B669" t="s">
        <v>295</v>
      </c>
      <c r="C669" t="s">
        <v>69</v>
      </c>
      <c r="D669" t="s">
        <v>73</v>
      </c>
      <c r="E669">
        <v>82</v>
      </c>
      <c r="F669">
        <v>1409.1</v>
      </c>
      <c r="G669">
        <v>17.184146341462998</v>
      </c>
      <c r="H669">
        <v>1.64</v>
      </c>
      <c r="I669">
        <v>-3.16</v>
      </c>
      <c r="J669">
        <v>2.0699999999999998</v>
      </c>
      <c r="K669">
        <v>1.25</v>
      </c>
      <c r="L669">
        <v>-1.58</v>
      </c>
      <c r="M669">
        <v>1.67</v>
      </c>
      <c r="N669">
        <v>1.53</v>
      </c>
      <c r="O669">
        <v>-0.13</v>
      </c>
      <c r="P669">
        <v>1.37</v>
      </c>
      <c r="Q669">
        <v>0.56000000000000005</v>
      </c>
      <c r="R669">
        <v>-0.03</v>
      </c>
      <c r="S669">
        <v>5.66</v>
      </c>
      <c r="T669">
        <v>0.2</v>
      </c>
      <c r="U669">
        <v>-0.26</v>
      </c>
      <c r="V669">
        <v>5.04</v>
      </c>
      <c r="W669">
        <v>2.02</v>
      </c>
      <c r="X669">
        <v>-4.6399999999999997</v>
      </c>
      <c r="Y669">
        <v>6.52</v>
      </c>
      <c r="Z669">
        <v>1.39</v>
      </c>
      <c r="AA669">
        <v>-1.2</v>
      </c>
      <c r="AB669">
        <v>6.24</v>
      </c>
      <c r="AC669">
        <v>0.37</v>
      </c>
      <c r="AD669">
        <v>7.0000000000000007E-2</v>
      </c>
      <c r="AE669">
        <v>4.79</v>
      </c>
      <c r="AF669">
        <v>0.84</v>
      </c>
      <c r="AG669">
        <v>-4.5999999999999996</v>
      </c>
      <c r="AH669">
        <v>6.59</v>
      </c>
      <c r="AI669">
        <v>0.17</v>
      </c>
      <c r="AJ669">
        <v>-0.28000000000000003</v>
      </c>
      <c r="AK669">
        <v>9.34</v>
      </c>
      <c r="AL669">
        <v>-0.7</v>
      </c>
      <c r="AM669">
        <v>0.93</v>
      </c>
      <c r="AN669">
        <v>-1.08</v>
      </c>
      <c r="AO669">
        <v>0.09</v>
      </c>
      <c r="AP669">
        <v>0.19</v>
      </c>
      <c r="AQ669">
        <v>-1.9</v>
      </c>
      <c r="AR669">
        <v>9.24</v>
      </c>
      <c r="AS669">
        <v>91.07</v>
      </c>
      <c r="AT669">
        <v>1.0029999999999999</v>
      </c>
      <c r="AU669">
        <v>8.6</v>
      </c>
      <c r="AV669">
        <v>15.71</v>
      </c>
      <c r="AW669">
        <v>9.24</v>
      </c>
      <c r="AX669">
        <v>39.51</v>
      </c>
      <c r="AY669">
        <v>48.21</v>
      </c>
      <c r="AZ669">
        <v>17.46</v>
      </c>
      <c r="BA669">
        <v>22.57</v>
      </c>
      <c r="BB669">
        <v>18.95</v>
      </c>
      <c r="BC669">
        <v>47.95</v>
      </c>
    </row>
    <row r="670" spans="1:55" x14ac:dyDescent="0.25">
      <c r="A670">
        <v>774</v>
      </c>
      <c r="B670" t="s">
        <v>88</v>
      </c>
      <c r="C670" t="s">
        <v>49</v>
      </c>
      <c r="D670" t="s">
        <v>47</v>
      </c>
      <c r="E670">
        <v>80</v>
      </c>
      <c r="F670">
        <v>1083</v>
      </c>
      <c r="G670">
        <v>13.5375</v>
      </c>
      <c r="H670">
        <v>7.46</v>
      </c>
      <c r="I670">
        <v>-3.16</v>
      </c>
      <c r="J670">
        <v>4.49</v>
      </c>
      <c r="K670">
        <v>5.77</v>
      </c>
      <c r="L670">
        <v>-1.1299999999999999</v>
      </c>
      <c r="M670">
        <v>3.84</v>
      </c>
      <c r="N670">
        <v>4.75</v>
      </c>
      <c r="O670">
        <v>-0.89</v>
      </c>
      <c r="P670">
        <v>4.4000000000000004</v>
      </c>
      <c r="Q670">
        <v>0.39</v>
      </c>
      <c r="R670">
        <v>0.36</v>
      </c>
      <c r="S670">
        <v>-0.5</v>
      </c>
      <c r="T670">
        <v>0.38</v>
      </c>
      <c r="U670">
        <v>0.2</v>
      </c>
      <c r="V670">
        <v>1.5</v>
      </c>
      <c r="W670">
        <v>4.33</v>
      </c>
      <c r="X670">
        <v>-0.46</v>
      </c>
      <c r="Y670">
        <v>4.1100000000000003</v>
      </c>
      <c r="Z670">
        <v>1.6</v>
      </c>
      <c r="AA670">
        <v>0.76</v>
      </c>
      <c r="AB670">
        <v>1.6</v>
      </c>
      <c r="AC670">
        <v>0.36</v>
      </c>
      <c r="AD670">
        <v>0.18</v>
      </c>
      <c r="AE670">
        <v>1.58</v>
      </c>
      <c r="AF670">
        <v>3.64</v>
      </c>
      <c r="AG670">
        <v>-1.62</v>
      </c>
      <c r="AH670">
        <v>5.93</v>
      </c>
      <c r="AI670">
        <v>-0.1</v>
      </c>
      <c r="AJ670">
        <v>-0.01</v>
      </c>
      <c r="AK670">
        <v>-2.41</v>
      </c>
      <c r="AL670">
        <v>3.49</v>
      </c>
      <c r="AM670">
        <v>-3.84</v>
      </c>
      <c r="AN670">
        <v>5.22</v>
      </c>
      <c r="AO670">
        <v>0.15</v>
      </c>
      <c r="AP670">
        <v>0.31</v>
      </c>
      <c r="AQ670">
        <v>-5</v>
      </c>
      <c r="AR670">
        <v>8.85</v>
      </c>
      <c r="AS670">
        <v>90.71</v>
      </c>
      <c r="AT670">
        <v>0.996</v>
      </c>
      <c r="AU670">
        <v>12.74</v>
      </c>
      <c r="AV670">
        <v>15.35</v>
      </c>
      <c r="AW670">
        <v>9.31</v>
      </c>
      <c r="AX670">
        <v>40.61</v>
      </c>
      <c r="AY670">
        <v>57.79</v>
      </c>
      <c r="AZ670">
        <v>20.059999999999999</v>
      </c>
      <c r="BA670">
        <v>20</v>
      </c>
      <c r="BB670">
        <v>16.23</v>
      </c>
      <c r="BC670">
        <v>55.27</v>
      </c>
    </row>
    <row r="671" spans="1:55" x14ac:dyDescent="0.25">
      <c r="A671">
        <v>712</v>
      </c>
      <c r="B671" t="s">
        <v>158</v>
      </c>
      <c r="C671" t="s">
        <v>127</v>
      </c>
      <c r="D671" t="s">
        <v>36</v>
      </c>
      <c r="E671">
        <v>69</v>
      </c>
      <c r="F671">
        <v>1001.0166666667</v>
      </c>
      <c r="G671">
        <v>14.507487922705</v>
      </c>
      <c r="H671">
        <v>5.07</v>
      </c>
      <c r="I671">
        <v>-3.19</v>
      </c>
      <c r="J671">
        <v>3.68</v>
      </c>
      <c r="K671">
        <v>2.78</v>
      </c>
      <c r="L671">
        <v>-3.01</v>
      </c>
      <c r="M671">
        <v>3.47</v>
      </c>
      <c r="N671">
        <v>0.94</v>
      </c>
      <c r="O671">
        <v>-2.82</v>
      </c>
      <c r="P671">
        <v>3.08</v>
      </c>
      <c r="Q671">
        <v>0.87</v>
      </c>
      <c r="R671">
        <v>0.54</v>
      </c>
      <c r="S671">
        <v>4.2699999999999996</v>
      </c>
      <c r="T671">
        <v>0.24</v>
      </c>
      <c r="U671">
        <v>-0.04</v>
      </c>
      <c r="V671">
        <v>3.35</v>
      </c>
      <c r="W671">
        <v>3.15</v>
      </c>
      <c r="X671">
        <v>1.03</v>
      </c>
      <c r="Y671">
        <v>2.31</v>
      </c>
      <c r="Z671">
        <v>0.54</v>
      </c>
      <c r="AA671">
        <v>-1.07</v>
      </c>
      <c r="AB671">
        <v>3.8</v>
      </c>
      <c r="AC671">
        <v>0.27</v>
      </c>
      <c r="AD671">
        <v>0.86</v>
      </c>
      <c r="AE671">
        <v>-7.84</v>
      </c>
      <c r="AF671">
        <v>3.48</v>
      </c>
      <c r="AG671">
        <v>2.8</v>
      </c>
      <c r="AH671">
        <v>1.5</v>
      </c>
      <c r="AI671">
        <v>0.38</v>
      </c>
      <c r="AJ671">
        <v>-0.13</v>
      </c>
      <c r="AK671">
        <v>12.7</v>
      </c>
      <c r="AL671">
        <v>2.41</v>
      </c>
      <c r="AM671">
        <v>-5.59</v>
      </c>
      <c r="AN671">
        <v>5.7</v>
      </c>
      <c r="AO671">
        <v>0.37</v>
      </c>
      <c r="AP671">
        <v>-0.32</v>
      </c>
      <c r="AQ671">
        <v>31.3</v>
      </c>
      <c r="AR671">
        <v>9.77</v>
      </c>
      <c r="AS671">
        <v>89.96</v>
      </c>
      <c r="AT671">
        <v>0.997</v>
      </c>
      <c r="AU671">
        <v>17.079999999999998</v>
      </c>
      <c r="AV671">
        <v>11.57</v>
      </c>
      <c r="AW671">
        <v>4.8</v>
      </c>
      <c r="AX671">
        <v>48.37</v>
      </c>
      <c r="AY671">
        <v>78.08</v>
      </c>
      <c r="AZ671">
        <v>25.11</v>
      </c>
      <c r="BA671">
        <v>15.46</v>
      </c>
      <c r="BB671">
        <v>10.91</v>
      </c>
      <c r="BC671">
        <v>69.72</v>
      </c>
    </row>
    <row r="672" spans="1:55" x14ac:dyDescent="0.25">
      <c r="A672">
        <v>724</v>
      </c>
      <c r="B672" t="s">
        <v>921</v>
      </c>
      <c r="C672" t="s">
        <v>46</v>
      </c>
      <c r="D672" t="s">
        <v>73</v>
      </c>
      <c r="E672">
        <v>16</v>
      </c>
      <c r="F672">
        <v>211.3</v>
      </c>
      <c r="G672">
        <v>13.206250000000001</v>
      </c>
      <c r="H672">
        <v>-7.48</v>
      </c>
      <c r="I672">
        <v>-3.2</v>
      </c>
      <c r="J672">
        <v>-1.79</v>
      </c>
      <c r="K672">
        <v>-3.57</v>
      </c>
      <c r="L672">
        <v>-4.67</v>
      </c>
      <c r="M672">
        <v>0.85</v>
      </c>
      <c r="N672">
        <v>-0.81</v>
      </c>
      <c r="O672">
        <v>-4.6900000000000004</v>
      </c>
      <c r="P672">
        <v>3.43</v>
      </c>
      <c r="Q672">
        <v>-0.7</v>
      </c>
      <c r="R672">
        <v>-0.52</v>
      </c>
      <c r="S672">
        <v>-5.42</v>
      </c>
      <c r="T672">
        <v>-0.22</v>
      </c>
      <c r="U672">
        <v>-0.32</v>
      </c>
      <c r="V672">
        <v>1.28</v>
      </c>
      <c r="W672">
        <v>-1.44</v>
      </c>
      <c r="X672">
        <v>-2.56</v>
      </c>
      <c r="Y672">
        <v>1.1599999999999999</v>
      </c>
      <c r="Z672">
        <v>-0.4</v>
      </c>
      <c r="AA672">
        <v>-2.06</v>
      </c>
      <c r="AB672">
        <v>4.59</v>
      </c>
      <c r="AC672">
        <v>-0.93</v>
      </c>
      <c r="AD672">
        <v>0.08</v>
      </c>
      <c r="AE672">
        <v>-36.11</v>
      </c>
      <c r="AF672">
        <v>-1.39</v>
      </c>
      <c r="AG672">
        <v>-0.68</v>
      </c>
      <c r="AH672">
        <v>-1.03</v>
      </c>
      <c r="AI672">
        <v>0.08</v>
      </c>
      <c r="AJ672">
        <v>-0.74</v>
      </c>
      <c r="AK672">
        <v>71.430000000000007</v>
      </c>
      <c r="AL672">
        <v>-8.23</v>
      </c>
      <c r="AM672">
        <v>-8.0299999999999994</v>
      </c>
      <c r="AN672">
        <v>0.66</v>
      </c>
      <c r="AO672">
        <v>0.25</v>
      </c>
      <c r="AP672">
        <v>-7.0000000000000007E-2</v>
      </c>
      <c r="AQ672">
        <v>25</v>
      </c>
      <c r="AR672">
        <v>2.75</v>
      </c>
      <c r="AS672">
        <v>95.7</v>
      </c>
      <c r="AT672">
        <v>0.98499999999999999</v>
      </c>
      <c r="AU672">
        <v>5.96</v>
      </c>
      <c r="AV672">
        <v>14.2</v>
      </c>
      <c r="AW672">
        <v>7.95</v>
      </c>
      <c r="AX672">
        <v>57.64</v>
      </c>
      <c r="AY672">
        <v>42.86</v>
      </c>
      <c r="AZ672">
        <v>17.61</v>
      </c>
      <c r="BA672">
        <v>23.28</v>
      </c>
      <c r="BB672">
        <v>17.04</v>
      </c>
      <c r="BC672">
        <v>50.82</v>
      </c>
    </row>
    <row r="673" spans="1:55" x14ac:dyDescent="0.25">
      <c r="A673">
        <v>235</v>
      </c>
      <c r="B673" t="s">
        <v>471</v>
      </c>
      <c r="C673" t="s">
        <v>141</v>
      </c>
      <c r="D673" t="s">
        <v>47</v>
      </c>
      <c r="E673">
        <v>72</v>
      </c>
      <c r="F673">
        <v>734.45</v>
      </c>
      <c r="G673">
        <v>10.200694444444</v>
      </c>
      <c r="H673">
        <v>8.85</v>
      </c>
      <c r="I673">
        <v>-3.21</v>
      </c>
      <c r="J673">
        <v>5.38</v>
      </c>
      <c r="K673">
        <v>7.69</v>
      </c>
      <c r="L673">
        <v>-2.7</v>
      </c>
      <c r="M673">
        <v>6.22</v>
      </c>
      <c r="N673">
        <v>5.57</v>
      </c>
      <c r="O673">
        <v>-2.5499999999999998</v>
      </c>
      <c r="P673">
        <v>6.99</v>
      </c>
      <c r="Q673">
        <v>0.17</v>
      </c>
      <c r="R673">
        <v>-0.69</v>
      </c>
      <c r="S673">
        <v>9.5</v>
      </c>
      <c r="T673">
        <v>0.44</v>
      </c>
      <c r="U673">
        <v>-0.09</v>
      </c>
      <c r="V673">
        <v>5.99</v>
      </c>
      <c r="W673">
        <v>3.42</v>
      </c>
      <c r="X673">
        <v>-0.35</v>
      </c>
      <c r="Y673">
        <v>3.8</v>
      </c>
      <c r="Z673">
        <v>2.41</v>
      </c>
      <c r="AA673">
        <v>0.06</v>
      </c>
      <c r="AB673">
        <v>6.02</v>
      </c>
      <c r="AC673">
        <v>0.55000000000000004</v>
      </c>
      <c r="AD673">
        <v>-0.4</v>
      </c>
      <c r="AE673">
        <v>18.86</v>
      </c>
      <c r="AF673">
        <v>1.35</v>
      </c>
      <c r="AG673">
        <v>-0.54</v>
      </c>
      <c r="AH673">
        <v>2.34</v>
      </c>
      <c r="AI673">
        <v>-0.25</v>
      </c>
      <c r="AJ673">
        <v>-0.26</v>
      </c>
      <c r="AK673">
        <v>-0.9</v>
      </c>
      <c r="AL673">
        <v>6.05</v>
      </c>
      <c r="AM673">
        <v>-4.91</v>
      </c>
      <c r="AN673">
        <v>7.44</v>
      </c>
      <c r="AO673">
        <v>-0.28999999999999998</v>
      </c>
      <c r="AP673">
        <v>-0.26</v>
      </c>
      <c r="AQ673">
        <v>-5.95</v>
      </c>
      <c r="AR673">
        <v>6.98</v>
      </c>
      <c r="AS673">
        <v>93.08</v>
      </c>
      <c r="AT673">
        <v>1.0009999999999999</v>
      </c>
      <c r="AU673">
        <v>8.74</v>
      </c>
      <c r="AV673">
        <v>11.93</v>
      </c>
      <c r="AW673">
        <v>8.66</v>
      </c>
      <c r="AX673">
        <v>55.06</v>
      </c>
      <c r="AY673">
        <v>50.23</v>
      </c>
      <c r="AZ673">
        <v>13.89</v>
      </c>
      <c r="BA673">
        <v>17.649999999999999</v>
      </c>
      <c r="BB673">
        <v>18.38</v>
      </c>
      <c r="BC673">
        <v>43.04</v>
      </c>
    </row>
    <row r="674" spans="1:55" x14ac:dyDescent="0.25">
      <c r="A674">
        <v>193</v>
      </c>
      <c r="B674" t="s">
        <v>881</v>
      </c>
      <c r="C674" t="s">
        <v>135</v>
      </c>
      <c r="D674" t="s">
        <v>73</v>
      </c>
      <c r="E674">
        <v>9</v>
      </c>
      <c r="F674">
        <v>122.06666666667</v>
      </c>
      <c r="G674">
        <v>13.562962962963001</v>
      </c>
      <c r="H674">
        <v>-2.42</v>
      </c>
      <c r="I674">
        <v>-3.24</v>
      </c>
      <c r="J674">
        <v>0.33</v>
      </c>
      <c r="K674">
        <v>-1.0900000000000001</v>
      </c>
      <c r="L674">
        <v>-3.1</v>
      </c>
      <c r="M674">
        <v>1.1200000000000001</v>
      </c>
      <c r="N674">
        <v>0.76</v>
      </c>
      <c r="O674">
        <v>-2.1</v>
      </c>
      <c r="P674">
        <v>2.2400000000000002</v>
      </c>
      <c r="Q674">
        <v>-1.33</v>
      </c>
      <c r="R674">
        <v>-0.84</v>
      </c>
      <c r="S674">
        <v>-7.14</v>
      </c>
      <c r="T674">
        <v>-0.68</v>
      </c>
      <c r="U674">
        <v>0</v>
      </c>
      <c r="V674">
        <v>-7.16</v>
      </c>
      <c r="W674">
        <v>-0.62</v>
      </c>
      <c r="X674">
        <v>-1.71</v>
      </c>
      <c r="Y674">
        <v>0.96</v>
      </c>
      <c r="Z674">
        <v>-2</v>
      </c>
      <c r="AA674">
        <v>-0.91</v>
      </c>
      <c r="AB674">
        <v>-2.31</v>
      </c>
      <c r="AC674">
        <v>-0.22</v>
      </c>
      <c r="AD674">
        <v>-2</v>
      </c>
      <c r="AE674">
        <v>62.5</v>
      </c>
      <c r="AF674">
        <v>1.84</v>
      </c>
      <c r="AG674">
        <v>-1.07</v>
      </c>
      <c r="AH674">
        <v>3.3</v>
      </c>
      <c r="AI674">
        <v>-0.68</v>
      </c>
      <c r="AJ674">
        <v>1.7</v>
      </c>
      <c r="AK674">
        <v>-58.33</v>
      </c>
      <c r="AL674">
        <v>-1.05</v>
      </c>
      <c r="AM674">
        <v>0.92</v>
      </c>
      <c r="AN674">
        <v>-1.42</v>
      </c>
      <c r="AO674">
        <v>-0.87</v>
      </c>
      <c r="AP674">
        <v>-0.16</v>
      </c>
      <c r="AQ674">
        <v>-50</v>
      </c>
      <c r="AR674">
        <v>5.08</v>
      </c>
      <c r="AS674">
        <v>93.85</v>
      </c>
      <c r="AT674">
        <v>0.98899999999999999</v>
      </c>
      <c r="AU674">
        <v>7.86</v>
      </c>
      <c r="AV674">
        <v>12.78</v>
      </c>
      <c r="AW674">
        <v>6.88</v>
      </c>
      <c r="AX674">
        <v>56.03</v>
      </c>
      <c r="AY674">
        <v>53.33</v>
      </c>
      <c r="AZ674">
        <v>21.63</v>
      </c>
      <c r="BA674">
        <v>16.22</v>
      </c>
      <c r="BB674">
        <v>12.78</v>
      </c>
      <c r="BC674">
        <v>62.86</v>
      </c>
    </row>
    <row r="675" spans="1:55" x14ac:dyDescent="0.25">
      <c r="A675">
        <v>510</v>
      </c>
      <c r="B675" t="s">
        <v>800</v>
      </c>
      <c r="C675" t="s">
        <v>193</v>
      </c>
      <c r="D675" t="s">
        <v>73</v>
      </c>
      <c r="E675">
        <v>28</v>
      </c>
      <c r="F675">
        <v>346.21666666666999</v>
      </c>
      <c r="G675">
        <v>12.364880952381</v>
      </c>
      <c r="H675">
        <v>-6.96</v>
      </c>
      <c r="I675">
        <v>-3.24</v>
      </c>
      <c r="J675">
        <v>-1.76</v>
      </c>
      <c r="K675">
        <v>-4.59</v>
      </c>
      <c r="L675">
        <v>-1.96</v>
      </c>
      <c r="M675">
        <v>-1.66</v>
      </c>
      <c r="N675">
        <v>-3.7</v>
      </c>
      <c r="O675">
        <v>0</v>
      </c>
      <c r="P675">
        <v>-3.24</v>
      </c>
      <c r="Q675">
        <v>0.03</v>
      </c>
      <c r="R675">
        <v>-0.16</v>
      </c>
      <c r="S675">
        <v>2.0499999999999998</v>
      </c>
      <c r="T675">
        <v>-0.28000000000000003</v>
      </c>
      <c r="U675">
        <v>-0.12</v>
      </c>
      <c r="V675">
        <v>-1.8</v>
      </c>
      <c r="W675">
        <v>-2.94</v>
      </c>
      <c r="X675">
        <v>-0.73</v>
      </c>
      <c r="Y675">
        <v>-2.14</v>
      </c>
      <c r="Z675">
        <v>-0.65</v>
      </c>
      <c r="AA675">
        <v>0.4</v>
      </c>
      <c r="AB675">
        <v>-2.34</v>
      </c>
      <c r="AC675">
        <v>0.06</v>
      </c>
      <c r="AD675">
        <v>0.28999999999999998</v>
      </c>
      <c r="AE675">
        <v>-4.0999999999999996</v>
      </c>
      <c r="AF675">
        <v>-3.06</v>
      </c>
      <c r="AG675">
        <v>-1.5</v>
      </c>
      <c r="AH675">
        <v>-1.99</v>
      </c>
      <c r="AI675">
        <v>-0.11</v>
      </c>
      <c r="AJ675">
        <v>-0.5</v>
      </c>
      <c r="AK675">
        <v>14.55</v>
      </c>
      <c r="AL675">
        <v>-4.21</v>
      </c>
      <c r="AM675">
        <v>-2.02</v>
      </c>
      <c r="AN675">
        <v>-1.68</v>
      </c>
      <c r="AO675">
        <v>0.08</v>
      </c>
      <c r="AP675">
        <v>-0.11</v>
      </c>
      <c r="AQ675">
        <v>11.11</v>
      </c>
      <c r="AR675">
        <v>7.79</v>
      </c>
      <c r="AS675">
        <v>92.57</v>
      </c>
      <c r="AT675">
        <v>1.004</v>
      </c>
      <c r="AU675">
        <v>8.32</v>
      </c>
      <c r="AV675">
        <v>12.3</v>
      </c>
      <c r="AW675">
        <v>7.45</v>
      </c>
      <c r="AX675">
        <v>61.35</v>
      </c>
      <c r="AY675">
        <v>52.75</v>
      </c>
      <c r="AZ675">
        <v>14.56</v>
      </c>
      <c r="BA675">
        <v>17.16</v>
      </c>
      <c r="BB675">
        <v>14.04</v>
      </c>
      <c r="BC675">
        <v>50.91</v>
      </c>
    </row>
    <row r="676" spans="1:55" x14ac:dyDescent="0.25">
      <c r="A676">
        <v>267</v>
      </c>
      <c r="B676" t="s">
        <v>316</v>
      </c>
      <c r="C676" t="s">
        <v>135</v>
      </c>
      <c r="D676" t="s">
        <v>39</v>
      </c>
      <c r="E676">
        <v>73</v>
      </c>
      <c r="F676">
        <v>825.88333333333003</v>
      </c>
      <c r="G676">
        <v>11.313470319635</v>
      </c>
      <c r="H676">
        <v>-4.99</v>
      </c>
      <c r="I676">
        <v>-3.27</v>
      </c>
      <c r="J676">
        <v>-0.99</v>
      </c>
      <c r="K676">
        <v>-2.62</v>
      </c>
      <c r="L676">
        <v>-3.4</v>
      </c>
      <c r="M676">
        <v>0.35</v>
      </c>
      <c r="N676">
        <v>-2.82</v>
      </c>
      <c r="O676">
        <v>-2.33</v>
      </c>
      <c r="P676">
        <v>-0.59</v>
      </c>
      <c r="Q676">
        <v>-0.12</v>
      </c>
      <c r="R676">
        <v>-0.35</v>
      </c>
      <c r="S676">
        <v>3.81</v>
      </c>
      <c r="T676">
        <v>-0.15</v>
      </c>
      <c r="U676">
        <v>-0.28999999999999998</v>
      </c>
      <c r="V676">
        <v>1.64</v>
      </c>
      <c r="W676">
        <v>-2.48</v>
      </c>
      <c r="X676">
        <v>-1.77</v>
      </c>
      <c r="Y676">
        <v>-0.76</v>
      </c>
      <c r="Z676">
        <v>0.35</v>
      </c>
      <c r="AA676">
        <v>-1.52</v>
      </c>
      <c r="AB676">
        <v>4.45</v>
      </c>
      <c r="AC676">
        <v>-0.18</v>
      </c>
      <c r="AD676">
        <v>-0.33</v>
      </c>
      <c r="AE676">
        <v>4.8099999999999996</v>
      </c>
      <c r="AF676">
        <v>-3.77</v>
      </c>
      <c r="AG676">
        <v>-0.33</v>
      </c>
      <c r="AH676">
        <v>-4.71</v>
      </c>
      <c r="AI676">
        <v>0.1</v>
      </c>
      <c r="AJ676">
        <v>-0.23</v>
      </c>
      <c r="AK676">
        <v>14.42</v>
      </c>
      <c r="AL676">
        <v>-3.04</v>
      </c>
      <c r="AM676">
        <v>-4.2300000000000004</v>
      </c>
      <c r="AN676">
        <v>0.52</v>
      </c>
      <c r="AO676">
        <v>-0.01</v>
      </c>
      <c r="AP676">
        <v>0.22</v>
      </c>
      <c r="AQ676">
        <v>-10</v>
      </c>
      <c r="AR676">
        <v>8.9600000000000009</v>
      </c>
      <c r="AS676">
        <v>94.59</v>
      </c>
      <c r="AT676">
        <v>1.036</v>
      </c>
      <c r="AU676">
        <v>7.48</v>
      </c>
      <c r="AV676">
        <v>18.739999999999998</v>
      </c>
      <c r="AW676">
        <v>13.29</v>
      </c>
      <c r="AX676">
        <v>44.82</v>
      </c>
      <c r="AY676">
        <v>36.01</v>
      </c>
      <c r="AZ676">
        <v>12.42</v>
      </c>
      <c r="BA676">
        <v>25.43</v>
      </c>
      <c r="BB676">
        <v>23.03</v>
      </c>
      <c r="BC676">
        <v>35.04</v>
      </c>
    </row>
    <row r="677" spans="1:55" x14ac:dyDescent="0.25">
      <c r="A677">
        <v>846</v>
      </c>
      <c r="B677" t="s">
        <v>321</v>
      </c>
      <c r="C677" t="s">
        <v>87</v>
      </c>
      <c r="D677" t="s">
        <v>39</v>
      </c>
      <c r="E677">
        <v>70</v>
      </c>
      <c r="F677">
        <v>787.06666666667002</v>
      </c>
      <c r="G677">
        <v>11.24380952381</v>
      </c>
      <c r="H677">
        <v>-4.01</v>
      </c>
      <c r="I677">
        <v>-3.27</v>
      </c>
      <c r="J677">
        <v>-0.27</v>
      </c>
      <c r="K677">
        <v>-3.05</v>
      </c>
      <c r="L677">
        <v>-1.87</v>
      </c>
      <c r="M677">
        <v>-0.66</v>
      </c>
      <c r="N677">
        <v>-1.77</v>
      </c>
      <c r="O677">
        <v>-0.53</v>
      </c>
      <c r="P677">
        <v>-1</v>
      </c>
      <c r="Q677">
        <v>-0.19</v>
      </c>
      <c r="R677">
        <v>-0.11</v>
      </c>
      <c r="S677">
        <v>-0.7</v>
      </c>
      <c r="T677">
        <v>-0.03</v>
      </c>
      <c r="U677">
        <v>-0.3</v>
      </c>
      <c r="V677">
        <v>3.45</v>
      </c>
      <c r="W677">
        <v>-0.13</v>
      </c>
      <c r="X677">
        <v>-2.41</v>
      </c>
      <c r="Y677">
        <v>2.27</v>
      </c>
      <c r="Z677">
        <v>-0.08</v>
      </c>
      <c r="AA677">
        <v>-2.31</v>
      </c>
      <c r="AB677">
        <v>6.22</v>
      </c>
      <c r="AC677">
        <v>0.13</v>
      </c>
      <c r="AD677">
        <v>-0.13</v>
      </c>
      <c r="AE677">
        <v>4.72</v>
      </c>
      <c r="AF677">
        <v>-7.0000000000000007E-2</v>
      </c>
      <c r="AG677">
        <v>-0.14000000000000001</v>
      </c>
      <c r="AH677">
        <v>0.08</v>
      </c>
      <c r="AI677">
        <v>-0.14000000000000001</v>
      </c>
      <c r="AJ677">
        <v>0.19</v>
      </c>
      <c r="AK677">
        <v>-9.73</v>
      </c>
      <c r="AL677">
        <v>-3.77</v>
      </c>
      <c r="AM677">
        <v>-0.28999999999999998</v>
      </c>
      <c r="AN677">
        <v>-2.7</v>
      </c>
      <c r="AO677">
        <v>-0.27</v>
      </c>
      <c r="AP677">
        <v>-0.18</v>
      </c>
      <c r="AQ677">
        <v>0</v>
      </c>
      <c r="AR677">
        <v>7.85</v>
      </c>
      <c r="AS677">
        <v>92.37</v>
      </c>
      <c r="AT677">
        <v>1.002</v>
      </c>
      <c r="AU677">
        <v>9.99</v>
      </c>
      <c r="AV677">
        <v>11.66</v>
      </c>
      <c r="AW677">
        <v>5.03</v>
      </c>
      <c r="AX677">
        <v>50.39</v>
      </c>
      <c r="AY677">
        <v>66.5</v>
      </c>
      <c r="AZ677">
        <v>16.54</v>
      </c>
      <c r="BA677">
        <v>17.38</v>
      </c>
      <c r="BB677">
        <v>12.65</v>
      </c>
      <c r="BC677">
        <v>56.66</v>
      </c>
    </row>
    <row r="678" spans="1:55" x14ac:dyDescent="0.25">
      <c r="A678">
        <v>13</v>
      </c>
      <c r="B678" t="s">
        <v>381</v>
      </c>
      <c r="C678" t="s">
        <v>83</v>
      </c>
      <c r="D678" t="s">
        <v>39</v>
      </c>
      <c r="E678">
        <v>76</v>
      </c>
      <c r="F678">
        <v>811.66666666667004</v>
      </c>
      <c r="G678">
        <v>10.679824561404001</v>
      </c>
      <c r="H678">
        <v>0.48</v>
      </c>
      <c r="I678">
        <v>-3.28</v>
      </c>
      <c r="J678">
        <v>1.64</v>
      </c>
      <c r="K678">
        <v>-0.69</v>
      </c>
      <c r="L678">
        <v>-1.87</v>
      </c>
      <c r="M678">
        <v>0.67</v>
      </c>
      <c r="N678">
        <v>-2.79</v>
      </c>
      <c r="O678">
        <v>-1.25</v>
      </c>
      <c r="P678">
        <v>-1.4</v>
      </c>
      <c r="Q678">
        <v>-0.59</v>
      </c>
      <c r="R678">
        <v>0.14000000000000001</v>
      </c>
      <c r="S678">
        <v>-9.74</v>
      </c>
      <c r="T678">
        <v>-0.26</v>
      </c>
      <c r="U678">
        <v>-0.17</v>
      </c>
      <c r="V678">
        <v>-1.06</v>
      </c>
      <c r="W678">
        <v>-2.17</v>
      </c>
      <c r="X678">
        <v>-2.44</v>
      </c>
      <c r="Y678">
        <v>0.27</v>
      </c>
      <c r="Z678">
        <v>-0.92</v>
      </c>
      <c r="AA678">
        <v>-0.57999999999999996</v>
      </c>
      <c r="AB678">
        <v>-0.67</v>
      </c>
      <c r="AC678">
        <v>-0.43</v>
      </c>
      <c r="AD678">
        <v>0.41</v>
      </c>
      <c r="AE678">
        <v>-18.43</v>
      </c>
      <c r="AF678">
        <v>-1.67</v>
      </c>
      <c r="AG678">
        <v>-2.48</v>
      </c>
      <c r="AH678">
        <v>0.91</v>
      </c>
      <c r="AI678">
        <v>-0.18</v>
      </c>
      <c r="AJ678">
        <v>-0.3</v>
      </c>
      <c r="AK678">
        <v>2.44</v>
      </c>
      <c r="AL678">
        <v>3.49</v>
      </c>
      <c r="AM678">
        <v>-1.97</v>
      </c>
      <c r="AN678">
        <v>3.92</v>
      </c>
      <c r="AO678">
        <v>-0.03</v>
      </c>
      <c r="AP678">
        <v>0</v>
      </c>
      <c r="AQ678">
        <v>-1.35</v>
      </c>
      <c r="AR678">
        <v>5.68</v>
      </c>
      <c r="AS678">
        <v>92.84</v>
      </c>
      <c r="AT678">
        <v>0.98499999999999999</v>
      </c>
      <c r="AU678">
        <v>15.67</v>
      </c>
      <c r="AV678">
        <v>16.190000000000001</v>
      </c>
      <c r="AW678">
        <v>10.72</v>
      </c>
      <c r="AX678">
        <v>52.34</v>
      </c>
      <c r="AY678">
        <v>59.38</v>
      </c>
      <c r="AZ678">
        <v>22.4</v>
      </c>
      <c r="BA678">
        <v>20.48</v>
      </c>
      <c r="BB678">
        <v>19.59</v>
      </c>
      <c r="BC678">
        <v>53.35</v>
      </c>
    </row>
    <row r="679" spans="1:55" x14ac:dyDescent="0.25">
      <c r="A679">
        <v>410</v>
      </c>
      <c r="B679" t="s">
        <v>490</v>
      </c>
      <c r="C679" t="s">
        <v>38</v>
      </c>
      <c r="D679" t="s">
        <v>73</v>
      </c>
      <c r="E679">
        <v>82</v>
      </c>
      <c r="F679">
        <v>1548.7166666666999</v>
      </c>
      <c r="G679">
        <v>18.886788617886001</v>
      </c>
      <c r="H679">
        <v>2.98</v>
      </c>
      <c r="I679">
        <v>-3.29</v>
      </c>
      <c r="J679">
        <v>2.85</v>
      </c>
      <c r="K679">
        <v>2.87</v>
      </c>
      <c r="L679">
        <v>-1.29</v>
      </c>
      <c r="M679">
        <v>2.58</v>
      </c>
      <c r="N679">
        <v>1.79</v>
      </c>
      <c r="O679">
        <v>-0.17</v>
      </c>
      <c r="P679">
        <v>1.7</v>
      </c>
      <c r="Q679">
        <v>-0.69</v>
      </c>
      <c r="R679">
        <v>0.55000000000000004</v>
      </c>
      <c r="S679">
        <v>-13.11</v>
      </c>
      <c r="T679">
        <v>0.15</v>
      </c>
      <c r="U679">
        <v>7.0000000000000007E-2</v>
      </c>
      <c r="V679">
        <v>1.06</v>
      </c>
      <c r="W679">
        <v>0.27</v>
      </c>
      <c r="X679">
        <v>-0.96</v>
      </c>
      <c r="Y679">
        <v>1.1599999999999999</v>
      </c>
      <c r="Z679">
        <v>0.76</v>
      </c>
      <c r="AA679">
        <v>-0.44</v>
      </c>
      <c r="AB679">
        <v>2.79</v>
      </c>
      <c r="AC679">
        <v>-0.11</v>
      </c>
      <c r="AD679">
        <v>0.24</v>
      </c>
      <c r="AE679">
        <v>-6.09</v>
      </c>
      <c r="AF679">
        <v>-0.66</v>
      </c>
      <c r="AG679">
        <v>-0.69</v>
      </c>
      <c r="AH679">
        <v>-0.01</v>
      </c>
      <c r="AI679">
        <v>-0.6</v>
      </c>
      <c r="AJ679">
        <v>0.68</v>
      </c>
      <c r="AK679">
        <v>-34.229999999999997</v>
      </c>
      <c r="AL679">
        <v>3.86</v>
      </c>
      <c r="AM679">
        <v>-2.4</v>
      </c>
      <c r="AN679">
        <v>4.5599999999999996</v>
      </c>
      <c r="AO679">
        <v>-0.16</v>
      </c>
      <c r="AP679">
        <v>-0.26</v>
      </c>
      <c r="AQ679">
        <v>-2.56</v>
      </c>
      <c r="AR679">
        <v>5.92</v>
      </c>
      <c r="AS679">
        <v>90.41</v>
      </c>
      <c r="AT679">
        <v>0.96299999999999997</v>
      </c>
      <c r="AU679">
        <v>6.04</v>
      </c>
      <c r="AV679">
        <v>14.95</v>
      </c>
      <c r="AW679">
        <v>10.69</v>
      </c>
      <c r="AX679">
        <v>43.35</v>
      </c>
      <c r="AY679">
        <v>36.11</v>
      </c>
      <c r="AZ679">
        <v>17.98</v>
      </c>
      <c r="BA679">
        <v>22.43</v>
      </c>
      <c r="BB679">
        <v>20.65</v>
      </c>
      <c r="BC679">
        <v>46.54</v>
      </c>
    </row>
    <row r="680" spans="1:55" x14ac:dyDescent="0.25">
      <c r="A680">
        <v>535</v>
      </c>
      <c r="B680" t="s">
        <v>772</v>
      </c>
      <c r="C680" t="s">
        <v>41</v>
      </c>
      <c r="D680" t="s">
        <v>36</v>
      </c>
      <c r="E680">
        <v>54</v>
      </c>
      <c r="F680">
        <v>457.91666666666998</v>
      </c>
      <c r="G680">
        <v>8.4799382716048992</v>
      </c>
      <c r="H680">
        <v>-9.17</v>
      </c>
      <c r="I680">
        <v>-3.34</v>
      </c>
      <c r="J680">
        <v>-2.87</v>
      </c>
      <c r="K680">
        <v>-8.68</v>
      </c>
      <c r="L680">
        <v>-3.12</v>
      </c>
      <c r="M680">
        <v>-3.95</v>
      </c>
      <c r="N680">
        <v>-7.85</v>
      </c>
      <c r="O680">
        <v>-1.86</v>
      </c>
      <c r="P680">
        <v>-5.51</v>
      </c>
      <c r="Q680">
        <v>-1.41</v>
      </c>
      <c r="R680">
        <v>-0.31</v>
      </c>
      <c r="S680">
        <v>-12.96</v>
      </c>
      <c r="T680">
        <v>-0.22</v>
      </c>
      <c r="U680">
        <v>-0.48</v>
      </c>
      <c r="V680">
        <v>2.2599999999999998</v>
      </c>
      <c r="W680">
        <v>-4.96</v>
      </c>
      <c r="X680">
        <v>-3.77</v>
      </c>
      <c r="Y680">
        <v>-1.74</v>
      </c>
      <c r="Z680">
        <v>-1.38</v>
      </c>
      <c r="AA680">
        <v>-3.2</v>
      </c>
      <c r="AB680">
        <v>2.97</v>
      </c>
      <c r="AC680">
        <v>-0.64</v>
      </c>
      <c r="AD680">
        <v>-0.35</v>
      </c>
      <c r="AE680">
        <v>-6.69</v>
      </c>
      <c r="AF680">
        <v>-4.7699999999999996</v>
      </c>
      <c r="AG680">
        <v>-0.75</v>
      </c>
      <c r="AH680">
        <v>-5.16</v>
      </c>
      <c r="AI680">
        <v>-0.9</v>
      </c>
      <c r="AJ680">
        <v>-0.26</v>
      </c>
      <c r="AK680">
        <v>-18.670000000000002</v>
      </c>
      <c r="AL680">
        <v>-6.62</v>
      </c>
      <c r="AM680">
        <v>0.21</v>
      </c>
      <c r="AN680">
        <v>-5.05</v>
      </c>
      <c r="AO680">
        <v>-0.13</v>
      </c>
      <c r="AP680">
        <v>0.35</v>
      </c>
      <c r="AQ680">
        <v>-17.86</v>
      </c>
      <c r="AR680">
        <v>6.42</v>
      </c>
      <c r="AS680">
        <v>92</v>
      </c>
      <c r="AT680">
        <v>0.98399999999999999</v>
      </c>
      <c r="AU680">
        <v>8.65</v>
      </c>
      <c r="AV680">
        <v>14.15</v>
      </c>
      <c r="AW680">
        <v>8.52</v>
      </c>
      <c r="AX680">
        <v>54.51</v>
      </c>
      <c r="AY680">
        <v>50.38</v>
      </c>
      <c r="AZ680">
        <v>15.07</v>
      </c>
      <c r="BA680">
        <v>19.13</v>
      </c>
      <c r="BB680">
        <v>18.34</v>
      </c>
      <c r="BC680">
        <v>45.1</v>
      </c>
    </row>
    <row r="681" spans="1:55" x14ac:dyDescent="0.25">
      <c r="A681">
        <v>592</v>
      </c>
      <c r="B681" t="s">
        <v>584</v>
      </c>
      <c r="C681" t="s">
        <v>56</v>
      </c>
      <c r="D681" t="s">
        <v>39</v>
      </c>
      <c r="E681">
        <v>70</v>
      </c>
      <c r="F681">
        <v>569.04999999999995</v>
      </c>
      <c r="G681">
        <v>8.1292857142857002</v>
      </c>
      <c r="H681">
        <v>-18.739999999999998</v>
      </c>
      <c r="I681">
        <v>-3.35</v>
      </c>
      <c r="J681">
        <v>-6.65</v>
      </c>
      <c r="K681">
        <v>-14.94</v>
      </c>
      <c r="L681">
        <v>-4.76</v>
      </c>
      <c r="M681">
        <v>-6.37</v>
      </c>
      <c r="N681">
        <v>-11.15</v>
      </c>
      <c r="O681">
        <v>-4.3600000000000003</v>
      </c>
      <c r="P681">
        <v>-6.49</v>
      </c>
      <c r="Q681">
        <v>-0.54</v>
      </c>
      <c r="R681">
        <v>-0.28999999999999998</v>
      </c>
      <c r="S681">
        <v>-1.81</v>
      </c>
      <c r="T681">
        <v>-0.93</v>
      </c>
      <c r="U681">
        <v>-0.68</v>
      </c>
      <c r="V681">
        <v>-3.04</v>
      </c>
      <c r="W681">
        <v>-12.37</v>
      </c>
      <c r="X681">
        <v>-5.96</v>
      </c>
      <c r="Y681">
        <v>-5.4</v>
      </c>
      <c r="Z681">
        <v>-4.54</v>
      </c>
      <c r="AA681">
        <v>-2.44</v>
      </c>
      <c r="AB681">
        <v>-4.6100000000000003</v>
      </c>
      <c r="AC681">
        <v>-0.96</v>
      </c>
      <c r="AD681">
        <v>-0.25</v>
      </c>
      <c r="AE681">
        <v>-15.72</v>
      </c>
      <c r="AF681">
        <v>-10.44</v>
      </c>
      <c r="AG681">
        <v>-4.6900000000000004</v>
      </c>
      <c r="AH681">
        <v>-5.87</v>
      </c>
      <c r="AI681">
        <v>0.14000000000000001</v>
      </c>
      <c r="AJ681">
        <v>0.09</v>
      </c>
      <c r="AK681">
        <v>1.04</v>
      </c>
      <c r="AL681">
        <v>-9.67</v>
      </c>
      <c r="AM681">
        <v>1.39</v>
      </c>
      <c r="AN681">
        <v>-7.78</v>
      </c>
      <c r="AO681">
        <v>0.45</v>
      </c>
      <c r="AP681">
        <v>-0.14000000000000001</v>
      </c>
      <c r="AQ681">
        <v>16.59</v>
      </c>
      <c r="AR681">
        <v>11.11</v>
      </c>
      <c r="AS681">
        <v>92.53</v>
      </c>
      <c r="AT681">
        <v>1.036</v>
      </c>
      <c r="AU681">
        <v>4.1100000000000003</v>
      </c>
      <c r="AV681">
        <v>17.71</v>
      </c>
      <c r="AW681">
        <v>7.7</v>
      </c>
      <c r="AX681">
        <v>56.41</v>
      </c>
      <c r="AY681">
        <v>34.82</v>
      </c>
      <c r="AZ681">
        <v>6.85</v>
      </c>
      <c r="BA681">
        <v>22.67</v>
      </c>
      <c r="BB681">
        <v>18.45</v>
      </c>
      <c r="BC681">
        <v>27.08</v>
      </c>
    </row>
    <row r="682" spans="1:55" x14ac:dyDescent="0.25">
      <c r="A682">
        <v>345</v>
      </c>
      <c r="B682" t="s">
        <v>488</v>
      </c>
      <c r="C682" t="s">
        <v>100</v>
      </c>
      <c r="D682" t="s">
        <v>36</v>
      </c>
      <c r="E682">
        <v>66</v>
      </c>
      <c r="F682">
        <v>882.66666666667004</v>
      </c>
      <c r="G682">
        <v>13.373737373737001</v>
      </c>
      <c r="H682">
        <v>0.8</v>
      </c>
      <c r="I682">
        <v>-3.38</v>
      </c>
      <c r="J682">
        <v>1.83</v>
      </c>
      <c r="K682">
        <v>0.9</v>
      </c>
      <c r="L682">
        <v>-4.93</v>
      </c>
      <c r="M682">
        <v>3.41</v>
      </c>
      <c r="N682">
        <v>0.8</v>
      </c>
      <c r="O682">
        <v>-3.8</v>
      </c>
      <c r="P682">
        <v>3.75</v>
      </c>
      <c r="Q682">
        <v>-0.28999999999999998</v>
      </c>
      <c r="R682">
        <v>-0.44</v>
      </c>
      <c r="S682">
        <v>1.04</v>
      </c>
      <c r="T682">
        <v>7.0000000000000007E-2</v>
      </c>
      <c r="U682">
        <v>-0.18</v>
      </c>
      <c r="V682">
        <v>2.67</v>
      </c>
      <c r="W682">
        <v>0.55000000000000004</v>
      </c>
      <c r="X682">
        <v>-1.52</v>
      </c>
      <c r="Y682">
        <v>1.91</v>
      </c>
      <c r="Z682">
        <v>0.45</v>
      </c>
      <c r="AA682">
        <v>-0.44</v>
      </c>
      <c r="AB682">
        <v>1.89</v>
      </c>
      <c r="AC682">
        <v>-0.3</v>
      </c>
      <c r="AD682">
        <v>0.22</v>
      </c>
      <c r="AE682">
        <v>-9.07</v>
      </c>
      <c r="AF682">
        <v>0.13</v>
      </c>
      <c r="AG682">
        <v>-1.44</v>
      </c>
      <c r="AH682">
        <v>1.88</v>
      </c>
      <c r="AI682">
        <v>0.38</v>
      </c>
      <c r="AJ682">
        <v>-0.49</v>
      </c>
      <c r="AK682">
        <v>26.91</v>
      </c>
      <c r="AL682">
        <v>0.72</v>
      </c>
      <c r="AM682">
        <v>-3.7</v>
      </c>
      <c r="AN682">
        <v>3.17</v>
      </c>
      <c r="AO682">
        <v>-0.39</v>
      </c>
      <c r="AP682">
        <v>-0.41</v>
      </c>
      <c r="AQ682">
        <v>7.06</v>
      </c>
      <c r="AR682">
        <v>7.09</v>
      </c>
      <c r="AS682">
        <v>92.09</v>
      </c>
      <c r="AT682">
        <v>0.99199999999999999</v>
      </c>
      <c r="AU682">
        <v>9.7200000000000006</v>
      </c>
      <c r="AV682">
        <v>16.72</v>
      </c>
      <c r="AW682">
        <v>8.6999999999999993</v>
      </c>
      <c r="AX682">
        <v>44.18</v>
      </c>
      <c r="AY682">
        <v>52.77</v>
      </c>
      <c r="AZ682">
        <v>16.93</v>
      </c>
      <c r="BA682">
        <v>22.64</v>
      </c>
      <c r="BB682">
        <v>18.079999999999998</v>
      </c>
      <c r="BC682">
        <v>48.35</v>
      </c>
    </row>
    <row r="683" spans="1:55" x14ac:dyDescent="0.25">
      <c r="A683">
        <v>48</v>
      </c>
      <c r="B683" t="s">
        <v>942</v>
      </c>
      <c r="C683" t="s">
        <v>46</v>
      </c>
      <c r="D683" t="s">
        <v>36</v>
      </c>
      <c r="E683">
        <v>2</v>
      </c>
      <c r="F683">
        <v>15.516666666667</v>
      </c>
      <c r="G683">
        <v>7.7583333333333</v>
      </c>
      <c r="H683">
        <v>1.51</v>
      </c>
      <c r="I683">
        <v>-3.39</v>
      </c>
      <c r="J683">
        <v>2.23</v>
      </c>
      <c r="K683">
        <v>-15.18</v>
      </c>
      <c r="L683">
        <v>-0.74</v>
      </c>
      <c r="M683">
        <v>-9.48</v>
      </c>
      <c r="N683">
        <v>-12.52</v>
      </c>
      <c r="O683">
        <v>3.78</v>
      </c>
      <c r="P683">
        <v>-14.95</v>
      </c>
      <c r="Q683">
        <v>-0.84</v>
      </c>
      <c r="R683">
        <v>2.19</v>
      </c>
      <c r="S683">
        <v>-33.33</v>
      </c>
      <c r="T683">
        <v>-0.79</v>
      </c>
      <c r="U683">
        <v>-7.0000000000000007E-2</v>
      </c>
      <c r="V683">
        <v>-10.29</v>
      </c>
      <c r="W683">
        <v>-4.9800000000000004</v>
      </c>
      <c r="X683">
        <v>-17.739999999999998</v>
      </c>
      <c r="Y683">
        <v>17.190000000000001</v>
      </c>
      <c r="Z683">
        <v>-1.1599999999999999</v>
      </c>
      <c r="AA683">
        <v>-11.22</v>
      </c>
      <c r="AB683">
        <v>25</v>
      </c>
      <c r="AC683">
        <v>-0.84</v>
      </c>
      <c r="AD683">
        <v>2.19</v>
      </c>
      <c r="AE683">
        <v>-33.33</v>
      </c>
      <c r="AF683">
        <v>-5.09</v>
      </c>
      <c r="AG683">
        <v>-8.69</v>
      </c>
      <c r="AH683">
        <v>9.17</v>
      </c>
      <c r="AI683">
        <v>0</v>
      </c>
      <c r="AJ683">
        <v>0</v>
      </c>
      <c r="AK683" t="s">
        <v>97</v>
      </c>
      <c r="AL683">
        <v>9.09</v>
      </c>
      <c r="AM683">
        <v>24.84</v>
      </c>
      <c r="AN683">
        <v>-11.82</v>
      </c>
      <c r="AO683">
        <v>0</v>
      </c>
      <c r="AP683">
        <v>0</v>
      </c>
      <c r="AQ683" t="s">
        <v>97</v>
      </c>
      <c r="AR683">
        <v>0</v>
      </c>
      <c r="AS683">
        <v>88.89</v>
      </c>
      <c r="AT683">
        <v>0.88900000000000001</v>
      </c>
      <c r="AU683">
        <v>15.47</v>
      </c>
      <c r="AV683">
        <v>7.73</v>
      </c>
      <c r="AW683">
        <v>3.87</v>
      </c>
      <c r="AX683">
        <v>54.14</v>
      </c>
      <c r="AY683">
        <v>80</v>
      </c>
      <c r="AZ683">
        <v>15.47</v>
      </c>
      <c r="BA683">
        <v>7.73</v>
      </c>
      <c r="BB683">
        <v>7.73</v>
      </c>
      <c r="BC683">
        <v>66.67</v>
      </c>
    </row>
    <row r="684" spans="1:55" x14ac:dyDescent="0.25">
      <c r="A684">
        <v>360</v>
      </c>
      <c r="B684" t="s">
        <v>960</v>
      </c>
      <c r="C684" t="s">
        <v>131</v>
      </c>
      <c r="D684" t="s">
        <v>39</v>
      </c>
      <c r="E684">
        <v>6</v>
      </c>
      <c r="F684">
        <v>57</v>
      </c>
      <c r="G684">
        <v>9.5</v>
      </c>
      <c r="H684">
        <v>14.42</v>
      </c>
      <c r="I684">
        <v>-3.39</v>
      </c>
      <c r="J684">
        <v>6.89</v>
      </c>
      <c r="K684">
        <v>3.88</v>
      </c>
      <c r="L684">
        <v>-5.99</v>
      </c>
      <c r="M684">
        <v>5.67</v>
      </c>
      <c r="N684">
        <v>-2.7</v>
      </c>
      <c r="O684">
        <v>-1.39</v>
      </c>
      <c r="P684">
        <v>-0.88</v>
      </c>
      <c r="Q684">
        <v>-3.99</v>
      </c>
      <c r="R684">
        <v>-1.51</v>
      </c>
      <c r="S684">
        <v>-60.87</v>
      </c>
      <c r="T684">
        <v>-0.5</v>
      </c>
      <c r="U684">
        <v>-0.63</v>
      </c>
      <c r="V684">
        <v>2.31</v>
      </c>
      <c r="W684">
        <v>2.6</v>
      </c>
      <c r="X684">
        <v>-2.86</v>
      </c>
      <c r="Y684">
        <v>4.99</v>
      </c>
      <c r="Z684">
        <v>-4.58</v>
      </c>
      <c r="AA684">
        <v>-0.59</v>
      </c>
      <c r="AB684">
        <v>-7.61</v>
      </c>
      <c r="AC684">
        <v>-2.85</v>
      </c>
      <c r="AD684">
        <v>-0.94</v>
      </c>
      <c r="AE684">
        <v>-58.82</v>
      </c>
      <c r="AF684">
        <v>9.57</v>
      </c>
      <c r="AG684">
        <v>-3.03</v>
      </c>
      <c r="AH684">
        <v>14.82</v>
      </c>
      <c r="AI684">
        <v>-1.1399999999999999</v>
      </c>
      <c r="AJ684">
        <v>-0.38</v>
      </c>
      <c r="AK684">
        <v>-75</v>
      </c>
      <c r="AL684">
        <v>20.32</v>
      </c>
      <c r="AM684">
        <v>-2.48</v>
      </c>
      <c r="AN684">
        <v>12.3</v>
      </c>
      <c r="AO684">
        <v>-0.41</v>
      </c>
      <c r="AP684">
        <v>-0.41</v>
      </c>
      <c r="AQ684">
        <v>-50</v>
      </c>
      <c r="AR684">
        <v>0</v>
      </c>
      <c r="AS684">
        <v>96.55</v>
      </c>
      <c r="AT684">
        <v>0.96599999999999997</v>
      </c>
      <c r="AU684">
        <v>9.4700000000000006</v>
      </c>
      <c r="AV684">
        <v>10.53</v>
      </c>
      <c r="AW684">
        <v>8.42</v>
      </c>
      <c r="AX684">
        <v>58.95</v>
      </c>
      <c r="AY684">
        <v>52.94</v>
      </c>
      <c r="AZ684">
        <v>25.26</v>
      </c>
      <c r="BA684">
        <v>12.63</v>
      </c>
      <c r="BB684">
        <v>14.74</v>
      </c>
      <c r="BC684">
        <v>63.16</v>
      </c>
    </row>
    <row r="685" spans="1:55" x14ac:dyDescent="0.25">
      <c r="A685">
        <v>129</v>
      </c>
      <c r="B685" t="s">
        <v>675</v>
      </c>
      <c r="C685" t="s">
        <v>69</v>
      </c>
      <c r="D685" t="s">
        <v>73</v>
      </c>
      <c r="E685">
        <v>47</v>
      </c>
      <c r="F685">
        <v>659.13333333333003</v>
      </c>
      <c r="G685">
        <v>14.024113475177</v>
      </c>
      <c r="H685">
        <v>-2.5</v>
      </c>
      <c r="I685">
        <v>-3.42</v>
      </c>
      <c r="J685">
        <v>0.28999999999999998</v>
      </c>
      <c r="K685">
        <v>-5.9</v>
      </c>
      <c r="L685">
        <v>-3.07</v>
      </c>
      <c r="M685">
        <v>-1.89</v>
      </c>
      <c r="N685">
        <v>-4.2699999999999996</v>
      </c>
      <c r="O685">
        <v>-2.86</v>
      </c>
      <c r="P685">
        <v>-1.44</v>
      </c>
      <c r="Q685">
        <v>0.11</v>
      </c>
      <c r="R685">
        <v>0.55000000000000004</v>
      </c>
      <c r="S685">
        <v>-3.59</v>
      </c>
      <c r="T685">
        <v>-0.1</v>
      </c>
      <c r="U685">
        <v>-0.1</v>
      </c>
      <c r="V685">
        <v>-0.02</v>
      </c>
      <c r="W685">
        <v>-2.17</v>
      </c>
      <c r="X685">
        <v>-0.06</v>
      </c>
      <c r="Y685">
        <v>-2.17</v>
      </c>
      <c r="Z685">
        <v>-0.65</v>
      </c>
      <c r="AA685">
        <v>-1.06</v>
      </c>
      <c r="AB685">
        <v>0.96</v>
      </c>
      <c r="AC685">
        <v>-0.22</v>
      </c>
      <c r="AD685">
        <v>0.27</v>
      </c>
      <c r="AE685">
        <v>-9.15</v>
      </c>
      <c r="AF685">
        <v>-2.0299999999999998</v>
      </c>
      <c r="AG685">
        <v>1.33</v>
      </c>
      <c r="AH685">
        <v>-4.1500000000000004</v>
      </c>
      <c r="AI685">
        <v>0.5</v>
      </c>
      <c r="AJ685">
        <v>0.31</v>
      </c>
      <c r="AK685">
        <v>5.67</v>
      </c>
      <c r="AL685">
        <v>-2.23</v>
      </c>
      <c r="AM685">
        <v>-4.2300000000000004</v>
      </c>
      <c r="AN685">
        <v>1.24</v>
      </c>
      <c r="AO685">
        <v>-0.06</v>
      </c>
      <c r="AP685">
        <v>0.11</v>
      </c>
      <c r="AQ685">
        <v>-8.93</v>
      </c>
      <c r="AR685">
        <v>9.76</v>
      </c>
      <c r="AS685">
        <v>89.61</v>
      </c>
      <c r="AT685">
        <v>0.99399999999999999</v>
      </c>
      <c r="AU685">
        <v>8.3699999999999992</v>
      </c>
      <c r="AV685">
        <v>12.11</v>
      </c>
      <c r="AW685">
        <v>10.01</v>
      </c>
      <c r="AX685">
        <v>47.61</v>
      </c>
      <c r="AY685">
        <v>45.54</v>
      </c>
      <c r="AZ685">
        <v>15.29</v>
      </c>
      <c r="BA685">
        <v>18.02</v>
      </c>
      <c r="BB685">
        <v>19.84</v>
      </c>
      <c r="BC685">
        <v>43.52</v>
      </c>
    </row>
    <row r="686" spans="1:55" x14ac:dyDescent="0.25">
      <c r="A686">
        <v>669</v>
      </c>
      <c r="B686" t="s">
        <v>318</v>
      </c>
      <c r="C686" t="s">
        <v>69</v>
      </c>
      <c r="D686" t="s">
        <v>47</v>
      </c>
      <c r="E686">
        <v>81</v>
      </c>
      <c r="F686">
        <v>938.48333333333005</v>
      </c>
      <c r="G686">
        <v>11.58621399177</v>
      </c>
      <c r="H686">
        <v>4.43</v>
      </c>
      <c r="I686">
        <v>-3.42</v>
      </c>
      <c r="J686">
        <v>3.4</v>
      </c>
      <c r="K686">
        <v>2.74</v>
      </c>
      <c r="L686">
        <v>-4.21</v>
      </c>
      <c r="M686">
        <v>4.12</v>
      </c>
      <c r="N686">
        <v>3.28</v>
      </c>
      <c r="O686">
        <v>-3.43</v>
      </c>
      <c r="P686">
        <v>5.42</v>
      </c>
      <c r="Q686">
        <v>-0.11</v>
      </c>
      <c r="R686">
        <v>0.02</v>
      </c>
      <c r="S686">
        <v>-1.23</v>
      </c>
      <c r="T686">
        <v>0.18</v>
      </c>
      <c r="U686">
        <v>-0.4</v>
      </c>
      <c r="V686">
        <v>6.43</v>
      </c>
      <c r="W686">
        <v>4.76</v>
      </c>
      <c r="X686">
        <v>-4.04</v>
      </c>
      <c r="Y686">
        <v>8.56</v>
      </c>
      <c r="Z686">
        <v>2.06</v>
      </c>
      <c r="AA686">
        <v>-2.36</v>
      </c>
      <c r="AB686">
        <v>10.72</v>
      </c>
      <c r="AC686">
        <v>0.17</v>
      </c>
      <c r="AD686">
        <v>-0.11</v>
      </c>
      <c r="AE686">
        <v>4.84</v>
      </c>
      <c r="AF686">
        <v>3.6</v>
      </c>
      <c r="AG686">
        <v>-2.2400000000000002</v>
      </c>
      <c r="AH686">
        <v>7.19</v>
      </c>
      <c r="AI686">
        <v>-0.39</v>
      </c>
      <c r="AJ686">
        <v>-0.14000000000000001</v>
      </c>
      <c r="AK686">
        <v>-8.23</v>
      </c>
      <c r="AL686">
        <v>-0.23</v>
      </c>
      <c r="AM686">
        <v>-0.96</v>
      </c>
      <c r="AN686">
        <v>0.46</v>
      </c>
      <c r="AO686">
        <v>0.03</v>
      </c>
      <c r="AP686">
        <v>0.25</v>
      </c>
      <c r="AQ686">
        <v>-7.14</v>
      </c>
      <c r="AR686">
        <v>7.5</v>
      </c>
      <c r="AS686">
        <v>90.26</v>
      </c>
      <c r="AT686">
        <v>0.97799999999999998</v>
      </c>
      <c r="AU686">
        <v>10.23</v>
      </c>
      <c r="AV686">
        <v>15.73</v>
      </c>
      <c r="AW686">
        <v>10.1</v>
      </c>
      <c r="AX686">
        <v>45.33</v>
      </c>
      <c r="AY686">
        <v>50.31</v>
      </c>
      <c r="AZ686">
        <v>16.239999999999998</v>
      </c>
      <c r="BA686">
        <v>21.35</v>
      </c>
      <c r="BB686">
        <v>19.690000000000001</v>
      </c>
      <c r="BC686">
        <v>45.2</v>
      </c>
    </row>
    <row r="687" spans="1:55" x14ac:dyDescent="0.25">
      <c r="A687">
        <v>147</v>
      </c>
      <c r="B687" t="s">
        <v>370</v>
      </c>
      <c r="C687" t="s">
        <v>87</v>
      </c>
      <c r="D687" t="s">
        <v>47</v>
      </c>
      <c r="E687">
        <v>74</v>
      </c>
      <c r="F687">
        <v>890.7</v>
      </c>
      <c r="G687">
        <v>12.036486486486</v>
      </c>
      <c r="H687">
        <v>-3.21</v>
      </c>
      <c r="I687">
        <v>-3.44</v>
      </c>
      <c r="J687">
        <v>0.22</v>
      </c>
      <c r="K687">
        <v>-2.98</v>
      </c>
      <c r="L687">
        <v>-2.44</v>
      </c>
      <c r="M687">
        <v>-0.19</v>
      </c>
      <c r="N687">
        <v>-1.01</v>
      </c>
      <c r="O687">
        <v>-1.27</v>
      </c>
      <c r="P687">
        <v>0.32</v>
      </c>
      <c r="Q687">
        <v>-0.22</v>
      </c>
      <c r="R687">
        <v>0.28999999999999998</v>
      </c>
      <c r="S687">
        <v>-5.38</v>
      </c>
      <c r="T687">
        <v>-7.0000000000000007E-2</v>
      </c>
      <c r="U687">
        <v>-0.27</v>
      </c>
      <c r="V687">
        <v>2.64</v>
      </c>
      <c r="W687">
        <v>-1.67</v>
      </c>
      <c r="X687">
        <v>-2.17</v>
      </c>
      <c r="Y687">
        <v>0.68</v>
      </c>
      <c r="Z687">
        <v>-0.1</v>
      </c>
      <c r="AA687">
        <v>-1.62</v>
      </c>
      <c r="AB687">
        <v>4.26</v>
      </c>
      <c r="AC687">
        <v>0.16</v>
      </c>
      <c r="AD687">
        <v>-0.06</v>
      </c>
      <c r="AE687">
        <v>3.96</v>
      </c>
      <c r="AF687">
        <v>-2.1</v>
      </c>
      <c r="AG687">
        <v>-0.74</v>
      </c>
      <c r="AH687">
        <v>-1.6</v>
      </c>
      <c r="AI687">
        <v>-0.61</v>
      </c>
      <c r="AJ687">
        <v>0.34</v>
      </c>
      <c r="AK687">
        <v>-29.6</v>
      </c>
      <c r="AL687">
        <v>-2.38</v>
      </c>
      <c r="AM687">
        <v>-0.94</v>
      </c>
      <c r="AN687">
        <v>-1.08</v>
      </c>
      <c r="AO687">
        <v>0.14000000000000001</v>
      </c>
      <c r="AP687">
        <v>0.14000000000000001</v>
      </c>
      <c r="AQ687">
        <v>-2.38</v>
      </c>
      <c r="AR687">
        <v>7.78</v>
      </c>
      <c r="AS687">
        <v>91.07</v>
      </c>
      <c r="AT687">
        <v>0.98799999999999999</v>
      </c>
      <c r="AU687">
        <v>8.76</v>
      </c>
      <c r="AV687">
        <v>10.71</v>
      </c>
      <c r="AW687">
        <v>5.93</v>
      </c>
      <c r="AX687">
        <v>49.78</v>
      </c>
      <c r="AY687">
        <v>59.63</v>
      </c>
      <c r="AZ687">
        <v>16.84</v>
      </c>
      <c r="BA687">
        <v>17.18</v>
      </c>
      <c r="BB687">
        <v>13.74</v>
      </c>
      <c r="BC687">
        <v>55.07</v>
      </c>
    </row>
    <row r="688" spans="1:55" x14ac:dyDescent="0.25">
      <c r="A688">
        <v>576</v>
      </c>
      <c r="B688" t="s">
        <v>85</v>
      </c>
      <c r="C688" t="s">
        <v>49</v>
      </c>
      <c r="D688" t="s">
        <v>39</v>
      </c>
      <c r="E688">
        <v>81</v>
      </c>
      <c r="F688">
        <v>1102.0333333333001</v>
      </c>
      <c r="G688">
        <v>13.605349794239</v>
      </c>
      <c r="H688">
        <v>1.08</v>
      </c>
      <c r="I688">
        <v>-3.45</v>
      </c>
      <c r="J688">
        <v>2.11</v>
      </c>
      <c r="K688">
        <v>0.93</v>
      </c>
      <c r="L688">
        <v>-1.29</v>
      </c>
      <c r="M688">
        <v>1.34</v>
      </c>
      <c r="N688">
        <v>1.05</v>
      </c>
      <c r="O688">
        <v>-0.43</v>
      </c>
      <c r="P688">
        <v>1.19</v>
      </c>
      <c r="Q688">
        <v>0.68</v>
      </c>
      <c r="R688">
        <v>0.18</v>
      </c>
      <c r="S688">
        <v>3.62</v>
      </c>
      <c r="T688">
        <v>0.14000000000000001</v>
      </c>
      <c r="U688">
        <v>0</v>
      </c>
      <c r="V688">
        <v>1.5</v>
      </c>
      <c r="W688">
        <v>0.42</v>
      </c>
      <c r="X688">
        <v>-0.19</v>
      </c>
      <c r="Y688">
        <v>0.56000000000000005</v>
      </c>
      <c r="Z688">
        <v>0.8</v>
      </c>
      <c r="AA688">
        <v>-0.21</v>
      </c>
      <c r="AB688">
        <v>2.2400000000000002</v>
      </c>
      <c r="AC688">
        <v>0.26</v>
      </c>
      <c r="AD688">
        <v>7.0000000000000007E-2</v>
      </c>
      <c r="AE688">
        <v>2.2200000000000002</v>
      </c>
      <c r="AF688">
        <v>-0.5</v>
      </c>
      <c r="AG688">
        <v>0.04</v>
      </c>
      <c r="AH688">
        <v>-0.59</v>
      </c>
      <c r="AI688">
        <v>0.42</v>
      </c>
      <c r="AJ688">
        <v>0.1</v>
      </c>
      <c r="AK688">
        <v>6.87</v>
      </c>
      <c r="AL688">
        <v>0.2</v>
      </c>
      <c r="AM688">
        <v>-2.65</v>
      </c>
      <c r="AN688">
        <v>2.2000000000000002</v>
      </c>
      <c r="AO688">
        <v>0.14000000000000001</v>
      </c>
      <c r="AP688">
        <v>-0.03</v>
      </c>
      <c r="AQ688">
        <v>6.79</v>
      </c>
      <c r="AR688">
        <v>10.39</v>
      </c>
      <c r="AS688">
        <v>91.3</v>
      </c>
      <c r="AT688">
        <v>1.0169999999999999</v>
      </c>
      <c r="AU688">
        <v>14.75</v>
      </c>
      <c r="AV688">
        <v>16.93</v>
      </c>
      <c r="AW688">
        <v>10.34</v>
      </c>
      <c r="AX688">
        <v>36.21</v>
      </c>
      <c r="AY688">
        <v>58.79</v>
      </c>
      <c r="AZ688">
        <v>23.96</v>
      </c>
      <c r="BA688">
        <v>23.19</v>
      </c>
      <c r="BB688">
        <v>18.89</v>
      </c>
      <c r="BC688">
        <v>55.91</v>
      </c>
    </row>
    <row r="689" spans="1:55" x14ac:dyDescent="0.25">
      <c r="A689">
        <v>478</v>
      </c>
      <c r="B689" t="s">
        <v>475</v>
      </c>
      <c r="C689" t="s">
        <v>135</v>
      </c>
      <c r="D689" t="s">
        <v>73</v>
      </c>
      <c r="E689">
        <v>78</v>
      </c>
      <c r="F689">
        <v>1265.5666666667</v>
      </c>
      <c r="G689">
        <v>16.225213675214</v>
      </c>
      <c r="H689">
        <v>1.26</v>
      </c>
      <c r="I689">
        <v>-3.46</v>
      </c>
      <c r="J689">
        <v>2.1</v>
      </c>
      <c r="K689">
        <v>0.04</v>
      </c>
      <c r="L689">
        <v>-3.75</v>
      </c>
      <c r="M689">
        <v>2.2999999999999998</v>
      </c>
      <c r="N689">
        <v>0.25</v>
      </c>
      <c r="O689">
        <v>-3.03</v>
      </c>
      <c r="P689">
        <v>2.81</v>
      </c>
      <c r="Q689">
        <v>0.02</v>
      </c>
      <c r="R689">
        <v>-0.43</v>
      </c>
      <c r="S689">
        <v>6.37</v>
      </c>
      <c r="T689">
        <v>0.03</v>
      </c>
      <c r="U689">
        <v>-0.27</v>
      </c>
      <c r="V689">
        <v>3.36</v>
      </c>
      <c r="W689">
        <v>0.72</v>
      </c>
      <c r="X689">
        <v>-2.44</v>
      </c>
      <c r="Y689">
        <v>2.95</v>
      </c>
      <c r="Z689">
        <v>-0.54</v>
      </c>
      <c r="AA689">
        <v>-1.01</v>
      </c>
      <c r="AB689">
        <v>1.23</v>
      </c>
      <c r="AC689">
        <v>-0.18</v>
      </c>
      <c r="AD689">
        <v>-0.14000000000000001</v>
      </c>
      <c r="AE689">
        <v>0.28999999999999998</v>
      </c>
      <c r="AF689">
        <v>1.68</v>
      </c>
      <c r="AG689">
        <v>-1.91</v>
      </c>
      <c r="AH689">
        <v>4.3</v>
      </c>
      <c r="AI689">
        <v>0.46</v>
      </c>
      <c r="AJ689">
        <v>-0.34</v>
      </c>
      <c r="AK689">
        <v>26.79</v>
      </c>
      <c r="AL689">
        <v>0.17</v>
      </c>
      <c r="AM689">
        <v>-2.61</v>
      </c>
      <c r="AN689">
        <v>1.96</v>
      </c>
      <c r="AO689">
        <v>-0.2</v>
      </c>
      <c r="AP689">
        <v>-0.06</v>
      </c>
      <c r="AQ689">
        <v>-22.08</v>
      </c>
      <c r="AR689">
        <v>8.59</v>
      </c>
      <c r="AS689">
        <v>94.55</v>
      </c>
      <c r="AT689">
        <v>1.0309999999999999</v>
      </c>
      <c r="AU689">
        <v>7.35</v>
      </c>
      <c r="AV689">
        <v>11.85</v>
      </c>
      <c r="AW689">
        <v>9.39</v>
      </c>
      <c r="AX689">
        <v>49.02</v>
      </c>
      <c r="AY689">
        <v>43.91</v>
      </c>
      <c r="AZ689">
        <v>16.12</v>
      </c>
      <c r="BA689">
        <v>18.11</v>
      </c>
      <c r="BB689">
        <v>18.77</v>
      </c>
      <c r="BC689">
        <v>46.2</v>
      </c>
    </row>
    <row r="690" spans="1:55" x14ac:dyDescent="0.25">
      <c r="A690">
        <v>71</v>
      </c>
      <c r="B690" t="s">
        <v>534</v>
      </c>
      <c r="C690" t="s">
        <v>35</v>
      </c>
      <c r="D690" t="s">
        <v>36</v>
      </c>
      <c r="E690">
        <v>52</v>
      </c>
      <c r="F690">
        <v>511.76666666667001</v>
      </c>
      <c r="G690">
        <v>9.8416666666667005</v>
      </c>
      <c r="H690">
        <v>-13.34</v>
      </c>
      <c r="I690">
        <v>-3.47</v>
      </c>
      <c r="J690">
        <v>-4.47</v>
      </c>
      <c r="K690">
        <v>-8.52</v>
      </c>
      <c r="L690">
        <v>-3.6</v>
      </c>
      <c r="M690">
        <v>-2.86</v>
      </c>
      <c r="N690">
        <v>-4.67</v>
      </c>
      <c r="O690">
        <v>-2.83</v>
      </c>
      <c r="P690">
        <v>-1.35</v>
      </c>
      <c r="Q690">
        <v>-0.97</v>
      </c>
      <c r="R690">
        <v>-0.5</v>
      </c>
      <c r="S690">
        <v>-2.93</v>
      </c>
      <c r="T690">
        <v>-0.55000000000000004</v>
      </c>
      <c r="U690">
        <v>-0.35</v>
      </c>
      <c r="V690">
        <v>-1.62</v>
      </c>
      <c r="W690">
        <v>-5.33</v>
      </c>
      <c r="X690">
        <v>-4.62</v>
      </c>
      <c r="Y690">
        <v>-0.23</v>
      </c>
      <c r="Z690">
        <v>-0.86</v>
      </c>
      <c r="AA690">
        <v>-0.71</v>
      </c>
      <c r="AB690">
        <v>-0.12</v>
      </c>
      <c r="AC690">
        <v>-0.37</v>
      </c>
      <c r="AD690">
        <v>-0.28000000000000003</v>
      </c>
      <c r="AE690">
        <v>-0.99</v>
      </c>
      <c r="AF690">
        <v>-5.96</v>
      </c>
      <c r="AG690">
        <v>-5.21</v>
      </c>
      <c r="AH690">
        <v>-0.39</v>
      </c>
      <c r="AI690">
        <v>-0.74</v>
      </c>
      <c r="AJ690">
        <v>-0.16</v>
      </c>
      <c r="AK690">
        <v>-10.29</v>
      </c>
      <c r="AL690">
        <v>-10.41</v>
      </c>
      <c r="AM690">
        <v>2.74</v>
      </c>
      <c r="AN690">
        <v>-9.5399999999999991</v>
      </c>
      <c r="AO690">
        <v>-7.0000000000000007E-2</v>
      </c>
      <c r="AP690">
        <v>-0.14000000000000001</v>
      </c>
      <c r="AQ690">
        <v>10</v>
      </c>
      <c r="AR690">
        <v>9.02</v>
      </c>
      <c r="AS690">
        <v>91.95</v>
      </c>
      <c r="AT690">
        <v>1.01</v>
      </c>
      <c r="AU690">
        <v>8.32</v>
      </c>
      <c r="AV690">
        <v>18.88</v>
      </c>
      <c r="AW690">
        <v>11.37</v>
      </c>
      <c r="AX690">
        <v>47.13</v>
      </c>
      <c r="AY690">
        <v>42.26</v>
      </c>
      <c r="AZ690">
        <v>13.83</v>
      </c>
      <c r="BA690">
        <v>23.33</v>
      </c>
      <c r="BB690">
        <v>19.579999999999998</v>
      </c>
      <c r="BC690">
        <v>41.4</v>
      </c>
    </row>
    <row r="691" spans="1:55" x14ac:dyDescent="0.25">
      <c r="A691">
        <v>344</v>
      </c>
      <c r="B691" t="s">
        <v>180</v>
      </c>
      <c r="C691" t="s">
        <v>113</v>
      </c>
      <c r="D691" t="s">
        <v>36</v>
      </c>
      <c r="E691">
        <v>82</v>
      </c>
      <c r="F691">
        <v>1083.1166666667</v>
      </c>
      <c r="G691">
        <v>13.208739837397999</v>
      </c>
      <c r="H691">
        <v>14.66</v>
      </c>
      <c r="I691">
        <v>-3.48</v>
      </c>
      <c r="J691">
        <v>6.83</v>
      </c>
      <c r="K691">
        <v>9.2100000000000009</v>
      </c>
      <c r="L691">
        <v>-2.17</v>
      </c>
      <c r="M691">
        <v>5.96</v>
      </c>
      <c r="N691">
        <v>5.72</v>
      </c>
      <c r="O691">
        <v>-2.88</v>
      </c>
      <c r="P691">
        <v>6.34</v>
      </c>
      <c r="Q691">
        <v>0.75</v>
      </c>
      <c r="R691">
        <v>0.13</v>
      </c>
      <c r="S691">
        <v>4.96</v>
      </c>
      <c r="T691">
        <v>0.73</v>
      </c>
      <c r="U691">
        <v>0.15</v>
      </c>
      <c r="V691">
        <v>5.04</v>
      </c>
      <c r="W691">
        <v>7.3</v>
      </c>
      <c r="X691">
        <v>0.08</v>
      </c>
      <c r="Y691">
        <v>5.81</v>
      </c>
      <c r="Z691">
        <v>3.88</v>
      </c>
      <c r="AA691">
        <v>1.03</v>
      </c>
      <c r="AB691">
        <v>5.07</v>
      </c>
      <c r="AC691">
        <v>0.81</v>
      </c>
      <c r="AD691">
        <v>0.46</v>
      </c>
      <c r="AE691">
        <v>3.62</v>
      </c>
      <c r="AF691">
        <v>4.5599999999999996</v>
      </c>
      <c r="AG691">
        <v>-1.27</v>
      </c>
      <c r="AH691">
        <v>6.38</v>
      </c>
      <c r="AI691">
        <v>-0.16</v>
      </c>
      <c r="AJ691">
        <v>-0.6</v>
      </c>
      <c r="AK691">
        <v>11.9</v>
      </c>
      <c r="AL691">
        <v>8.82</v>
      </c>
      <c r="AM691">
        <v>-4.08</v>
      </c>
      <c r="AN691">
        <v>7.62</v>
      </c>
      <c r="AO691">
        <v>0.12</v>
      </c>
      <c r="AP691">
        <v>0.18</v>
      </c>
      <c r="AQ691">
        <v>-6.67</v>
      </c>
      <c r="AR691">
        <v>8.6999999999999993</v>
      </c>
      <c r="AS691">
        <v>90.98</v>
      </c>
      <c r="AT691">
        <v>0.997</v>
      </c>
      <c r="AU691">
        <v>8.92</v>
      </c>
      <c r="AV691">
        <v>19.829999999999998</v>
      </c>
      <c r="AW691">
        <v>11.36</v>
      </c>
      <c r="AX691">
        <v>44.37</v>
      </c>
      <c r="AY691">
        <v>43.99</v>
      </c>
      <c r="AZ691">
        <v>19.440000000000001</v>
      </c>
      <c r="BA691">
        <v>26.65</v>
      </c>
      <c r="BB691">
        <v>20.440000000000001</v>
      </c>
      <c r="BC691">
        <v>48.75</v>
      </c>
    </row>
    <row r="692" spans="1:55" x14ac:dyDescent="0.25">
      <c r="A692">
        <v>817</v>
      </c>
      <c r="B692" t="s">
        <v>457</v>
      </c>
      <c r="C692" t="s">
        <v>127</v>
      </c>
      <c r="D692" t="s">
        <v>73</v>
      </c>
      <c r="E692">
        <v>78</v>
      </c>
      <c r="F692">
        <v>1320.6</v>
      </c>
      <c r="G692">
        <v>16.930769230768998</v>
      </c>
      <c r="H692">
        <v>4.07</v>
      </c>
      <c r="I692">
        <v>-3.48</v>
      </c>
      <c r="J692">
        <v>3.35</v>
      </c>
      <c r="K692">
        <v>2.06</v>
      </c>
      <c r="L692">
        <v>-1.75</v>
      </c>
      <c r="M692">
        <v>2.27</v>
      </c>
      <c r="N692">
        <v>1.08</v>
      </c>
      <c r="O692">
        <v>-1.89</v>
      </c>
      <c r="P692">
        <v>2.4300000000000002</v>
      </c>
      <c r="Q692">
        <v>0.15</v>
      </c>
      <c r="R692">
        <v>-1.0900000000000001</v>
      </c>
      <c r="S692">
        <v>12.26</v>
      </c>
      <c r="T692">
        <v>0.11</v>
      </c>
      <c r="U692">
        <v>-0.17</v>
      </c>
      <c r="V692">
        <v>3.2</v>
      </c>
      <c r="W692">
        <v>2.21</v>
      </c>
      <c r="X692">
        <v>-1.44</v>
      </c>
      <c r="Y692">
        <v>3.46</v>
      </c>
      <c r="Z692">
        <v>0.47</v>
      </c>
      <c r="AA692">
        <v>-0.05</v>
      </c>
      <c r="AB692">
        <v>1.32</v>
      </c>
      <c r="AC692">
        <v>0.01</v>
      </c>
      <c r="AD692">
        <v>-0.52</v>
      </c>
      <c r="AE692">
        <v>9.06</v>
      </c>
      <c r="AF692">
        <v>2.33</v>
      </c>
      <c r="AG692">
        <v>-1.84</v>
      </c>
      <c r="AH692">
        <v>4.84</v>
      </c>
      <c r="AI692">
        <v>-7.0000000000000007E-2</v>
      </c>
      <c r="AJ692">
        <v>-0.71</v>
      </c>
      <c r="AK692">
        <v>17.16</v>
      </c>
      <c r="AL692">
        <v>3.13</v>
      </c>
      <c r="AM692">
        <v>-2.36</v>
      </c>
      <c r="AN692">
        <v>3.83</v>
      </c>
      <c r="AO692">
        <v>0.32</v>
      </c>
      <c r="AP692">
        <v>-0.05</v>
      </c>
      <c r="AQ692">
        <v>15.21</v>
      </c>
      <c r="AR692">
        <v>7.81</v>
      </c>
      <c r="AS692">
        <v>93.33</v>
      </c>
      <c r="AT692">
        <v>1.0109999999999999</v>
      </c>
      <c r="AU692">
        <v>7.45</v>
      </c>
      <c r="AV692">
        <v>12.72</v>
      </c>
      <c r="AW692">
        <v>6.82</v>
      </c>
      <c r="AX692">
        <v>46.89</v>
      </c>
      <c r="AY692">
        <v>52.23</v>
      </c>
      <c r="AZ692">
        <v>17.899999999999999</v>
      </c>
      <c r="BA692">
        <v>20.079999999999998</v>
      </c>
      <c r="BB692">
        <v>17.72</v>
      </c>
      <c r="BC692">
        <v>50.26</v>
      </c>
    </row>
    <row r="693" spans="1:55" x14ac:dyDescent="0.25">
      <c r="A693">
        <v>570</v>
      </c>
      <c r="B693" t="s">
        <v>496</v>
      </c>
      <c r="C693" t="s">
        <v>87</v>
      </c>
      <c r="D693" t="s">
        <v>47</v>
      </c>
      <c r="E693">
        <v>60</v>
      </c>
      <c r="F693">
        <v>703.01666666666995</v>
      </c>
      <c r="G693">
        <v>11.716944444444</v>
      </c>
      <c r="H693">
        <v>-4.1500000000000004</v>
      </c>
      <c r="I693">
        <v>-3.5</v>
      </c>
      <c r="J693">
        <v>-0.25</v>
      </c>
      <c r="K693">
        <v>-1.35</v>
      </c>
      <c r="L693">
        <v>-2.66</v>
      </c>
      <c r="M693">
        <v>0.92</v>
      </c>
      <c r="N693">
        <v>-2.4300000000000002</v>
      </c>
      <c r="O693">
        <v>-2.38</v>
      </c>
      <c r="P693">
        <v>0.17</v>
      </c>
      <c r="Q693">
        <v>-0.18</v>
      </c>
      <c r="R693">
        <v>-0.53</v>
      </c>
      <c r="S693">
        <v>4.88</v>
      </c>
      <c r="T693">
        <v>0.06</v>
      </c>
      <c r="U693">
        <v>-0.21</v>
      </c>
      <c r="V693">
        <v>3.23</v>
      </c>
      <c r="W693">
        <v>-2</v>
      </c>
      <c r="X693">
        <v>-2.31</v>
      </c>
      <c r="Y693">
        <v>0.44</v>
      </c>
      <c r="Z693">
        <v>0.23</v>
      </c>
      <c r="AA693">
        <v>-0.87</v>
      </c>
      <c r="AB693">
        <v>2.83</v>
      </c>
      <c r="AC693">
        <v>-0.12</v>
      </c>
      <c r="AD693">
        <v>-0.05</v>
      </c>
      <c r="AE693">
        <v>-0.95</v>
      </c>
      <c r="AF693">
        <v>-2.97</v>
      </c>
      <c r="AG693">
        <v>-1.93</v>
      </c>
      <c r="AH693">
        <v>-1.4</v>
      </c>
      <c r="AI693">
        <v>0.08</v>
      </c>
      <c r="AJ693">
        <v>-0.47</v>
      </c>
      <c r="AK693">
        <v>17.309999999999999</v>
      </c>
      <c r="AL693">
        <v>-2.46</v>
      </c>
      <c r="AM693">
        <v>-1.42</v>
      </c>
      <c r="AN693">
        <v>-0.82</v>
      </c>
      <c r="AO693">
        <v>-0.14000000000000001</v>
      </c>
      <c r="AP693">
        <v>-0.18</v>
      </c>
      <c r="AQ693">
        <v>5.83</v>
      </c>
      <c r="AR693">
        <v>8.11</v>
      </c>
      <c r="AS693">
        <v>93.36</v>
      </c>
      <c r="AT693">
        <v>1.0149999999999999</v>
      </c>
      <c r="AU693">
        <v>8.11</v>
      </c>
      <c r="AV693">
        <v>15.53</v>
      </c>
      <c r="AW693">
        <v>8.11</v>
      </c>
      <c r="AX693">
        <v>48.39</v>
      </c>
      <c r="AY693">
        <v>50</v>
      </c>
      <c r="AZ693">
        <v>14.85</v>
      </c>
      <c r="BA693">
        <v>21.34</v>
      </c>
      <c r="BB693">
        <v>16.809999999999999</v>
      </c>
      <c r="BC693">
        <v>46.9</v>
      </c>
    </row>
    <row r="694" spans="1:55" x14ac:dyDescent="0.25">
      <c r="A694">
        <v>865</v>
      </c>
      <c r="B694" t="s">
        <v>688</v>
      </c>
      <c r="C694" t="s">
        <v>72</v>
      </c>
      <c r="D694" t="s">
        <v>73</v>
      </c>
      <c r="E694">
        <v>41</v>
      </c>
      <c r="F694">
        <v>576.6</v>
      </c>
      <c r="G694">
        <v>14.063414634146</v>
      </c>
      <c r="H694">
        <v>-0.38</v>
      </c>
      <c r="I694">
        <v>-3.5</v>
      </c>
      <c r="J694">
        <v>1.58</v>
      </c>
      <c r="K694">
        <v>-0.88</v>
      </c>
      <c r="L694">
        <v>-1.44</v>
      </c>
      <c r="M694">
        <v>0.46</v>
      </c>
      <c r="N694">
        <v>-0.75</v>
      </c>
      <c r="O694">
        <v>-2.9</v>
      </c>
      <c r="P694">
        <v>2.16</v>
      </c>
      <c r="Q694">
        <v>-0.33</v>
      </c>
      <c r="R694">
        <v>-0.09</v>
      </c>
      <c r="S694">
        <v>-1.57</v>
      </c>
      <c r="T694">
        <v>-0.26</v>
      </c>
      <c r="U694">
        <v>-0.37</v>
      </c>
      <c r="V694">
        <v>1.87</v>
      </c>
      <c r="W694">
        <v>-2.16</v>
      </c>
      <c r="X694">
        <v>-0.44</v>
      </c>
      <c r="Y694">
        <v>-1.5</v>
      </c>
      <c r="Z694">
        <v>-1.39</v>
      </c>
      <c r="AA694">
        <v>-1.63</v>
      </c>
      <c r="AB694">
        <v>1.24</v>
      </c>
      <c r="AC694">
        <v>-0.04</v>
      </c>
      <c r="AD694">
        <v>0.01</v>
      </c>
      <c r="AE694">
        <v>-0.56999999999999995</v>
      </c>
      <c r="AF694">
        <v>-1.02</v>
      </c>
      <c r="AG694">
        <v>1.59</v>
      </c>
      <c r="AH694">
        <v>-3.35</v>
      </c>
      <c r="AI694">
        <v>0.21</v>
      </c>
      <c r="AJ694">
        <v>-0.09</v>
      </c>
      <c r="AK694">
        <v>8.68</v>
      </c>
      <c r="AL694">
        <v>1.94</v>
      </c>
      <c r="AM694">
        <v>-2.89</v>
      </c>
      <c r="AN694">
        <v>3.68</v>
      </c>
      <c r="AO694">
        <v>-0.52</v>
      </c>
      <c r="AP694">
        <v>-0.05</v>
      </c>
      <c r="AQ694">
        <v>-22.67</v>
      </c>
      <c r="AR694">
        <v>9.9700000000000006</v>
      </c>
      <c r="AS694">
        <v>90.3</v>
      </c>
      <c r="AT694">
        <v>1.0029999999999999</v>
      </c>
      <c r="AU694">
        <v>8.64</v>
      </c>
      <c r="AV694">
        <v>18.52</v>
      </c>
      <c r="AW694">
        <v>6.45</v>
      </c>
      <c r="AX694">
        <v>46.72</v>
      </c>
      <c r="AY694">
        <v>57.24</v>
      </c>
      <c r="AZ694">
        <v>17.07</v>
      </c>
      <c r="BA694">
        <v>27.37</v>
      </c>
      <c r="BB694">
        <v>14.26</v>
      </c>
      <c r="BC694">
        <v>54.49</v>
      </c>
    </row>
    <row r="695" spans="1:55" x14ac:dyDescent="0.25">
      <c r="A695">
        <v>647</v>
      </c>
      <c r="B695" t="s">
        <v>778</v>
      </c>
      <c r="C695" t="s">
        <v>51</v>
      </c>
      <c r="D695" t="s">
        <v>39</v>
      </c>
      <c r="E695">
        <v>23</v>
      </c>
      <c r="F695">
        <v>168.56666666666999</v>
      </c>
      <c r="G695">
        <v>7.3289855072463999</v>
      </c>
      <c r="H695">
        <v>-15.71</v>
      </c>
      <c r="I695">
        <v>-3.54</v>
      </c>
      <c r="J695">
        <v>-6.32</v>
      </c>
      <c r="K695">
        <v>-12.83</v>
      </c>
      <c r="L695">
        <v>-2.09</v>
      </c>
      <c r="M695">
        <v>-7.46</v>
      </c>
      <c r="N695">
        <v>-9.5299999999999994</v>
      </c>
      <c r="O695">
        <v>-0.48</v>
      </c>
      <c r="P695">
        <v>-8.19</v>
      </c>
      <c r="Q695">
        <v>-1.57</v>
      </c>
      <c r="R695">
        <v>0.35</v>
      </c>
      <c r="S695">
        <v>-18.84</v>
      </c>
      <c r="T695">
        <v>-0.73</v>
      </c>
      <c r="U695">
        <v>-0.23</v>
      </c>
      <c r="V695">
        <v>-7.08</v>
      </c>
      <c r="W695">
        <v>-9.1199999999999992</v>
      </c>
      <c r="X695">
        <v>-2.2999999999999998</v>
      </c>
      <c r="Y695">
        <v>-7.78</v>
      </c>
      <c r="Z695">
        <v>-4.13</v>
      </c>
      <c r="AA695">
        <v>-1.1299999999999999</v>
      </c>
      <c r="AB695">
        <v>-8.08</v>
      </c>
      <c r="AC695">
        <v>-1.26</v>
      </c>
      <c r="AD695">
        <v>0.01</v>
      </c>
      <c r="AE695">
        <v>-24.06</v>
      </c>
      <c r="AF695">
        <v>-6.66</v>
      </c>
      <c r="AG695">
        <v>-1.57</v>
      </c>
      <c r="AH695">
        <v>-7.53</v>
      </c>
      <c r="AI695">
        <v>-0.75</v>
      </c>
      <c r="AJ695">
        <v>0.64</v>
      </c>
      <c r="AK695">
        <v>-35.869999999999997</v>
      </c>
      <c r="AL695">
        <v>-6.08</v>
      </c>
      <c r="AM695">
        <v>-4.1900000000000004</v>
      </c>
      <c r="AN695">
        <v>-1.63</v>
      </c>
      <c r="AO695">
        <v>0.36</v>
      </c>
      <c r="AP695">
        <v>-0.19</v>
      </c>
      <c r="AQ695">
        <v>22.22</v>
      </c>
      <c r="AR695">
        <v>7.69</v>
      </c>
      <c r="AS695">
        <v>90.7</v>
      </c>
      <c r="AT695">
        <v>0.98399999999999999</v>
      </c>
      <c r="AU695">
        <v>12.46</v>
      </c>
      <c r="AV695">
        <v>14.24</v>
      </c>
      <c r="AW695">
        <v>8.19</v>
      </c>
      <c r="AX695">
        <v>48.76</v>
      </c>
      <c r="AY695">
        <v>60.34</v>
      </c>
      <c r="AZ695">
        <v>17.440000000000001</v>
      </c>
      <c r="BA695">
        <v>20.29</v>
      </c>
      <c r="BB695">
        <v>14.95</v>
      </c>
      <c r="BC695">
        <v>53.85</v>
      </c>
    </row>
    <row r="696" spans="1:55" x14ac:dyDescent="0.25">
      <c r="A696">
        <v>144</v>
      </c>
      <c r="B696" t="s">
        <v>879</v>
      </c>
      <c r="C696" t="s">
        <v>186</v>
      </c>
      <c r="D696" t="s">
        <v>47</v>
      </c>
      <c r="E696">
        <v>6</v>
      </c>
      <c r="F696">
        <v>71.916666666666998</v>
      </c>
      <c r="G696">
        <v>11.986111111111001</v>
      </c>
      <c r="H696">
        <v>5.42</v>
      </c>
      <c r="I696">
        <v>-3.55</v>
      </c>
      <c r="J696">
        <v>4.4400000000000004</v>
      </c>
      <c r="K696">
        <v>5.69</v>
      </c>
      <c r="L696">
        <v>-1.2</v>
      </c>
      <c r="M696">
        <v>4.79</v>
      </c>
      <c r="N696">
        <v>6.13</v>
      </c>
      <c r="O696">
        <v>0.81</v>
      </c>
      <c r="P696">
        <v>5.37</v>
      </c>
      <c r="Q696">
        <v>-1.02</v>
      </c>
      <c r="R696">
        <v>-1.43</v>
      </c>
      <c r="S696">
        <v>-8</v>
      </c>
      <c r="T696">
        <v>0.54</v>
      </c>
      <c r="U696">
        <v>0.09</v>
      </c>
      <c r="V696">
        <v>6.31</v>
      </c>
      <c r="W696">
        <v>1.76</v>
      </c>
      <c r="X696">
        <v>-1.06</v>
      </c>
      <c r="Y696">
        <v>3.12</v>
      </c>
      <c r="Z696">
        <v>2.64</v>
      </c>
      <c r="AA696">
        <v>-1.1499999999999999</v>
      </c>
      <c r="AB696">
        <v>9.8800000000000008</v>
      </c>
      <c r="AC696">
        <v>-0.49</v>
      </c>
      <c r="AD696">
        <v>-0.98</v>
      </c>
      <c r="AE696">
        <v>0</v>
      </c>
      <c r="AF696">
        <v>-1.18</v>
      </c>
      <c r="AG696">
        <v>0.12</v>
      </c>
      <c r="AH696">
        <v>-2.1800000000000002</v>
      </c>
      <c r="AI696">
        <v>0</v>
      </c>
      <c r="AJ696">
        <v>-1.36</v>
      </c>
      <c r="AK696">
        <v>0</v>
      </c>
      <c r="AL696">
        <v>5.39</v>
      </c>
      <c r="AM696">
        <v>-1.91</v>
      </c>
      <c r="AN696">
        <v>5.56</v>
      </c>
      <c r="AO696">
        <v>-0.76</v>
      </c>
      <c r="AP696">
        <v>0.82</v>
      </c>
      <c r="AQ696">
        <v>-66.67</v>
      </c>
      <c r="AR696">
        <v>2.94</v>
      </c>
      <c r="AS696">
        <v>90</v>
      </c>
      <c r="AT696">
        <v>0.92900000000000005</v>
      </c>
      <c r="AU696">
        <v>4.17</v>
      </c>
      <c r="AV696">
        <v>10.01</v>
      </c>
      <c r="AW696">
        <v>6.67</v>
      </c>
      <c r="AX696">
        <v>55.06</v>
      </c>
      <c r="AY696">
        <v>38.46</v>
      </c>
      <c r="AZ696">
        <v>11.68</v>
      </c>
      <c r="BA696">
        <v>18.350000000000001</v>
      </c>
      <c r="BB696">
        <v>21.69</v>
      </c>
      <c r="BC696">
        <v>35</v>
      </c>
    </row>
    <row r="697" spans="1:55" x14ac:dyDescent="0.25">
      <c r="A697">
        <v>809</v>
      </c>
      <c r="B697" t="s">
        <v>1014</v>
      </c>
      <c r="C697" t="s">
        <v>162</v>
      </c>
      <c r="D697" t="s">
        <v>36</v>
      </c>
      <c r="E697">
        <v>1</v>
      </c>
      <c r="F697">
        <v>12.233333333333</v>
      </c>
      <c r="G697">
        <v>12.233333333333</v>
      </c>
      <c r="H697">
        <v>-9.7200000000000006</v>
      </c>
      <c r="I697">
        <v>-3.56</v>
      </c>
      <c r="J697">
        <v>-3.54</v>
      </c>
      <c r="K697">
        <v>-20.77</v>
      </c>
      <c r="L697">
        <v>-6.35</v>
      </c>
      <c r="M697">
        <v>-13.68</v>
      </c>
      <c r="N697">
        <v>-20.34</v>
      </c>
      <c r="O697">
        <v>3.89</v>
      </c>
      <c r="P697">
        <v>-30.56</v>
      </c>
      <c r="Q697">
        <v>-1.68</v>
      </c>
      <c r="R697">
        <v>6.44</v>
      </c>
      <c r="S697">
        <v>-33.33</v>
      </c>
      <c r="T697">
        <v>-0.82</v>
      </c>
      <c r="U697">
        <v>-0.99</v>
      </c>
      <c r="V697">
        <v>-3.57</v>
      </c>
      <c r="W697">
        <v>-3.94</v>
      </c>
      <c r="X697">
        <v>-12.65</v>
      </c>
      <c r="Y697">
        <v>4.0999999999999996</v>
      </c>
      <c r="Z697">
        <v>-1.97</v>
      </c>
      <c r="AA697">
        <v>-0.43</v>
      </c>
      <c r="AB697">
        <v>-3.75</v>
      </c>
      <c r="AC697">
        <v>-1.68</v>
      </c>
      <c r="AD697">
        <v>3.22</v>
      </c>
      <c r="AE697">
        <v>-50</v>
      </c>
      <c r="AF697">
        <v>-2.63</v>
      </c>
      <c r="AG697">
        <v>-16.29</v>
      </c>
      <c r="AH697">
        <v>9.57</v>
      </c>
      <c r="AI697">
        <v>0</v>
      </c>
      <c r="AJ697">
        <v>4.3</v>
      </c>
      <c r="AK697">
        <v>0</v>
      </c>
      <c r="AL697">
        <v>-3.27</v>
      </c>
      <c r="AM697">
        <v>20.63</v>
      </c>
      <c r="AN697">
        <v>-19.09</v>
      </c>
      <c r="AO697">
        <v>0</v>
      </c>
      <c r="AP697">
        <v>0</v>
      </c>
      <c r="AQ697" t="s">
        <v>97</v>
      </c>
      <c r="AR697">
        <v>0</v>
      </c>
      <c r="AS697">
        <v>75</v>
      </c>
      <c r="AT697">
        <v>0.75</v>
      </c>
      <c r="AU697">
        <v>4.9000000000000004</v>
      </c>
      <c r="AV697">
        <v>9.81</v>
      </c>
      <c r="AW697">
        <v>0</v>
      </c>
      <c r="AX697">
        <v>58.86</v>
      </c>
      <c r="AY697">
        <v>100</v>
      </c>
      <c r="AZ697">
        <v>9.81</v>
      </c>
      <c r="BA697">
        <v>19.62</v>
      </c>
      <c r="BB697">
        <v>0</v>
      </c>
      <c r="BC697">
        <v>100</v>
      </c>
    </row>
    <row r="698" spans="1:55" x14ac:dyDescent="0.25">
      <c r="A698">
        <v>814</v>
      </c>
      <c r="B698" t="s">
        <v>811</v>
      </c>
      <c r="C698" t="s">
        <v>79</v>
      </c>
      <c r="D698" t="s">
        <v>36</v>
      </c>
      <c r="E698">
        <v>12</v>
      </c>
      <c r="F698">
        <v>133.30000000000001</v>
      </c>
      <c r="G698">
        <v>11.108333333333</v>
      </c>
      <c r="H698">
        <v>7.46</v>
      </c>
      <c r="I698">
        <v>-3.57</v>
      </c>
      <c r="J698">
        <v>4.78</v>
      </c>
      <c r="K698">
        <v>5.76</v>
      </c>
      <c r="L698">
        <v>-0.43</v>
      </c>
      <c r="M698">
        <v>3.31</v>
      </c>
      <c r="N698">
        <v>2.14</v>
      </c>
      <c r="O698">
        <v>1.81</v>
      </c>
      <c r="P698">
        <v>0.2</v>
      </c>
      <c r="Q698">
        <v>0.41</v>
      </c>
      <c r="R698">
        <v>-0.39</v>
      </c>
      <c r="S698">
        <v>8.16</v>
      </c>
      <c r="T698">
        <v>-0.01</v>
      </c>
      <c r="U698">
        <v>0.19</v>
      </c>
      <c r="V698">
        <v>-2.16</v>
      </c>
      <c r="W698">
        <v>0.4</v>
      </c>
      <c r="X698">
        <v>-0.68</v>
      </c>
      <c r="Y698">
        <v>1.06</v>
      </c>
      <c r="Z698">
        <v>0.3</v>
      </c>
      <c r="AA698">
        <v>1.49</v>
      </c>
      <c r="AB698">
        <v>-2.34</v>
      </c>
      <c r="AC698">
        <v>0.4</v>
      </c>
      <c r="AD698">
        <v>-0.28999999999999998</v>
      </c>
      <c r="AE698">
        <v>16.47</v>
      </c>
      <c r="AF698">
        <v>0.12</v>
      </c>
      <c r="AG698">
        <v>-2.9</v>
      </c>
      <c r="AH698">
        <v>4.0999999999999996</v>
      </c>
      <c r="AI698">
        <v>0.53</v>
      </c>
      <c r="AJ698">
        <v>-0.99</v>
      </c>
      <c r="AK698">
        <v>26.47</v>
      </c>
      <c r="AL698">
        <v>9.82</v>
      </c>
      <c r="AM698">
        <v>-2.72</v>
      </c>
      <c r="AN698">
        <v>7.44</v>
      </c>
      <c r="AO698">
        <v>-0.36</v>
      </c>
      <c r="AP698">
        <v>0.94</v>
      </c>
      <c r="AQ698">
        <v>-50</v>
      </c>
      <c r="AR698">
        <v>5.13</v>
      </c>
      <c r="AS698">
        <v>90.67</v>
      </c>
      <c r="AT698">
        <v>0.95799999999999996</v>
      </c>
      <c r="AU698">
        <v>18</v>
      </c>
      <c r="AV698">
        <v>11.7</v>
      </c>
      <c r="AW698">
        <v>8.1</v>
      </c>
      <c r="AX698">
        <v>41.41</v>
      </c>
      <c r="AY698">
        <v>68.97</v>
      </c>
      <c r="AZ698">
        <v>28.36</v>
      </c>
      <c r="BA698">
        <v>17.100000000000001</v>
      </c>
      <c r="BB698">
        <v>13.05</v>
      </c>
      <c r="BC698">
        <v>68.48</v>
      </c>
    </row>
    <row r="699" spans="1:55" x14ac:dyDescent="0.25">
      <c r="A699">
        <v>384</v>
      </c>
      <c r="B699" t="s">
        <v>768</v>
      </c>
      <c r="C699" t="s">
        <v>49</v>
      </c>
      <c r="D699" t="s">
        <v>39</v>
      </c>
      <c r="E699">
        <v>13</v>
      </c>
      <c r="F699">
        <v>119.6</v>
      </c>
      <c r="G699">
        <v>9.1999999999999993</v>
      </c>
      <c r="H699">
        <v>-10.52</v>
      </c>
      <c r="I699">
        <v>-3.6</v>
      </c>
      <c r="J699">
        <v>-3.54</v>
      </c>
      <c r="K699">
        <v>-9.67</v>
      </c>
      <c r="L699">
        <v>-5.88</v>
      </c>
      <c r="M699">
        <v>-2.99</v>
      </c>
      <c r="N699">
        <v>-9.08</v>
      </c>
      <c r="O699">
        <v>-3.29</v>
      </c>
      <c r="P699">
        <v>-6.37</v>
      </c>
      <c r="Q699">
        <v>-0.53</v>
      </c>
      <c r="R699">
        <v>-0.53</v>
      </c>
      <c r="S699">
        <v>0</v>
      </c>
      <c r="T699">
        <v>-0.66</v>
      </c>
      <c r="U699">
        <v>-0.25</v>
      </c>
      <c r="V699">
        <v>-5.56</v>
      </c>
      <c r="W699">
        <v>-4.2300000000000004</v>
      </c>
      <c r="X699">
        <v>-1.58</v>
      </c>
      <c r="Y699">
        <v>-3.05</v>
      </c>
      <c r="Z699">
        <v>-0.87</v>
      </c>
      <c r="AA699">
        <v>1.41</v>
      </c>
      <c r="AB699">
        <v>-5.13</v>
      </c>
      <c r="AC699">
        <v>-0.43</v>
      </c>
      <c r="AD699">
        <v>0.05</v>
      </c>
      <c r="AE699">
        <v>-7.14</v>
      </c>
      <c r="AF699">
        <v>-4.47</v>
      </c>
      <c r="AG699">
        <v>-3.99</v>
      </c>
      <c r="AH699">
        <v>-0.64</v>
      </c>
      <c r="AI699">
        <v>-0.14000000000000001</v>
      </c>
      <c r="AJ699">
        <v>0.19</v>
      </c>
      <c r="AK699">
        <v>-12.5</v>
      </c>
      <c r="AL699">
        <v>-8.83</v>
      </c>
      <c r="AM699">
        <v>-1.89</v>
      </c>
      <c r="AN699">
        <v>-5.61</v>
      </c>
      <c r="AO699">
        <v>0</v>
      </c>
      <c r="AP699">
        <v>-1.05</v>
      </c>
      <c r="AQ699">
        <v>0</v>
      </c>
      <c r="AR699">
        <v>10</v>
      </c>
      <c r="AS699">
        <v>92.45</v>
      </c>
      <c r="AT699">
        <v>1.0249999999999999</v>
      </c>
      <c r="AU699">
        <v>9.5299999999999994</v>
      </c>
      <c r="AV699">
        <v>15.55</v>
      </c>
      <c r="AW699">
        <v>9.0299999999999994</v>
      </c>
      <c r="AX699">
        <v>48.66</v>
      </c>
      <c r="AY699">
        <v>51.35</v>
      </c>
      <c r="AZ699">
        <v>13.04</v>
      </c>
      <c r="BA699">
        <v>19.57</v>
      </c>
      <c r="BB699">
        <v>17.059999999999999</v>
      </c>
      <c r="BC699">
        <v>43.33</v>
      </c>
    </row>
    <row r="700" spans="1:55" x14ac:dyDescent="0.25">
      <c r="A700">
        <v>431</v>
      </c>
      <c r="B700" t="s">
        <v>359</v>
      </c>
      <c r="C700" t="s">
        <v>147</v>
      </c>
      <c r="D700" t="s">
        <v>73</v>
      </c>
      <c r="E700">
        <v>65</v>
      </c>
      <c r="F700">
        <v>1034.3333333333001</v>
      </c>
      <c r="G700">
        <v>15.912820512821</v>
      </c>
      <c r="H700">
        <v>1.39</v>
      </c>
      <c r="I700">
        <v>-3.61</v>
      </c>
      <c r="J700">
        <v>2.29</v>
      </c>
      <c r="K700">
        <v>-0.02</v>
      </c>
      <c r="L700">
        <v>-3.19</v>
      </c>
      <c r="M700">
        <v>2.06</v>
      </c>
      <c r="N700">
        <v>-1.19</v>
      </c>
      <c r="O700">
        <v>-2.15</v>
      </c>
      <c r="P700">
        <v>0.99</v>
      </c>
      <c r="Q700">
        <v>-0.15</v>
      </c>
      <c r="R700">
        <v>-0.46</v>
      </c>
      <c r="S700">
        <v>3.05</v>
      </c>
      <c r="T700">
        <v>0</v>
      </c>
      <c r="U700">
        <v>-0.27</v>
      </c>
      <c r="V700">
        <v>3.08</v>
      </c>
      <c r="W700">
        <v>-1.17</v>
      </c>
      <c r="X700">
        <v>-2.36</v>
      </c>
      <c r="Y700">
        <v>1.42</v>
      </c>
      <c r="Z700">
        <v>1.02</v>
      </c>
      <c r="AA700">
        <v>-1.24</v>
      </c>
      <c r="AB700">
        <v>5.15</v>
      </c>
      <c r="AC700">
        <v>0.22</v>
      </c>
      <c r="AD700">
        <v>-0.04</v>
      </c>
      <c r="AE700">
        <v>4.34</v>
      </c>
      <c r="AF700">
        <v>-2.91</v>
      </c>
      <c r="AG700">
        <v>-1.49</v>
      </c>
      <c r="AH700">
        <v>-1.29</v>
      </c>
      <c r="AI700">
        <v>0.18</v>
      </c>
      <c r="AJ700">
        <v>-0.32</v>
      </c>
      <c r="AK700">
        <v>15.56</v>
      </c>
      <c r="AL700">
        <v>2.37</v>
      </c>
      <c r="AM700">
        <v>-1.96</v>
      </c>
      <c r="AN700">
        <v>3.09</v>
      </c>
      <c r="AO700">
        <v>-0.72</v>
      </c>
      <c r="AP700">
        <v>-0.23</v>
      </c>
      <c r="AQ700">
        <v>-23.81</v>
      </c>
      <c r="AR700">
        <v>7.58</v>
      </c>
      <c r="AS700">
        <v>91.47</v>
      </c>
      <c r="AT700">
        <v>0.99099999999999999</v>
      </c>
      <c r="AU700">
        <v>11.14</v>
      </c>
      <c r="AV700">
        <v>12.94</v>
      </c>
      <c r="AW700">
        <v>6.38</v>
      </c>
      <c r="AX700">
        <v>45.83</v>
      </c>
      <c r="AY700">
        <v>63.58</v>
      </c>
      <c r="AZ700">
        <v>22.8</v>
      </c>
      <c r="BA700">
        <v>20.010000000000002</v>
      </c>
      <c r="BB700">
        <v>15.14</v>
      </c>
      <c r="BC700">
        <v>60.09</v>
      </c>
    </row>
    <row r="701" spans="1:55" x14ac:dyDescent="0.25">
      <c r="A701">
        <v>504</v>
      </c>
      <c r="B701" t="s">
        <v>255</v>
      </c>
      <c r="C701" t="s">
        <v>209</v>
      </c>
      <c r="D701" t="s">
        <v>39</v>
      </c>
      <c r="E701">
        <v>72</v>
      </c>
      <c r="F701">
        <v>950.91666666667004</v>
      </c>
      <c r="G701">
        <v>13.207175925926</v>
      </c>
      <c r="H701">
        <v>3.2</v>
      </c>
      <c r="I701">
        <v>-3.61</v>
      </c>
      <c r="J701">
        <v>2.93</v>
      </c>
      <c r="K701">
        <v>-0.23</v>
      </c>
      <c r="L701">
        <v>-2.9</v>
      </c>
      <c r="M701">
        <v>1.57</v>
      </c>
      <c r="N701">
        <v>-0.33</v>
      </c>
      <c r="O701">
        <v>-0.84</v>
      </c>
      <c r="P701">
        <v>0.42</v>
      </c>
      <c r="Q701">
        <v>0.02</v>
      </c>
      <c r="R701">
        <v>0.22</v>
      </c>
      <c r="S701">
        <v>-2.12</v>
      </c>
      <c r="T701">
        <v>0.24</v>
      </c>
      <c r="U701">
        <v>-0.21</v>
      </c>
      <c r="V701">
        <v>4.8499999999999996</v>
      </c>
      <c r="W701">
        <v>1.82</v>
      </c>
      <c r="X701">
        <v>-1.87</v>
      </c>
      <c r="Y701">
        <v>3.57</v>
      </c>
      <c r="Z701">
        <v>1.85</v>
      </c>
      <c r="AA701">
        <v>-1.9</v>
      </c>
      <c r="AB701">
        <v>8.25</v>
      </c>
      <c r="AC701">
        <v>0.52</v>
      </c>
      <c r="AD701">
        <v>-0.13</v>
      </c>
      <c r="AE701">
        <v>13.27</v>
      </c>
      <c r="AF701">
        <v>-0.03</v>
      </c>
      <c r="AG701">
        <v>0.04</v>
      </c>
      <c r="AH701">
        <v>-0.09</v>
      </c>
      <c r="AI701">
        <v>-0.46</v>
      </c>
      <c r="AJ701">
        <v>0.14000000000000001</v>
      </c>
      <c r="AK701">
        <v>-18.82</v>
      </c>
      <c r="AL701">
        <v>2.84</v>
      </c>
      <c r="AM701">
        <v>-3.84</v>
      </c>
      <c r="AN701">
        <v>4.46</v>
      </c>
      <c r="AO701">
        <v>-0.23</v>
      </c>
      <c r="AP701">
        <v>0.35</v>
      </c>
      <c r="AQ701">
        <v>-32.17</v>
      </c>
      <c r="AR701">
        <v>6.74</v>
      </c>
      <c r="AS701">
        <v>91.77</v>
      </c>
      <c r="AT701">
        <v>0.98499999999999999</v>
      </c>
      <c r="AU701">
        <v>9.84</v>
      </c>
      <c r="AV701">
        <v>14.95</v>
      </c>
      <c r="AW701">
        <v>13.57</v>
      </c>
      <c r="AX701">
        <v>43.6</v>
      </c>
      <c r="AY701">
        <v>42.05</v>
      </c>
      <c r="AZ701">
        <v>16.47</v>
      </c>
      <c r="BA701">
        <v>19.309999999999999</v>
      </c>
      <c r="BB701">
        <v>25.11</v>
      </c>
      <c r="BC701">
        <v>39.61</v>
      </c>
    </row>
    <row r="702" spans="1:55" x14ac:dyDescent="0.25">
      <c r="A702">
        <v>726</v>
      </c>
      <c r="B702" t="s">
        <v>405</v>
      </c>
      <c r="C702" t="s">
        <v>35</v>
      </c>
      <c r="D702" t="s">
        <v>36</v>
      </c>
      <c r="E702">
        <v>70</v>
      </c>
      <c r="F702">
        <v>715.6</v>
      </c>
      <c r="G702">
        <v>10.222857142857</v>
      </c>
      <c r="H702">
        <v>-3.66</v>
      </c>
      <c r="I702">
        <v>-3.61</v>
      </c>
      <c r="J702">
        <v>0.11</v>
      </c>
      <c r="K702">
        <v>-4.3</v>
      </c>
      <c r="L702">
        <v>-1.53</v>
      </c>
      <c r="M702">
        <v>-1.57</v>
      </c>
      <c r="N702">
        <v>-3.36</v>
      </c>
      <c r="O702">
        <v>-0.65</v>
      </c>
      <c r="P702">
        <v>-2.16</v>
      </c>
      <c r="Q702">
        <v>-0.14000000000000001</v>
      </c>
      <c r="R702">
        <v>0.21</v>
      </c>
      <c r="S702">
        <v>-3.34</v>
      </c>
      <c r="T702">
        <v>-0.15</v>
      </c>
      <c r="U702">
        <v>-0.2</v>
      </c>
      <c r="V702">
        <v>0.86</v>
      </c>
      <c r="W702">
        <v>-0.57999999999999996</v>
      </c>
      <c r="X702">
        <v>-1.56</v>
      </c>
      <c r="Y702">
        <v>1.01</v>
      </c>
      <c r="Z702">
        <v>0.78</v>
      </c>
      <c r="AA702">
        <v>-0.53</v>
      </c>
      <c r="AB702">
        <v>2.98</v>
      </c>
      <c r="AC702">
        <v>-0.05</v>
      </c>
      <c r="AD702">
        <v>0.25</v>
      </c>
      <c r="AE702">
        <v>-5.1100000000000003</v>
      </c>
      <c r="AF702">
        <v>-1.81</v>
      </c>
      <c r="AG702">
        <v>-1.38</v>
      </c>
      <c r="AH702">
        <v>-0.36</v>
      </c>
      <c r="AI702">
        <v>-0.56000000000000005</v>
      </c>
      <c r="AJ702">
        <v>-0.22</v>
      </c>
      <c r="AK702">
        <v>-7.14</v>
      </c>
      <c r="AL702">
        <v>-3.4</v>
      </c>
      <c r="AM702">
        <v>-4.6900000000000004</v>
      </c>
      <c r="AN702">
        <v>1.18</v>
      </c>
      <c r="AO702">
        <v>0.47</v>
      </c>
      <c r="AP702">
        <v>0.19</v>
      </c>
      <c r="AQ702">
        <v>4.17</v>
      </c>
      <c r="AR702">
        <v>10.26</v>
      </c>
      <c r="AS702">
        <v>91.85</v>
      </c>
      <c r="AT702">
        <v>1.0209999999999999</v>
      </c>
      <c r="AU702">
        <v>9.31</v>
      </c>
      <c r="AV702">
        <v>17.86</v>
      </c>
      <c r="AW702">
        <v>7.46</v>
      </c>
      <c r="AX702">
        <v>48.88</v>
      </c>
      <c r="AY702">
        <v>55.5</v>
      </c>
      <c r="AZ702">
        <v>14.67</v>
      </c>
      <c r="BA702">
        <v>22.89</v>
      </c>
      <c r="BB702">
        <v>14.59</v>
      </c>
      <c r="BC702">
        <v>50.14</v>
      </c>
    </row>
    <row r="703" spans="1:55" x14ac:dyDescent="0.25">
      <c r="A703">
        <v>610</v>
      </c>
      <c r="B703" t="s">
        <v>570</v>
      </c>
      <c r="C703" t="s">
        <v>147</v>
      </c>
      <c r="D703" t="s">
        <v>92</v>
      </c>
      <c r="E703">
        <v>76</v>
      </c>
      <c r="F703">
        <v>775.28333333333001</v>
      </c>
      <c r="G703">
        <v>10.201096491228</v>
      </c>
      <c r="H703">
        <v>-4.5</v>
      </c>
      <c r="I703">
        <v>-3.62</v>
      </c>
      <c r="J703">
        <v>-0.08</v>
      </c>
      <c r="K703">
        <v>-2.83</v>
      </c>
      <c r="L703">
        <v>-2.4500000000000002</v>
      </c>
      <c r="M703">
        <v>0.03</v>
      </c>
      <c r="N703">
        <v>-0.6</v>
      </c>
      <c r="O703">
        <v>-1.53</v>
      </c>
      <c r="P703">
        <v>0.89</v>
      </c>
      <c r="Q703">
        <v>-1.04</v>
      </c>
      <c r="R703">
        <v>-0.5</v>
      </c>
      <c r="S703">
        <v>-6.08</v>
      </c>
      <c r="T703">
        <v>0.04</v>
      </c>
      <c r="U703">
        <v>-0.13</v>
      </c>
      <c r="V703">
        <v>1.93</v>
      </c>
      <c r="W703">
        <v>-2.25</v>
      </c>
      <c r="X703">
        <v>-0.72</v>
      </c>
      <c r="Y703">
        <v>-1.1599999999999999</v>
      </c>
      <c r="Z703">
        <v>4.29</v>
      </c>
      <c r="AA703">
        <v>-0.3</v>
      </c>
      <c r="AB703">
        <v>8.3699999999999992</v>
      </c>
      <c r="AC703">
        <v>-0.53</v>
      </c>
      <c r="AD703">
        <v>-0.08</v>
      </c>
      <c r="AE703">
        <v>-8.57</v>
      </c>
      <c r="AF703">
        <v>-8.73</v>
      </c>
      <c r="AG703">
        <v>-0.55000000000000004</v>
      </c>
      <c r="AH703">
        <v>-9.7200000000000006</v>
      </c>
      <c r="AI703">
        <v>-0.41</v>
      </c>
      <c r="AJ703">
        <v>-0.38</v>
      </c>
      <c r="AK703">
        <v>-0.75</v>
      </c>
      <c r="AL703">
        <v>-2.04</v>
      </c>
      <c r="AM703">
        <v>-3.48</v>
      </c>
      <c r="AN703">
        <v>1.39</v>
      </c>
      <c r="AO703">
        <v>-0.28999999999999998</v>
      </c>
      <c r="AP703">
        <v>-0.17</v>
      </c>
      <c r="AQ703">
        <v>-4.3499999999999996</v>
      </c>
      <c r="AR703">
        <v>5.4</v>
      </c>
      <c r="AS703">
        <v>92.42</v>
      </c>
      <c r="AT703">
        <v>0.97799999999999998</v>
      </c>
      <c r="AU703">
        <v>9.2100000000000009</v>
      </c>
      <c r="AV703">
        <v>10.53</v>
      </c>
      <c r="AW703">
        <v>6.97</v>
      </c>
      <c r="AX703">
        <v>46.2</v>
      </c>
      <c r="AY703">
        <v>56.94</v>
      </c>
      <c r="AZ703">
        <v>20.28</v>
      </c>
      <c r="BA703">
        <v>18.03</v>
      </c>
      <c r="BB703">
        <v>15.17</v>
      </c>
      <c r="BC703">
        <v>57.21</v>
      </c>
    </row>
    <row r="704" spans="1:55" x14ac:dyDescent="0.25">
      <c r="A704">
        <v>288</v>
      </c>
      <c r="B704" t="s">
        <v>852</v>
      </c>
      <c r="C704" t="s">
        <v>51</v>
      </c>
      <c r="D704" t="s">
        <v>47</v>
      </c>
      <c r="E704">
        <v>11</v>
      </c>
      <c r="F704">
        <v>79.650000000000006</v>
      </c>
      <c r="G704">
        <v>7.2409090909091001</v>
      </c>
      <c r="H704">
        <v>-8.19</v>
      </c>
      <c r="I704">
        <v>-3.63</v>
      </c>
      <c r="J704">
        <v>-2.41</v>
      </c>
      <c r="K704">
        <v>-0.87</v>
      </c>
      <c r="L704">
        <v>-2.77</v>
      </c>
      <c r="M704">
        <v>1.06</v>
      </c>
      <c r="N704">
        <v>-0.56999999999999995</v>
      </c>
      <c r="O704">
        <v>-2.42</v>
      </c>
      <c r="P704">
        <v>1.4</v>
      </c>
      <c r="Q704">
        <v>-0.33</v>
      </c>
      <c r="R704">
        <v>-1.02</v>
      </c>
      <c r="S704">
        <v>15.63</v>
      </c>
      <c r="T704">
        <v>0.14000000000000001</v>
      </c>
      <c r="U704">
        <v>-0.03</v>
      </c>
      <c r="V704">
        <v>1.84</v>
      </c>
      <c r="W704">
        <v>-3.14</v>
      </c>
      <c r="X704">
        <v>-7.65</v>
      </c>
      <c r="Y704">
        <v>4.67</v>
      </c>
      <c r="Z704">
        <v>-3.29</v>
      </c>
      <c r="AA704">
        <v>2.2400000000000002</v>
      </c>
      <c r="AB704">
        <v>-13.4</v>
      </c>
      <c r="AC704">
        <v>0.14000000000000001</v>
      </c>
      <c r="AD704">
        <v>-0.06</v>
      </c>
      <c r="AE704">
        <v>4.17</v>
      </c>
      <c r="AF704">
        <v>0.2</v>
      </c>
      <c r="AG704">
        <v>-13.19</v>
      </c>
      <c r="AH704">
        <v>18.36</v>
      </c>
      <c r="AI704">
        <v>0.28000000000000003</v>
      </c>
      <c r="AJ704">
        <v>-0.73</v>
      </c>
      <c r="AK704">
        <v>50</v>
      </c>
      <c r="AL704">
        <v>-7.04</v>
      </c>
      <c r="AM704">
        <v>13.27</v>
      </c>
      <c r="AN704">
        <v>-12.53</v>
      </c>
      <c r="AO704">
        <v>-0.98</v>
      </c>
      <c r="AP704">
        <v>-0.59</v>
      </c>
      <c r="AQ704">
        <v>-62.5</v>
      </c>
      <c r="AR704">
        <v>6.98</v>
      </c>
      <c r="AS704">
        <v>97.62</v>
      </c>
      <c r="AT704">
        <v>1.046</v>
      </c>
      <c r="AU704">
        <v>10.55</v>
      </c>
      <c r="AV704">
        <v>11.3</v>
      </c>
      <c r="AW704">
        <v>5.27</v>
      </c>
      <c r="AX704">
        <v>50.47</v>
      </c>
      <c r="AY704">
        <v>66.67</v>
      </c>
      <c r="AZ704">
        <v>13.56</v>
      </c>
      <c r="BA704">
        <v>15.82</v>
      </c>
      <c r="BB704">
        <v>12.05</v>
      </c>
      <c r="BC704">
        <v>52.94</v>
      </c>
    </row>
    <row r="705" spans="1:55" x14ac:dyDescent="0.25">
      <c r="A705">
        <v>175</v>
      </c>
      <c r="B705" t="s">
        <v>281</v>
      </c>
      <c r="C705" t="s">
        <v>63</v>
      </c>
      <c r="D705" t="s">
        <v>39</v>
      </c>
      <c r="E705">
        <v>81</v>
      </c>
      <c r="F705">
        <v>983.38333333333003</v>
      </c>
      <c r="G705">
        <v>12.140534979424</v>
      </c>
      <c r="H705">
        <v>2.67</v>
      </c>
      <c r="I705">
        <v>-3.66</v>
      </c>
      <c r="J705">
        <v>2.74</v>
      </c>
      <c r="K705">
        <v>0.47</v>
      </c>
      <c r="L705">
        <v>-2.21</v>
      </c>
      <c r="M705">
        <v>1.55</v>
      </c>
      <c r="N705">
        <v>1.59</v>
      </c>
      <c r="O705">
        <v>-1.47</v>
      </c>
      <c r="P705">
        <v>2.52</v>
      </c>
      <c r="Q705">
        <v>-0.31</v>
      </c>
      <c r="R705">
        <v>0.21</v>
      </c>
      <c r="S705">
        <v>-4.66</v>
      </c>
      <c r="T705">
        <v>0.21</v>
      </c>
      <c r="U705">
        <v>-0.25</v>
      </c>
      <c r="V705">
        <v>4.83</v>
      </c>
      <c r="W705">
        <v>2.5299999999999998</v>
      </c>
      <c r="X705">
        <v>-1.91</v>
      </c>
      <c r="Y705">
        <v>3.95</v>
      </c>
      <c r="Z705">
        <v>0.94</v>
      </c>
      <c r="AA705">
        <v>-1.37</v>
      </c>
      <c r="AB705">
        <v>4.9000000000000004</v>
      </c>
      <c r="AC705">
        <v>0.2</v>
      </c>
      <c r="AD705">
        <v>0.1</v>
      </c>
      <c r="AE705">
        <v>1.87</v>
      </c>
      <c r="AF705">
        <v>2.12</v>
      </c>
      <c r="AG705">
        <v>-0.72</v>
      </c>
      <c r="AH705">
        <v>3.14</v>
      </c>
      <c r="AI705">
        <v>-0.4</v>
      </c>
      <c r="AJ705">
        <v>0.28999999999999998</v>
      </c>
      <c r="AK705">
        <v>-15.43</v>
      </c>
      <c r="AL705">
        <v>0.92</v>
      </c>
      <c r="AM705">
        <v>-1.77</v>
      </c>
      <c r="AN705">
        <v>1.93</v>
      </c>
      <c r="AO705">
        <v>-0.28000000000000003</v>
      </c>
      <c r="AP705">
        <v>-0.15</v>
      </c>
      <c r="AQ705">
        <v>1.82</v>
      </c>
      <c r="AR705">
        <v>9.06</v>
      </c>
      <c r="AS705">
        <v>91.19</v>
      </c>
      <c r="AT705">
        <v>1.002</v>
      </c>
      <c r="AU705">
        <v>8.11</v>
      </c>
      <c r="AV705">
        <v>11.17</v>
      </c>
      <c r="AW705">
        <v>7.87</v>
      </c>
      <c r="AX705">
        <v>39.96</v>
      </c>
      <c r="AY705">
        <v>50.76</v>
      </c>
      <c r="AZ705">
        <v>16.23</v>
      </c>
      <c r="BA705">
        <v>17.760000000000002</v>
      </c>
      <c r="BB705">
        <v>18.55</v>
      </c>
      <c r="BC705">
        <v>46.67</v>
      </c>
    </row>
    <row r="706" spans="1:55" x14ac:dyDescent="0.25">
      <c r="A706">
        <v>38</v>
      </c>
      <c r="B706" t="s">
        <v>192</v>
      </c>
      <c r="C706" t="s">
        <v>193</v>
      </c>
      <c r="D706" t="s">
        <v>39</v>
      </c>
      <c r="E706">
        <v>67</v>
      </c>
      <c r="F706">
        <v>1009.25</v>
      </c>
      <c r="G706">
        <v>15.063432835821001</v>
      </c>
      <c r="H706">
        <v>6.98</v>
      </c>
      <c r="I706">
        <v>-3.71</v>
      </c>
      <c r="J706">
        <v>4.7</v>
      </c>
      <c r="K706">
        <v>5.27</v>
      </c>
      <c r="L706">
        <v>-3.04</v>
      </c>
      <c r="M706">
        <v>4.8899999999999997</v>
      </c>
      <c r="N706">
        <v>4.67</v>
      </c>
      <c r="O706">
        <v>-3.54</v>
      </c>
      <c r="P706">
        <v>6.94</v>
      </c>
      <c r="Q706">
        <v>0.54</v>
      </c>
      <c r="R706">
        <v>0.73</v>
      </c>
      <c r="S706">
        <v>-1.23</v>
      </c>
      <c r="T706">
        <v>0.2</v>
      </c>
      <c r="U706">
        <v>-0.06</v>
      </c>
      <c r="V706">
        <v>2.85</v>
      </c>
      <c r="W706">
        <v>3.24</v>
      </c>
      <c r="X706">
        <v>-0.76</v>
      </c>
      <c r="Y706">
        <v>3.83</v>
      </c>
      <c r="Z706">
        <v>1.55</v>
      </c>
      <c r="AA706">
        <v>-0.75</v>
      </c>
      <c r="AB706">
        <v>5.22</v>
      </c>
      <c r="AC706">
        <v>0.55000000000000004</v>
      </c>
      <c r="AD706">
        <v>0.32</v>
      </c>
      <c r="AE706">
        <v>5.43</v>
      </c>
      <c r="AF706">
        <v>2.25</v>
      </c>
      <c r="AG706">
        <v>-0.01</v>
      </c>
      <c r="AH706">
        <v>2.82</v>
      </c>
      <c r="AI706">
        <v>-0.01</v>
      </c>
      <c r="AJ706">
        <v>0.65</v>
      </c>
      <c r="AK706">
        <v>-18.05</v>
      </c>
      <c r="AL706">
        <v>4.9800000000000004</v>
      </c>
      <c r="AM706">
        <v>-3.99</v>
      </c>
      <c r="AN706">
        <v>6.28</v>
      </c>
      <c r="AO706">
        <v>0</v>
      </c>
      <c r="AP706">
        <v>-0.06</v>
      </c>
      <c r="AQ706">
        <v>6.72</v>
      </c>
      <c r="AR706">
        <v>7.88</v>
      </c>
      <c r="AS706">
        <v>90.18</v>
      </c>
      <c r="AT706">
        <v>0.98099999999999998</v>
      </c>
      <c r="AU706">
        <v>10.050000000000001</v>
      </c>
      <c r="AV706">
        <v>14.92</v>
      </c>
      <c r="AW706">
        <v>9.6300000000000008</v>
      </c>
      <c r="AX706">
        <v>39.299999999999997</v>
      </c>
      <c r="AY706">
        <v>51.06</v>
      </c>
      <c r="AZ706">
        <v>16.71</v>
      </c>
      <c r="BA706">
        <v>19.98</v>
      </c>
      <c r="BB706">
        <v>18.91</v>
      </c>
      <c r="BC706">
        <v>46.91</v>
      </c>
    </row>
    <row r="707" spans="1:55" x14ac:dyDescent="0.25">
      <c r="A707">
        <v>260</v>
      </c>
      <c r="B707" t="s">
        <v>446</v>
      </c>
      <c r="C707" t="s">
        <v>44</v>
      </c>
      <c r="D707" t="s">
        <v>73</v>
      </c>
      <c r="E707">
        <v>76</v>
      </c>
      <c r="F707">
        <v>1334.6166666667</v>
      </c>
      <c r="G707">
        <v>17.560745614035</v>
      </c>
      <c r="H707">
        <v>8.58</v>
      </c>
      <c r="I707">
        <v>-3.74</v>
      </c>
      <c r="J707">
        <v>5.21</v>
      </c>
      <c r="K707">
        <v>6.95</v>
      </c>
      <c r="L707">
        <v>-1.72</v>
      </c>
      <c r="M707">
        <v>4.8600000000000003</v>
      </c>
      <c r="N707">
        <v>6.12</v>
      </c>
      <c r="O707">
        <v>-1.51</v>
      </c>
      <c r="P707">
        <v>5.76</v>
      </c>
      <c r="Q707">
        <v>0.83</v>
      </c>
      <c r="R707">
        <v>-0.01</v>
      </c>
      <c r="S707">
        <v>7.47</v>
      </c>
      <c r="T707">
        <v>0.46</v>
      </c>
      <c r="U707">
        <v>0</v>
      </c>
      <c r="V707">
        <v>4.42</v>
      </c>
      <c r="W707">
        <v>4.3499999999999996</v>
      </c>
      <c r="X707">
        <v>-1.89</v>
      </c>
      <c r="Y707">
        <v>5.71</v>
      </c>
      <c r="Z707">
        <v>2.2999999999999998</v>
      </c>
      <c r="AA707">
        <v>0.41</v>
      </c>
      <c r="AB707">
        <v>3.6</v>
      </c>
      <c r="AC707">
        <v>0.46</v>
      </c>
      <c r="AD707">
        <v>0</v>
      </c>
      <c r="AE707">
        <v>7.04</v>
      </c>
      <c r="AF707">
        <v>2.74</v>
      </c>
      <c r="AG707">
        <v>-3.06</v>
      </c>
      <c r="AH707">
        <v>7.22</v>
      </c>
      <c r="AI707">
        <v>0.26</v>
      </c>
      <c r="AJ707">
        <v>-0.13</v>
      </c>
      <c r="AK707">
        <v>9.15</v>
      </c>
      <c r="AL707">
        <v>5.83</v>
      </c>
      <c r="AM707">
        <v>-2.44</v>
      </c>
      <c r="AN707">
        <v>5.47</v>
      </c>
      <c r="AO707">
        <v>0.25</v>
      </c>
      <c r="AP707">
        <v>0.08</v>
      </c>
      <c r="AQ707">
        <v>7.73</v>
      </c>
      <c r="AR707">
        <v>8.89</v>
      </c>
      <c r="AS707">
        <v>92.77</v>
      </c>
      <c r="AT707">
        <v>1.0169999999999999</v>
      </c>
      <c r="AU707">
        <v>8.23</v>
      </c>
      <c r="AV707">
        <v>14.79</v>
      </c>
      <c r="AW707">
        <v>8.9499999999999993</v>
      </c>
      <c r="AX707">
        <v>46.22</v>
      </c>
      <c r="AY707">
        <v>47.91</v>
      </c>
      <c r="AZ707">
        <v>18.88</v>
      </c>
      <c r="BA707">
        <v>23.69</v>
      </c>
      <c r="BB707">
        <v>19.059999999999999</v>
      </c>
      <c r="BC707">
        <v>49.76</v>
      </c>
    </row>
    <row r="708" spans="1:55" x14ac:dyDescent="0.25">
      <c r="A708">
        <v>269</v>
      </c>
      <c r="B708" t="s">
        <v>764</v>
      </c>
      <c r="C708" t="s">
        <v>113</v>
      </c>
      <c r="D708" t="s">
        <v>47</v>
      </c>
      <c r="E708">
        <v>48</v>
      </c>
      <c r="F708">
        <v>459.48333333332999</v>
      </c>
      <c r="G708">
        <v>9.5725694444443992</v>
      </c>
      <c r="H708">
        <v>-12.99</v>
      </c>
      <c r="I708">
        <v>-3.74</v>
      </c>
      <c r="J708">
        <v>-3.72</v>
      </c>
      <c r="K708">
        <v>-8.61</v>
      </c>
      <c r="L708">
        <v>-2.68</v>
      </c>
      <c r="M708">
        <v>-3.36</v>
      </c>
      <c r="N708">
        <v>-7.65</v>
      </c>
      <c r="O708">
        <v>-3.37</v>
      </c>
      <c r="P708">
        <v>-3.39</v>
      </c>
      <c r="Q708">
        <v>-1.73</v>
      </c>
      <c r="R708">
        <v>0.45</v>
      </c>
      <c r="S708">
        <v>-25.51</v>
      </c>
      <c r="T708">
        <v>-0.85</v>
      </c>
      <c r="U708">
        <v>-0.28999999999999998</v>
      </c>
      <c r="V708">
        <v>-6.28</v>
      </c>
      <c r="W708">
        <v>-10.34</v>
      </c>
      <c r="X708">
        <v>-2.88</v>
      </c>
      <c r="Y708">
        <v>-7.19</v>
      </c>
      <c r="Z708">
        <v>-4.83</v>
      </c>
      <c r="AA708">
        <v>-2.9</v>
      </c>
      <c r="AB708">
        <v>-3.75</v>
      </c>
      <c r="AC708">
        <v>-1.1599999999999999</v>
      </c>
      <c r="AD708">
        <v>-0.18</v>
      </c>
      <c r="AE708">
        <v>-24.49</v>
      </c>
      <c r="AF708">
        <v>-7.34</v>
      </c>
      <c r="AG708">
        <v>0.02</v>
      </c>
      <c r="AH708">
        <v>-9.34</v>
      </c>
      <c r="AI708">
        <v>-0.82</v>
      </c>
      <c r="AJ708">
        <v>0.44</v>
      </c>
      <c r="AK708">
        <v>-40</v>
      </c>
      <c r="AL708">
        <v>-4.9000000000000004</v>
      </c>
      <c r="AM708">
        <v>-3.44</v>
      </c>
      <c r="AN708">
        <v>-0.7</v>
      </c>
      <c r="AO708">
        <v>0.1</v>
      </c>
      <c r="AP708">
        <v>0.43</v>
      </c>
      <c r="AQ708">
        <v>-16.670000000000002</v>
      </c>
      <c r="AR708">
        <v>4.29</v>
      </c>
      <c r="AS708">
        <v>90.05</v>
      </c>
      <c r="AT708">
        <v>0.94299999999999995</v>
      </c>
      <c r="AU708">
        <v>7.05</v>
      </c>
      <c r="AV708">
        <v>12.67</v>
      </c>
      <c r="AW708">
        <v>5.22</v>
      </c>
      <c r="AX708">
        <v>55.63</v>
      </c>
      <c r="AY708">
        <v>57.45</v>
      </c>
      <c r="AZ708">
        <v>13.19</v>
      </c>
      <c r="BA708">
        <v>20.5</v>
      </c>
      <c r="BB708">
        <v>11.23</v>
      </c>
      <c r="BC708">
        <v>54.01</v>
      </c>
    </row>
    <row r="709" spans="1:55" x14ac:dyDescent="0.25">
      <c r="A709">
        <v>379</v>
      </c>
      <c r="B709" t="s">
        <v>448</v>
      </c>
      <c r="C709" t="s">
        <v>61</v>
      </c>
      <c r="D709" t="s">
        <v>39</v>
      </c>
      <c r="E709">
        <v>78</v>
      </c>
      <c r="F709">
        <v>939.95</v>
      </c>
      <c r="G709">
        <v>12.050641025640999</v>
      </c>
      <c r="H709">
        <v>1.28</v>
      </c>
      <c r="I709">
        <v>-3.74</v>
      </c>
      <c r="J709">
        <v>2.2000000000000002</v>
      </c>
      <c r="K709">
        <v>-0.56999999999999995</v>
      </c>
      <c r="L709">
        <v>-4.5199999999999996</v>
      </c>
      <c r="M709">
        <v>2.3199999999999998</v>
      </c>
      <c r="N709">
        <v>-1.0900000000000001</v>
      </c>
      <c r="O709">
        <v>-4.5</v>
      </c>
      <c r="P709">
        <v>2.76</v>
      </c>
      <c r="Q709">
        <v>-0.83</v>
      </c>
      <c r="R709">
        <v>-0.89</v>
      </c>
      <c r="S709">
        <v>0.85</v>
      </c>
      <c r="T709">
        <v>-0.01</v>
      </c>
      <c r="U709">
        <v>-0.46</v>
      </c>
      <c r="V709">
        <v>5.0599999999999996</v>
      </c>
      <c r="W709">
        <v>-1.56</v>
      </c>
      <c r="X709">
        <v>-2.97</v>
      </c>
      <c r="Y709">
        <v>1.34</v>
      </c>
      <c r="Z709">
        <v>0.32</v>
      </c>
      <c r="AA709">
        <v>-2.3199999999999998</v>
      </c>
      <c r="AB709">
        <v>6.63</v>
      </c>
      <c r="AC709">
        <v>-0.32</v>
      </c>
      <c r="AD709">
        <v>-0.4</v>
      </c>
      <c r="AE709">
        <v>2.0699999999999998</v>
      </c>
      <c r="AF709">
        <v>-2.5</v>
      </c>
      <c r="AG709">
        <v>-0.86</v>
      </c>
      <c r="AH709">
        <v>-2.2599999999999998</v>
      </c>
      <c r="AI709">
        <v>-0.54</v>
      </c>
      <c r="AJ709">
        <v>-0.51</v>
      </c>
      <c r="AK709">
        <v>-0.63</v>
      </c>
      <c r="AL709">
        <v>1.99</v>
      </c>
      <c r="AM709">
        <v>-2.65</v>
      </c>
      <c r="AN709">
        <v>3.07</v>
      </c>
      <c r="AO709">
        <v>-0.15</v>
      </c>
      <c r="AP709">
        <v>-0.15</v>
      </c>
      <c r="AQ709">
        <v>-1.5</v>
      </c>
      <c r="AR709">
        <v>6.45</v>
      </c>
      <c r="AS709">
        <v>93.5</v>
      </c>
      <c r="AT709">
        <v>0.999</v>
      </c>
      <c r="AU709">
        <v>8.11</v>
      </c>
      <c r="AV709">
        <v>19.47</v>
      </c>
      <c r="AW709">
        <v>10.66</v>
      </c>
      <c r="AX709">
        <v>47.3</v>
      </c>
      <c r="AY709">
        <v>43.2</v>
      </c>
      <c r="AZ709">
        <v>15</v>
      </c>
      <c r="BA709">
        <v>24.58</v>
      </c>
      <c r="BB709">
        <v>21.13</v>
      </c>
      <c r="BC709">
        <v>41.52</v>
      </c>
    </row>
    <row r="710" spans="1:55" x14ac:dyDescent="0.25">
      <c r="A710">
        <v>595</v>
      </c>
      <c r="B710" t="s">
        <v>702</v>
      </c>
      <c r="C710" t="s">
        <v>703</v>
      </c>
      <c r="D710" t="s">
        <v>39</v>
      </c>
      <c r="E710">
        <v>53</v>
      </c>
      <c r="F710">
        <v>562.96666666666999</v>
      </c>
      <c r="G710">
        <v>10.622012578615999</v>
      </c>
      <c r="H710">
        <v>-0.67</v>
      </c>
      <c r="I710">
        <v>-3.74</v>
      </c>
      <c r="J710">
        <v>1.39</v>
      </c>
      <c r="K710">
        <v>0.53</v>
      </c>
      <c r="L710">
        <v>-3.66</v>
      </c>
      <c r="M710">
        <v>2.5299999999999998</v>
      </c>
      <c r="N710">
        <v>0.24</v>
      </c>
      <c r="O710">
        <v>-1.87</v>
      </c>
      <c r="P710">
        <v>1.72</v>
      </c>
      <c r="Q710">
        <v>-0.69</v>
      </c>
      <c r="R710">
        <v>-0.46</v>
      </c>
      <c r="S710">
        <v>-4.5599999999999996</v>
      </c>
      <c r="T710">
        <v>-0.16</v>
      </c>
      <c r="U710">
        <v>-0.35</v>
      </c>
      <c r="V710">
        <v>2.16</v>
      </c>
      <c r="W710">
        <v>-2.64</v>
      </c>
      <c r="X710">
        <v>-3.11</v>
      </c>
      <c r="Y710">
        <v>0.37</v>
      </c>
      <c r="Z710">
        <v>-0.67</v>
      </c>
      <c r="AA710">
        <v>-3.04</v>
      </c>
      <c r="AB710">
        <v>5.67</v>
      </c>
      <c r="AC710">
        <v>-0.5</v>
      </c>
      <c r="AD710">
        <v>-0.09</v>
      </c>
      <c r="AE710">
        <v>-10.94</v>
      </c>
      <c r="AF710">
        <v>-2.63</v>
      </c>
      <c r="AG710">
        <v>-0.1</v>
      </c>
      <c r="AH710">
        <v>-3.48</v>
      </c>
      <c r="AI710">
        <v>0.04</v>
      </c>
      <c r="AJ710">
        <v>-0.28000000000000003</v>
      </c>
      <c r="AK710">
        <v>11.16</v>
      </c>
      <c r="AL710">
        <v>2.82</v>
      </c>
      <c r="AM710">
        <v>-1.72</v>
      </c>
      <c r="AN710">
        <v>3.14</v>
      </c>
      <c r="AO710">
        <v>-0.31</v>
      </c>
      <c r="AP710">
        <v>-0.18</v>
      </c>
      <c r="AQ710">
        <v>-16.670000000000002</v>
      </c>
      <c r="AR710">
        <v>4.79</v>
      </c>
      <c r="AS710">
        <v>92.83</v>
      </c>
      <c r="AT710">
        <v>0.97599999999999998</v>
      </c>
      <c r="AU710">
        <v>9.27</v>
      </c>
      <c r="AV710">
        <v>13.75</v>
      </c>
      <c r="AW710">
        <v>11.72</v>
      </c>
      <c r="AX710">
        <v>46.68</v>
      </c>
      <c r="AY710">
        <v>44.16</v>
      </c>
      <c r="AZ710">
        <v>15.24</v>
      </c>
      <c r="BA710">
        <v>18.97</v>
      </c>
      <c r="BB710">
        <v>19.5</v>
      </c>
      <c r="BC710">
        <v>43.87</v>
      </c>
    </row>
    <row r="711" spans="1:55" x14ac:dyDescent="0.25">
      <c r="A711">
        <v>509</v>
      </c>
      <c r="B711" t="s">
        <v>236</v>
      </c>
      <c r="C711" t="s">
        <v>51</v>
      </c>
      <c r="D711" t="s">
        <v>39</v>
      </c>
      <c r="E711">
        <v>78</v>
      </c>
      <c r="F711">
        <v>955.01666666666995</v>
      </c>
      <c r="G711">
        <v>12.243803418802999</v>
      </c>
      <c r="H711">
        <v>7.0000000000000007E-2</v>
      </c>
      <c r="I711">
        <v>-3.76</v>
      </c>
      <c r="J711">
        <v>1.68</v>
      </c>
      <c r="K711">
        <v>-0.52</v>
      </c>
      <c r="L711">
        <v>-2.71</v>
      </c>
      <c r="M711">
        <v>1.33</v>
      </c>
      <c r="N711">
        <v>-1.2</v>
      </c>
      <c r="O711">
        <v>-2.27</v>
      </c>
      <c r="P711">
        <v>0.93</v>
      </c>
      <c r="Q711">
        <v>-0.59</v>
      </c>
      <c r="R711">
        <v>-0.01</v>
      </c>
      <c r="S711">
        <v>-6.3</v>
      </c>
      <c r="T711">
        <v>0</v>
      </c>
      <c r="U711">
        <v>-0.38</v>
      </c>
      <c r="V711">
        <v>4.45</v>
      </c>
      <c r="W711">
        <v>-0.13</v>
      </c>
      <c r="X711">
        <v>-2.2000000000000002</v>
      </c>
      <c r="Y711">
        <v>2.06</v>
      </c>
      <c r="Z711">
        <v>-0.25</v>
      </c>
      <c r="AA711">
        <v>-1.22</v>
      </c>
      <c r="AB711">
        <v>2.2599999999999998</v>
      </c>
      <c r="AC711">
        <v>0.04</v>
      </c>
      <c r="AD711">
        <v>-0.39</v>
      </c>
      <c r="AE711">
        <v>8.49</v>
      </c>
      <c r="AF711">
        <v>0.16</v>
      </c>
      <c r="AG711">
        <v>-1.31</v>
      </c>
      <c r="AH711">
        <v>1.88</v>
      </c>
      <c r="AI711">
        <v>-0.73</v>
      </c>
      <c r="AJ711">
        <v>0.38</v>
      </c>
      <c r="AK711">
        <v>-34.130000000000003</v>
      </c>
      <c r="AL711">
        <v>-0.04</v>
      </c>
      <c r="AM711">
        <v>-2.52</v>
      </c>
      <c r="AN711">
        <v>1.68</v>
      </c>
      <c r="AO711">
        <v>-0.12</v>
      </c>
      <c r="AP711">
        <v>0.16</v>
      </c>
      <c r="AQ711">
        <v>-12.18</v>
      </c>
      <c r="AR711">
        <v>6.52</v>
      </c>
      <c r="AS711">
        <v>92.01</v>
      </c>
      <c r="AT711">
        <v>0.98499999999999999</v>
      </c>
      <c r="AU711">
        <v>11.62</v>
      </c>
      <c r="AV711">
        <v>12.19</v>
      </c>
      <c r="AW711">
        <v>7.92</v>
      </c>
      <c r="AX711">
        <v>45.67</v>
      </c>
      <c r="AY711">
        <v>59.49</v>
      </c>
      <c r="AZ711">
        <v>19.73</v>
      </c>
      <c r="BA711">
        <v>17.649999999999999</v>
      </c>
      <c r="BB711">
        <v>16.59</v>
      </c>
      <c r="BC711">
        <v>54.33</v>
      </c>
    </row>
    <row r="712" spans="1:55" x14ac:dyDescent="0.25">
      <c r="A712">
        <v>9</v>
      </c>
      <c r="B712" t="s">
        <v>380</v>
      </c>
      <c r="C712" t="s">
        <v>106</v>
      </c>
      <c r="D712" t="s">
        <v>73</v>
      </c>
      <c r="E712">
        <v>79</v>
      </c>
      <c r="F712">
        <v>1308.3499999999999</v>
      </c>
      <c r="G712">
        <v>16.561392405063</v>
      </c>
      <c r="H712">
        <v>-1.44</v>
      </c>
      <c r="I712">
        <v>-3.8</v>
      </c>
      <c r="J712">
        <v>0.94</v>
      </c>
      <c r="K712">
        <v>0.02</v>
      </c>
      <c r="L712">
        <v>-3.36</v>
      </c>
      <c r="M712">
        <v>1.88</v>
      </c>
      <c r="N712">
        <v>-0.65</v>
      </c>
      <c r="O712">
        <v>-2.57</v>
      </c>
      <c r="P712">
        <v>1.39</v>
      </c>
      <c r="Q712">
        <v>-0.17</v>
      </c>
      <c r="R712">
        <v>-0.11</v>
      </c>
      <c r="S712">
        <v>-0.91</v>
      </c>
      <c r="T712">
        <v>-0.1</v>
      </c>
      <c r="U712">
        <v>-0.11</v>
      </c>
      <c r="V712">
        <v>-0.08</v>
      </c>
      <c r="W712">
        <v>-0.02</v>
      </c>
      <c r="X712">
        <v>-1.68</v>
      </c>
      <c r="Y712">
        <v>1.48</v>
      </c>
      <c r="Z712">
        <v>-0.57999999999999996</v>
      </c>
      <c r="AA712">
        <v>-0.65</v>
      </c>
      <c r="AB712">
        <v>-0.22</v>
      </c>
      <c r="AC712">
        <v>0.1</v>
      </c>
      <c r="AD712">
        <v>-0.37</v>
      </c>
      <c r="AE712">
        <v>8.6300000000000008</v>
      </c>
      <c r="AF712">
        <v>0.75</v>
      </c>
      <c r="AG712">
        <v>-1.38</v>
      </c>
      <c r="AH712">
        <v>2.58</v>
      </c>
      <c r="AI712">
        <v>-0.11</v>
      </c>
      <c r="AJ712">
        <v>-0.01</v>
      </c>
      <c r="AK712">
        <v>-2.54</v>
      </c>
      <c r="AL712">
        <v>-0.51</v>
      </c>
      <c r="AM712">
        <v>-3.5</v>
      </c>
      <c r="AN712">
        <v>2.0299999999999998</v>
      </c>
      <c r="AO712">
        <v>-0.27</v>
      </c>
      <c r="AP712">
        <v>0.39</v>
      </c>
      <c r="AQ712">
        <v>-24.44</v>
      </c>
      <c r="AR712">
        <v>7.59</v>
      </c>
      <c r="AS712">
        <v>91.79</v>
      </c>
      <c r="AT712">
        <v>0.99399999999999999</v>
      </c>
      <c r="AU712">
        <v>8.5299999999999994</v>
      </c>
      <c r="AV712">
        <v>13.57</v>
      </c>
      <c r="AW712">
        <v>7.2</v>
      </c>
      <c r="AX712">
        <v>49.48</v>
      </c>
      <c r="AY712">
        <v>54.23</v>
      </c>
      <c r="AZ712">
        <v>18.71</v>
      </c>
      <c r="BA712">
        <v>20.82</v>
      </c>
      <c r="BB712">
        <v>17.239999999999998</v>
      </c>
      <c r="BC712">
        <v>52.04</v>
      </c>
    </row>
    <row r="713" spans="1:55" x14ac:dyDescent="0.25">
      <c r="A713">
        <v>496</v>
      </c>
      <c r="B713" t="s">
        <v>541</v>
      </c>
      <c r="C713" t="s">
        <v>113</v>
      </c>
      <c r="D713" t="s">
        <v>73</v>
      </c>
      <c r="E713">
        <v>57</v>
      </c>
      <c r="F713">
        <v>965.51666666666995</v>
      </c>
      <c r="G713">
        <v>16.938888888889</v>
      </c>
      <c r="H713">
        <v>0.98</v>
      </c>
      <c r="I713">
        <v>-3.84</v>
      </c>
      <c r="J713">
        <v>2.09</v>
      </c>
      <c r="K713">
        <v>1.47</v>
      </c>
      <c r="L713">
        <v>-4.3</v>
      </c>
      <c r="M713">
        <v>3.38</v>
      </c>
      <c r="N713">
        <v>2.98</v>
      </c>
      <c r="O713">
        <v>-3.59</v>
      </c>
      <c r="P713">
        <v>5.08</v>
      </c>
      <c r="Q713">
        <v>0.53</v>
      </c>
      <c r="R713">
        <v>0.24</v>
      </c>
      <c r="S713">
        <v>1.82</v>
      </c>
      <c r="T713">
        <v>-0.15</v>
      </c>
      <c r="U713">
        <v>-0.27</v>
      </c>
      <c r="V713">
        <v>1.82</v>
      </c>
      <c r="W713">
        <v>0.02</v>
      </c>
      <c r="X713">
        <v>-1.28</v>
      </c>
      <c r="Y713">
        <v>1.32</v>
      </c>
      <c r="Z713">
        <v>-0.9</v>
      </c>
      <c r="AA713">
        <v>-0.73</v>
      </c>
      <c r="AB713">
        <v>-0.02</v>
      </c>
      <c r="AC713">
        <v>0.28000000000000003</v>
      </c>
      <c r="AD713">
        <v>0.2</v>
      </c>
      <c r="AE713">
        <v>0.41</v>
      </c>
      <c r="AF713">
        <v>1.22</v>
      </c>
      <c r="AG713">
        <v>-0.73</v>
      </c>
      <c r="AH713">
        <v>2.2999999999999998</v>
      </c>
      <c r="AI713">
        <v>0.28000000000000003</v>
      </c>
      <c r="AJ713">
        <v>0.2</v>
      </c>
      <c r="AK713">
        <v>1.1599999999999999</v>
      </c>
      <c r="AL713">
        <v>1.04</v>
      </c>
      <c r="AM713">
        <v>-3.32</v>
      </c>
      <c r="AN713">
        <v>2.84</v>
      </c>
      <c r="AO713">
        <v>0.11</v>
      </c>
      <c r="AP713">
        <v>-0.15</v>
      </c>
      <c r="AQ713">
        <v>13.64</v>
      </c>
      <c r="AR713">
        <v>8.5</v>
      </c>
      <c r="AS713">
        <v>91.48</v>
      </c>
      <c r="AT713">
        <v>1</v>
      </c>
      <c r="AU713">
        <v>7.52</v>
      </c>
      <c r="AV713">
        <v>11.87</v>
      </c>
      <c r="AW713">
        <v>7.33</v>
      </c>
      <c r="AX713">
        <v>47.29</v>
      </c>
      <c r="AY713">
        <v>50.63</v>
      </c>
      <c r="AZ713">
        <v>20.32</v>
      </c>
      <c r="BA713">
        <v>19.510000000000002</v>
      </c>
      <c r="BB713">
        <v>16.53</v>
      </c>
      <c r="BC713">
        <v>55.14</v>
      </c>
    </row>
    <row r="714" spans="1:55" x14ac:dyDescent="0.25">
      <c r="A714">
        <v>611</v>
      </c>
      <c r="B714" t="s">
        <v>545</v>
      </c>
      <c r="C714" t="s">
        <v>147</v>
      </c>
      <c r="D714" t="s">
        <v>47</v>
      </c>
      <c r="E714">
        <v>68</v>
      </c>
      <c r="F714">
        <v>687.2</v>
      </c>
      <c r="G714">
        <v>10.105882352941</v>
      </c>
      <c r="H714">
        <v>0.88</v>
      </c>
      <c r="I714">
        <v>-3.88</v>
      </c>
      <c r="J714">
        <v>2.23</v>
      </c>
      <c r="K714">
        <v>-2.52</v>
      </c>
      <c r="L714">
        <v>-3.53</v>
      </c>
      <c r="M714">
        <v>0.9</v>
      </c>
      <c r="N714">
        <v>0.01</v>
      </c>
      <c r="O714">
        <v>-2.0699999999999998</v>
      </c>
      <c r="P714">
        <v>1.84</v>
      </c>
      <c r="Q714">
        <v>-0.56000000000000005</v>
      </c>
      <c r="R714">
        <v>0.61</v>
      </c>
      <c r="S714">
        <v>-11.56</v>
      </c>
      <c r="T714">
        <v>-0.12</v>
      </c>
      <c r="U714">
        <v>-0.26</v>
      </c>
      <c r="V714">
        <v>1.87</v>
      </c>
      <c r="W714">
        <v>-1.35</v>
      </c>
      <c r="X714">
        <v>-1.45</v>
      </c>
      <c r="Y714">
        <v>0.34</v>
      </c>
      <c r="Z714">
        <v>1.97</v>
      </c>
      <c r="AA714">
        <v>-0.77</v>
      </c>
      <c r="AB714">
        <v>5.77</v>
      </c>
      <c r="AC714">
        <v>-0.08</v>
      </c>
      <c r="AD714">
        <v>0.25</v>
      </c>
      <c r="AE714">
        <v>-5.47</v>
      </c>
      <c r="AF714">
        <v>-4.42</v>
      </c>
      <c r="AG714">
        <v>-0.9</v>
      </c>
      <c r="AH714">
        <v>-3.86</v>
      </c>
      <c r="AI714">
        <v>-0.23</v>
      </c>
      <c r="AJ714">
        <v>0.03</v>
      </c>
      <c r="AK714">
        <v>-9.2799999999999994</v>
      </c>
      <c r="AL714">
        <v>0.97</v>
      </c>
      <c r="AM714">
        <v>-4.1399999999999997</v>
      </c>
      <c r="AN714">
        <v>3.92</v>
      </c>
      <c r="AO714">
        <v>-0.44</v>
      </c>
      <c r="AP714">
        <v>0.39</v>
      </c>
      <c r="AQ714">
        <v>-32.5</v>
      </c>
      <c r="AR714">
        <v>6.45</v>
      </c>
      <c r="AS714">
        <v>89.03</v>
      </c>
      <c r="AT714">
        <v>0.95499999999999996</v>
      </c>
      <c r="AU714">
        <v>8.2100000000000009</v>
      </c>
      <c r="AV714">
        <v>10.3</v>
      </c>
      <c r="AW714">
        <v>6.9</v>
      </c>
      <c r="AX714">
        <v>48.98</v>
      </c>
      <c r="AY714">
        <v>54.34</v>
      </c>
      <c r="AZ714">
        <v>19.73</v>
      </c>
      <c r="BA714">
        <v>17.64</v>
      </c>
      <c r="BB714">
        <v>16.59</v>
      </c>
      <c r="BC714">
        <v>54.33</v>
      </c>
    </row>
    <row r="715" spans="1:55" x14ac:dyDescent="0.25">
      <c r="A715">
        <v>111</v>
      </c>
      <c r="B715" t="s">
        <v>613</v>
      </c>
      <c r="C715" t="s">
        <v>141</v>
      </c>
      <c r="D715" t="s">
        <v>39</v>
      </c>
      <c r="E715">
        <v>44</v>
      </c>
      <c r="F715">
        <v>537.08333333332996</v>
      </c>
      <c r="G715">
        <v>12.206439393939</v>
      </c>
      <c r="H715">
        <v>3.55</v>
      </c>
      <c r="I715">
        <v>-3.92</v>
      </c>
      <c r="J715">
        <v>3.33</v>
      </c>
      <c r="K715">
        <v>4.9000000000000004</v>
      </c>
      <c r="L715">
        <v>-4.13</v>
      </c>
      <c r="M715">
        <v>5.37</v>
      </c>
      <c r="N715">
        <v>4.7699999999999996</v>
      </c>
      <c r="O715">
        <v>-3.14</v>
      </c>
      <c r="P715">
        <v>6.87</v>
      </c>
      <c r="Q715">
        <v>0.05</v>
      </c>
      <c r="R715">
        <v>-0.17</v>
      </c>
      <c r="S715">
        <v>1.94</v>
      </c>
      <c r="T715">
        <v>0.3</v>
      </c>
      <c r="U715">
        <v>-0.12</v>
      </c>
      <c r="V715">
        <v>4.67</v>
      </c>
      <c r="W715">
        <v>-1.31</v>
      </c>
      <c r="X715">
        <v>-1</v>
      </c>
      <c r="Y715">
        <v>-0.39</v>
      </c>
      <c r="Z715">
        <v>0.6</v>
      </c>
      <c r="AA715">
        <v>0.68</v>
      </c>
      <c r="AB715">
        <v>-0.12</v>
      </c>
      <c r="AC715">
        <v>0.3</v>
      </c>
      <c r="AD715">
        <v>0.53</v>
      </c>
      <c r="AE715">
        <v>-1.7</v>
      </c>
      <c r="AF715">
        <v>-2.54</v>
      </c>
      <c r="AG715">
        <v>-2.2400000000000002</v>
      </c>
      <c r="AH715">
        <v>-0.67</v>
      </c>
      <c r="AI715">
        <v>-0.28999999999999998</v>
      </c>
      <c r="AJ715">
        <v>-1.0900000000000001</v>
      </c>
      <c r="AK715">
        <v>15.38</v>
      </c>
      <c r="AL715">
        <v>3.48</v>
      </c>
      <c r="AM715">
        <v>-4.7300000000000004</v>
      </c>
      <c r="AN715">
        <v>5.63</v>
      </c>
      <c r="AO715">
        <v>-0.05</v>
      </c>
      <c r="AP715">
        <v>0.16</v>
      </c>
      <c r="AQ715">
        <v>-8.27</v>
      </c>
      <c r="AR715">
        <v>6.55</v>
      </c>
      <c r="AS715">
        <v>89.6</v>
      </c>
      <c r="AT715">
        <v>0.96099999999999997</v>
      </c>
      <c r="AU715">
        <v>9.0500000000000007</v>
      </c>
      <c r="AV715">
        <v>12.07</v>
      </c>
      <c r="AW715">
        <v>9.16</v>
      </c>
      <c r="AX715">
        <v>49.15</v>
      </c>
      <c r="AY715">
        <v>49.69</v>
      </c>
      <c r="AZ715">
        <v>14.97</v>
      </c>
      <c r="BA715">
        <v>20.56</v>
      </c>
      <c r="BB715">
        <v>17.649999999999999</v>
      </c>
      <c r="BC715">
        <v>45.89</v>
      </c>
    </row>
    <row r="716" spans="1:55" x14ac:dyDescent="0.25">
      <c r="A716">
        <v>589</v>
      </c>
      <c r="B716" t="s">
        <v>646</v>
      </c>
      <c r="C716" t="s">
        <v>186</v>
      </c>
      <c r="D716" t="s">
        <v>73</v>
      </c>
      <c r="E716">
        <v>53</v>
      </c>
      <c r="F716">
        <v>845.1</v>
      </c>
      <c r="G716">
        <v>15.945283018868</v>
      </c>
      <c r="H716">
        <v>-1.64</v>
      </c>
      <c r="I716">
        <v>-3.95</v>
      </c>
      <c r="J716">
        <v>0.93</v>
      </c>
      <c r="K716">
        <v>-1.62</v>
      </c>
      <c r="L716">
        <v>-2.44</v>
      </c>
      <c r="M716">
        <v>0.4</v>
      </c>
      <c r="N716">
        <v>-0.36</v>
      </c>
      <c r="O716">
        <v>-3.05</v>
      </c>
      <c r="P716">
        <v>2.17</v>
      </c>
      <c r="Q716">
        <v>-0.7</v>
      </c>
      <c r="R716">
        <v>-0.78</v>
      </c>
      <c r="S716">
        <v>-0.75</v>
      </c>
      <c r="T716">
        <v>-0.09</v>
      </c>
      <c r="U716">
        <v>-0.26</v>
      </c>
      <c r="V716">
        <v>1.8</v>
      </c>
      <c r="W716">
        <v>-3.04</v>
      </c>
      <c r="X716">
        <v>-2.0299999999999998</v>
      </c>
      <c r="Y716">
        <v>-1.31</v>
      </c>
      <c r="Z716">
        <v>-0.32</v>
      </c>
      <c r="AA716">
        <v>-2.1</v>
      </c>
      <c r="AB716">
        <v>4.9000000000000004</v>
      </c>
      <c r="AC716">
        <v>-0.19</v>
      </c>
      <c r="AD716">
        <v>-0.59</v>
      </c>
      <c r="AE716">
        <v>6.79</v>
      </c>
      <c r="AF716">
        <v>-3.61</v>
      </c>
      <c r="AG716">
        <v>0.09</v>
      </c>
      <c r="AH716">
        <v>-5.28</v>
      </c>
      <c r="AI716">
        <v>-0.53</v>
      </c>
      <c r="AJ716">
        <v>-0.34</v>
      </c>
      <c r="AK716">
        <v>-11.14</v>
      </c>
      <c r="AL716">
        <v>1.1599999999999999</v>
      </c>
      <c r="AM716">
        <v>-2.2200000000000002</v>
      </c>
      <c r="AN716">
        <v>2.2799999999999998</v>
      </c>
      <c r="AO716">
        <v>-0.26</v>
      </c>
      <c r="AP716">
        <v>0.2</v>
      </c>
      <c r="AQ716">
        <v>-16.010000000000002</v>
      </c>
      <c r="AR716">
        <v>5.94</v>
      </c>
      <c r="AS716">
        <v>92.51</v>
      </c>
      <c r="AT716">
        <v>0.98499999999999999</v>
      </c>
      <c r="AU716">
        <v>5.25</v>
      </c>
      <c r="AV716">
        <v>14.27</v>
      </c>
      <c r="AW716">
        <v>10.08</v>
      </c>
      <c r="AX716">
        <v>47.85</v>
      </c>
      <c r="AY716">
        <v>34.26</v>
      </c>
      <c r="AZ716">
        <v>14.7</v>
      </c>
      <c r="BA716">
        <v>21.09</v>
      </c>
      <c r="BB716">
        <v>22.08</v>
      </c>
      <c r="BC716">
        <v>39.96</v>
      </c>
    </row>
    <row r="717" spans="1:55" x14ac:dyDescent="0.25">
      <c r="A717">
        <v>690</v>
      </c>
      <c r="B717" t="s">
        <v>245</v>
      </c>
      <c r="C717" t="s">
        <v>162</v>
      </c>
      <c r="D717" t="s">
        <v>39</v>
      </c>
      <c r="E717">
        <v>71</v>
      </c>
      <c r="F717">
        <v>948.45</v>
      </c>
      <c r="G717">
        <v>13.358450704225</v>
      </c>
      <c r="H717">
        <v>3.95</v>
      </c>
      <c r="I717">
        <v>-4</v>
      </c>
      <c r="J717">
        <v>3.35</v>
      </c>
      <c r="K717">
        <v>1.85</v>
      </c>
      <c r="L717">
        <v>-3.07</v>
      </c>
      <c r="M717">
        <v>2.75</v>
      </c>
      <c r="N717">
        <v>1.03</v>
      </c>
      <c r="O717">
        <v>-1.3</v>
      </c>
      <c r="P717">
        <v>1.82</v>
      </c>
      <c r="Q717">
        <v>0.22</v>
      </c>
      <c r="R717">
        <v>0.02</v>
      </c>
      <c r="S717">
        <v>2</v>
      </c>
      <c r="T717">
        <v>0.25</v>
      </c>
      <c r="U717">
        <v>-0.35</v>
      </c>
      <c r="V717">
        <v>6.43</v>
      </c>
      <c r="W717">
        <v>2.36</v>
      </c>
      <c r="X717">
        <v>-2.5499999999999998</v>
      </c>
      <c r="Y717">
        <v>4.58</v>
      </c>
      <c r="Z717">
        <v>1.49</v>
      </c>
      <c r="AA717">
        <v>-2.34</v>
      </c>
      <c r="AB717">
        <v>8.49</v>
      </c>
      <c r="AC717">
        <v>0.47</v>
      </c>
      <c r="AD717">
        <v>-0.14000000000000001</v>
      </c>
      <c r="AE717">
        <v>9.44</v>
      </c>
      <c r="AF717">
        <v>1.1599999999999999</v>
      </c>
      <c r="AG717">
        <v>-0.28999999999999998</v>
      </c>
      <c r="AH717">
        <v>1.85</v>
      </c>
      <c r="AI717">
        <v>-0.24</v>
      </c>
      <c r="AJ717">
        <v>0.63</v>
      </c>
      <c r="AK717">
        <v>-15.98</v>
      </c>
      <c r="AL717">
        <v>2.74</v>
      </c>
      <c r="AM717">
        <v>-1.07</v>
      </c>
      <c r="AN717">
        <v>2.59</v>
      </c>
      <c r="AO717">
        <v>-0.08</v>
      </c>
      <c r="AP717">
        <v>-0.42</v>
      </c>
      <c r="AQ717">
        <v>13.89</v>
      </c>
      <c r="AR717">
        <v>8.69</v>
      </c>
      <c r="AS717">
        <v>90.19</v>
      </c>
      <c r="AT717">
        <v>0.98899999999999999</v>
      </c>
      <c r="AU717">
        <v>10.19</v>
      </c>
      <c r="AV717">
        <v>15.5</v>
      </c>
      <c r="AW717">
        <v>10.25</v>
      </c>
      <c r="AX717">
        <v>42.13</v>
      </c>
      <c r="AY717">
        <v>49.85</v>
      </c>
      <c r="AZ717">
        <v>18.41</v>
      </c>
      <c r="BA717">
        <v>22.08</v>
      </c>
      <c r="BB717">
        <v>20.94</v>
      </c>
      <c r="BC717">
        <v>46.78</v>
      </c>
    </row>
    <row r="718" spans="1:55" x14ac:dyDescent="0.25">
      <c r="A718">
        <v>166</v>
      </c>
      <c r="B718" t="s">
        <v>653</v>
      </c>
      <c r="C718" t="s">
        <v>87</v>
      </c>
      <c r="D718" t="s">
        <v>73</v>
      </c>
      <c r="E718">
        <v>59</v>
      </c>
      <c r="F718">
        <v>760.2</v>
      </c>
      <c r="G718">
        <v>12.884745762712001</v>
      </c>
      <c r="H718">
        <v>0.47</v>
      </c>
      <c r="I718">
        <v>-4.01</v>
      </c>
      <c r="J718">
        <v>2.1800000000000002</v>
      </c>
      <c r="K718">
        <v>1.21</v>
      </c>
      <c r="L718">
        <v>-3.34</v>
      </c>
      <c r="M718">
        <v>2.94</v>
      </c>
      <c r="N718">
        <v>2.13</v>
      </c>
      <c r="O718">
        <v>-3.36</v>
      </c>
      <c r="P718">
        <v>4.7300000000000004</v>
      </c>
      <c r="Q718">
        <v>0.61</v>
      </c>
      <c r="R718">
        <v>0.56999999999999995</v>
      </c>
      <c r="S718">
        <v>-0.69</v>
      </c>
      <c r="T718">
        <v>0.13</v>
      </c>
      <c r="U718">
        <v>-0.1</v>
      </c>
      <c r="V718">
        <v>2.4700000000000002</v>
      </c>
      <c r="W718">
        <v>2.34</v>
      </c>
      <c r="X718">
        <v>-1.18</v>
      </c>
      <c r="Y718">
        <v>3.2</v>
      </c>
      <c r="Z718">
        <v>-0.61</v>
      </c>
      <c r="AA718">
        <v>-0.39</v>
      </c>
      <c r="AB718">
        <v>-0.25</v>
      </c>
      <c r="AC718">
        <v>0.46</v>
      </c>
      <c r="AD718">
        <v>0.04</v>
      </c>
      <c r="AE718">
        <v>7.34</v>
      </c>
      <c r="AF718">
        <v>3.93</v>
      </c>
      <c r="AG718">
        <v>-1.05</v>
      </c>
      <c r="AH718">
        <v>5.49</v>
      </c>
      <c r="AI718">
        <v>0.1</v>
      </c>
      <c r="AJ718">
        <v>0.91</v>
      </c>
      <c r="AK718">
        <v>-24.09</v>
      </c>
      <c r="AL718">
        <v>-3.51</v>
      </c>
      <c r="AM718">
        <v>-2.64</v>
      </c>
      <c r="AN718">
        <v>-0.56000000000000005</v>
      </c>
      <c r="AO718">
        <v>0.15</v>
      </c>
      <c r="AP718">
        <v>-0.22</v>
      </c>
      <c r="AQ718">
        <v>20.83</v>
      </c>
      <c r="AR718">
        <v>8.83</v>
      </c>
      <c r="AS718">
        <v>90.37</v>
      </c>
      <c r="AT718">
        <v>0.99199999999999999</v>
      </c>
      <c r="AU718">
        <v>10.18</v>
      </c>
      <c r="AV718">
        <v>13.26</v>
      </c>
      <c r="AW718">
        <v>6.55</v>
      </c>
      <c r="AX718">
        <v>56.67</v>
      </c>
      <c r="AY718">
        <v>60.85</v>
      </c>
      <c r="AZ718">
        <v>19.100000000000001</v>
      </c>
      <c r="BA718">
        <v>19.809999999999999</v>
      </c>
      <c r="BB718">
        <v>13.97</v>
      </c>
      <c r="BC718">
        <v>57.76</v>
      </c>
    </row>
    <row r="719" spans="1:55" x14ac:dyDescent="0.25">
      <c r="A719">
        <v>95</v>
      </c>
      <c r="B719" t="s">
        <v>842</v>
      </c>
      <c r="C719" t="s">
        <v>87</v>
      </c>
      <c r="D719" t="s">
        <v>73</v>
      </c>
      <c r="E719">
        <v>13</v>
      </c>
      <c r="F719">
        <v>168.71666666666999</v>
      </c>
      <c r="G719">
        <v>12.978205128204999</v>
      </c>
      <c r="H719">
        <v>7.59</v>
      </c>
      <c r="I719">
        <v>-4.08</v>
      </c>
      <c r="J719">
        <v>5.56</v>
      </c>
      <c r="K719">
        <v>6.29</v>
      </c>
      <c r="L719">
        <v>-3.25</v>
      </c>
      <c r="M719">
        <v>5.98</v>
      </c>
      <c r="N719">
        <v>3.52</v>
      </c>
      <c r="O719">
        <v>-0.6</v>
      </c>
      <c r="P719">
        <v>3.42</v>
      </c>
      <c r="Q719">
        <v>0.14000000000000001</v>
      </c>
      <c r="R719">
        <v>-1.45</v>
      </c>
      <c r="S719">
        <v>18.64</v>
      </c>
      <c r="T719">
        <v>0.54</v>
      </c>
      <c r="U719">
        <v>-0.3</v>
      </c>
      <c r="V719">
        <v>9.85</v>
      </c>
      <c r="W719">
        <v>4.26</v>
      </c>
      <c r="X719">
        <v>-3.47</v>
      </c>
      <c r="Y719">
        <v>7.4</v>
      </c>
      <c r="Z719">
        <v>0.79</v>
      </c>
      <c r="AA719">
        <v>-0.71</v>
      </c>
      <c r="AB719">
        <v>3.82</v>
      </c>
      <c r="AC719">
        <v>-0.37</v>
      </c>
      <c r="AD719">
        <v>-1.1200000000000001</v>
      </c>
      <c r="AE719">
        <v>16</v>
      </c>
      <c r="AF719">
        <v>4.62</v>
      </c>
      <c r="AG719">
        <v>-3.69</v>
      </c>
      <c r="AH719">
        <v>9.58</v>
      </c>
      <c r="AI719">
        <v>0.25</v>
      </c>
      <c r="AJ719">
        <v>-0.1</v>
      </c>
      <c r="AK719">
        <v>10</v>
      </c>
      <c r="AL719">
        <v>3.67</v>
      </c>
      <c r="AM719">
        <v>1.68</v>
      </c>
      <c r="AN719">
        <v>1.72</v>
      </c>
      <c r="AO719">
        <v>0.46</v>
      </c>
      <c r="AP719">
        <v>-0.38</v>
      </c>
      <c r="AQ719">
        <v>40</v>
      </c>
      <c r="AR719">
        <v>7.78</v>
      </c>
      <c r="AS719">
        <v>95.06</v>
      </c>
      <c r="AT719">
        <v>1.028</v>
      </c>
      <c r="AU719">
        <v>8.18</v>
      </c>
      <c r="AV719">
        <v>10.31</v>
      </c>
      <c r="AW719">
        <v>8.89</v>
      </c>
      <c r="AX719">
        <v>56.9</v>
      </c>
      <c r="AY719">
        <v>47.92</v>
      </c>
      <c r="AZ719">
        <v>18.489999999999998</v>
      </c>
      <c r="BA719">
        <v>16.36</v>
      </c>
      <c r="BB719">
        <v>17.78</v>
      </c>
      <c r="BC719">
        <v>50.98</v>
      </c>
    </row>
    <row r="720" spans="1:55" x14ac:dyDescent="0.25">
      <c r="A720">
        <v>850</v>
      </c>
      <c r="B720" t="s">
        <v>322</v>
      </c>
      <c r="C720" t="s">
        <v>83</v>
      </c>
      <c r="D720" t="s">
        <v>73</v>
      </c>
      <c r="E720">
        <v>82</v>
      </c>
      <c r="F720">
        <v>1547.2666666667001</v>
      </c>
      <c r="G720">
        <v>18.869105691057001</v>
      </c>
      <c r="H720">
        <v>2.83</v>
      </c>
      <c r="I720">
        <v>-4.1100000000000003</v>
      </c>
      <c r="J720">
        <v>3.09</v>
      </c>
      <c r="K720">
        <v>3.76</v>
      </c>
      <c r="L720">
        <v>-1.04</v>
      </c>
      <c r="M720">
        <v>2.96</v>
      </c>
      <c r="N720">
        <v>2.74</v>
      </c>
      <c r="O720">
        <v>-1.3</v>
      </c>
      <c r="P720">
        <v>3.37</v>
      </c>
      <c r="Q720">
        <v>0.36</v>
      </c>
      <c r="R720">
        <v>0.5</v>
      </c>
      <c r="S720">
        <v>-1.74</v>
      </c>
      <c r="T720">
        <v>0.28000000000000003</v>
      </c>
      <c r="U720">
        <v>0.1</v>
      </c>
      <c r="V720">
        <v>1.91</v>
      </c>
      <c r="W720">
        <v>2.72</v>
      </c>
      <c r="X720">
        <v>-1.61</v>
      </c>
      <c r="Y720">
        <v>4.17</v>
      </c>
      <c r="Z720">
        <v>1.87</v>
      </c>
      <c r="AA720">
        <v>0.86</v>
      </c>
      <c r="AB720">
        <v>1.9</v>
      </c>
      <c r="AC720">
        <v>0.16</v>
      </c>
      <c r="AD720">
        <v>0.64</v>
      </c>
      <c r="AE720">
        <v>-11.37</v>
      </c>
      <c r="AF720">
        <v>1.1399999999999999</v>
      </c>
      <c r="AG720">
        <v>-3.29</v>
      </c>
      <c r="AH720">
        <v>5.56</v>
      </c>
      <c r="AI720">
        <v>0.02</v>
      </c>
      <c r="AJ720">
        <v>-0.13</v>
      </c>
      <c r="AK720">
        <v>5.36</v>
      </c>
      <c r="AL720">
        <v>-0.12</v>
      </c>
      <c r="AM720">
        <v>-4.08</v>
      </c>
      <c r="AN720">
        <v>2.67</v>
      </c>
      <c r="AO720">
        <v>0.27</v>
      </c>
      <c r="AP720">
        <v>-0.08</v>
      </c>
      <c r="AQ720">
        <v>15.48</v>
      </c>
      <c r="AR720">
        <v>7.21</v>
      </c>
      <c r="AS720">
        <v>92.33</v>
      </c>
      <c r="AT720">
        <v>0.995</v>
      </c>
      <c r="AU720">
        <v>9.89</v>
      </c>
      <c r="AV720">
        <v>13.53</v>
      </c>
      <c r="AW720">
        <v>9.07</v>
      </c>
      <c r="AX720">
        <v>39.17</v>
      </c>
      <c r="AY720">
        <v>52.15</v>
      </c>
      <c r="AZ720">
        <v>20.32</v>
      </c>
      <c r="BA720">
        <v>19.89</v>
      </c>
      <c r="BB720">
        <v>18.850000000000001</v>
      </c>
      <c r="BC720">
        <v>51.88</v>
      </c>
    </row>
    <row r="721" spans="1:55" x14ac:dyDescent="0.25">
      <c r="A721">
        <v>694</v>
      </c>
      <c r="B721" t="s">
        <v>300</v>
      </c>
      <c r="C721" t="s">
        <v>87</v>
      </c>
      <c r="D721" t="s">
        <v>73</v>
      </c>
      <c r="E721">
        <v>78</v>
      </c>
      <c r="F721">
        <v>1144.6166666667</v>
      </c>
      <c r="G721">
        <v>14.674572649572999</v>
      </c>
      <c r="H721">
        <v>6.28</v>
      </c>
      <c r="I721">
        <v>-4.12</v>
      </c>
      <c r="J721">
        <v>4.72</v>
      </c>
      <c r="K721">
        <v>4.6399999999999997</v>
      </c>
      <c r="L721">
        <v>-3.11</v>
      </c>
      <c r="M721">
        <v>4.7300000000000004</v>
      </c>
      <c r="N721">
        <v>4</v>
      </c>
      <c r="O721">
        <v>-1.85</v>
      </c>
      <c r="P721">
        <v>4.8099999999999996</v>
      </c>
      <c r="Q721">
        <v>0.37</v>
      </c>
      <c r="R721">
        <v>-0.31</v>
      </c>
      <c r="S721">
        <v>7.05</v>
      </c>
      <c r="T721">
        <v>0.59</v>
      </c>
      <c r="U721">
        <v>-0.1</v>
      </c>
      <c r="V721">
        <v>7.06</v>
      </c>
      <c r="W721">
        <v>6.79</v>
      </c>
      <c r="X721">
        <v>-1.65</v>
      </c>
      <c r="Y721">
        <v>7.45</v>
      </c>
      <c r="Z721">
        <v>3.23</v>
      </c>
      <c r="AA721">
        <v>0</v>
      </c>
      <c r="AB721">
        <v>6.58</v>
      </c>
      <c r="AC721">
        <v>0.6</v>
      </c>
      <c r="AD721">
        <v>-0.48</v>
      </c>
      <c r="AE721">
        <v>19.170000000000002</v>
      </c>
      <c r="AF721">
        <v>4.74</v>
      </c>
      <c r="AG721">
        <v>-2.2000000000000002</v>
      </c>
      <c r="AH721">
        <v>7.86</v>
      </c>
      <c r="AI721">
        <v>-0.13</v>
      </c>
      <c r="AJ721">
        <v>0.34</v>
      </c>
      <c r="AK721">
        <v>-12.83</v>
      </c>
      <c r="AL721">
        <v>-0.95</v>
      </c>
      <c r="AM721">
        <v>-3.24</v>
      </c>
      <c r="AN721">
        <v>1.8</v>
      </c>
      <c r="AO721">
        <v>-0.16</v>
      </c>
      <c r="AP721">
        <v>-0.12</v>
      </c>
      <c r="AQ721">
        <v>0.63</v>
      </c>
      <c r="AR721">
        <v>8.23</v>
      </c>
      <c r="AS721">
        <v>92.5</v>
      </c>
      <c r="AT721">
        <v>1.0069999999999999</v>
      </c>
      <c r="AU721">
        <v>12.53</v>
      </c>
      <c r="AV721">
        <v>13</v>
      </c>
      <c r="AW721">
        <v>6.5</v>
      </c>
      <c r="AX721">
        <v>49.43</v>
      </c>
      <c r="AY721">
        <v>65.84</v>
      </c>
      <c r="AZ721">
        <v>22.07</v>
      </c>
      <c r="BA721">
        <v>18.71</v>
      </c>
      <c r="BB721">
        <v>14.52</v>
      </c>
      <c r="BC721">
        <v>60.32</v>
      </c>
    </row>
    <row r="722" spans="1:55" x14ac:dyDescent="0.25">
      <c r="A722">
        <v>751</v>
      </c>
      <c r="B722" t="s">
        <v>561</v>
      </c>
      <c r="C722" t="s">
        <v>54</v>
      </c>
      <c r="D722" t="s">
        <v>39</v>
      </c>
      <c r="E722">
        <v>50</v>
      </c>
      <c r="F722">
        <v>575.03333333333001</v>
      </c>
      <c r="G722">
        <v>11.500666666667</v>
      </c>
      <c r="H722">
        <v>1.22</v>
      </c>
      <c r="I722">
        <v>-4.13</v>
      </c>
      <c r="J722">
        <v>2.4500000000000002</v>
      </c>
      <c r="K722">
        <v>-1.61</v>
      </c>
      <c r="L722">
        <v>-1.26</v>
      </c>
      <c r="M722">
        <v>-0.21</v>
      </c>
      <c r="N722">
        <v>-2.37</v>
      </c>
      <c r="O722">
        <v>1.33</v>
      </c>
      <c r="P722">
        <v>-3.06</v>
      </c>
      <c r="Q722">
        <v>-0.33</v>
      </c>
      <c r="R722">
        <v>0.35</v>
      </c>
      <c r="S722">
        <v>-6.28</v>
      </c>
      <c r="T722">
        <v>-0.36</v>
      </c>
      <c r="U722">
        <v>-0.4</v>
      </c>
      <c r="V722">
        <v>0.17</v>
      </c>
      <c r="W722">
        <v>-2.0699999999999998</v>
      </c>
      <c r="X722">
        <v>-4.6500000000000004</v>
      </c>
      <c r="Y722">
        <v>2.65</v>
      </c>
      <c r="Z722">
        <v>-1.31</v>
      </c>
      <c r="AA722">
        <v>-2.36</v>
      </c>
      <c r="AB722">
        <v>1.95</v>
      </c>
      <c r="AC722">
        <v>-0.14000000000000001</v>
      </c>
      <c r="AD722">
        <v>-0.44</v>
      </c>
      <c r="AE722">
        <v>4.45</v>
      </c>
      <c r="AF722">
        <v>-1.02</v>
      </c>
      <c r="AG722">
        <v>-3.06</v>
      </c>
      <c r="AH722">
        <v>2.98</v>
      </c>
      <c r="AI722">
        <v>-0.27</v>
      </c>
      <c r="AJ722">
        <v>0.25</v>
      </c>
      <c r="AK722">
        <v>-14.47</v>
      </c>
      <c r="AL722">
        <v>3.79</v>
      </c>
      <c r="AM722">
        <v>1.27</v>
      </c>
      <c r="AN722">
        <v>1.65</v>
      </c>
      <c r="AO722">
        <v>0.02</v>
      </c>
      <c r="AP722">
        <v>0.72</v>
      </c>
      <c r="AQ722">
        <v>-23.93</v>
      </c>
      <c r="AR722">
        <v>7.53</v>
      </c>
      <c r="AS722">
        <v>89.53</v>
      </c>
      <c r="AT722">
        <v>0.97099999999999997</v>
      </c>
      <c r="AU722">
        <v>11.69</v>
      </c>
      <c r="AV722">
        <v>18.05</v>
      </c>
      <c r="AW722">
        <v>6.47</v>
      </c>
      <c r="AX722">
        <v>49.25</v>
      </c>
      <c r="AY722">
        <v>64.37</v>
      </c>
      <c r="AZ722">
        <v>19.72</v>
      </c>
      <c r="BA722">
        <v>23.58</v>
      </c>
      <c r="BB722">
        <v>14.09</v>
      </c>
      <c r="BC722">
        <v>58.33</v>
      </c>
    </row>
    <row r="723" spans="1:55" x14ac:dyDescent="0.25">
      <c r="A723">
        <v>192</v>
      </c>
      <c r="B723" t="s">
        <v>218</v>
      </c>
      <c r="C723" t="s">
        <v>72</v>
      </c>
      <c r="D723" t="s">
        <v>73</v>
      </c>
      <c r="E723">
        <v>53</v>
      </c>
      <c r="F723">
        <v>977.16666666667004</v>
      </c>
      <c r="G723">
        <v>18.437106918238999</v>
      </c>
      <c r="H723">
        <v>11.9</v>
      </c>
      <c r="I723">
        <v>-4.2</v>
      </c>
      <c r="J723">
        <v>6.58</v>
      </c>
      <c r="K723">
        <v>8.76</v>
      </c>
      <c r="L723">
        <v>-1.76</v>
      </c>
      <c r="M723">
        <v>5.71</v>
      </c>
      <c r="N723">
        <v>7.43</v>
      </c>
      <c r="O723">
        <v>0</v>
      </c>
      <c r="P723">
        <v>5.5</v>
      </c>
      <c r="Q723">
        <v>0.9</v>
      </c>
      <c r="R723">
        <v>0.4</v>
      </c>
      <c r="S723">
        <v>4.13</v>
      </c>
      <c r="T723">
        <v>0.6</v>
      </c>
      <c r="U723">
        <v>-0.04</v>
      </c>
      <c r="V723">
        <v>5.67</v>
      </c>
      <c r="W723">
        <v>4.63</v>
      </c>
      <c r="X723">
        <v>0.12</v>
      </c>
      <c r="Y723">
        <v>3.77</v>
      </c>
      <c r="Z723">
        <v>1.8</v>
      </c>
      <c r="AA723">
        <v>-0.06</v>
      </c>
      <c r="AB723">
        <v>3.55</v>
      </c>
      <c r="AC723">
        <v>0.36</v>
      </c>
      <c r="AD723">
        <v>0.02</v>
      </c>
      <c r="AE723">
        <v>5.21</v>
      </c>
      <c r="AF723">
        <v>3.78</v>
      </c>
      <c r="AG723">
        <v>0.25</v>
      </c>
      <c r="AH723">
        <v>3.94</v>
      </c>
      <c r="AI723">
        <v>0.28000000000000003</v>
      </c>
      <c r="AJ723">
        <v>0.24</v>
      </c>
      <c r="AK723">
        <v>0.39</v>
      </c>
      <c r="AL723">
        <v>7.6</v>
      </c>
      <c r="AM723">
        <v>-5.81</v>
      </c>
      <c r="AN723">
        <v>9.07</v>
      </c>
      <c r="AO723">
        <v>0.44</v>
      </c>
      <c r="AP723">
        <v>0.28000000000000003</v>
      </c>
      <c r="AQ723">
        <v>2.34</v>
      </c>
      <c r="AR723">
        <v>9.06</v>
      </c>
      <c r="AS723">
        <v>89.14</v>
      </c>
      <c r="AT723">
        <v>0.98199999999999998</v>
      </c>
      <c r="AU723">
        <v>10.62</v>
      </c>
      <c r="AV723">
        <v>11.48</v>
      </c>
      <c r="AW723">
        <v>6.02</v>
      </c>
      <c r="AX723">
        <v>39.36</v>
      </c>
      <c r="AY723">
        <v>63.84</v>
      </c>
      <c r="AZ723">
        <v>23.82</v>
      </c>
      <c r="BA723">
        <v>19.28</v>
      </c>
      <c r="BB723">
        <v>16.39</v>
      </c>
      <c r="BC723">
        <v>59.24</v>
      </c>
    </row>
    <row r="724" spans="1:55" x14ac:dyDescent="0.25">
      <c r="A724">
        <v>15</v>
      </c>
      <c r="B724" t="s">
        <v>760</v>
      </c>
      <c r="C724" t="s">
        <v>131</v>
      </c>
      <c r="D724" t="s">
        <v>73</v>
      </c>
      <c r="E724">
        <v>57</v>
      </c>
      <c r="F724">
        <v>798.83333333332996</v>
      </c>
      <c r="G724">
        <v>14.014619883041</v>
      </c>
      <c r="H724">
        <v>-13.14</v>
      </c>
      <c r="I724">
        <v>-4.26</v>
      </c>
      <c r="J724">
        <v>-3.61</v>
      </c>
      <c r="K724">
        <v>-11.56</v>
      </c>
      <c r="L724">
        <v>-3.93</v>
      </c>
      <c r="M724">
        <v>-4.16</v>
      </c>
      <c r="N724">
        <v>-8.33</v>
      </c>
      <c r="O724">
        <v>-3.41</v>
      </c>
      <c r="P724">
        <v>-3.59</v>
      </c>
      <c r="Q724">
        <v>-1.06</v>
      </c>
      <c r="R724">
        <v>-0.24</v>
      </c>
      <c r="S724">
        <v>-8.4499999999999993</v>
      </c>
      <c r="T724">
        <v>-0.55000000000000004</v>
      </c>
      <c r="U724">
        <v>-0.22</v>
      </c>
      <c r="V724">
        <v>-3.45</v>
      </c>
      <c r="W724">
        <v>-6.75</v>
      </c>
      <c r="X724">
        <v>-1.71</v>
      </c>
      <c r="Y724">
        <v>-4.55</v>
      </c>
      <c r="Z724">
        <v>-2.37</v>
      </c>
      <c r="AA724">
        <v>0.31</v>
      </c>
      <c r="AB724">
        <v>-6.1</v>
      </c>
      <c r="AC724">
        <v>-1</v>
      </c>
      <c r="AD724">
        <v>0.23</v>
      </c>
      <c r="AE724">
        <v>-25.16</v>
      </c>
      <c r="AF724">
        <v>-5.84</v>
      </c>
      <c r="AG724">
        <v>-2.68</v>
      </c>
      <c r="AH724">
        <v>-3.29</v>
      </c>
      <c r="AI724">
        <v>0.1</v>
      </c>
      <c r="AJ724">
        <v>-0.3</v>
      </c>
      <c r="AK724">
        <v>11.11</v>
      </c>
      <c r="AL724">
        <v>-7.92</v>
      </c>
      <c r="AM724">
        <v>-2.83</v>
      </c>
      <c r="AN724">
        <v>-3.05</v>
      </c>
      <c r="AO724">
        <v>-0.2</v>
      </c>
      <c r="AP724">
        <v>-0.35</v>
      </c>
      <c r="AQ724">
        <v>8.8699999999999992</v>
      </c>
      <c r="AR724">
        <v>6.76</v>
      </c>
      <c r="AS724">
        <v>92.27</v>
      </c>
      <c r="AT724">
        <v>0.99</v>
      </c>
      <c r="AU724">
        <v>9.84</v>
      </c>
      <c r="AV724">
        <v>14.8</v>
      </c>
      <c r="AW724">
        <v>10.59</v>
      </c>
      <c r="AX724">
        <v>43.04</v>
      </c>
      <c r="AY724">
        <v>48.16</v>
      </c>
      <c r="AZ724">
        <v>17.8</v>
      </c>
      <c r="BA724">
        <v>21.26</v>
      </c>
      <c r="BB724">
        <v>19.23</v>
      </c>
      <c r="BC724">
        <v>48.07</v>
      </c>
    </row>
    <row r="725" spans="1:55" x14ac:dyDescent="0.25">
      <c r="A725">
        <v>609</v>
      </c>
      <c r="B725" t="s">
        <v>559</v>
      </c>
      <c r="C725" t="s">
        <v>72</v>
      </c>
      <c r="D725" t="s">
        <v>39</v>
      </c>
      <c r="E725">
        <v>79</v>
      </c>
      <c r="F725">
        <v>773.3</v>
      </c>
      <c r="G725">
        <v>9.7886075949366997</v>
      </c>
      <c r="H725">
        <v>-10.38</v>
      </c>
      <c r="I725">
        <v>-4.26</v>
      </c>
      <c r="J725">
        <v>-2.25</v>
      </c>
      <c r="K725">
        <v>-7.99</v>
      </c>
      <c r="L725">
        <v>-5.55</v>
      </c>
      <c r="M725">
        <v>-0.79</v>
      </c>
      <c r="N725">
        <v>-7.01</v>
      </c>
      <c r="O725">
        <v>-3.71</v>
      </c>
      <c r="P725">
        <v>-2.2599999999999998</v>
      </c>
      <c r="Q725">
        <v>-1.46</v>
      </c>
      <c r="R725">
        <v>-0.56999999999999995</v>
      </c>
      <c r="S725">
        <v>-9.7799999999999994</v>
      </c>
      <c r="T725">
        <v>-0.89</v>
      </c>
      <c r="U725">
        <v>-0.2</v>
      </c>
      <c r="V725">
        <v>-7.06</v>
      </c>
      <c r="W725">
        <v>-8.94</v>
      </c>
      <c r="X725">
        <v>-4.95</v>
      </c>
      <c r="Y725">
        <v>-3.15</v>
      </c>
      <c r="Z725">
        <v>-5.21</v>
      </c>
      <c r="AA725">
        <v>-1.54</v>
      </c>
      <c r="AB725">
        <v>-8.2100000000000009</v>
      </c>
      <c r="AC725">
        <v>-1.23</v>
      </c>
      <c r="AD725">
        <v>-0.76</v>
      </c>
      <c r="AE725">
        <v>-9.61</v>
      </c>
      <c r="AF725">
        <v>-4.97</v>
      </c>
      <c r="AG725">
        <v>-4.55</v>
      </c>
      <c r="AH725">
        <v>0.6</v>
      </c>
      <c r="AI725">
        <v>-0.16</v>
      </c>
      <c r="AJ725">
        <v>0.08</v>
      </c>
      <c r="AK725">
        <v>-7</v>
      </c>
      <c r="AL725">
        <v>-1.58</v>
      </c>
      <c r="AM725">
        <v>-0.75</v>
      </c>
      <c r="AN725">
        <v>-0.41</v>
      </c>
      <c r="AO725">
        <v>-0.09</v>
      </c>
      <c r="AP725">
        <v>0.19</v>
      </c>
      <c r="AQ725">
        <v>-10.61</v>
      </c>
      <c r="AR725">
        <v>6.45</v>
      </c>
      <c r="AS725">
        <v>90.61</v>
      </c>
      <c r="AT725">
        <v>0.97099999999999997</v>
      </c>
      <c r="AU725">
        <v>8.5299999999999994</v>
      </c>
      <c r="AV725">
        <v>14.82</v>
      </c>
      <c r="AW725">
        <v>5.74</v>
      </c>
      <c r="AX725">
        <v>61.37</v>
      </c>
      <c r="AY725">
        <v>59.78</v>
      </c>
      <c r="AZ725">
        <v>14.74</v>
      </c>
      <c r="BA725">
        <v>21.1</v>
      </c>
      <c r="BB725">
        <v>13.89</v>
      </c>
      <c r="BC725">
        <v>51.49</v>
      </c>
    </row>
    <row r="726" spans="1:55" x14ac:dyDescent="0.25">
      <c r="A726">
        <v>420</v>
      </c>
      <c r="B726" t="s">
        <v>204</v>
      </c>
      <c r="C726" t="s">
        <v>35</v>
      </c>
      <c r="D726" t="s">
        <v>39</v>
      </c>
      <c r="E726">
        <v>75</v>
      </c>
      <c r="F726">
        <v>877.8</v>
      </c>
      <c r="G726">
        <v>11.704000000000001</v>
      </c>
      <c r="H726">
        <v>1.33</v>
      </c>
      <c r="I726">
        <v>-4.2699999999999996</v>
      </c>
      <c r="J726">
        <v>2.54</v>
      </c>
      <c r="K726">
        <v>2.02</v>
      </c>
      <c r="L726">
        <v>-4.38</v>
      </c>
      <c r="M726">
        <v>3.8</v>
      </c>
      <c r="N726">
        <v>1.26</v>
      </c>
      <c r="O726">
        <v>-5.25</v>
      </c>
      <c r="P726">
        <v>5.39</v>
      </c>
      <c r="Q726">
        <v>-0.26</v>
      </c>
      <c r="R726">
        <v>-0.34</v>
      </c>
      <c r="S726">
        <v>1.52</v>
      </c>
      <c r="T726">
        <v>-0.2</v>
      </c>
      <c r="U726">
        <v>-0.31</v>
      </c>
      <c r="V726">
        <v>1.5</v>
      </c>
      <c r="W726">
        <v>-1</v>
      </c>
      <c r="X726">
        <v>-1.78</v>
      </c>
      <c r="Y726">
        <v>0.82</v>
      </c>
      <c r="Z726">
        <v>-1.44</v>
      </c>
      <c r="AA726">
        <v>-0.34</v>
      </c>
      <c r="AB726">
        <v>-2.4</v>
      </c>
      <c r="AC726">
        <v>-0.49</v>
      </c>
      <c r="AD726">
        <v>-0.11</v>
      </c>
      <c r="AE726">
        <v>-5.48</v>
      </c>
      <c r="AF726">
        <v>0.57999999999999996</v>
      </c>
      <c r="AG726">
        <v>-1.91</v>
      </c>
      <c r="AH726">
        <v>2.81</v>
      </c>
      <c r="AI726">
        <v>0.42</v>
      </c>
      <c r="AJ726">
        <v>-0.34</v>
      </c>
      <c r="AK726">
        <v>15.98</v>
      </c>
      <c r="AL726">
        <v>3.04</v>
      </c>
      <c r="AM726">
        <v>-3.84</v>
      </c>
      <c r="AN726">
        <v>4.82</v>
      </c>
      <c r="AO726">
        <v>-0.12</v>
      </c>
      <c r="AP726">
        <v>0.04</v>
      </c>
      <c r="AQ726">
        <v>-7.87</v>
      </c>
      <c r="AR726">
        <v>8.91</v>
      </c>
      <c r="AS726">
        <v>91.84</v>
      </c>
      <c r="AT726">
        <v>1.0069999999999999</v>
      </c>
      <c r="AU726">
        <v>12.37</v>
      </c>
      <c r="AV726">
        <v>14.63</v>
      </c>
      <c r="AW726">
        <v>11.76</v>
      </c>
      <c r="AX726">
        <v>38.96</v>
      </c>
      <c r="AY726">
        <v>51.27</v>
      </c>
      <c r="AZ726">
        <v>19.96</v>
      </c>
      <c r="BA726">
        <v>20.16</v>
      </c>
      <c r="BB726">
        <v>21.26</v>
      </c>
      <c r="BC726">
        <v>48.42</v>
      </c>
    </row>
    <row r="727" spans="1:55" x14ac:dyDescent="0.25">
      <c r="A727">
        <v>218</v>
      </c>
      <c r="B727" t="s">
        <v>576</v>
      </c>
      <c r="C727" t="s">
        <v>135</v>
      </c>
      <c r="D727" t="s">
        <v>47</v>
      </c>
      <c r="E727">
        <v>67</v>
      </c>
      <c r="F727">
        <v>737.23333333333005</v>
      </c>
      <c r="G727">
        <v>11.003482587064999</v>
      </c>
      <c r="H727">
        <v>-7.64</v>
      </c>
      <c r="I727">
        <v>-4.3</v>
      </c>
      <c r="J727">
        <v>-1.9</v>
      </c>
      <c r="K727">
        <v>-4.25</v>
      </c>
      <c r="L727">
        <v>-4.87</v>
      </c>
      <c r="M727">
        <v>0.15</v>
      </c>
      <c r="N727">
        <v>-4.59</v>
      </c>
      <c r="O727">
        <v>-2.87</v>
      </c>
      <c r="P727">
        <v>-1.86</v>
      </c>
      <c r="Q727">
        <v>-0.56000000000000005</v>
      </c>
      <c r="R727">
        <v>-0.18</v>
      </c>
      <c r="S727">
        <v>-3.67</v>
      </c>
      <c r="T727">
        <v>-0.38</v>
      </c>
      <c r="U727">
        <v>-0.34</v>
      </c>
      <c r="V727">
        <v>-0.5</v>
      </c>
      <c r="W727">
        <v>-4.43</v>
      </c>
      <c r="X727">
        <v>-1.63</v>
      </c>
      <c r="Y727">
        <v>-2.92</v>
      </c>
      <c r="Z727">
        <v>-1.1399999999999999</v>
      </c>
      <c r="AA727">
        <v>-0.78</v>
      </c>
      <c r="AB727">
        <v>-0.66</v>
      </c>
      <c r="AC727">
        <v>-0.45</v>
      </c>
      <c r="AD727">
        <v>-7.0000000000000007E-2</v>
      </c>
      <c r="AE727">
        <v>-6.33</v>
      </c>
      <c r="AF727">
        <v>-4.38</v>
      </c>
      <c r="AG727">
        <v>-1.1299999999999999</v>
      </c>
      <c r="AH727">
        <v>-4.66</v>
      </c>
      <c r="AI727">
        <v>-0.17</v>
      </c>
      <c r="AJ727">
        <v>-0.1</v>
      </c>
      <c r="AK727">
        <v>-0.19</v>
      </c>
      <c r="AL727">
        <v>-3.86</v>
      </c>
      <c r="AM727">
        <v>-5.72</v>
      </c>
      <c r="AN727">
        <v>0.89</v>
      </c>
      <c r="AO727">
        <v>0.03</v>
      </c>
      <c r="AP727">
        <v>-0.05</v>
      </c>
      <c r="AQ727">
        <v>6.67</v>
      </c>
      <c r="AR727">
        <v>7.72</v>
      </c>
      <c r="AS727">
        <v>94.41</v>
      </c>
      <c r="AT727">
        <v>1.0209999999999999</v>
      </c>
      <c r="AU727">
        <v>7.08</v>
      </c>
      <c r="AV727">
        <v>18.64</v>
      </c>
      <c r="AW727">
        <v>13.1</v>
      </c>
      <c r="AX727">
        <v>44.19</v>
      </c>
      <c r="AY727">
        <v>35.08</v>
      </c>
      <c r="AZ727">
        <v>12.53</v>
      </c>
      <c r="BA727">
        <v>24.9</v>
      </c>
      <c r="BB727">
        <v>23.03</v>
      </c>
      <c r="BC727">
        <v>35.24</v>
      </c>
    </row>
    <row r="728" spans="1:55" x14ac:dyDescent="0.25">
      <c r="A728">
        <v>399</v>
      </c>
      <c r="B728" t="s">
        <v>466</v>
      </c>
      <c r="C728" t="s">
        <v>127</v>
      </c>
      <c r="D728" t="s">
        <v>39</v>
      </c>
      <c r="E728">
        <v>77</v>
      </c>
      <c r="F728">
        <v>823.8</v>
      </c>
      <c r="G728">
        <v>10.698701298701</v>
      </c>
      <c r="H728">
        <v>-1.9</v>
      </c>
      <c r="I728">
        <v>-4.3099999999999996</v>
      </c>
      <c r="J728">
        <v>1</v>
      </c>
      <c r="K728">
        <v>-1.1100000000000001</v>
      </c>
      <c r="L728">
        <v>-3.52</v>
      </c>
      <c r="M728">
        <v>1.39</v>
      </c>
      <c r="N728">
        <v>-0.43</v>
      </c>
      <c r="O728">
        <v>-2.19</v>
      </c>
      <c r="P728">
        <v>1.39</v>
      </c>
      <c r="Q728">
        <v>-0.77</v>
      </c>
      <c r="R728">
        <v>-0.8</v>
      </c>
      <c r="S728">
        <v>-1.26</v>
      </c>
      <c r="T728">
        <v>-0.14000000000000001</v>
      </c>
      <c r="U728">
        <v>-0.38</v>
      </c>
      <c r="V728">
        <v>2.39</v>
      </c>
      <c r="W728">
        <v>-0.99</v>
      </c>
      <c r="X728">
        <v>-5.16</v>
      </c>
      <c r="Y728">
        <v>3.61</v>
      </c>
      <c r="Z728">
        <v>0.34</v>
      </c>
      <c r="AA728">
        <v>-1.07</v>
      </c>
      <c r="AB728">
        <v>3.34</v>
      </c>
      <c r="AC728">
        <v>-0.03</v>
      </c>
      <c r="AD728">
        <v>-0.37</v>
      </c>
      <c r="AE728">
        <v>6.45</v>
      </c>
      <c r="AF728">
        <v>-1.78</v>
      </c>
      <c r="AG728">
        <v>-5.45</v>
      </c>
      <c r="AH728">
        <v>3.71</v>
      </c>
      <c r="AI728">
        <v>-0.67</v>
      </c>
      <c r="AJ728">
        <v>-0.39</v>
      </c>
      <c r="AK728">
        <v>-14.17</v>
      </c>
      <c r="AL728">
        <v>-1.25</v>
      </c>
      <c r="AM728">
        <v>0.19</v>
      </c>
      <c r="AN728">
        <v>-1.04</v>
      </c>
      <c r="AO728">
        <v>-0.32</v>
      </c>
      <c r="AP728">
        <v>-0.21</v>
      </c>
      <c r="AQ728">
        <v>-7.14</v>
      </c>
      <c r="AR728">
        <v>5.74</v>
      </c>
      <c r="AS728">
        <v>93.37</v>
      </c>
      <c r="AT728">
        <v>0.99099999999999999</v>
      </c>
      <c r="AU728">
        <v>9.5399999999999991</v>
      </c>
      <c r="AV728">
        <v>15.8</v>
      </c>
      <c r="AW728">
        <v>9.5399999999999991</v>
      </c>
      <c r="AX728">
        <v>51.27</v>
      </c>
      <c r="AY728">
        <v>50</v>
      </c>
      <c r="AZ728">
        <v>13.69</v>
      </c>
      <c r="BA728">
        <v>21.56</v>
      </c>
      <c r="BB728">
        <v>19.16</v>
      </c>
      <c r="BC728">
        <v>41.69</v>
      </c>
    </row>
    <row r="729" spans="1:55" x14ac:dyDescent="0.25">
      <c r="A729">
        <v>864</v>
      </c>
      <c r="B729" t="s">
        <v>935</v>
      </c>
      <c r="C729" t="s">
        <v>56</v>
      </c>
      <c r="D729" t="s">
        <v>73</v>
      </c>
      <c r="E729">
        <v>4</v>
      </c>
      <c r="F729">
        <v>61.633333333332999</v>
      </c>
      <c r="G729">
        <v>15.408333333332999</v>
      </c>
      <c r="H729">
        <v>-2.93</v>
      </c>
      <c r="I729">
        <v>-4.3099999999999996</v>
      </c>
      <c r="J729">
        <v>0.56000000000000005</v>
      </c>
      <c r="K729">
        <v>2.2400000000000002</v>
      </c>
      <c r="L729">
        <v>-2.0499999999999998</v>
      </c>
      <c r="M729">
        <v>2.23</v>
      </c>
      <c r="N729">
        <v>8.9499999999999993</v>
      </c>
      <c r="O729">
        <v>-0.19</v>
      </c>
      <c r="P729">
        <v>6.84</v>
      </c>
      <c r="Q729">
        <v>2.2400000000000002</v>
      </c>
      <c r="R729">
        <v>4.04</v>
      </c>
      <c r="S729">
        <v>-22.22</v>
      </c>
      <c r="T729">
        <v>0.16</v>
      </c>
      <c r="U729">
        <v>0.12</v>
      </c>
      <c r="V729">
        <v>0.41</v>
      </c>
      <c r="W729">
        <v>-6.03</v>
      </c>
      <c r="X729">
        <v>6.3</v>
      </c>
      <c r="Y729">
        <v>-9.77</v>
      </c>
      <c r="Z729">
        <v>0.09</v>
      </c>
      <c r="AA729">
        <v>3.68</v>
      </c>
      <c r="AB729">
        <v>-7.6</v>
      </c>
      <c r="AC729">
        <v>1.95</v>
      </c>
      <c r="AD729">
        <v>1.95</v>
      </c>
      <c r="AE729" t="s">
        <v>97</v>
      </c>
      <c r="AF729">
        <v>-8.17</v>
      </c>
      <c r="AG729">
        <v>3.49</v>
      </c>
      <c r="AH729">
        <v>-12.1</v>
      </c>
      <c r="AI729">
        <v>-0.36</v>
      </c>
      <c r="AJ729">
        <v>3.34</v>
      </c>
      <c r="AK729">
        <v>-50</v>
      </c>
      <c r="AL729">
        <v>6.05</v>
      </c>
      <c r="AM729">
        <v>-11.58</v>
      </c>
      <c r="AN729">
        <v>11.9</v>
      </c>
      <c r="AO729">
        <v>0.81</v>
      </c>
      <c r="AP729">
        <v>-0.6</v>
      </c>
      <c r="AQ729">
        <v>50</v>
      </c>
      <c r="AR729">
        <v>10.26</v>
      </c>
      <c r="AS729">
        <v>86.11</v>
      </c>
      <c r="AT729">
        <v>0.96399999999999997</v>
      </c>
      <c r="AU729">
        <v>9.73</v>
      </c>
      <c r="AV729">
        <v>3.89</v>
      </c>
      <c r="AW729">
        <v>11.68</v>
      </c>
      <c r="AX729">
        <v>62.3</v>
      </c>
      <c r="AY729">
        <v>45.45</v>
      </c>
      <c r="AZ729">
        <v>21.42</v>
      </c>
      <c r="BA729">
        <v>13.63</v>
      </c>
      <c r="BB729">
        <v>22.39</v>
      </c>
      <c r="BC729">
        <v>48.89</v>
      </c>
    </row>
    <row r="730" spans="1:55" x14ac:dyDescent="0.25">
      <c r="A730">
        <v>747</v>
      </c>
      <c r="B730" t="s">
        <v>264</v>
      </c>
      <c r="C730" t="s">
        <v>49</v>
      </c>
      <c r="D730" t="s">
        <v>39</v>
      </c>
      <c r="E730">
        <v>81</v>
      </c>
      <c r="F730">
        <v>792.75</v>
      </c>
      <c r="G730">
        <v>9.7870370370370008</v>
      </c>
      <c r="H730">
        <v>-2.6</v>
      </c>
      <c r="I730">
        <v>-4.34</v>
      </c>
      <c r="J730">
        <v>1.04</v>
      </c>
      <c r="K730">
        <v>-2.4900000000000002</v>
      </c>
      <c r="L730">
        <v>-4.38</v>
      </c>
      <c r="M730">
        <v>1.46</v>
      </c>
      <c r="N730">
        <v>-1.9</v>
      </c>
      <c r="O730">
        <v>-3.25</v>
      </c>
      <c r="P730">
        <v>1.49</v>
      </c>
      <c r="Q730">
        <v>-0.41</v>
      </c>
      <c r="R730">
        <v>-0.88</v>
      </c>
      <c r="S730">
        <v>7.49</v>
      </c>
      <c r="T730">
        <v>-0.2</v>
      </c>
      <c r="U730">
        <v>-0.37</v>
      </c>
      <c r="V730">
        <v>2.5</v>
      </c>
      <c r="W730">
        <v>-1.81</v>
      </c>
      <c r="X730">
        <v>-3.5</v>
      </c>
      <c r="Y730">
        <v>2.08</v>
      </c>
      <c r="Z730">
        <v>-0.27</v>
      </c>
      <c r="AA730">
        <v>-2.17</v>
      </c>
      <c r="AB730">
        <v>5.0199999999999996</v>
      </c>
      <c r="AC730">
        <v>-0.06</v>
      </c>
      <c r="AD730">
        <v>-0.43</v>
      </c>
      <c r="AE730">
        <v>8.2100000000000009</v>
      </c>
      <c r="AF730">
        <v>-2.04</v>
      </c>
      <c r="AG730">
        <v>-1.77</v>
      </c>
      <c r="AH730">
        <v>0.04</v>
      </c>
      <c r="AI730">
        <v>-0.26</v>
      </c>
      <c r="AJ730">
        <v>-0.38</v>
      </c>
      <c r="AK730">
        <v>8.41</v>
      </c>
      <c r="AL730">
        <v>0.57999999999999996</v>
      </c>
      <c r="AM730">
        <v>-1.58</v>
      </c>
      <c r="AN730">
        <v>1.61</v>
      </c>
      <c r="AO730">
        <v>-0.21</v>
      </c>
      <c r="AP730">
        <v>-0.21</v>
      </c>
      <c r="AQ730">
        <v>0</v>
      </c>
      <c r="AR730">
        <v>8.5399999999999991</v>
      </c>
      <c r="AS730">
        <v>94.01</v>
      </c>
      <c r="AT730">
        <v>1.026</v>
      </c>
      <c r="AU730">
        <v>11.2</v>
      </c>
      <c r="AV730">
        <v>13.55</v>
      </c>
      <c r="AW730">
        <v>12.26</v>
      </c>
      <c r="AX730">
        <v>46.7</v>
      </c>
      <c r="AY730">
        <v>47.74</v>
      </c>
      <c r="AZ730">
        <v>16.8</v>
      </c>
      <c r="BA730">
        <v>17.11</v>
      </c>
      <c r="BB730">
        <v>19.53</v>
      </c>
      <c r="BC730">
        <v>46.25</v>
      </c>
    </row>
    <row r="731" spans="1:55" x14ac:dyDescent="0.25">
      <c r="A731">
        <v>158</v>
      </c>
      <c r="B731" t="s">
        <v>598</v>
      </c>
      <c r="C731" t="s">
        <v>100</v>
      </c>
      <c r="D731" t="s">
        <v>73</v>
      </c>
      <c r="E731">
        <v>63</v>
      </c>
      <c r="F731">
        <v>842.38333333333003</v>
      </c>
      <c r="G731">
        <v>13.371164021164001</v>
      </c>
      <c r="H731">
        <v>0.46</v>
      </c>
      <c r="I731">
        <v>-4.3600000000000003</v>
      </c>
      <c r="J731">
        <v>2.06</v>
      </c>
      <c r="K731">
        <v>-0.66</v>
      </c>
      <c r="L731">
        <v>-2.66</v>
      </c>
      <c r="M731">
        <v>1.07</v>
      </c>
      <c r="N731">
        <v>-1.1399999999999999</v>
      </c>
      <c r="O731">
        <v>-3.65</v>
      </c>
      <c r="P731">
        <v>1.87</v>
      </c>
      <c r="Q731">
        <v>-0.81</v>
      </c>
      <c r="R731">
        <v>-0.62</v>
      </c>
      <c r="S731">
        <v>-3.97</v>
      </c>
      <c r="T731">
        <v>-0.01</v>
      </c>
      <c r="U731">
        <v>-0.01</v>
      </c>
      <c r="V731">
        <v>0.04</v>
      </c>
      <c r="W731">
        <v>1.62</v>
      </c>
      <c r="X731">
        <v>2.44</v>
      </c>
      <c r="Y731">
        <v>-0.5</v>
      </c>
      <c r="Z731">
        <v>0.79</v>
      </c>
      <c r="AA731">
        <v>0.08</v>
      </c>
      <c r="AB731">
        <v>1.54</v>
      </c>
      <c r="AC731">
        <v>-0.64</v>
      </c>
      <c r="AD731">
        <v>-0.22</v>
      </c>
      <c r="AE731">
        <v>-10.67</v>
      </c>
      <c r="AF731">
        <v>1.1100000000000001</v>
      </c>
      <c r="AG731">
        <v>3.14</v>
      </c>
      <c r="AH731">
        <v>-2.12</v>
      </c>
      <c r="AI731">
        <v>0.22</v>
      </c>
      <c r="AJ731">
        <v>-0.48</v>
      </c>
      <c r="AK731">
        <v>18.52</v>
      </c>
      <c r="AL731">
        <v>-1.6</v>
      </c>
      <c r="AM731">
        <v>-7.99</v>
      </c>
      <c r="AN731">
        <v>4.37</v>
      </c>
      <c r="AO731">
        <v>-0.49</v>
      </c>
      <c r="AP731">
        <v>-0.06</v>
      </c>
      <c r="AQ731">
        <v>-35.56</v>
      </c>
      <c r="AR731">
        <v>5.6</v>
      </c>
      <c r="AS731">
        <v>92.86</v>
      </c>
      <c r="AT731">
        <v>0.98499999999999999</v>
      </c>
      <c r="AU731">
        <v>9.26</v>
      </c>
      <c r="AV731">
        <v>10.47</v>
      </c>
      <c r="AW731">
        <v>5.98</v>
      </c>
      <c r="AX731">
        <v>53.56</v>
      </c>
      <c r="AY731">
        <v>60.75</v>
      </c>
      <c r="AZ731">
        <v>17.59</v>
      </c>
      <c r="BA731">
        <v>16.809999999999999</v>
      </c>
      <c r="BB731">
        <v>15.24</v>
      </c>
      <c r="BC731">
        <v>53.58</v>
      </c>
    </row>
    <row r="732" spans="1:55" x14ac:dyDescent="0.25">
      <c r="A732">
        <v>162</v>
      </c>
      <c r="B732" t="s">
        <v>714</v>
      </c>
      <c r="C732" t="s">
        <v>87</v>
      </c>
      <c r="D732" t="s">
        <v>73</v>
      </c>
      <c r="E732">
        <v>25</v>
      </c>
      <c r="F732">
        <v>348.05</v>
      </c>
      <c r="G732">
        <v>13.922000000000001</v>
      </c>
      <c r="H732">
        <v>0.13</v>
      </c>
      <c r="I732">
        <v>-4.3600000000000003</v>
      </c>
      <c r="J732">
        <v>2.2400000000000002</v>
      </c>
      <c r="K732">
        <v>-0.11</v>
      </c>
      <c r="L732">
        <v>-2.5299999999999998</v>
      </c>
      <c r="M732">
        <v>1.66</v>
      </c>
      <c r="N732">
        <v>0.03</v>
      </c>
      <c r="O732">
        <v>-2.21</v>
      </c>
      <c r="P732">
        <v>2.2200000000000002</v>
      </c>
      <c r="Q732">
        <v>1.2</v>
      </c>
      <c r="R732">
        <v>0.97</v>
      </c>
      <c r="S732">
        <v>-1.67</v>
      </c>
      <c r="T732">
        <v>0.15</v>
      </c>
      <c r="U732">
        <v>0</v>
      </c>
      <c r="V732">
        <v>1.52</v>
      </c>
      <c r="W732">
        <v>3.13</v>
      </c>
      <c r="X732">
        <v>-1.46</v>
      </c>
      <c r="Y732">
        <v>3.97</v>
      </c>
      <c r="Z732">
        <v>3.51</v>
      </c>
      <c r="AA732">
        <v>0.7</v>
      </c>
      <c r="AB732">
        <v>4.78</v>
      </c>
      <c r="AC732">
        <v>1.18</v>
      </c>
      <c r="AD732">
        <v>0.48</v>
      </c>
      <c r="AE732">
        <v>3.48</v>
      </c>
      <c r="AF732">
        <v>-0.51</v>
      </c>
      <c r="AG732">
        <v>-2.87</v>
      </c>
      <c r="AH732">
        <v>2.68</v>
      </c>
      <c r="AI732">
        <v>-0.17</v>
      </c>
      <c r="AJ732">
        <v>0.28999999999999998</v>
      </c>
      <c r="AK732">
        <v>-16.670000000000002</v>
      </c>
      <c r="AL732">
        <v>-3.78</v>
      </c>
      <c r="AM732">
        <v>-4.04</v>
      </c>
      <c r="AN732">
        <v>0.65</v>
      </c>
      <c r="AO732">
        <v>0.21</v>
      </c>
      <c r="AP732">
        <v>0.4</v>
      </c>
      <c r="AQ732">
        <v>-25</v>
      </c>
      <c r="AR732">
        <v>11.6</v>
      </c>
      <c r="AS732">
        <v>89.13</v>
      </c>
      <c r="AT732">
        <v>1.0069999999999999</v>
      </c>
      <c r="AU732">
        <v>9.31</v>
      </c>
      <c r="AV732">
        <v>12.58</v>
      </c>
      <c r="AW732">
        <v>10.52</v>
      </c>
      <c r="AX732">
        <v>51.37</v>
      </c>
      <c r="AY732">
        <v>46.96</v>
      </c>
      <c r="AZ732">
        <v>18.96</v>
      </c>
      <c r="BA732">
        <v>17.579999999999998</v>
      </c>
      <c r="BB732">
        <v>19.309999999999999</v>
      </c>
      <c r="BC732">
        <v>49.55</v>
      </c>
    </row>
    <row r="733" spans="1:55" x14ac:dyDescent="0.25">
      <c r="A733">
        <v>689</v>
      </c>
      <c r="B733" t="s">
        <v>807</v>
      </c>
      <c r="C733" t="s">
        <v>63</v>
      </c>
      <c r="D733" t="s">
        <v>73</v>
      </c>
      <c r="E733">
        <v>26</v>
      </c>
      <c r="F733">
        <v>336</v>
      </c>
      <c r="G733">
        <v>12.923076923077</v>
      </c>
      <c r="H733">
        <v>-8.68</v>
      </c>
      <c r="I733">
        <v>-4.38</v>
      </c>
      <c r="J733">
        <v>-1.99</v>
      </c>
      <c r="K733">
        <v>-9.35</v>
      </c>
      <c r="L733">
        <v>-7.38</v>
      </c>
      <c r="M733">
        <v>-1.1299999999999999</v>
      </c>
      <c r="N733">
        <v>-6.21</v>
      </c>
      <c r="O733">
        <v>-7.37</v>
      </c>
      <c r="P733">
        <v>1.0900000000000001</v>
      </c>
      <c r="Q733">
        <v>-0.17</v>
      </c>
      <c r="R733">
        <v>-0.98</v>
      </c>
      <c r="S733">
        <v>11.07</v>
      </c>
      <c r="T733">
        <v>-0.16</v>
      </c>
      <c r="U733">
        <v>-0.91</v>
      </c>
      <c r="V733">
        <v>8.7799999999999994</v>
      </c>
      <c r="W733">
        <v>0.45</v>
      </c>
      <c r="X733">
        <v>-6.25</v>
      </c>
      <c r="Y733">
        <v>6.28</v>
      </c>
      <c r="Z733">
        <v>1.45</v>
      </c>
      <c r="AA733">
        <v>-4.8499999999999996</v>
      </c>
      <c r="AB733">
        <v>14.07</v>
      </c>
      <c r="AC733">
        <v>0.3</v>
      </c>
      <c r="AD733">
        <v>-0.85</v>
      </c>
      <c r="AE733">
        <v>23.78</v>
      </c>
      <c r="AF733">
        <v>-1.34</v>
      </c>
      <c r="AG733">
        <v>-1.87</v>
      </c>
      <c r="AH733">
        <v>0.81</v>
      </c>
      <c r="AI733">
        <v>0</v>
      </c>
      <c r="AJ733">
        <v>-0.09</v>
      </c>
      <c r="AK733">
        <v>2.17</v>
      </c>
      <c r="AL733">
        <v>-11.46</v>
      </c>
      <c r="AM733">
        <v>0.65</v>
      </c>
      <c r="AN733">
        <v>-9.33</v>
      </c>
      <c r="AO733">
        <v>-0.68</v>
      </c>
      <c r="AP733">
        <v>-0.09</v>
      </c>
      <c r="AQ733">
        <v>9.09</v>
      </c>
      <c r="AR733">
        <v>9.7200000000000006</v>
      </c>
      <c r="AS733">
        <v>94.24</v>
      </c>
      <c r="AT733">
        <v>1.04</v>
      </c>
      <c r="AU733">
        <v>7.68</v>
      </c>
      <c r="AV733">
        <v>12.68</v>
      </c>
      <c r="AW733">
        <v>8.2100000000000009</v>
      </c>
      <c r="AX733">
        <v>49.11</v>
      </c>
      <c r="AY733">
        <v>48.31</v>
      </c>
      <c r="AZ733">
        <v>13.93</v>
      </c>
      <c r="BA733">
        <v>19.11</v>
      </c>
      <c r="BB733">
        <v>16.61</v>
      </c>
      <c r="BC733">
        <v>45.61</v>
      </c>
    </row>
    <row r="734" spans="1:55" x14ac:dyDescent="0.25">
      <c r="A734">
        <v>448</v>
      </c>
      <c r="B734" t="s">
        <v>413</v>
      </c>
      <c r="C734" t="s">
        <v>414</v>
      </c>
      <c r="D734" t="s">
        <v>47</v>
      </c>
      <c r="E734">
        <v>59</v>
      </c>
      <c r="F734">
        <v>717.83333333332996</v>
      </c>
      <c r="G734">
        <v>12.166666666667</v>
      </c>
      <c r="H734">
        <v>3.12</v>
      </c>
      <c r="I734">
        <v>-4.4000000000000004</v>
      </c>
      <c r="J734">
        <v>3.31</v>
      </c>
      <c r="K734">
        <v>0.42</v>
      </c>
      <c r="L734">
        <v>-1.9</v>
      </c>
      <c r="M734">
        <v>1.36</v>
      </c>
      <c r="N734">
        <v>1.48</v>
      </c>
      <c r="O734">
        <v>-3.8</v>
      </c>
      <c r="P734">
        <v>4.46</v>
      </c>
      <c r="Q734">
        <v>0.34</v>
      </c>
      <c r="R734">
        <v>0.76</v>
      </c>
      <c r="S734">
        <v>-3.83</v>
      </c>
      <c r="T734">
        <v>0.06</v>
      </c>
      <c r="U734">
        <v>0.09</v>
      </c>
      <c r="V734">
        <v>-0.25</v>
      </c>
      <c r="W734">
        <v>-1.49</v>
      </c>
      <c r="X734">
        <v>-0.35</v>
      </c>
      <c r="Y734">
        <v>-1.19</v>
      </c>
      <c r="Z734">
        <v>-0.69</v>
      </c>
      <c r="AA734">
        <v>1.2</v>
      </c>
      <c r="AB734">
        <v>-4.2699999999999996</v>
      </c>
      <c r="AC734">
        <v>0.1</v>
      </c>
      <c r="AD734">
        <v>0.71</v>
      </c>
      <c r="AE734">
        <v>-10.67</v>
      </c>
      <c r="AF734">
        <v>-1.08</v>
      </c>
      <c r="AG734">
        <v>-2.06</v>
      </c>
      <c r="AH734">
        <v>1.1100000000000001</v>
      </c>
      <c r="AI734">
        <v>-0.19</v>
      </c>
      <c r="AJ734">
        <v>-0.16</v>
      </c>
      <c r="AK734">
        <v>-3.59</v>
      </c>
      <c r="AL734">
        <v>6.81</v>
      </c>
      <c r="AM734">
        <v>-3.41</v>
      </c>
      <c r="AN734">
        <v>6.93</v>
      </c>
      <c r="AO734">
        <v>0.56000000000000005</v>
      </c>
      <c r="AP734">
        <v>0.28000000000000003</v>
      </c>
      <c r="AQ734">
        <v>11.67</v>
      </c>
      <c r="AR734">
        <v>7.02</v>
      </c>
      <c r="AS734">
        <v>90.42</v>
      </c>
      <c r="AT734">
        <v>0.97399999999999998</v>
      </c>
      <c r="AU734">
        <v>13.04</v>
      </c>
      <c r="AV734">
        <v>12.54</v>
      </c>
      <c r="AW734">
        <v>7.27</v>
      </c>
      <c r="AX734">
        <v>45.97</v>
      </c>
      <c r="AY734">
        <v>64.2</v>
      </c>
      <c r="AZ734">
        <v>19.98</v>
      </c>
      <c r="BA734">
        <v>17.55</v>
      </c>
      <c r="BB734">
        <v>15.63</v>
      </c>
      <c r="BC734">
        <v>56.1</v>
      </c>
    </row>
    <row r="735" spans="1:55" x14ac:dyDescent="0.25">
      <c r="A735">
        <v>477</v>
      </c>
      <c r="B735" t="s">
        <v>524</v>
      </c>
      <c r="C735" t="s">
        <v>38</v>
      </c>
      <c r="D735" t="s">
        <v>47</v>
      </c>
      <c r="E735">
        <v>60</v>
      </c>
      <c r="F735">
        <v>650</v>
      </c>
      <c r="G735">
        <v>10.833333333333</v>
      </c>
      <c r="H735">
        <v>-8.0500000000000007</v>
      </c>
      <c r="I735">
        <v>-4.4000000000000004</v>
      </c>
      <c r="J735">
        <v>-2</v>
      </c>
      <c r="K735">
        <v>-7.51</v>
      </c>
      <c r="L735">
        <v>-3.85</v>
      </c>
      <c r="M735">
        <v>-2.73</v>
      </c>
      <c r="N735">
        <v>-4.51</v>
      </c>
      <c r="O735">
        <v>-2.44</v>
      </c>
      <c r="P735">
        <v>-2.19</v>
      </c>
      <c r="Q735">
        <v>-0.24</v>
      </c>
      <c r="R735">
        <v>0.52</v>
      </c>
      <c r="S735">
        <v>-7.44</v>
      </c>
      <c r="T735">
        <v>-0.38</v>
      </c>
      <c r="U735">
        <v>-0.32</v>
      </c>
      <c r="V735">
        <v>-1.02</v>
      </c>
      <c r="W735">
        <v>-2.72</v>
      </c>
      <c r="X735">
        <v>-2.85</v>
      </c>
      <c r="Y735">
        <v>-0.13</v>
      </c>
      <c r="Z735">
        <v>-0.92</v>
      </c>
      <c r="AA735">
        <v>-2.85</v>
      </c>
      <c r="AB735">
        <v>4.2300000000000004</v>
      </c>
      <c r="AC735">
        <v>-0.11</v>
      </c>
      <c r="AD735">
        <v>-0.18</v>
      </c>
      <c r="AE735">
        <v>1.06</v>
      </c>
      <c r="AF735">
        <v>-2.39</v>
      </c>
      <c r="AG735">
        <v>0</v>
      </c>
      <c r="AH735">
        <v>-3.21</v>
      </c>
      <c r="AI735">
        <v>-0.18</v>
      </c>
      <c r="AJ735">
        <v>0.82</v>
      </c>
      <c r="AK735">
        <v>-22.59</v>
      </c>
      <c r="AL735">
        <v>-8.15</v>
      </c>
      <c r="AM735">
        <v>-1.46</v>
      </c>
      <c r="AN735">
        <v>-5.43</v>
      </c>
      <c r="AO735">
        <v>0.05</v>
      </c>
      <c r="AP735">
        <v>0.13</v>
      </c>
      <c r="AQ735">
        <v>0</v>
      </c>
      <c r="AR735">
        <v>7.84</v>
      </c>
      <c r="AS735">
        <v>89.69</v>
      </c>
      <c r="AT735">
        <v>0.97499999999999998</v>
      </c>
      <c r="AU735">
        <v>9.8800000000000008</v>
      </c>
      <c r="AV735">
        <v>15.14</v>
      </c>
      <c r="AW735">
        <v>11.54</v>
      </c>
      <c r="AX735">
        <v>44.95</v>
      </c>
      <c r="AY735">
        <v>46.12</v>
      </c>
      <c r="AZ735">
        <v>15.51</v>
      </c>
      <c r="BA735">
        <v>20.58</v>
      </c>
      <c r="BB735">
        <v>19.11</v>
      </c>
      <c r="BC735">
        <v>44.8</v>
      </c>
    </row>
    <row r="736" spans="1:55" x14ac:dyDescent="0.25">
      <c r="A736">
        <v>99</v>
      </c>
      <c r="B736" t="s">
        <v>481</v>
      </c>
      <c r="C736" t="s">
        <v>147</v>
      </c>
      <c r="D736" t="s">
        <v>36</v>
      </c>
      <c r="E736">
        <v>80</v>
      </c>
      <c r="F736">
        <v>801.58333333332996</v>
      </c>
      <c r="G736">
        <v>10.019791666667</v>
      </c>
      <c r="H736">
        <v>-3.88</v>
      </c>
      <c r="I736">
        <v>-4.42</v>
      </c>
      <c r="J736">
        <v>0.56999999999999995</v>
      </c>
      <c r="K736">
        <v>-2.63</v>
      </c>
      <c r="L736">
        <v>-2.25</v>
      </c>
      <c r="M736">
        <v>0.02</v>
      </c>
      <c r="N736">
        <v>-0.77</v>
      </c>
      <c r="O736">
        <v>-0.56999999999999995</v>
      </c>
      <c r="P736">
        <v>-0.08</v>
      </c>
      <c r="Q736">
        <v>-0.83</v>
      </c>
      <c r="R736">
        <v>-0.84</v>
      </c>
      <c r="S736">
        <v>1.08</v>
      </c>
      <c r="T736">
        <v>-0.06</v>
      </c>
      <c r="U736">
        <v>-0.17</v>
      </c>
      <c r="V736">
        <v>1.42</v>
      </c>
      <c r="W736">
        <v>-3.07</v>
      </c>
      <c r="X736">
        <v>-2.13</v>
      </c>
      <c r="Y736">
        <v>-0.41</v>
      </c>
      <c r="Z736">
        <v>3.19</v>
      </c>
      <c r="AA736">
        <v>-0.8</v>
      </c>
      <c r="AB736">
        <v>7.89</v>
      </c>
      <c r="AC736">
        <v>-0.46</v>
      </c>
      <c r="AD736">
        <v>-0.42</v>
      </c>
      <c r="AE736">
        <v>-0.17</v>
      </c>
      <c r="AF736">
        <v>-8.34</v>
      </c>
      <c r="AG736">
        <v>-1.78</v>
      </c>
      <c r="AH736">
        <v>-7.69</v>
      </c>
      <c r="AI736">
        <v>-0.28000000000000003</v>
      </c>
      <c r="AJ736">
        <v>-0.38</v>
      </c>
      <c r="AK736">
        <v>4.55</v>
      </c>
      <c r="AL736">
        <v>-1.51</v>
      </c>
      <c r="AM736">
        <v>-2.82</v>
      </c>
      <c r="AN736">
        <v>1.21</v>
      </c>
      <c r="AO736">
        <v>-0.24</v>
      </c>
      <c r="AP736">
        <v>-0.15</v>
      </c>
      <c r="AQ736">
        <v>-1.59</v>
      </c>
      <c r="AR736">
        <v>5.98</v>
      </c>
      <c r="AS736">
        <v>93.87</v>
      </c>
      <c r="AT736">
        <v>0.998</v>
      </c>
      <c r="AU736">
        <v>9.36</v>
      </c>
      <c r="AV736">
        <v>10.55</v>
      </c>
      <c r="AW736">
        <v>5.31</v>
      </c>
      <c r="AX736">
        <v>46.86</v>
      </c>
      <c r="AY736">
        <v>63.78</v>
      </c>
      <c r="AZ736">
        <v>20.14</v>
      </c>
      <c r="BA736">
        <v>18.41</v>
      </c>
      <c r="BB736">
        <v>14.15</v>
      </c>
      <c r="BC736">
        <v>58.73</v>
      </c>
    </row>
    <row r="737" spans="1:55" x14ac:dyDescent="0.25">
      <c r="A737">
        <v>775</v>
      </c>
      <c r="B737" t="s">
        <v>729</v>
      </c>
      <c r="C737" t="s">
        <v>186</v>
      </c>
      <c r="D737" t="s">
        <v>36</v>
      </c>
      <c r="E737">
        <v>34</v>
      </c>
      <c r="F737">
        <v>384.61666666667003</v>
      </c>
      <c r="G737">
        <v>11.312254901960999</v>
      </c>
      <c r="H737">
        <v>-2.37</v>
      </c>
      <c r="I737">
        <v>-4.42</v>
      </c>
      <c r="J737">
        <v>0.75</v>
      </c>
      <c r="K737">
        <v>-0.96</v>
      </c>
      <c r="L737">
        <v>-2.46</v>
      </c>
      <c r="M737">
        <v>0.79</v>
      </c>
      <c r="N737">
        <v>0.56999999999999995</v>
      </c>
      <c r="O737">
        <v>-5.65</v>
      </c>
      <c r="P737">
        <v>5.2</v>
      </c>
      <c r="Q737">
        <v>-0.82</v>
      </c>
      <c r="R737">
        <v>-0.08</v>
      </c>
      <c r="S737">
        <v>-9.42</v>
      </c>
      <c r="T737">
        <v>-0.17</v>
      </c>
      <c r="U737">
        <v>0.21</v>
      </c>
      <c r="V737">
        <v>-4.03</v>
      </c>
      <c r="W737">
        <v>-3.52</v>
      </c>
      <c r="X737">
        <v>-0.86</v>
      </c>
      <c r="Y737">
        <v>-3.02</v>
      </c>
      <c r="Z737">
        <v>-1.23</v>
      </c>
      <c r="AA737">
        <v>0.8</v>
      </c>
      <c r="AB737">
        <v>-4.7</v>
      </c>
      <c r="AC737">
        <v>-0.28000000000000003</v>
      </c>
      <c r="AD737">
        <v>0.02</v>
      </c>
      <c r="AE737">
        <v>-6.57</v>
      </c>
      <c r="AF737">
        <v>-3.06</v>
      </c>
      <c r="AG737">
        <v>-2.2200000000000002</v>
      </c>
      <c r="AH737">
        <v>-2.11</v>
      </c>
      <c r="AI737">
        <v>-0.87</v>
      </c>
      <c r="AJ737">
        <v>0.04</v>
      </c>
      <c r="AK737">
        <v>-46.67</v>
      </c>
      <c r="AL737">
        <v>0.5</v>
      </c>
      <c r="AM737">
        <v>-4.28</v>
      </c>
      <c r="AN737">
        <v>3.14</v>
      </c>
      <c r="AO737">
        <v>-7.0000000000000007E-2</v>
      </c>
      <c r="AP737">
        <v>-0.43</v>
      </c>
      <c r="AQ737">
        <v>14.17</v>
      </c>
      <c r="AR737">
        <v>5.21</v>
      </c>
      <c r="AS737">
        <v>89.66</v>
      </c>
      <c r="AT737">
        <v>0.94899999999999995</v>
      </c>
      <c r="AU737">
        <v>5.62</v>
      </c>
      <c r="AV737">
        <v>11.08</v>
      </c>
      <c r="AW737">
        <v>8.89</v>
      </c>
      <c r="AX737">
        <v>49.76</v>
      </c>
      <c r="AY737">
        <v>38.71</v>
      </c>
      <c r="AZ737">
        <v>14.2</v>
      </c>
      <c r="BA737">
        <v>18.72</v>
      </c>
      <c r="BB737">
        <v>19.97</v>
      </c>
      <c r="BC737">
        <v>41.55</v>
      </c>
    </row>
    <row r="738" spans="1:55" x14ac:dyDescent="0.25">
      <c r="A738">
        <v>541</v>
      </c>
      <c r="B738" t="s">
        <v>284</v>
      </c>
      <c r="C738" t="s">
        <v>67</v>
      </c>
      <c r="D738" t="s">
        <v>36</v>
      </c>
      <c r="E738">
        <v>77</v>
      </c>
      <c r="F738">
        <v>844.43333333332998</v>
      </c>
      <c r="G738">
        <v>10.966666666667001</v>
      </c>
      <c r="H738">
        <v>0.91</v>
      </c>
      <c r="I738">
        <v>-4.46</v>
      </c>
      <c r="J738">
        <v>2.5</v>
      </c>
      <c r="K738">
        <v>0.38</v>
      </c>
      <c r="L738">
        <v>-4.88</v>
      </c>
      <c r="M738">
        <v>3.31</v>
      </c>
      <c r="N738">
        <v>0.96</v>
      </c>
      <c r="O738">
        <v>-5.39</v>
      </c>
      <c r="P738">
        <v>5.54</v>
      </c>
      <c r="Q738">
        <v>0.25</v>
      </c>
      <c r="R738">
        <v>-0.36</v>
      </c>
      <c r="S738">
        <v>5.98</v>
      </c>
      <c r="T738">
        <v>-0.15</v>
      </c>
      <c r="U738">
        <v>-7.0000000000000007E-2</v>
      </c>
      <c r="V738">
        <v>-0.84</v>
      </c>
      <c r="W738">
        <v>-0.68</v>
      </c>
      <c r="X738">
        <v>-1.87</v>
      </c>
      <c r="Y738">
        <v>1.25</v>
      </c>
      <c r="Z738">
        <v>-0.63</v>
      </c>
      <c r="AA738">
        <v>0.15</v>
      </c>
      <c r="AB738">
        <v>-1.82</v>
      </c>
      <c r="AC738">
        <v>-0.25</v>
      </c>
      <c r="AD738">
        <v>0.02</v>
      </c>
      <c r="AE738">
        <v>-4.87</v>
      </c>
      <c r="AF738">
        <v>-7.0000000000000007E-2</v>
      </c>
      <c r="AG738">
        <v>-2.7</v>
      </c>
      <c r="AH738">
        <v>3.45</v>
      </c>
      <c r="AI738">
        <v>0.74</v>
      </c>
      <c r="AJ738">
        <v>-0.15</v>
      </c>
      <c r="AK738">
        <v>17.53</v>
      </c>
      <c r="AL738">
        <v>0.98</v>
      </c>
      <c r="AM738">
        <v>-4.62</v>
      </c>
      <c r="AN738">
        <v>4.16</v>
      </c>
      <c r="AO738">
        <v>-0.04</v>
      </c>
      <c r="AP738">
        <v>-0.35</v>
      </c>
      <c r="AQ738">
        <v>21.43</v>
      </c>
      <c r="AR738">
        <v>9.17</v>
      </c>
      <c r="AS738">
        <v>91.36</v>
      </c>
      <c r="AT738">
        <v>1.0049999999999999</v>
      </c>
      <c r="AU738">
        <v>11.72</v>
      </c>
      <c r="AV738">
        <v>12.65</v>
      </c>
      <c r="AW738">
        <v>7.74</v>
      </c>
      <c r="AX738">
        <v>46.61</v>
      </c>
      <c r="AY738">
        <v>60.22</v>
      </c>
      <c r="AZ738">
        <v>18.62</v>
      </c>
      <c r="BA738">
        <v>18.12</v>
      </c>
      <c r="BB738">
        <v>15.06</v>
      </c>
      <c r="BC738">
        <v>55.27</v>
      </c>
    </row>
    <row r="739" spans="1:55" x14ac:dyDescent="0.25">
      <c r="A739">
        <v>772</v>
      </c>
      <c r="B739" t="s">
        <v>670</v>
      </c>
      <c r="C739" t="s">
        <v>186</v>
      </c>
      <c r="D739" t="s">
        <v>39</v>
      </c>
      <c r="E739">
        <v>41</v>
      </c>
      <c r="F739">
        <v>429.83333333333002</v>
      </c>
      <c r="G739">
        <v>10.483739837398</v>
      </c>
      <c r="H739">
        <v>-6.47</v>
      </c>
      <c r="I739">
        <v>-4.46</v>
      </c>
      <c r="J739">
        <v>-1.56</v>
      </c>
      <c r="K739">
        <v>-3.24</v>
      </c>
      <c r="L739">
        <v>-4.46</v>
      </c>
      <c r="M739">
        <v>0.36</v>
      </c>
      <c r="N739">
        <v>-3.65</v>
      </c>
      <c r="O739">
        <v>-2.23</v>
      </c>
      <c r="P739">
        <v>-1.71</v>
      </c>
      <c r="Q739">
        <v>0.09</v>
      </c>
      <c r="R739">
        <v>-0.2</v>
      </c>
      <c r="S739">
        <v>2.85</v>
      </c>
      <c r="T739">
        <v>-0.26</v>
      </c>
      <c r="U739">
        <v>-0.17</v>
      </c>
      <c r="V739">
        <v>-1.3</v>
      </c>
      <c r="W739">
        <v>-2.6</v>
      </c>
      <c r="X739">
        <v>-1.1599999999999999</v>
      </c>
      <c r="Y739">
        <v>-1.94</v>
      </c>
      <c r="Z739">
        <v>-1.1299999999999999</v>
      </c>
      <c r="AA739">
        <v>-2.77</v>
      </c>
      <c r="AB739">
        <v>4.96</v>
      </c>
      <c r="AC739">
        <v>0.04</v>
      </c>
      <c r="AD739">
        <v>-0.43</v>
      </c>
      <c r="AE739">
        <v>8.82</v>
      </c>
      <c r="AF739">
        <v>-1.96</v>
      </c>
      <c r="AG739">
        <v>2.15</v>
      </c>
      <c r="AH739">
        <v>-5.5</v>
      </c>
      <c r="AI739">
        <v>0.21</v>
      </c>
      <c r="AJ739">
        <v>0.27</v>
      </c>
      <c r="AK739">
        <v>0.49</v>
      </c>
      <c r="AL739">
        <v>-4.29</v>
      </c>
      <c r="AM739">
        <v>-1.82</v>
      </c>
      <c r="AN739">
        <v>-2.37</v>
      </c>
      <c r="AO739">
        <v>-0.15</v>
      </c>
      <c r="AP739">
        <v>0.08</v>
      </c>
      <c r="AQ739">
        <v>-10.14</v>
      </c>
      <c r="AR739">
        <v>8.7200000000000006</v>
      </c>
      <c r="AS739">
        <v>91.04</v>
      </c>
      <c r="AT739">
        <v>0.998</v>
      </c>
      <c r="AU739">
        <v>6.42</v>
      </c>
      <c r="AV739">
        <v>12.28</v>
      </c>
      <c r="AW739">
        <v>11.59</v>
      </c>
      <c r="AX739">
        <v>52.35</v>
      </c>
      <c r="AY739">
        <v>35.659999999999997</v>
      </c>
      <c r="AZ739">
        <v>12.42</v>
      </c>
      <c r="BA739">
        <v>20.8</v>
      </c>
      <c r="BB739">
        <v>20.239999999999998</v>
      </c>
      <c r="BC739">
        <v>38.03</v>
      </c>
    </row>
    <row r="740" spans="1:55" x14ac:dyDescent="0.25">
      <c r="A740">
        <v>299</v>
      </c>
      <c r="B740" t="s">
        <v>305</v>
      </c>
      <c r="C740" t="s">
        <v>141</v>
      </c>
      <c r="D740" t="s">
        <v>36</v>
      </c>
      <c r="E740">
        <v>82</v>
      </c>
      <c r="F740">
        <v>1073.6500000000001</v>
      </c>
      <c r="G740">
        <v>13.093292682927</v>
      </c>
      <c r="H740">
        <v>7.81</v>
      </c>
      <c r="I740">
        <v>-4.47</v>
      </c>
      <c r="J740">
        <v>5.49</v>
      </c>
      <c r="K740">
        <v>5.79</v>
      </c>
      <c r="L740">
        <v>-3.48</v>
      </c>
      <c r="M740">
        <v>5.57</v>
      </c>
      <c r="N740">
        <v>3.63</v>
      </c>
      <c r="O740">
        <v>-1.29</v>
      </c>
      <c r="P740">
        <v>4.24</v>
      </c>
      <c r="Q740">
        <v>-0.16</v>
      </c>
      <c r="R740">
        <v>0</v>
      </c>
      <c r="S740">
        <v>-1.9</v>
      </c>
      <c r="T740">
        <v>0.52</v>
      </c>
      <c r="U740">
        <v>-0.4</v>
      </c>
      <c r="V740">
        <v>10.34</v>
      </c>
      <c r="W740">
        <v>4.6500000000000004</v>
      </c>
      <c r="X740">
        <v>-4.38</v>
      </c>
      <c r="Y740">
        <v>8.9499999999999993</v>
      </c>
      <c r="Z740">
        <v>2.2400000000000002</v>
      </c>
      <c r="AA740">
        <v>-2.38</v>
      </c>
      <c r="AB740">
        <v>11.82</v>
      </c>
      <c r="AC740">
        <v>-0.14000000000000001</v>
      </c>
      <c r="AD740">
        <v>-0.09</v>
      </c>
      <c r="AE740">
        <v>-1.67</v>
      </c>
      <c r="AF740">
        <v>3.21</v>
      </c>
      <c r="AG740">
        <v>-2.66</v>
      </c>
      <c r="AH740">
        <v>7.14</v>
      </c>
      <c r="AI740">
        <v>-0.14000000000000001</v>
      </c>
      <c r="AJ740">
        <v>-0.02</v>
      </c>
      <c r="AK740">
        <v>-3.66</v>
      </c>
      <c r="AL740">
        <v>3.05</v>
      </c>
      <c r="AM740">
        <v>-0.8</v>
      </c>
      <c r="AN740">
        <v>2.67</v>
      </c>
      <c r="AO740">
        <v>0.13</v>
      </c>
      <c r="AP740">
        <v>7.0000000000000007E-2</v>
      </c>
      <c r="AQ740">
        <v>3.13</v>
      </c>
      <c r="AR740">
        <v>6.43</v>
      </c>
      <c r="AS740">
        <v>91.48</v>
      </c>
      <c r="AT740">
        <v>0.97899999999999998</v>
      </c>
      <c r="AU740">
        <v>9.7200000000000006</v>
      </c>
      <c r="AV740">
        <v>12.97</v>
      </c>
      <c r="AW740">
        <v>9.2200000000000006</v>
      </c>
      <c r="AX740">
        <v>49.35</v>
      </c>
      <c r="AY740">
        <v>51.33</v>
      </c>
      <c r="AZ740">
        <v>18.78</v>
      </c>
      <c r="BA740">
        <v>19.22</v>
      </c>
      <c r="BB740">
        <v>18.05</v>
      </c>
      <c r="BC740">
        <v>50.99</v>
      </c>
    </row>
    <row r="741" spans="1:55" x14ac:dyDescent="0.25">
      <c r="A741">
        <v>474</v>
      </c>
      <c r="B741" t="s">
        <v>273</v>
      </c>
      <c r="C741" t="s">
        <v>69</v>
      </c>
      <c r="D741" t="s">
        <v>73</v>
      </c>
      <c r="E741">
        <v>78</v>
      </c>
      <c r="F741">
        <v>1182.45</v>
      </c>
      <c r="G741">
        <v>15.159615384615</v>
      </c>
      <c r="H741">
        <v>3.06</v>
      </c>
      <c r="I741">
        <v>-4.54</v>
      </c>
      <c r="J741">
        <v>3.28</v>
      </c>
      <c r="K741">
        <v>2.0499999999999998</v>
      </c>
      <c r="L741">
        <v>-2.3199999999999998</v>
      </c>
      <c r="M741">
        <v>2.57</v>
      </c>
      <c r="N741">
        <v>1.83</v>
      </c>
      <c r="O741">
        <v>-2.48</v>
      </c>
      <c r="P741">
        <v>3.46</v>
      </c>
      <c r="Q741">
        <v>-0.59</v>
      </c>
      <c r="R741">
        <v>-0.08</v>
      </c>
      <c r="S741">
        <v>-5.37</v>
      </c>
      <c r="T741">
        <v>-0.03</v>
      </c>
      <c r="U741">
        <v>-0.18</v>
      </c>
      <c r="V741">
        <v>1.58</v>
      </c>
      <c r="W741">
        <v>2.4500000000000002</v>
      </c>
      <c r="X741">
        <v>-1.1399999999999999</v>
      </c>
      <c r="Y741">
        <v>3.52</v>
      </c>
      <c r="Z741">
        <v>-0.49</v>
      </c>
      <c r="AA741">
        <v>-0.3</v>
      </c>
      <c r="AB741">
        <v>-0.46</v>
      </c>
      <c r="AC741">
        <v>-0.22</v>
      </c>
      <c r="AD741">
        <v>-0.12</v>
      </c>
      <c r="AE741">
        <v>-1.56</v>
      </c>
      <c r="AF741">
        <v>3.92</v>
      </c>
      <c r="AG741">
        <v>-1.1200000000000001</v>
      </c>
      <c r="AH741">
        <v>6.25</v>
      </c>
      <c r="AI741">
        <v>-0.27</v>
      </c>
      <c r="AJ741">
        <v>0.16</v>
      </c>
      <c r="AK741">
        <v>-9.4600000000000009</v>
      </c>
      <c r="AL741">
        <v>1.22</v>
      </c>
      <c r="AM741">
        <v>-4.7300000000000004</v>
      </c>
      <c r="AN741">
        <v>3.94</v>
      </c>
      <c r="AO741">
        <v>-0.24</v>
      </c>
      <c r="AP741">
        <v>-0.19</v>
      </c>
      <c r="AQ741">
        <v>-7.69</v>
      </c>
      <c r="AR741">
        <v>6.82</v>
      </c>
      <c r="AS741">
        <v>90.37</v>
      </c>
      <c r="AT741">
        <v>0.97199999999999998</v>
      </c>
      <c r="AU741">
        <v>11.72</v>
      </c>
      <c r="AV741">
        <v>12.13</v>
      </c>
      <c r="AW741">
        <v>8.98</v>
      </c>
      <c r="AX741">
        <v>43.33</v>
      </c>
      <c r="AY741">
        <v>56.62</v>
      </c>
      <c r="AZ741">
        <v>20.5</v>
      </c>
      <c r="BA741">
        <v>17.399999999999999</v>
      </c>
      <c r="BB741">
        <v>16.850000000000001</v>
      </c>
      <c r="BC741">
        <v>54.89</v>
      </c>
    </row>
    <row r="742" spans="1:55" x14ac:dyDescent="0.25">
      <c r="A742">
        <v>150</v>
      </c>
      <c r="B742" t="s">
        <v>596</v>
      </c>
      <c r="C742" t="s">
        <v>597</v>
      </c>
      <c r="D742" t="s">
        <v>39</v>
      </c>
      <c r="E742">
        <v>32</v>
      </c>
      <c r="F742">
        <v>407.68333333332998</v>
      </c>
      <c r="G742">
        <v>12.740104166667001</v>
      </c>
      <c r="H742">
        <v>12.27</v>
      </c>
      <c r="I742">
        <v>-4.59</v>
      </c>
      <c r="J742">
        <v>7.55</v>
      </c>
      <c r="K742">
        <v>12.09</v>
      </c>
      <c r="L742">
        <v>-3.97</v>
      </c>
      <c r="M742">
        <v>9.65</v>
      </c>
      <c r="N742">
        <v>9.18</v>
      </c>
      <c r="O742">
        <v>-2.57</v>
      </c>
      <c r="P742">
        <v>9.64</v>
      </c>
      <c r="Q742">
        <v>0.11</v>
      </c>
      <c r="R742">
        <v>0.59</v>
      </c>
      <c r="S742">
        <v>-3.99</v>
      </c>
      <c r="T742">
        <v>0.53</v>
      </c>
      <c r="U742">
        <v>-0.05</v>
      </c>
      <c r="V742">
        <v>6.43</v>
      </c>
      <c r="W742">
        <v>5.45</v>
      </c>
      <c r="X742">
        <v>1.99</v>
      </c>
      <c r="Y742">
        <v>3.48</v>
      </c>
      <c r="Z742">
        <v>3.64</v>
      </c>
      <c r="AA742">
        <v>-0.67</v>
      </c>
      <c r="AB742">
        <v>9.33</v>
      </c>
      <c r="AC742">
        <v>0.03</v>
      </c>
      <c r="AD742">
        <v>0.71</v>
      </c>
      <c r="AE742">
        <v>-9.64</v>
      </c>
      <c r="AF742">
        <v>2.41</v>
      </c>
      <c r="AG742">
        <v>3.54</v>
      </c>
      <c r="AH742">
        <v>-0.89</v>
      </c>
      <c r="AI742">
        <v>0.24</v>
      </c>
      <c r="AJ742">
        <v>-0.34</v>
      </c>
      <c r="AK742">
        <v>16.670000000000002</v>
      </c>
      <c r="AL742">
        <v>9.2799999999999994</v>
      </c>
      <c r="AM742">
        <v>-8.56</v>
      </c>
      <c r="AN742">
        <v>13.17</v>
      </c>
      <c r="AO742">
        <v>-0.15</v>
      </c>
      <c r="AP742">
        <v>0.27</v>
      </c>
      <c r="AQ742">
        <v>-18.46</v>
      </c>
      <c r="AR742">
        <v>6.3</v>
      </c>
      <c r="AS742">
        <v>89.6</v>
      </c>
      <c r="AT742">
        <v>0.95899999999999996</v>
      </c>
      <c r="AU742">
        <v>9.57</v>
      </c>
      <c r="AV742">
        <v>13.1</v>
      </c>
      <c r="AW742">
        <v>12.22</v>
      </c>
      <c r="AX742">
        <v>43.42</v>
      </c>
      <c r="AY742">
        <v>43.92</v>
      </c>
      <c r="AZ742">
        <v>16.190000000000001</v>
      </c>
      <c r="BA742">
        <v>17.96</v>
      </c>
      <c r="BB742">
        <v>19.13</v>
      </c>
      <c r="BC742">
        <v>45.83</v>
      </c>
    </row>
    <row r="743" spans="1:55" x14ac:dyDescent="0.25">
      <c r="A743">
        <v>486</v>
      </c>
      <c r="B743" t="s">
        <v>661</v>
      </c>
      <c r="C743" t="s">
        <v>44</v>
      </c>
      <c r="D743" t="s">
        <v>39</v>
      </c>
      <c r="E743">
        <v>28</v>
      </c>
      <c r="F743">
        <v>272.51666666667001</v>
      </c>
      <c r="G743">
        <v>9.7327380952380995</v>
      </c>
      <c r="H743">
        <v>-9.83</v>
      </c>
      <c r="I743">
        <v>-4.6100000000000003</v>
      </c>
      <c r="J743">
        <v>-2.4</v>
      </c>
      <c r="K743">
        <v>-10.17</v>
      </c>
      <c r="L743">
        <v>-5.17</v>
      </c>
      <c r="M743">
        <v>-3.15</v>
      </c>
      <c r="N743">
        <v>-7.71</v>
      </c>
      <c r="O743">
        <v>-1.91</v>
      </c>
      <c r="P743">
        <v>-4.72</v>
      </c>
      <c r="Q743">
        <v>0.09</v>
      </c>
      <c r="R743">
        <v>-0.74</v>
      </c>
      <c r="S743">
        <v>11.85</v>
      </c>
      <c r="T743">
        <v>-0.52</v>
      </c>
      <c r="U743">
        <v>-0.16</v>
      </c>
      <c r="V743">
        <v>-3.73</v>
      </c>
      <c r="W743">
        <v>-7.07</v>
      </c>
      <c r="X743">
        <v>-3.93</v>
      </c>
      <c r="Y743">
        <v>-2.77</v>
      </c>
      <c r="Z743">
        <v>-1.89</v>
      </c>
      <c r="AA743">
        <v>1.08</v>
      </c>
      <c r="AB743">
        <v>-6.61</v>
      </c>
      <c r="AC743">
        <v>0.35</v>
      </c>
      <c r="AD743">
        <v>0.13</v>
      </c>
      <c r="AE743">
        <v>4.55</v>
      </c>
      <c r="AF743">
        <v>-6.91</v>
      </c>
      <c r="AG743">
        <v>-6.68</v>
      </c>
      <c r="AH743">
        <v>-0.52</v>
      </c>
      <c r="AI743">
        <v>0.02</v>
      </c>
      <c r="AJ743">
        <v>-0.87</v>
      </c>
      <c r="AK743">
        <v>42.86</v>
      </c>
      <c r="AL743">
        <v>-5.62</v>
      </c>
      <c r="AM743">
        <v>0.86</v>
      </c>
      <c r="AN743">
        <v>-4.57</v>
      </c>
      <c r="AO743">
        <v>-0.39</v>
      </c>
      <c r="AP743">
        <v>-0.15</v>
      </c>
      <c r="AQ743">
        <v>-45.45</v>
      </c>
      <c r="AR743">
        <v>8.06</v>
      </c>
      <c r="AS743">
        <v>95.74</v>
      </c>
      <c r="AT743">
        <v>1.038</v>
      </c>
      <c r="AU743">
        <v>7.49</v>
      </c>
      <c r="AV743">
        <v>11.67</v>
      </c>
      <c r="AW743">
        <v>11.01</v>
      </c>
      <c r="AX743">
        <v>52.18</v>
      </c>
      <c r="AY743">
        <v>40.479999999999997</v>
      </c>
      <c r="AZ743">
        <v>12.55</v>
      </c>
      <c r="BA743">
        <v>19.37</v>
      </c>
      <c r="BB743">
        <v>19.600000000000001</v>
      </c>
      <c r="BC743">
        <v>39.04</v>
      </c>
    </row>
    <row r="744" spans="1:55" x14ac:dyDescent="0.25">
      <c r="A744">
        <v>301</v>
      </c>
      <c r="B744" t="s">
        <v>578</v>
      </c>
      <c r="C744" t="s">
        <v>79</v>
      </c>
      <c r="D744" t="s">
        <v>39</v>
      </c>
      <c r="E744">
        <v>73</v>
      </c>
      <c r="F744">
        <v>850.9</v>
      </c>
      <c r="G744">
        <v>11.656164383562</v>
      </c>
      <c r="H744">
        <v>-5.0599999999999996</v>
      </c>
      <c r="I744">
        <v>-4.62</v>
      </c>
      <c r="J744">
        <v>-0.17</v>
      </c>
      <c r="K744">
        <v>-6.2</v>
      </c>
      <c r="L744">
        <v>-4.12</v>
      </c>
      <c r="M744">
        <v>-1.24</v>
      </c>
      <c r="N744">
        <v>-5.55</v>
      </c>
      <c r="O744">
        <v>-3.64</v>
      </c>
      <c r="P744">
        <v>-1.62</v>
      </c>
      <c r="Q744">
        <v>-0.69</v>
      </c>
      <c r="R744">
        <v>-0.54</v>
      </c>
      <c r="S744">
        <v>-2.71</v>
      </c>
      <c r="T744">
        <v>-0.44</v>
      </c>
      <c r="U744">
        <v>-0.26</v>
      </c>
      <c r="V744">
        <v>-2.41</v>
      </c>
      <c r="W744">
        <v>-2.5499999999999998</v>
      </c>
      <c r="X744">
        <v>-4.63</v>
      </c>
      <c r="Y744">
        <v>2.16</v>
      </c>
      <c r="Z744">
        <v>-1.98</v>
      </c>
      <c r="AA744">
        <v>-0.21</v>
      </c>
      <c r="AB744">
        <v>-4.51</v>
      </c>
      <c r="AC744">
        <v>-0.74</v>
      </c>
      <c r="AD744">
        <v>-0.37</v>
      </c>
      <c r="AE744">
        <v>-9.6199999999999992</v>
      </c>
      <c r="AF744">
        <v>-0.76</v>
      </c>
      <c r="AG744">
        <v>-5.89</v>
      </c>
      <c r="AH744">
        <v>7.21</v>
      </c>
      <c r="AI744">
        <v>-0.02</v>
      </c>
      <c r="AJ744">
        <v>-0.02</v>
      </c>
      <c r="AK744">
        <v>-0.34</v>
      </c>
      <c r="AL744">
        <v>-3.5</v>
      </c>
      <c r="AM744">
        <v>-0.18</v>
      </c>
      <c r="AN744">
        <v>-2.2400000000000002</v>
      </c>
      <c r="AO744">
        <v>0.14000000000000001</v>
      </c>
      <c r="AP744">
        <v>-0.23</v>
      </c>
      <c r="AQ744">
        <v>19.79</v>
      </c>
      <c r="AR744">
        <v>6.57</v>
      </c>
      <c r="AS744">
        <v>92.09</v>
      </c>
      <c r="AT744">
        <v>0.98699999999999999</v>
      </c>
      <c r="AU744">
        <v>4.0199999999999996</v>
      </c>
      <c r="AV744">
        <v>15.16</v>
      </c>
      <c r="AW744">
        <v>20.170000000000002</v>
      </c>
      <c r="AX744">
        <v>37.299999999999997</v>
      </c>
      <c r="AY744">
        <v>16.62</v>
      </c>
      <c r="AZ744">
        <v>6.28</v>
      </c>
      <c r="BA744">
        <v>21.44</v>
      </c>
      <c r="BB744">
        <v>32.65</v>
      </c>
      <c r="BC744">
        <v>16.12</v>
      </c>
    </row>
    <row r="745" spans="1:55" x14ac:dyDescent="0.25">
      <c r="A745">
        <v>424</v>
      </c>
      <c r="B745" t="s">
        <v>604</v>
      </c>
      <c r="C745" t="s">
        <v>41</v>
      </c>
      <c r="D745" t="s">
        <v>73</v>
      </c>
      <c r="E745">
        <v>52</v>
      </c>
      <c r="F745">
        <v>884.53333333333001</v>
      </c>
      <c r="G745">
        <v>17.010256410256002</v>
      </c>
      <c r="H745">
        <v>-3.95</v>
      </c>
      <c r="I745">
        <v>-4.6399999999999997</v>
      </c>
      <c r="J745">
        <v>0.2</v>
      </c>
      <c r="K745">
        <v>-2.29</v>
      </c>
      <c r="L745">
        <v>-2.99</v>
      </c>
      <c r="M745">
        <v>0.28999999999999998</v>
      </c>
      <c r="N745">
        <v>-2.33</v>
      </c>
      <c r="O745">
        <v>-0.94</v>
      </c>
      <c r="P745">
        <v>-1.1499999999999999</v>
      </c>
      <c r="Q745">
        <v>-0.23</v>
      </c>
      <c r="R745">
        <v>-0.49</v>
      </c>
      <c r="S745">
        <v>2.84</v>
      </c>
      <c r="T745">
        <v>-0.23</v>
      </c>
      <c r="U745">
        <v>-0.21</v>
      </c>
      <c r="V745">
        <v>-0.69</v>
      </c>
      <c r="W745">
        <v>-1.91</v>
      </c>
      <c r="X745">
        <v>-3.11</v>
      </c>
      <c r="Y745">
        <v>0.77</v>
      </c>
      <c r="Z745">
        <v>-1.49</v>
      </c>
      <c r="AA745">
        <v>-0.28000000000000003</v>
      </c>
      <c r="AB745">
        <v>-3.25</v>
      </c>
      <c r="AC745">
        <v>-0.02</v>
      </c>
      <c r="AD745">
        <v>-0.2</v>
      </c>
      <c r="AE745">
        <v>2.9</v>
      </c>
      <c r="AF745">
        <v>-0.56000000000000005</v>
      </c>
      <c r="AG745">
        <v>-3.77</v>
      </c>
      <c r="AH745">
        <v>3.82</v>
      </c>
      <c r="AI745">
        <v>-0.11</v>
      </c>
      <c r="AJ745">
        <v>-0.13</v>
      </c>
      <c r="AK745">
        <v>1.51</v>
      </c>
      <c r="AL745">
        <v>-1.76</v>
      </c>
      <c r="AM745">
        <v>-2.94</v>
      </c>
      <c r="AN745">
        <v>0.94</v>
      </c>
      <c r="AO745">
        <v>-0.18</v>
      </c>
      <c r="AP745">
        <v>-0.27</v>
      </c>
      <c r="AQ745">
        <v>8.9700000000000006</v>
      </c>
      <c r="AR745">
        <v>9.1300000000000008</v>
      </c>
      <c r="AS745">
        <v>93.13</v>
      </c>
      <c r="AT745">
        <v>1.0229999999999999</v>
      </c>
      <c r="AU745">
        <v>5.16</v>
      </c>
      <c r="AV745">
        <v>16.14</v>
      </c>
      <c r="AW745">
        <v>9.5</v>
      </c>
      <c r="AX745">
        <v>48.77</v>
      </c>
      <c r="AY745">
        <v>35.19</v>
      </c>
      <c r="AZ745">
        <v>12.21</v>
      </c>
      <c r="BA745">
        <v>23.27</v>
      </c>
      <c r="BB745">
        <v>19.059999999999999</v>
      </c>
      <c r="BC745">
        <v>39.049999999999997</v>
      </c>
    </row>
    <row r="746" spans="1:55" x14ac:dyDescent="0.25">
      <c r="A746">
        <v>888</v>
      </c>
      <c r="B746" t="s">
        <v>759</v>
      </c>
      <c r="C746" t="s">
        <v>79</v>
      </c>
      <c r="D746" t="s">
        <v>73</v>
      </c>
      <c r="E746">
        <v>33</v>
      </c>
      <c r="F746">
        <v>534.91666666667004</v>
      </c>
      <c r="G746">
        <v>16.209595959596001</v>
      </c>
      <c r="H746">
        <v>0.82</v>
      </c>
      <c r="I746">
        <v>-4.6399999999999997</v>
      </c>
      <c r="J746">
        <v>2.5099999999999998</v>
      </c>
      <c r="K746">
        <v>2.33</v>
      </c>
      <c r="L746">
        <v>-3.59</v>
      </c>
      <c r="M746">
        <v>3.42</v>
      </c>
      <c r="N746">
        <v>-1.33</v>
      </c>
      <c r="O746">
        <v>-1.51</v>
      </c>
      <c r="P746">
        <v>0.21</v>
      </c>
      <c r="Q746">
        <v>0.04</v>
      </c>
      <c r="R746">
        <v>0.23</v>
      </c>
      <c r="S746">
        <v>-1.51</v>
      </c>
      <c r="T746">
        <v>0.13</v>
      </c>
      <c r="U746">
        <v>-0.23</v>
      </c>
      <c r="V746">
        <v>4.28</v>
      </c>
      <c r="W746">
        <v>1.75</v>
      </c>
      <c r="X746">
        <v>-2.98</v>
      </c>
      <c r="Y746">
        <v>4.82</v>
      </c>
      <c r="Z746">
        <v>1.01</v>
      </c>
      <c r="AA746">
        <v>-1.75</v>
      </c>
      <c r="AB746">
        <v>6.82</v>
      </c>
      <c r="AC746">
        <v>0.44</v>
      </c>
      <c r="AD746">
        <v>-0.21</v>
      </c>
      <c r="AE746">
        <v>11.85</v>
      </c>
      <c r="AF746">
        <v>0.98</v>
      </c>
      <c r="AG746">
        <v>-1.64</v>
      </c>
      <c r="AH746">
        <v>3.42</v>
      </c>
      <c r="AI746">
        <v>-0.63</v>
      </c>
      <c r="AJ746">
        <v>0.57999999999999996</v>
      </c>
      <c r="AK746">
        <v>-26.88</v>
      </c>
      <c r="AL746">
        <v>2.04</v>
      </c>
      <c r="AM746">
        <v>-1.2</v>
      </c>
      <c r="AN746">
        <v>2.12</v>
      </c>
      <c r="AO746">
        <v>0.18</v>
      </c>
      <c r="AP746">
        <v>0.02</v>
      </c>
      <c r="AQ746">
        <v>7.14</v>
      </c>
      <c r="AR746">
        <v>7.32</v>
      </c>
      <c r="AS746">
        <v>90</v>
      </c>
      <c r="AT746">
        <v>0.97299999999999998</v>
      </c>
      <c r="AU746">
        <v>8.9700000000000006</v>
      </c>
      <c r="AV746">
        <v>12.79</v>
      </c>
      <c r="AW746">
        <v>10.99</v>
      </c>
      <c r="AX746">
        <v>40.159999999999997</v>
      </c>
      <c r="AY746">
        <v>44.94</v>
      </c>
      <c r="AZ746">
        <v>18.62</v>
      </c>
      <c r="BA746">
        <v>19.29</v>
      </c>
      <c r="BB746">
        <v>21.09</v>
      </c>
      <c r="BC746">
        <v>46.89</v>
      </c>
    </row>
    <row r="747" spans="1:55" x14ac:dyDescent="0.25">
      <c r="A747">
        <v>458</v>
      </c>
      <c r="B747" t="s">
        <v>522</v>
      </c>
      <c r="C747" t="s">
        <v>79</v>
      </c>
      <c r="D747" t="s">
        <v>39</v>
      </c>
      <c r="E747">
        <v>72</v>
      </c>
      <c r="F747">
        <v>786.63333333333003</v>
      </c>
      <c r="G747">
        <v>10.925462962963</v>
      </c>
      <c r="H747">
        <v>-6.07</v>
      </c>
      <c r="I747">
        <v>-4.6500000000000004</v>
      </c>
      <c r="J747">
        <v>-0.7</v>
      </c>
      <c r="K747">
        <v>-5.1100000000000003</v>
      </c>
      <c r="L747">
        <v>-3.57</v>
      </c>
      <c r="M747">
        <v>-0.96</v>
      </c>
      <c r="N747">
        <v>-4.53</v>
      </c>
      <c r="O747">
        <v>-2.1800000000000002</v>
      </c>
      <c r="P747">
        <v>-1.99</v>
      </c>
      <c r="Q747">
        <v>-0.87</v>
      </c>
      <c r="R747">
        <v>-0.23</v>
      </c>
      <c r="S747">
        <v>-7.84</v>
      </c>
      <c r="T747">
        <v>-0.39</v>
      </c>
      <c r="U747">
        <v>-0.24</v>
      </c>
      <c r="V747">
        <v>-2.09</v>
      </c>
      <c r="W747">
        <v>-4.24</v>
      </c>
      <c r="X747">
        <v>-5.14</v>
      </c>
      <c r="Y747">
        <v>0.82</v>
      </c>
      <c r="Z747">
        <v>-1.46</v>
      </c>
      <c r="AA747">
        <v>-0.03</v>
      </c>
      <c r="AB747">
        <v>-3.59</v>
      </c>
      <c r="AC747">
        <v>-0.66</v>
      </c>
      <c r="AD747">
        <v>-0.02</v>
      </c>
      <c r="AE747">
        <v>-13.09</v>
      </c>
      <c r="AF747">
        <v>-3.71</v>
      </c>
      <c r="AG747">
        <v>-6.81</v>
      </c>
      <c r="AH747">
        <v>4.49</v>
      </c>
      <c r="AI747">
        <v>-0.32</v>
      </c>
      <c r="AJ747">
        <v>-0.22</v>
      </c>
      <c r="AK747">
        <v>-5.73</v>
      </c>
      <c r="AL747">
        <v>-2.21</v>
      </c>
      <c r="AM747">
        <v>-0.55000000000000004</v>
      </c>
      <c r="AN747">
        <v>-1.1299999999999999</v>
      </c>
      <c r="AO747">
        <v>0.08</v>
      </c>
      <c r="AP747">
        <v>-0.06</v>
      </c>
      <c r="AQ747">
        <v>7.17</v>
      </c>
      <c r="AR747">
        <v>6.22</v>
      </c>
      <c r="AS747">
        <v>91.52</v>
      </c>
      <c r="AT747">
        <v>0.97699999999999998</v>
      </c>
      <c r="AU747">
        <v>3.58</v>
      </c>
      <c r="AV747">
        <v>16.55</v>
      </c>
      <c r="AW747">
        <v>18.38</v>
      </c>
      <c r="AX747">
        <v>38.44</v>
      </c>
      <c r="AY747">
        <v>16.32</v>
      </c>
      <c r="AZ747">
        <v>5.49</v>
      </c>
      <c r="BA747">
        <v>22.5</v>
      </c>
      <c r="BB747">
        <v>28.98</v>
      </c>
      <c r="BC747">
        <v>15.93</v>
      </c>
    </row>
    <row r="748" spans="1:55" x14ac:dyDescent="0.25">
      <c r="A748">
        <v>255</v>
      </c>
      <c r="B748" t="s">
        <v>148</v>
      </c>
      <c r="C748" t="s">
        <v>113</v>
      </c>
      <c r="D748" t="s">
        <v>47</v>
      </c>
      <c r="E748">
        <v>80</v>
      </c>
      <c r="F748">
        <v>1081.2833333333001</v>
      </c>
      <c r="G748">
        <v>13.516041666667</v>
      </c>
      <c r="H748">
        <v>13.17</v>
      </c>
      <c r="I748">
        <v>-4.67</v>
      </c>
      <c r="J748">
        <v>6.86</v>
      </c>
      <c r="K748">
        <v>9.3699999999999992</v>
      </c>
      <c r="L748">
        <v>-3.27</v>
      </c>
      <c r="M748">
        <v>6.71</v>
      </c>
      <c r="N748">
        <v>5.74</v>
      </c>
      <c r="O748">
        <v>-2.8</v>
      </c>
      <c r="P748">
        <v>6.29</v>
      </c>
      <c r="Q748">
        <v>0.7</v>
      </c>
      <c r="R748">
        <v>-0.77</v>
      </c>
      <c r="S748">
        <v>14.31</v>
      </c>
      <c r="T748">
        <v>0.82</v>
      </c>
      <c r="U748">
        <v>-0.1</v>
      </c>
      <c r="V748">
        <v>8.8000000000000007</v>
      </c>
      <c r="W748">
        <v>8.14</v>
      </c>
      <c r="X748">
        <v>-1.88</v>
      </c>
      <c r="Y748">
        <v>8.42</v>
      </c>
      <c r="Z748">
        <v>4.58</v>
      </c>
      <c r="AA748">
        <v>-1.1000000000000001</v>
      </c>
      <c r="AB748">
        <v>11.42</v>
      </c>
      <c r="AC748">
        <v>1.01</v>
      </c>
      <c r="AD748">
        <v>-0.28000000000000003</v>
      </c>
      <c r="AE748">
        <v>18.920000000000002</v>
      </c>
      <c r="AF748">
        <v>4.75</v>
      </c>
      <c r="AG748">
        <v>-1.03</v>
      </c>
      <c r="AH748">
        <v>6.26</v>
      </c>
      <c r="AI748">
        <v>-0.27</v>
      </c>
      <c r="AJ748">
        <v>-0.92</v>
      </c>
      <c r="AK748">
        <v>20.52</v>
      </c>
      <c r="AL748">
        <v>5.98</v>
      </c>
      <c r="AM748">
        <v>-3.16</v>
      </c>
      <c r="AN748">
        <v>5.47</v>
      </c>
      <c r="AO748">
        <v>-0.12</v>
      </c>
      <c r="AP748">
        <v>0.28000000000000003</v>
      </c>
      <c r="AQ748">
        <v>-20.97</v>
      </c>
      <c r="AR748">
        <v>8.57</v>
      </c>
      <c r="AS748">
        <v>93.54</v>
      </c>
      <c r="AT748">
        <v>1.0209999999999999</v>
      </c>
      <c r="AU748">
        <v>9.32</v>
      </c>
      <c r="AV748">
        <v>17.420000000000002</v>
      </c>
      <c r="AW748">
        <v>10.99</v>
      </c>
      <c r="AX748">
        <v>45.06</v>
      </c>
      <c r="AY748">
        <v>45.9</v>
      </c>
      <c r="AZ748">
        <v>19.53</v>
      </c>
      <c r="BA748">
        <v>24.36</v>
      </c>
      <c r="BB748">
        <v>20.2</v>
      </c>
      <c r="BC748">
        <v>49.16</v>
      </c>
    </row>
    <row r="749" spans="1:55" x14ac:dyDescent="0.25">
      <c r="A749">
        <v>132</v>
      </c>
      <c r="B749" t="s">
        <v>343</v>
      </c>
      <c r="C749" t="s">
        <v>61</v>
      </c>
      <c r="D749" t="s">
        <v>92</v>
      </c>
      <c r="E749">
        <v>82</v>
      </c>
      <c r="F749">
        <v>878.18333333332998</v>
      </c>
      <c r="G749">
        <v>10.709552845528</v>
      </c>
      <c r="H749">
        <v>4.68</v>
      </c>
      <c r="I749">
        <v>-4.6900000000000004</v>
      </c>
      <c r="J749">
        <v>4.09</v>
      </c>
      <c r="K749">
        <v>1.18</v>
      </c>
      <c r="L749">
        <v>-5.03</v>
      </c>
      <c r="M749">
        <v>3.65</v>
      </c>
      <c r="N749">
        <v>1.54</v>
      </c>
      <c r="O749">
        <v>-5.79</v>
      </c>
      <c r="P749">
        <v>5.99</v>
      </c>
      <c r="Q749">
        <v>-0.27</v>
      </c>
      <c r="R749">
        <v>-0.37</v>
      </c>
      <c r="S749">
        <v>1.1399999999999999</v>
      </c>
      <c r="T749">
        <v>0.06</v>
      </c>
      <c r="U749">
        <v>-0.42</v>
      </c>
      <c r="V749">
        <v>5.32</v>
      </c>
      <c r="W749">
        <v>-0.54</v>
      </c>
      <c r="X749">
        <v>-1.62</v>
      </c>
      <c r="Y749">
        <v>1.02</v>
      </c>
      <c r="Z749">
        <v>0.43</v>
      </c>
      <c r="AA749">
        <v>-2.58</v>
      </c>
      <c r="AB749">
        <v>7.53</v>
      </c>
      <c r="AC749">
        <v>-0.19</v>
      </c>
      <c r="AD749">
        <v>-7.0000000000000007E-2</v>
      </c>
      <c r="AE749">
        <v>-2.0499999999999998</v>
      </c>
      <c r="AF749">
        <v>-1.28</v>
      </c>
      <c r="AG749">
        <v>1.28</v>
      </c>
      <c r="AH749">
        <v>-3.19</v>
      </c>
      <c r="AI749">
        <v>-0.25</v>
      </c>
      <c r="AJ749">
        <v>-0.05</v>
      </c>
      <c r="AK749">
        <v>-5.2</v>
      </c>
      <c r="AL749">
        <v>4.4800000000000004</v>
      </c>
      <c r="AM749">
        <v>-4.75</v>
      </c>
      <c r="AN749">
        <v>6.14</v>
      </c>
      <c r="AO749">
        <v>0.14000000000000001</v>
      </c>
      <c r="AP749">
        <v>-0.38</v>
      </c>
      <c r="AQ749">
        <v>26.67</v>
      </c>
      <c r="AR749">
        <v>7.38</v>
      </c>
      <c r="AS749">
        <v>92.12</v>
      </c>
      <c r="AT749">
        <v>0.995</v>
      </c>
      <c r="AU749">
        <v>10.039999999999999</v>
      </c>
      <c r="AV749">
        <v>15.3</v>
      </c>
      <c r="AW749">
        <v>8.61</v>
      </c>
      <c r="AX749">
        <v>46.12</v>
      </c>
      <c r="AY749">
        <v>53.85</v>
      </c>
      <c r="AZ749">
        <v>18.579999999999998</v>
      </c>
      <c r="BA749">
        <v>20.63</v>
      </c>
      <c r="BB749">
        <v>17.010000000000002</v>
      </c>
      <c r="BC749">
        <v>52.21</v>
      </c>
    </row>
    <row r="750" spans="1:55" x14ac:dyDescent="0.25">
      <c r="A750">
        <v>416</v>
      </c>
      <c r="B750" t="s">
        <v>521</v>
      </c>
      <c r="C750" t="s">
        <v>137</v>
      </c>
      <c r="D750" t="s">
        <v>73</v>
      </c>
      <c r="E750">
        <v>82</v>
      </c>
      <c r="F750">
        <v>1429.9166666666999</v>
      </c>
      <c r="G750">
        <v>17.438008130080998</v>
      </c>
      <c r="H750">
        <v>-3.17</v>
      </c>
      <c r="I750">
        <v>-4.76</v>
      </c>
      <c r="J750">
        <v>0.78</v>
      </c>
      <c r="K750">
        <v>-2.33</v>
      </c>
      <c r="L750">
        <v>-4.1900000000000004</v>
      </c>
      <c r="M750">
        <v>1.29</v>
      </c>
      <c r="N750">
        <v>0.08</v>
      </c>
      <c r="O750">
        <v>-2.6</v>
      </c>
      <c r="P750">
        <v>2.4</v>
      </c>
      <c r="Q750">
        <v>-0.55000000000000004</v>
      </c>
      <c r="R750">
        <v>-0.25</v>
      </c>
      <c r="S750">
        <v>-4.08</v>
      </c>
      <c r="T750">
        <v>-0.28999999999999998</v>
      </c>
      <c r="U750">
        <v>-0.26</v>
      </c>
      <c r="V750">
        <v>0.21</v>
      </c>
      <c r="W750">
        <v>-2.77</v>
      </c>
      <c r="X750">
        <v>-2.81</v>
      </c>
      <c r="Y750">
        <v>0.38</v>
      </c>
      <c r="Z750">
        <v>-2.04</v>
      </c>
      <c r="AA750">
        <v>-1.2</v>
      </c>
      <c r="AB750">
        <v>-1.37</v>
      </c>
      <c r="AC750">
        <v>-0.18</v>
      </c>
      <c r="AD750">
        <v>-0.2</v>
      </c>
      <c r="AE750">
        <v>-0.13</v>
      </c>
      <c r="AF750">
        <v>-0.97</v>
      </c>
      <c r="AG750">
        <v>-2.14</v>
      </c>
      <c r="AH750">
        <v>1.73</v>
      </c>
      <c r="AI750">
        <v>-0.24</v>
      </c>
      <c r="AJ750">
        <v>0.03</v>
      </c>
      <c r="AK750">
        <v>-8.56</v>
      </c>
      <c r="AL750">
        <v>-0.66</v>
      </c>
      <c r="AM750">
        <v>-2.21</v>
      </c>
      <c r="AN750">
        <v>1.03</v>
      </c>
      <c r="AO750">
        <v>-0.24</v>
      </c>
      <c r="AP750">
        <v>-0.1</v>
      </c>
      <c r="AQ750">
        <v>-10</v>
      </c>
      <c r="AR750">
        <v>5.61</v>
      </c>
      <c r="AS750">
        <v>91.75</v>
      </c>
      <c r="AT750">
        <v>0.97399999999999998</v>
      </c>
      <c r="AU750">
        <v>6.67</v>
      </c>
      <c r="AV750">
        <v>12.08</v>
      </c>
      <c r="AW750">
        <v>9.32</v>
      </c>
      <c r="AX750">
        <v>41.62</v>
      </c>
      <c r="AY750">
        <v>41.73</v>
      </c>
      <c r="AZ750">
        <v>16.739999999999998</v>
      </c>
      <c r="BA750">
        <v>19.600000000000001</v>
      </c>
      <c r="BB750">
        <v>20.309999999999999</v>
      </c>
      <c r="BC750">
        <v>45.19</v>
      </c>
    </row>
    <row r="751" spans="1:55" x14ac:dyDescent="0.25">
      <c r="A751">
        <v>422</v>
      </c>
      <c r="B751" t="s">
        <v>622</v>
      </c>
      <c r="C751" t="s">
        <v>623</v>
      </c>
      <c r="D751" t="s">
        <v>73</v>
      </c>
      <c r="E751">
        <v>48</v>
      </c>
      <c r="F751">
        <v>694.98333333333005</v>
      </c>
      <c r="G751">
        <v>14.478819444443999</v>
      </c>
      <c r="H751">
        <v>2.84</v>
      </c>
      <c r="I751">
        <v>-4.7699999999999996</v>
      </c>
      <c r="J751">
        <v>3.42</v>
      </c>
      <c r="K751">
        <v>2.86</v>
      </c>
      <c r="L751">
        <v>-3.76</v>
      </c>
      <c r="M751">
        <v>3.89</v>
      </c>
      <c r="N751">
        <v>1.82</v>
      </c>
      <c r="O751">
        <v>-2.4300000000000002</v>
      </c>
      <c r="P751">
        <v>3.4</v>
      </c>
      <c r="Q751">
        <v>1.1000000000000001</v>
      </c>
      <c r="R751">
        <v>0.31</v>
      </c>
      <c r="S751">
        <v>8.16</v>
      </c>
      <c r="T751">
        <v>0.08</v>
      </c>
      <c r="U751">
        <v>-7.0000000000000007E-2</v>
      </c>
      <c r="V751">
        <v>1.82</v>
      </c>
      <c r="W751">
        <v>2.39</v>
      </c>
      <c r="X751">
        <v>-3</v>
      </c>
      <c r="Y751">
        <v>5.61</v>
      </c>
      <c r="Z751">
        <v>1.1299999999999999</v>
      </c>
      <c r="AA751">
        <v>-0.4</v>
      </c>
      <c r="AB751">
        <v>3.95</v>
      </c>
      <c r="AC751">
        <v>0.66</v>
      </c>
      <c r="AD751">
        <v>-0.03</v>
      </c>
      <c r="AE751">
        <v>11.69</v>
      </c>
      <c r="AF751">
        <v>1.68</v>
      </c>
      <c r="AG751">
        <v>-3.47</v>
      </c>
      <c r="AH751">
        <v>6.97</v>
      </c>
      <c r="AI751">
        <v>0.67</v>
      </c>
      <c r="AJ751">
        <v>0.25</v>
      </c>
      <c r="AK751">
        <v>13.89</v>
      </c>
      <c r="AL751">
        <v>0.73</v>
      </c>
      <c r="AM751">
        <v>-3.58</v>
      </c>
      <c r="AN751">
        <v>2.88</v>
      </c>
      <c r="AO751">
        <v>-0.08</v>
      </c>
      <c r="AP751">
        <v>0.23</v>
      </c>
      <c r="AQ751">
        <v>-12.38</v>
      </c>
      <c r="AR751">
        <v>9.92</v>
      </c>
      <c r="AS751">
        <v>91.71</v>
      </c>
      <c r="AT751">
        <v>1.016</v>
      </c>
      <c r="AU751">
        <v>8.4600000000000009</v>
      </c>
      <c r="AV751">
        <v>11.91</v>
      </c>
      <c r="AW751">
        <v>8.98</v>
      </c>
      <c r="AX751">
        <v>43.94</v>
      </c>
      <c r="AY751">
        <v>48.51</v>
      </c>
      <c r="AZ751">
        <v>18.91</v>
      </c>
      <c r="BA751">
        <v>18.39</v>
      </c>
      <c r="BB751">
        <v>18.04</v>
      </c>
      <c r="BC751">
        <v>51.17</v>
      </c>
    </row>
    <row r="752" spans="1:55" x14ac:dyDescent="0.25">
      <c r="A752">
        <v>114</v>
      </c>
      <c r="B752" t="s">
        <v>946</v>
      </c>
      <c r="C752" t="s">
        <v>186</v>
      </c>
      <c r="D752" t="s">
        <v>73</v>
      </c>
      <c r="E752">
        <v>10</v>
      </c>
      <c r="F752">
        <v>138.93333333333001</v>
      </c>
      <c r="G752">
        <v>13.893333333333</v>
      </c>
      <c r="H752">
        <v>3.2</v>
      </c>
      <c r="I752">
        <v>-4.78</v>
      </c>
      <c r="J752">
        <v>3.59</v>
      </c>
      <c r="K752">
        <v>-0.71</v>
      </c>
      <c r="L752">
        <v>-3.87</v>
      </c>
      <c r="M752">
        <v>1.69</v>
      </c>
      <c r="N752">
        <v>-2.33</v>
      </c>
      <c r="O752">
        <v>-7.91</v>
      </c>
      <c r="P752">
        <v>4.34</v>
      </c>
      <c r="Q752">
        <v>-1.03</v>
      </c>
      <c r="R752">
        <v>-0.42</v>
      </c>
      <c r="S752">
        <v>-5.97</v>
      </c>
      <c r="T752">
        <v>-0.35</v>
      </c>
      <c r="U752">
        <v>-0.25</v>
      </c>
      <c r="V752">
        <v>-2.2599999999999998</v>
      </c>
      <c r="W752">
        <v>-2.4900000000000002</v>
      </c>
      <c r="X752">
        <v>-1.68</v>
      </c>
      <c r="Y752">
        <v>-1.5</v>
      </c>
      <c r="Z752">
        <v>-0.56999999999999995</v>
      </c>
      <c r="AA752">
        <v>-1.73</v>
      </c>
      <c r="AB752">
        <v>2.76</v>
      </c>
      <c r="AC752">
        <v>-0.98</v>
      </c>
      <c r="AD752">
        <v>0.67</v>
      </c>
      <c r="AE752">
        <v>-37.14</v>
      </c>
      <c r="AF752">
        <v>-2.57</v>
      </c>
      <c r="AG752">
        <v>7.0000000000000007E-2</v>
      </c>
      <c r="AH752">
        <v>-4.34</v>
      </c>
      <c r="AI752">
        <v>-1.42</v>
      </c>
      <c r="AJ752">
        <v>-0.37</v>
      </c>
      <c r="AK752">
        <v>-60</v>
      </c>
      <c r="AL752">
        <v>5.93</v>
      </c>
      <c r="AM752">
        <v>1.55</v>
      </c>
      <c r="AN752">
        <v>3.73</v>
      </c>
      <c r="AO752">
        <v>1.47</v>
      </c>
      <c r="AP752">
        <v>-1.17</v>
      </c>
      <c r="AQ752">
        <v>43.64</v>
      </c>
      <c r="AR752">
        <v>8.1999999999999993</v>
      </c>
      <c r="AS752">
        <v>90.32</v>
      </c>
      <c r="AT752">
        <v>0.98499999999999999</v>
      </c>
      <c r="AU752">
        <v>5.61</v>
      </c>
      <c r="AV752">
        <v>11.66</v>
      </c>
      <c r="AW752">
        <v>6.48</v>
      </c>
      <c r="AX752">
        <v>50.96</v>
      </c>
      <c r="AY752">
        <v>46.43</v>
      </c>
      <c r="AZ752">
        <v>9.5</v>
      </c>
      <c r="BA752">
        <v>18.57</v>
      </c>
      <c r="BB752">
        <v>16.41</v>
      </c>
      <c r="BC752">
        <v>36.67</v>
      </c>
    </row>
    <row r="753" spans="1:55" x14ac:dyDescent="0.25">
      <c r="A753">
        <v>815</v>
      </c>
      <c r="B753" t="s">
        <v>456</v>
      </c>
      <c r="C753" t="s">
        <v>106</v>
      </c>
      <c r="D753" t="s">
        <v>73</v>
      </c>
      <c r="E753">
        <v>46</v>
      </c>
      <c r="F753">
        <v>751.41666666667004</v>
      </c>
      <c r="G753">
        <v>16.335144927536</v>
      </c>
      <c r="H753">
        <v>4.33</v>
      </c>
      <c r="I753">
        <v>-4.8</v>
      </c>
      <c r="J753">
        <v>4.1399999999999997</v>
      </c>
      <c r="K753">
        <v>2.17</v>
      </c>
      <c r="L753">
        <v>-2.04</v>
      </c>
      <c r="M753">
        <v>2.54</v>
      </c>
      <c r="N753">
        <v>2.1800000000000002</v>
      </c>
      <c r="O753">
        <v>-1.83</v>
      </c>
      <c r="P753">
        <v>3.34</v>
      </c>
      <c r="Q753">
        <v>7.0000000000000007E-2</v>
      </c>
      <c r="R753">
        <v>-0.4</v>
      </c>
      <c r="S753">
        <v>4.09</v>
      </c>
      <c r="T753">
        <v>-0.05</v>
      </c>
      <c r="U753">
        <v>-0.36</v>
      </c>
      <c r="V753">
        <v>2.98</v>
      </c>
      <c r="W753">
        <v>-0.68</v>
      </c>
      <c r="X753">
        <v>-4</v>
      </c>
      <c r="Y753">
        <v>2.9</v>
      </c>
      <c r="Z753">
        <v>-0.91</v>
      </c>
      <c r="AA753">
        <v>-2.62</v>
      </c>
      <c r="AB753">
        <v>2.88</v>
      </c>
      <c r="AC753">
        <v>-0.18</v>
      </c>
      <c r="AD753">
        <v>-0.54</v>
      </c>
      <c r="AE753">
        <v>5.42</v>
      </c>
      <c r="AF753">
        <v>0.3</v>
      </c>
      <c r="AG753">
        <v>-1.85</v>
      </c>
      <c r="AH753">
        <v>2.65</v>
      </c>
      <c r="AI753">
        <v>0.11</v>
      </c>
      <c r="AJ753">
        <v>-0.15</v>
      </c>
      <c r="AK753">
        <v>8.3699999999999992</v>
      </c>
      <c r="AL753">
        <v>4.51</v>
      </c>
      <c r="AM753">
        <v>-0.9</v>
      </c>
      <c r="AN753">
        <v>3.97</v>
      </c>
      <c r="AO753">
        <v>0.24</v>
      </c>
      <c r="AP753">
        <v>0.36</v>
      </c>
      <c r="AQ753">
        <v>3.98</v>
      </c>
      <c r="AR753">
        <v>6.94</v>
      </c>
      <c r="AS753">
        <v>91.52</v>
      </c>
      <c r="AT753">
        <v>0.98499999999999999</v>
      </c>
      <c r="AU753">
        <v>7.51</v>
      </c>
      <c r="AV753">
        <v>15.73</v>
      </c>
      <c r="AW753">
        <v>9.42</v>
      </c>
      <c r="AX753">
        <v>46.15</v>
      </c>
      <c r="AY753">
        <v>44.34</v>
      </c>
      <c r="AZ753">
        <v>18.05</v>
      </c>
      <c r="BA753">
        <v>22.84</v>
      </c>
      <c r="BB753">
        <v>21.48</v>
      </c>
      <c r="BC753">
        <v>45.66</v>
      </c>
    </row>
    <row r="754" spans="1:55" x14ac:dyDescent="0.25">
      <c r="A754">
        <v>293</v>
      </c>
      <c r="B754" t="s">
        <v>249</v>
      </c>
      <c r="C754" t="s">
        <v>250</v>
      </c>
      <c r="D754" t="s">
        <v>57</v>
      </c>
      <c r="E754">
        <v>48</v>
      </c>
      <c r="F754">
        <v>687.43333333332998</v>
      </c>
      <c r="G754">
        <v>14.321527777778</v>
      </c>
      <c r="H754">
        <v>3.19</v>
      </c>
      <c r="I754">
        <v>-4.83</v>
      </c>
      <c r="J754">
        <v>3.53</v>
      </c>
      <c r="K754">
        <v>2.72</v>
      </c>
      <c r="L754">
        <v>-2.44</v>
      </c>
      <c r="M754">
        <v>3.06</v>
      </c>
      <c r="N754">
        <v>0.34</v>
      </c>
      <c r="O754">
        <v>-0.82</v>
      </c>
      <c r="P754">
        <v>0.92</v>
      </c>
      <c r="Q754">
        <v>0.7</v>
      </c>
      <c r="R754">
        <v>0.03</v>
      </c>
      <c r="S754">
        <v>6.92</v>
      </c>
      <c r="T754">
        <v>0.18</v>
      </c>
      <c r="U754">
        <v>-0.27</v>
      </c>
      <c r="V754">
        <v>4.7699999999999996</v>
      </c>
      <c r="W754">
        <v>2.88</v>
      </c>
      <c r="X754">
        <v>-3.71</v>
      </c>
      <c r="Y754">
        <v>6.11</v>
      </c>
      <c r="Z754">
        <v>1.81</v>
      </c>
      <c r="AA754">
        <v>-2.29</v>
      </c>
      <c r="AB754">
        <v>8.5</v>
      </c>
      <c r="AC754">
        <v>0.05</v>
      </c>
      <c r="AD754">
        <v>-0.16</v>
      </c>
      <c r="AE754">
        <v>3.48</v>
      </c>
      <c r="AF754">
        <v>1.43</v>
      </c>
      <c r="AG754">
        <v>-1.89</v>
      </c>
      <c r="AH754">
        <v>4.18</v>
      </c>
      <c r="AI754">
        <v>0.33</v>
      </c>
      <c r="AJ754">
        <v>-0.5</v>
      </c>
      <c r="AK754">
        <v>23.81</v>
      </c>
      <c r="AL754">
        <v>-0.96</v>
      </c>
      <c r="AM754">
        <v>-1.39</v>
      </c>
      <c r="AN754">
        <v>0.16</v>
      </c>
      <c r="AO754">
        <v>0.57999999999999996</v>
      </c>
      <c r="AP754">
        <v>0.81</v>
      </c>
      <c r="AQ754">
        <v>-10.08</v>
      </c>
      <c r="AR754">
        <v>9.58</v>
      </c>
      <c r="AS754">
        <v>91.21</v>
      </c>
      <c r="AT754">
        <v>1.008</v>
      </c>
      <c r="AU754">
        <v>10.91</v>
      </c>
      <c r="AV754">
        <v>15.1</v>
      </c>
      <c r="AW754">
        <v>8.73</v>
      </c>
      <c r="AX754">
        <v>40.15</v>
      </c>
      <c r="AY754">
        <v>55.56</v>
      </c>
      <c r="AZ754">
        <v>18.07</v>
      </c>
      <c r="BA754">
        <v>21.3</v>
      </c>
      <c r="BB754">
        <v>17.98</v>
      </c>
      <c r="BC754">
        <v>50.12</v>
      </c>
    </row>
    <row r="755" spans="1:55" x14ac:dyDescent="0.25">
      <c r="A755">
        <v>519</v>
      </c>
      <c r="B755" t="s">
        <v>493</v>
      </c>
      <c r="C755" t="s">
        <v>193</v>
      </c>
      <c r="D755" t="s">
        <v>57</v>
      </c>
      <c r="E755">
        <v>62</v>
      </c>
      <c r="F755">
        <v>649</v>
      </c>
      <c r="G755">
        <v>10.467741935484</v>
      </c>
      <c r="H755">
        <v>-2.23</v>
      </c>
      <c r="I755">
        <v>-4.87</v>
      </c>
      <c r="J755">
        <v>1.08</v>
      </c>
      <c r="K755">
        <v>-1.93</v>
      </c>
      <c r="L755">
        <v>-3.29</v>
      </c>
      <c r="M755">
        <v>0.69</v>
      </c>
      <c r="N755">
        <v>-2.57</v>
      </c>
      <c r="O755">
        <v>-0.43</v>
      </c>
      <c r="P755">
        <v>-1.98</v>
      </c>
      <c r="Q755">
        <v>-0.54</v>
      </c>
      <c r="R755">
        <v>-0.47</v>
      </c>
      <c r="S755">
        <v>-1.55</v>
      </c>
      <c r="T755">
        <v>7.0000000000000007E-2</v>
      </c>
      <c r="U755">
        <v>-0.2</v>
      </c>
      <c r="V755">
        <v>2.81</v>
      </c>
      <c r="W755">
        <v>-1.66</v>
      </c>
      <c r="X755">
        <v>-2.84</v>
      </c>
      <c r="Y755">
        <v>0.86</v>
      </c>
      <c r="Z755">
        <v>0.73</v>
      </c>
      <c r="AA755">
        <v>-0.66</v>
      </c>
      <c r="AB755">
        <v>3.08</v>
      </c>
      <c r="AC755">
        <v>-0.39</v>
      </c>
      <c r="AD755">
        <v>-0.41</v>
      </c>
      <c r="AE755">
        <v>-0.97</v>
      </c>
      <c r="AF755">
        <v>-3.19</v>
      </c>
      <c r="AG755">
        <v>-2.91</v>
      </c>
      <c r="AH755">
        <v>-0.79</v>
      </c>
      <c r="AI755">
        <v>-0.28000000000000003</v>
      </c>
      <c r="AJ755">
        <v>0.04</v>
      </c>
      <c r="AK755">
        <v>-11.76</v>
      </c>
      <c r="AL755">
        <v>-0.65</v>
      </c>
      <c r="AM755">
        <v>-2.02</v>
      </c>
      <c r="AN755">
        <v>0.95</v>
      </c>
      <c r="AO755">
        <v>0.08</v>
      </c>
      <c r="AP755">
        <v>-0.13</v>
      </c>
      <c r="AQ755">
        <v>12.17</v>
      </c>
      <c r="AR755">
        <v>6.67</v>
      </c>
      <c r="AS755">
        <v>93.31</v>
      </c>
      <c r="AT755">
        <v>1</v>
      </c>
      <c r="AU755">
        <v>11.37</v>
      </c>
      <c r="AV755">
        <v>14.42</v>
      </c>
      <c r="AW755">
        <v>8.7799999999999994</v>
      </c>
      <c r="AX755">
        <v>47.98</v>
      </c>
      <c r="AY755">
        <v>56.42</v>
      </c>
      <c r="AZ755">
        <v>17.38</v>
      </c>
      <c r="BA755">
        <v>18.579999999999998</v>
      </c>
      <c r="BB755">
        <v>16.73</v>
      </c>
      <c r="BC755">
        <v>50.95</v>
      </c>
    </row>
    <row r="756" spans="1:55" x14ac:dyDescent="0.25">
      <c r="A756">
        <v>284</v>
      </c>
      <c r="B756" t="s">
        <v>889</v>
      </c>
      <c r="C756" t="s">
        <v>83</v>
      </c>
      <c r="D756" t="s">
        <v>39</v>
      </c>
      <c r="E756">
        <v>11</v>
      </c>
      <c r="F756">
        <v>127.01666666667001</v>
      </c>
      <c r="G756">
        <v>11.546969696970001</v>
      </c>
      <c r="H756">
        <v>2.94</v>
      </c>
      <c r="I756">
        <v>-4.9000000000000004</v>
      </c>
      <c r="J756">
        <v>3.52</v>
      </c>
      <c r="K756">
        <v>-3.72</v>
      </c>
      <c r="L756">
        <v>-6.67</v>
      </c>
      <c r="M756">
        <v>1.61</v>
      </c>
      <c r="N756">
        <v>-4.1100000000000003</v>
      </c>
      <c r="O756">
        <v>-4.1500000000000004</v>
      </c>
      <c r="P756">
        <v>0.1</v>
      </c>
      <c r="Q756">
        <v>-0.76</v>
      </c>
      <c r="R756">
        <v>1.1299999999999999</v>
      </c>
      <c r="S756">
        <v>-25</v>
      </c>
      <c r="T756">
        <v>-0.3</v>
      </c>
      <c r="U756">
        <v>-0.71</v>
      </c>
      <c r="V756">
        <v>6.16</v>
      </c>
      <c r="W756">
        <v>-0.54</v>
      </c>
      <c r="X756">
        <v>-6.36</v>
      </c>
      <c r="Y756">
        <v>5.99</v>
      </c>
      <c r="Z756">
        <v>1.46</v>
      </c>
      <c r="AA756">
        <v>-4.87</v>
      </c>
      <c r="AB756">
        <v>17.75</v>
      </c>
      <c r="AC756">
        <v>-0.38</v>
      </c>
      <c r="AD756">
        <v>-0.52</v>
      </c>
      <c r="AE756">
        <v>3.85</v>
      </c>
      <c r="AF756">
        <v>-2.67</v>
      </c>
      <c r="AG756">
        <v>-1.99</v>
      </c>
      <c r="AH756">
        <v>-1.6</v>
      </c>
      <c r="AI756">
        <v>0.25</v>
      </c>
      <c r="AJ756">
        <v>2.14</v>
      </c>
      <c r="AK756">
        <v>-30</v>
      </c>
      <c r="AL756">
        <v>3.82</v>
      </c>
      <c r="AM756">
        <v>-4.08</v>
      </c>
      <c r="AN756">
        <v>5.59</v>
      </c>
      <c r="AO756">
        <v>-0.82</v>
      </c>
      <c r="AP756">
        <v>0.27</v>
      </c>
      <c r="AQ756">
        <v>-66.67</v>
      </c>
      <c r="AR756">
        <v>3.51</v>
      </c>
      <c r="AS756">
        <v>89.29</v>
      </c>
      <c r="AT756">
        <v>0.92800000000000005</v>
      </c>
      <c r="AU756">
        <v>9.92</v>
      </c>
      <c r="AV756">
        <v>15.59</v>
      </c>
      <c r="AW756">
        <v>12.28</v>
      </c>
      <c r="AX756">
        <v>49.6</v>
      </c>
      <c r="AY756">
        <v>44.68</v>
      </c>
      <c r="AZ756">
        <v>15.12</v>
      </c>
      <c r="BA756">
        <v>18.420000000000002</v>
      </c>
      <c r="BB756">
        <v>18.899999999999999</v>
      </c>
      <c r="BC756">
        <v>44.44</v>
      </c>
    </row>
    <row r="757" spans="1:55" x14ac:dyDescent="0.25">
      <c r="A757">
        <v>183</v>
      </c>
      <c r="B757" t="s">
        <v>217</v>
      </c>
      <c r="C757" t="s">
        <v>141</v>
      </c>
      <c r="D757" t="s">
        <v>73</v>
      </c>
      <c r="E757">
        <v>82</v>
      </c>
      <c r="F757">
        <v>1632.35</v>
      </c>
      <c r="G757">
        <v>19.906707317073</v>
      </c>
      <c r="H757">
        <v>-8.18</v>
      </c>
      <c r="I757">
        <v>-4.9400000000000004</v>
      </c>
      <c r="J757">
        <v>-1.73</v>
      </c>
      <c r="K757">
        <v>-5.05</v>
      </c>
      <c r="L757">
        <v>-1.5</v>
      </c>
      <c r="M757">
        <v>-2.36</v>
      </c>
      <c r="N757">
        <v>-3.54</v>
      </c>
      <c r="O757">
        <v>-0.65</v>
      </c>
      <c r="P757">
        <v>-2.69</v>
      </c>
      <c r="Q757">
        <v>-0.57999999999999996</v>
      </c>
      <c r="R757">
        <v>-0.09</v>
      </c>
      <c r="S757">
        <v>-6.22</v>
      </c>
      <c r="T757">
        <v>-0.3</v>
      </c>
      <c r="U757">
        <v>0.03</v>
      </c>
      <c r="V757">
        <v>-4.04</v>
      </c>
      <c r="W757">
        <v>-3.28</v>
      </c>
      <c r="X757">
        <v>-0.78</v>
      </c>
      <c r="Y757">
        <v>-2.76</v>
      </c>
      <c r="Z757">
        <v>-0.9</v>
      </c>
      <c r="AA757">
        <v>-0.42</v>
      </c>
      <c r="AB757">
        <v>-1.44</v>
      </c>
      <c r="AC757">
        <v>-0.26</v>
      </c>
      <c r="AD757">
        <v>-0.32</v>
      </c>
      <c r="AE757">
        <v>-0.08</v>
      </c>
      <c r="AF757">
        <v>-3.18</v>
      </c>
      <c r="AG757">
        <v>-0.48</v>
      </c>
      <c r="AH757">
        <v>-3.6</v>
      </c>
      <c r="AI757">
        <v>-0.19</v>
      </c>
      <c r="AJ757">
        <v>0.32</v>
      </c>
      <c r="AK757">
        <v>-13.39</v>
      </c>
      <c r="AL757">
        <v>-6.37</v>
      </c>
      <c r="AM757">
        <v>-5.33</v>
      </c>
      <c r="AN757">
        <v>-1.08</v>
      </c>
      <c r="AO757">
        <v>-0.25</v>
      </c>
      <c r="AP757">
        <v>0.03</v>
      </c>
      <c r="AQ757">
        <v>-15.83</v>
      </c>
      <c r="AR757">
        <v>6.74</v>
      </c>
      <c r="AS757">
        <v>91.81</v>
      </c>
      <c r="AT757">
        <v>0.98599999999999999</v>
      </c>
      <c r="AU757">
        <v>9.1199999999999992</v>
      </c>
      <c r="AV757">
        <v>14.48</v>
      </c>
      <c r="AW757">
        <v>10.18</v>
      </c>
      <c r="AX757">
        <v>34.81</v>
      </c>
      <c r="AY757">
        <v>47.24</v>
      </c>
      <c r="AZ757">
        <v>20.03</v>
      </c>
      <c r="BA757">
        <v>23.23</v>
      </c>
      <c r="BB757">
        <v>22.13</v>
      </c>
      <c r="BC757">
        <v>47.52</v>
      </c>
    </row>
    <row r="758" spans="1:55" x14ac:dyDescent="0.25">
      <c r="A758">
        <v>520</v>
      </c>
      <c r="B758" t="s">
        <v>856</v>
      </c>
      <c r="C758" t="s">
        <v>44</v>
      </c>
      <c r="D758" t="s">
        <v>73</v>
      </c>
      <c r="E758">
        <v>18</v>
      </c>
      <c r="F758">
        <v>259.7</v>
      </c>
      <c r="G758">
        <v>14.427777777777999</v>
      </c>
      <c r="H758">
        <v>1.39</v>
      </c>
      <c r="I758">
        <v>-4.95</v>
      </c>
      <c r="J758">
        <v>2.82</v>
      </c>
      <c r="K758">
        <v>-0.86</v>
      </c>
      <c r="L758">
        <v>-4.8</v>
      </c>
      <c r="M758">
        <v>2.4300000000000002</v>
      </c>
      <c r="N758">
        <v>-3.03</v>
      </c>
      <c r="O758">
        <v>-3.87</v>
      </c>
      <c r="P758">
        <v>0.98</v>
      </c>
      <c r="Q758">
        <v>-2.4300000000000002</v>
      </c>
      <c r="R758">
        <v>0.46</v>
      </c>
      <c r="S758">
        <v>-28.96</v>
      </c>
      <c r="T758">
        <v>-0.06</v>
      </c>
      <c r="U758">
        <v>-0.57999999999999996</v>
      </c>
      <c r="V758">
        <v>6.18</v>
      </c>
      <c r="W758">
        <v>3.01</v>
      </c>
      <c r="X758">
        <v>-5.82</v>
      </c>
      <c r="Y758">
        <v>8.59</v>
      </c>
      <c r="Z758">
        <v>0.88</v>
      </c>
      <c r="AA758">
        <v>-3.74</v>
      </c>
      <c r="AB758">
        <v>10.87</v>
      </c>
      <c r="AC758">
        <v>-2.0099999999999998</v>
      </c>
      <c r="AD758">
        <v>-0.12</v>
      </c>
      <c r="AE758">
        <v>-57.14</v>
      </c>
      <c r="AF758">
        <v>2.84</v>
      </c>
      <c r="AG758">
        <v>-2.77</v>
      </c>
      <c r="AH758">
        <v>7.07</v>
      </c>
      <c r="AI758">
        <v>-0.38</v>
      </c>
      <c r="AJ758">
        <v>0.87</v>
      </c>
      <c r="AK758">
        <v>-26.14</v>
      </c>
      <c r="AL758">
        <v>-3.79</v>
      </c>
      <c r="AM758">
        <v>-4.12</v>
      </c>
      <c r="AN758">
        <v>0.25</v>
      </c>
      <c r="AO758">
        <v>-0.2</v>
      </c>
      <c r="AP758">
        <v>-0.1</v>
      </c>
      <c r="AQ758">
        <v>0</v>
      </c>
      <c r="AR758">
        <v>4.29</v>
      </c>
      <c r="AS758">
        <v>90.16</v>
      </c>
      <c r="AT758">
        <v>0.94399999999999995</v>
      </c>
      <c r="AU758">
        <v>7.39</v>
      </c>
      <c r="AV758">
        <v>12.24</v>
      </c>
      <c r="AW758">
        <v>9.4700000000000006</v>
      </c>
      <c r="AX758">
        <v>51.75</v>
      </c>
      <c r="AY758">
        <v>43.84</v>
      </c>
      <c r="AZ758">
        <v>17.79</v>
      </c>
      <c r="BA758">
        <v>18.940000000000001</v>
      </c>
      <c r="BB758">
        <v>19.18</v>
      </c>
      <c r="BC758">
        <v>48.13</v>
      </c>
    </row>
    <row r="759" spans="1:55" x14ac:dyDescent="0.25">
      <c r="A759">
        <v>878</v>
      </c>
      <c r="B759" t="s">
        <v>649</v>
      </c>
      <c r="C759" t="s">
        <v>72</v>
      </c>
      <c r="D759" t="s">
        <v>39</v>
      </c>
      <c r="E759">
        <v>36</v>
      </c>
      <c r="F759">
        <v>380.05</v>
      </c>
      <c r="G759">
        <v>10.556944444443999</v>
      </c>
      <c r="H759">
        <v>-1.96</v>
      </c>
      <c r="I759">
        <v>-4.97</v>
      </c>
      <c r="J759">
        <v>1.82</v>
      </c>
      <c r="K759">
        <v>-0.64</v>
      </c>
      <c r="L759">
        <v>-4.63</v>
      </c>
      <c r="M759">
        <v>2.99</v>
      </c>
      <c r="N759">
        <v>-2.14</v>
      </c>
      <c r="O759">
        <v>-2.56</v>
      </c>
      <c r="P759">
        <v>0.78</v>
      </c>
      <c r="Q759">
        <v>-0.56999999999999995</v>
      </c>
      <c r="R759">
        <v>-1.75</v>
      </c>
      <c r="S759">
        <v>14.73</v>
      </c>
      <c r="T759">
        <v>-0.37</v>
      </c>
      <c r="U759">
        <v>-0.34</v>
      </c>
      <c r="V759">
        <v>0.5</v>
      </c>
      <c r="W759">
        <v>-3.42</v>
      </c>
      <c r="X759">
        <v>-6.07</v>
      </c>
      <c r="Y759">
        <v>3.87</v>
      </c>
      <c r="Z759">
        <v>-2.3199999999999998</v>
      </c>
      <c r="AA759">
        <v>-1.26</v>
      </c>
      <c r="AB759">
        <v>-1.8</v>
      </c>
      <c r="AC759">
        <v>-0.45</v>
      </c>
      <c r="AD759">
        <v>-1.43</v>
      </c>
      <c r="AE759">
        <v>25.31</v>
      </c>
      <c r="AF759">
        <v>-1.46</v>
      </c>
      <c r="AG759">
        <v>-6.4</v>
      </c>
      <c r="AH759">
        <v>8.3000000000000007</v>
      </c>
      <c r="AI759">
        <v>-0.04</v>
      </c>
      <c r="AJ759">
        <v>-0.49</v>
      </c>
      <c r="AK759">
        <v>12.5</v>
      </c>
      <c r="AL759">
        <v>2.75</v>
      </c>
      <c r="AM759">
        <v>2.23</v>
      </c>
      <c r="AN759">
        <v>-0.14000000000000001</v>
      </c>
      <c r="AO759">
        <v>0</v>
      </c>
      <c r="AP759">
        <v>7.0000000000000007E-2</v>
      </c>
      <c r="AQ759">
        <v>-2.86</v>
      </c>
      <c r="AR759">
        <v>9.14</v>
      </c>
      <c r="AS759">
        <v>94.04</v>
      </c>
      <c r="AT759">
        <v>1.032</v>
      </c>
      <c r="AU759">
        <v>6.95</v>
      </c>
      <c r="AV759">
        <v>17.68</v>
      </c>
      <c r="AW759">
        <v>3.63</v>
      </c>
      <c r="AX759">
        <v>57.15</v>
      </c>
      <c r="AY759">
        <v>65.67</v>
      </c>
      <c r="AZ759">
        <v>13.1</v>
      </c>
      <c r="BA759">
        <v>25.42</v>
      </c>
      <c r="BB759">
        <v>11.05</v>
      </c>
      <c r="BC759">
        <v>54.25</v>
      </c>
    </row>
    <row r="760" spans="1:55" x14ac:dyDescent="0.25">
      <c r="A760">
        <v>146</v>
      </c>
      <c r="B760" t="s">
        <v>369</v>
      </c>
      <c r="C760" t="s">
        <v>100</v>
      </c>
      <c r="D760" t="s">
        <v>73</v>
      </c>
      <c r="E760">
        <v>73</v>
      </c>
      <c r="F760">
        <v>1120.8833333333</v>
      </c>
      <c r="G760">
        <v>15.354566210046</v>
      </c>
      <c r="H760">
        <v>4.66</v>
      </c>
      <c r="I760">
        <v>-4.9800000000000004</v>
      </c>
      <c r="J760">
        <v>4.33</v>
      </c>
      <c r="K760">
        <v>3.02</v>
      </c>
      <c r="L760">
        <v>-5.52</v>
      </c>
      <c r="M760">
        <v>5.05</v>
      </c>
      <c r="N760">
        <v>3.08</v>
      </c>
      <c r="O760">
        <v>-3.69</v>
      </c>
      <c r="P760">
        <v>5.54</v>
      </c>
      <c r="Q760">
        <v>-0.23</v>
      </c>
      <c r="R760">
        <v>-0.3</v>
      </c>
      <c r="S760">
        <v>0.24</v>
      </c>
      <c r="T760">
        <v>0.08</v>
      </c>
      <c r="U760">
        <v>-0.28999999999999998</v>
      </c>
      <c r="V760">
        <v>3.82</v>
      </c>
      <c r="W760">
        <v>0.28999999999999998</v>
      </c>
      <c r="X760">
        <v>-2.95</v>
      </c>
      <c r="Y760">
        <v>2.87</v>
      </c>
      <c r="Z760">
        <v>0.78</v>
      </c>
      <c r="AA760">
        <v>-1.51</v>
      </c>
      <c r="AB760">
        <v>4.76</v>
      </c>
      <c r="AC760">
        <v>-0.15</v>
      </c>
      <c r="AD760">
        <v>-0.01</v>
      </c>
      <c r="AE760">
        <v>-2.78</v>
      </c>
      <c r="AF760">
        <v>-0.66</v>
      </c>
      <c r="AG760">
        <v>-1.93</v>
      </c>
      <c r="AH760">
        <v>1.31</v>
      </c>
      <c r="AI760">
        <v>-0.2</v>
      </c>
      <c r="AJ760">
        <v>-0.35</v>
      </c>
      <c r="AK760">
        <v>0.71</v>
      </c>
      <c r="AL760">
        <v>4.8600000000000003</v>
      </c>
      <c r="AM760">
        <v>-2.37</v>
      </c>
      <c r="AN760">
        <v>5.52</v>
      </c>
      <c r="AO760">
        <v>0.11</v>
      </c>
      <c r="AP760">
        <v>-0.04</v>
      </c>
      <c r="AQ760">
        <v>7.14</v>
      </c>
      <c r="AR760">
        <v>6.61</v>
      </c>
      <c r="AS760">
        <v>91.74</v>
      </c>
      <c r="AT760">
        <v>0.98399999999999999</v>
      </c>
      <c r="AU760">
        <v>7.49</v>
      </c>
      <c r="AV760">
        <v>12.1</v>
      </c>
      <c r="AW760">
        <v>5.73</v>
      </c>
      <c r="AX760">
        <v>50.48</v>
      </c>
      <c r="AY760">
        <v>56.68</v>
      </c>
      <c r="AZ760">
        <v>18.36</v>
      </c>
      <c r="BA760">
        <v>18.57</v>
      </c>
      <c r="BB760">
        <v>14.67</v>
      </c>
      <c r="BC760">
        <v>55.59</v>
      </c>
    </row>
    <row r="761" spans="1:55" x14ac:dyDescent="0.25">
      <c r="A761">
        <v>511</v>
      </c>
      <c r="B761" t="s">
        <v>662</v>
      </c>
      <c r="C761" t="s">
        <v>63</v>
      </c>
      <c r="D761" t="s">
        <v>73</v>
      </c>
      <c r="E761">
        <v>45</v>
      </c>
      <c r="F761">
        <v>598.98333333333005</v>
      </c>
      <c r="G761">
        <v>13.310740740741</v>
      </c>
      <c r="H761">
        <v>0.34</v>
      </c>
      <c r="I761">
        <v>-5.04</v>
      </c>
      <c r="J761">
        <v>2.2799999999999998</v>
      </c>
      <c r="K761">
        <v>0.13</v>
      </c>
      <c r="L761">
        <v>-0.8</v>
      </c>
      <c r="M761">
        <v>0.52</v>
      </c>
      <c r="N761">
        <v>-0.37</v>
      </c>
      <c r="O761">
        <v>-2.02</v>
      </c>
      <c r="P761">
        <v>1.28</v>
      </c>
      <c r="Q761">
        <v>-0.28999999999999998</v>
      </c>
      <c r="R761">
        <v>-0.69</v>
      </c>
      <c r="S761">
        <v>5.21</v>
      </c>
      <c r="T761">
        <v>0.2</v>
      </c>
      <c r="U761">
        <v>0.01</v>
      </c>
      <c r="V761">
        <v>2.23</v>
      </c>
      <c r="W761">
        <v>-0.14000000000000001</v>
      </c>
      <c r="X761">
        <v>-1.36</v>
      </c>
      <c r="Y761">
        <v>1.01</v>
      </c>
      <c r="Z761">
        <v>1.52</v>
      </c>
      <c r="AA761">
        <v>1.48</v>
      </c>
      <c r="AB761">
        <v>1.3</v>
      </c>
      <c r="AC761">
        <v>0.23</v>
      </c>
      <c r="AD761">
        <v>-0.57999999999999996</v>
      </c>
      <c r="AE761">
        <v>14.26</v>
      </c>
      <c r="AF761">
        <v>-2.21</v>
      </c>
      <c r="AG761">
        <v>-3.79</v>
      </c>
      <c r="AH761">
        <v>1.92</v>
      </c>
      <c r="AI761">
        <v>-0.54</v>
      </c>
      <c r="AJ761">
        <v>7.0000000000000007E-2</v>
      </c>
      <c r="AK761">
        <v>-13.04</v>
      </c>
      <c r="AL761">
        <v>0.76</v>
      </c>
      <c r="AM761">
        <v>-3.44</v>
      </c>
      <c r="AN761">
        <v>3.01</v>
      </c>
      <c r="AO761">
        <v>-0.16</v>
      </c>
      <c r="AP761">
        <v>-0.24</v>
      </c>
      <c r="AQ761">
        <v>13.77</v>
      </c>
      <c r="AR761">
        <v>10</v>
      </c>
      <c r="AS761">
        <v>93.71</v>
      </c>
      <c r="AT761">
        <v>1.0369999999999999</v>
      </c>
      <c r="AU761">
        <v>12.02</v>
      </c>
      <c r="AV761">
        <v>13.42</v>
      </c>
      <c r="AW761">
        <v>6.81</v>
      </c>
      <c r="AX761">
        <v>43.87</v>
      </c>
      <c r="AY761">
        <v>63.83</v>
      </c>
      <c r="AZ761">
        <v>21.14</v>
      </c>
      <c r="BA761">
        <v>20.94</v>
      </c>
      <c r="BB761">
        <v>14.52</v>
      </c>
      <c r="BC761">
        <v>59.27</v>
      </c>
    </row>
    <row r="762" spans="1:55" x14ac:dyDescent="0.25">
      <c r="A762">
        <v>3</v>
      </c>
      <c r="B762" t="s">
        <v>182</v>
      </c>
      <c r="C762" t="s">
        <v>72</v>
      </c>
      <c r="D762" t="s">
        <v>39</v>
      </c>
      <c r="E762">
        <v>73</v>
      </c>
      <c r="F762">
        <v>953.53333333333001</v>
      </c>
      <c r="G762">
        <v>13.062100456621</v>
      </c>
      <c r="H762">
        <v>2.12</v>
      </c>
      <c r="I762">
        <v>-5.0599999999999996</v>
      </c>
      <c r="J762">
        <v>3.37</v>
      </c>
      <c r="K762">
        <v>1.65</v>
      </c>
      <c r="L762">
        <v>-2.81</v>
      </c>
      <c r="M762">
        <v>2.81</v>
      </c>
      <c r="N762">
        <v>1.93</v>
      </c>
      <c r="O762">
        <v>-1.91</v>
      </c>
      <c r="P762">
        <v>3.31</v>
      </c>
      <c r="Q762">
        <v>0.15</v>
      </c>
      <c r="R762">
        <v>-0.46</v>
      </c>
      <c r="S762">
        <v>5.57</v>
      </c>
      <c r="T762">
        <v>0.04</v>
      </c>
      <c r="U762">
        <v>-0.15</v>
      </c>
      <c r="V762">
        <v>2.21</v>
      </c>
      <c r="W762">
        <v>-0.08</v>
      </c>
      <c r="X762">
        <v>-1.22</v>
      </c>
      <c r="Y762">
        <v>1.21</v>
      </c>
      <c r="Z762">
        <v>0.05</v>
      </c>
      <c r="AA762">
        <v>0.1</v>
      </c>
      <c r="AB762">
        <v>-0.14000000000000001</v>
      </c>
      <c r="AC762">
        <v>-0.4</v>
      </c>
      <c r="AD762">
        <v>-0.11</v>
      </c>
      <c r="AE762">
        <v>-4.34</v>
      </c>
      <c r="AF762">
        <v>-0.16</v>
      </c>
      <c r="AG762">
        <v>-1.77</v>
      </c>
      <c r="AH762">
        <v>2.29</v>
      </c>
      <c r="AI762">
        <v>0.57999999999999996</v>
      </c>
      <c r="AJ762">
        <v>-0.1</v>
      </c>
      <c r="AK762">
        <v>16.899999999999999</v>
      </c>
      <c r="AL762">
        <v>2.36</v>
      </c>
      <c r="AM762">
        <v>-4.51</v>
      </c>
      <c r="AN762">
        <v>5.21</v>
      </c>
      <c r="AO762">
        <v>0.1</v>
      </c>
      <c r="AP762">
        <v>-0.39</v>
      </c>
      <c r="AQ762">
        <v>21.43</v>
      </c>
      <c r="AR762">
        <v>9.25</v>
      </c>
      <c r="AS762">
        <v>90.3</v>
      </c>
      <c r="AT762">
        <v>0.995</v>
      </c>
      <c r="AU762">
        <v>9.82</v>
      </c>
      <c r="AV762">
        <v>13.03</v>
      </c>
      <c r="AW762">
        <v>6.73</v>
      </c>
      <c r="AX762">
        <v>50.4</v>
      </c>
      <c r="AY762">
        <v>59.32</v>
      </c>
      <c r="AZ762">
        <v>19.190000000000001</v>
      </c>
      <c r="BA762">
        <v>19.32</v>
      </c>
      <c r="BB762">
        <v>15.48</v>
      </c>
      <c r="BC762">
        <v>55.35</v>
      </c>
    </row>
    <row r="763" spans="1:55" x14ac:dyDescent="0.25">
      <c r="A763">
        <v>849</v>
      </c>
      <c r="B763" t="s">
        <v>631</v>
      </c>
      <c r="C763" t="s">
        <v>41</v>
      </c>
      <c r="D763" t="s">
        <v>73</v>
      </c>
      <c r="E763">
        <v>38</v>
      </c>
      <c r="F763">
        <v>624.35</v>
      </c>
      <c r="G763">
        <v>16.430263157894998</v>
      </c>
      <c r="H763">
        <v>8.82</v>
      </c>
      <c r="I763">
        <v>-5.13</v>
      </c>
      <c r="J763">
        <v>5.95</v>
      </c>
      <c r="K763">
        <v>7.22</v>
      </c>
      <c r="L763">
        <v>-3.08</v>
      </c>
      <c r="M763">
        <v>5.96</v>
      </c>
      <c r="N763">
        <v>4.4000000000000004</v>
      </c>
      <c r="O763">
        <v>-2.93</v>
      </c>
      <c r="P763">
        <v>5.65</v>
      </c>
      <c r="Q763">
        <v>0.18</v>
      </c>
      <c r="R763">
        <v>0.55000000000000004</v>
      </c>
      <c r="S763">
        <v>-2.5</v>
      </c>
      <c r="T763">
        <v>0.3</v>
      </c>
      <c r="U763">
        <v>-0.06</v>
      </c>
      <c r="V763">
        <v>3.8</v>
      </c>
      <c r="W763">
        <v>3.84</v>
      </c>
      <c r="X763">
        <v>-3.35</v>
      </c>
      <c r="Y763">
        <v>6.43</v>
      </c>
      <c r="Z763">
        <v>1</v>
      </c>
      <c r="AA763">
        <v>-0.54</v>
      </c>
      <c r="AB763">
        <v>3.52</v>
      </c>
      <c r="AC763">
        <v>0.7</v>
      </c>
      <c r="AD763">
        <v>0.15</v>
      </c>
      <c r="AE763">
        <v>11.32</v>
      </c>
      <c r="AF763">
        <v>3.79</v>
      </c>
      <c r="AG763">
        <v>-3.75</v>
      </c>
      <c r="AH763">
        <v>8.5</v>
      </c>
      <c r="AI763">
        <v>-0.54</v>
      </c>
      <c r="AJ763">
        <v>0.68</v>
      </c>
      <c r="AK763">
        <v>-28.65</v>
      </c>
      <c r="AL763">
        <v>3.74</v>
      </c>
      <c r="AM763">
        <v>-0.66</v>
      </c>
      <c r="AN763">
        <v>2.86</v>
      </c>
      <c r="AO763">
        <v>-0.15</v>
      </c>
      <c r="AP763">
        <v>-0.16</v>
      </c>
      <c r="AQ763">
        <v>-4.17</v>
      </c>
      <c r="AR763">
        <v>6.72</v>
      </c>
      <c r="AS763">
        <v>89.6</v>
      </c>
      <c r="AT763">
        <v>0.96299999999999997</v>
      </c>
      <c r="AU763">
        <v>9.7100000000000009</v>
      </c>
      <c r="AV763">
        <v>14.13</v>
      </c>
      <c r="AW763">
        <v>6.63</v>
      </c>
      <c r="AX763">
        <v>48.15</v>
      </c>
      <c r="AY763">
        <v>59.41</v>
      </c>
      <c r="AZ763">
        <v>20.76</v>
      </c>
      <c r="BA763">
        <v>20.28</v>
      </c>
      <c r="BB763">
        <v>13.84</v>
      </c>
      <c r="BC763">
        <v>60</v>
      </c>
    </row>
    <row r="764" spans="1:55" x14ac:dyDescent="0.25">
      <c r="A764">
        <v>91</v>
      </c>
      <c r="B764" t="s">
        <v>151</v>
      </c>
      <c r="C764" t="s">
        <v>44</v>
      </c>
      <c r="D764" t="s">
        <v>73</v>
      </c>
      <c r="E764">
        <v>65</v>
      </c>
      <c r="F764">
        <v>1252.2166666666999</v>
      </c>
      <c r="G764">
        <v>19.264871794872001</v>
      </c>
      <c r="H764">
        <v>11.83</v>
      </c>
      <c r="I764">
        <v>-5.2</v>
      </c>
      <c r="J764">
        <v>7.12</v>
      </c>
      <c r="K764">
        <v>9.7899999999999991</v>
      </c>
      <c r="L764">
        <v>-3.32</v>
      </c>
      <c r="M764">
        <v>7.27</v>
      </c>
      <c r="N764">
        <v>8.48</v>
      </c>
      <c r="O764">
        <v>-3.14</v>
      </c>
      <c r="P764">
        <v>8.7200000000000006</v>
      </c>
      <c r="Q764">
        <v>1.1599999999999999</v>
      </c>
      <c r="R764">
        <v>-0.16</v>
      </c>
      <c r="S764">
        <v>11.48</v>
      </c>
      <c r="T764">
        <v>0.54</v>
      </c>
      <c r="U764">
        <v>0.03</v>
      </c>
      <c r="V764">
        <v>4.92</v>
      </c>
      <c r="W764">
        <v>5.78</v>
      </c>
      <c r="X764">
        <v>-0.67</v>
      </c>
      <c r="Y764">
        <v>5.66</v>
      </c>
      <c r="Z764">
        <v>2.67</v>
      </c>
      <c r="AA764">
        <v>0.75</v>
      </c>
      <c r="AB764">
        <v>3.64</v>
      </c>
      <c r="AC764">
        <v>0.26</v>
      </c>
      <c r="AD764">
        <v>-0.02</v>
      </c>
      <c r="AE764">
        <v>4.4000000000000004</v>
      </c>
      <c r="AF764">
        <v>4.1399999999999997</v>
      </c>
      <c r="AG764">
        <v>-1.89</v>
      </c>
      <c r="AH764">
        <v>7.17</v>
      </c>
      <c r="AI764">
        <v>0.81</v>
      </c>
      <c r="AJ764">
        <v>-0.19</v>
      </c>
      <c r="AK764">
        <v>21.01</v>
      </c>
      <c r="AL764">
        <v>8.49</v>
      </c>
      <c r="AM764">
        <v>-4.55</v>
      </c>
      <c r="AN764">
        <v>8.57</v>
      </c>
      <c r="AO764">
        <v>0.43</v>
      </c>
      <c r="AP764">
        <v>0.04</v>
      </c>
      <c r="AQ764">
        <v>15.79</v>
      </c>
      <c r="AR764">
        <v>9.36</v>
      </c>
      <c r="AS764">
        <v>92.72</v>
      </c>
      <c r="AT764">
        <v>1.0209999999999999</v>
      </c>
      <c r="AU764">
        <v>8.24</v>
      </c>
      <c r="AV764">
        <v>14.61</v>
      </c>
      <c r="AW764">
        <v>8.2899999999999991</v>
      </c>
      <c r="AX764">
        <v>41.21</v>
      </c>
      <c r="AY764">
        <v>49.86</v>
      </c>
      <c r="AZ764">
        <v>19.84</v>
      </c>
      <c r="BA764">
        <v>23.33</v>
      </c>
      <c r="BB764">
        <v>18.690000000000001</v>
      </c>
      <c r="BC764">
        <v>51.49</v>
      </c>
    </row>
    <row r="765" spans="1:55" x14ac:dyDescent="0.25">
      <c r="A765">
        <v>133</v>
      </c>
      <c r="B765" t="s">
        <v>844</v>
      </c>
      <c r="C765" t="s">
        <v>113</v>
      </c>
      <c r="D765" t="s">
        <v>73</v>
      </c>
      <c r="E765">
        <v>18</v>
      </c>
      <c r="F765">
        <v>282.66666666666998</v>
      </c>
      <c r="G765">
        <v>15.703703703704001</v>
      </c>
      <c r="H765">
        <v>5.09</v>
      </c>
      <c r="I765">
        <v>-5.2</v>
      </c>
      <c r="J765">
        <v>4.1900000000000004</v>
      </c>
      <c r="K765">
        <v>3.82</v>
      </c>
      <c r="L765">
        <v>-7.36</v>
      </c>
      <c r="M765">
        <v>6.41</v>
      </c>
      <c r="N765">
        <v>0.88</v>
      </c>
      <c r="O765">
        <v>-5.1100000000000003</v>
      </c>
      <c r="P765">
        <v>4.8</v>
      </c>
      <c r="Q765">
        <v>0.13</v>
      </c>
      <c r="R765">
        <v>0.64</v>
      </c>
      <c r="S765">
        <v>-5.32</v>
      </c>
      <c r="T765">
        <v>0.14000000000000001</v>
      </c>
      <c r="U765">
        <v>0</v>
      </c>
      <c r="V765">
        <v>1.47</v>
      </c>
      <c r="W765">
        <v>2.37</v>
      </c>
      <c r="X765">
        <v>-2.96</v>
      </c>
      <c r="Y765">
        <v>4.8899999999999997</v>
      </c>
      <c r="Z765">
        <v>0.88</v>
      </c>
      <c r="AA765">
        <v>1.08</v>
      </c>
      <c r="AB765">
        <v>-0.46</v>
      </c>
      <c r="AC765">
        <v>0.6</v>
      </c>
      <c r="AD765">
        <v>0.16</v>
      </c>
      <c r="AE765">
        <v>5.83</v>
      </c>
      <c r="AF765">
        <v>1.99</v>
      </c>
      <c r="AG765">
        <v>-5.39</v>
      </c>
      <c r="AH765">
        <v>9.01</v>
      </c>
      <c r="AI765">
        <v>-1.06</v>
      </c>
      <c r="AJ765">
        <v>0.47</v>
      </c>
      <c r="AK765">
        <v>-42.16</v>
      </c>
      <c r="AL765">
        <v>3.15</v>
      </c>
      <c r="AM765">
        <v>-5.25</v>
      </c>
      <c r="AN765">
        <v>5.33</v>
      </c>
      <c r="AO765">
        <v>0.48</v>
      </c>
      <c r="AP765">
        <v>0.18</v>
      </c>
      <c r="AQ765">
        <v>10</v>
      </c>
      <c r="AR765">
        <v>7.93</v>
      </c>
      <c r="AS765">
        <v>90.15</v>
      </c>
      <c r="AT765">
        <v>0.98099999999999998</v>
      </c>
      <c r="AU765">
        <v>6.37</v>
      </c>
      <c r="AV765">
        <v>12.74</v>
      </c>
      <c r="AW765">
        <v>7</v>
      </c>
      <c r="AX765">
        <v>52</v>
      </c>
      <c r="AY765">
        <v>47.62</v>
      </c>
      <c r="AZ765">
        <v>22.08</v>
      </c>
      <c r="BA765">
        <v>21.01</v>
      </c>
      <c r="BB765">
        <v>17.41</v>
      </c>
      <c r="BC765">
        <v>55.91</v>
      </c>
    </row>
    <row r="766" spans="1:55" x14ac:dyDescent="0.25">
      <c r="A766">
        <v>880</v>
      </c>
      <c r="B766" t="s">
        <v>220</v>
      </c>
      <c r="C766" t="s">
        <v>162</v>
      </c>
      <c r="D766" t="s">
        <v>47</v>
      </c>
      <c r="E766">
        <v>71</v>
      </c>
      <c r="F766">
        <v>948.2</v>
      </c>
      <c r="G766">
        <v>13.354929577465001</v>
      </c>
      <c r="H766">
        <v>7.54</v>
      </c>
      <c r="I766">
        <v>-5.21</v>
      </c>
      <c r="J766">
        <v>5.44</v>
      </c>
      <c r="K766">
        <v>4.7</v>
      </c>
      <c r="L766">
        <v>-3.01</v>
      </c>
      <c r="M766">
        <v>4.43</v>
      </c>
      <c r="N766">
        <v>2.73</v>
      </c>
      <c r="O766">
        <v>-2.38</v>
      </c>
      <c r="P766">
        <v>4.04</v>
      </c>
      <c r="Q766">
        <v>0.62</v>
      </c>
      <c r="R766">
        <v>-0.12</v>
      </c>
      <c r="S766">
        <v>6.7</v>
      </c>
      <c r="T766">
        <v>0.63</v>
      </c>
      <c r="U766">
        <v>-0.24</v>
      </c>
      <c r="V766">
        <v>9.1</v>
      </c>
      <c r="W766">
        <v>5.93</v>
      </c>
      <c r="X766">
        <v>-1.73</v>
      </c>
      <c r="Y766">
        <v>7.13</v>
      </c>
      <c r="Z766">
        <v>4.0199999999999996</v>
      </c>
      <c r="AA766">
        <v>-1.1000000000000001</v>
      </c>
      <c r="AB766">
        <v>10.57</v>
      </c>
      <c r="AC766">
        <v>0.52</v>
      </c>
      <c r="AD766">
        <v>-0.17</v>
      </c>
      <c r="AE766">
        <v>10.1</v>
      </c>
      <c r="AF766">
        <v>2.5499999999999998</v>
      </c>
      <c r="AG766">
        <v>-0.84</v>
      </c>
      <c r="AH766">
        <v>4.29</v>
      </c>
      <c r="AI766">
        <v>-0.23</v>
      </c>
      <c r="AJ766">
        <v>0.51</v>
      </c>
      <c r="AK766">
        <v>-14.71</v>
      </c>
      <c r="AL766">
        <v>3.39</v>
      </c>
      <c r="AM766">
        <v>-3.2</v>
      </c>
      <c r="AN766">
        <v>4.3499999999999996</v>
      </c>
      <c r="AO766">
        <v>0.39</v>
      </c>
      <c r="AP766">
        <v>-0.56999999999999995</v>
      </c>
      <c r="AQ766">
        <v>44.16</v>
      </c>
      <c r="AR766">
        <v>9.5299999999999994</v>
      </c>
      <c r="AS766">
        <v>90.5</v>
      </c>
      <c r="AT766">
        <v>1</v>
      </c>
      <c r="AU766">
        <v>9.8699999999999992</v>
      </c>
      <c r="AV766">
        <v>15.25</v>
      </c>
      <c r="AW766">
        <v>10.63</v>
      </c>
      <c r="AX766">
        <v>43.16</v>
      </c>
      <c r="AY766">
        <v>48.15</v>
      </c>
      <c r="AZ766">
        <v>17.21</v>
      </c>
      <c r="BA766">
        <v>22.02</v>
      </c>
      <c r="BB766">
        <v>19.36</v>
      </c>
      <c r="BC766">
        <v>47.06</v>
      </c>
    </row>
    <row r="767" spans="1:55" x14ac:dyDescent="0.25">
      <c r="A767">
        <v>463</v>
      </c>
      <c r="B767" t="s">
        <v>626</v>
      </c>
      <c r="C767" t="s">
        <v>127</v>
      </c>
      <c r="D767" t="s">
        <v>73</v>
      </c>
      <c r="E767">
        <v>62</v>
      </c>
      <c r="F767">
        <v>947.33333333332996</v>
      </c>
      <c r="G767">
        <v>15.279569892473001</v>
      </c>
      <c r="H767">
        <v>2.61</v>
      </c>
      <c r="I767">
        <v>-5.25</v>
      </c>
      <c r="J767">
        <v>3.48</v>
      </c>
      <c r="K767">
        <v>2.16</v>
      </c>
      <c r="L767">
        <v>-1.36</v>
      </c>
      <c r="M767">
        <v>2.12</v>
      </c>
      <c r="N767">
        <v>0.99</v>
      </c>
      <c r="O767">
        <v>0.99</v>
      </c>
      <c r="P767">
        <v>0.1</v>
      </c>
      <c r="Q767">
        <v>0.79</v>
      </c>
      <c r="R767">
        <v>-0.27</v>
      </c>
      <c r="S767">
        <v>10.51</v>
      </c>
      <c r="T767">
        <v>0.24</v>
      </c>
      <c r="U767">
        <v>-0.02</v>
      </c>
      <c r="V767">
        <v>3.07</v>
      </c>
      <c r="W767">
        <v>1.71</v>
      </c>
      <c r="X767">
        <v>-0.83</v>
      </c>
      <c r="Y767">
        <v>2.44</v>
      </c>
      <c r="Z767">
        <v>1.35</v>
      </c>
      <c r="AA767">
        <v>1.59</v>
      </c>
      <c r="AB767">
        <v>0.06</v>
      </c>
      <c r="AC767">
        <v>0.69</v>
      </c>
      <c r="AD767">
        <v>-0.22</v>
      </c>
      <c r="AE767">
        <v>17.48</v>
      </c>
      <c r="AF767">
        <v>0.48</v>
      </c>
      <c r="AG767">
        <v>-3.23</v>
      </c>
      <c r="AH767">
        <v>4.03</v>
      </c>
      <c r="AI767">
        <v>0.47</v>
      </c>
      <c r="AJ767">
        <v>-0.1</v>
      </c>
      <c r="AK767">
        <v>13.89</v>
      </c>
      <c r="AL767">
        <v>3.44</v>
      </c>
      <c r="AM767">
        <v>-5.26</v>
      </c>
      <c r="AN767">
        <v>6.22</v>
      </c>
      <c r="AO767">
        <v>-0.36</v>
      </c>
      <c r="AP767">
        <v>0.04</v>
      </c>
      <c r="AQ767">
        <v>-15.91</v>
      </c>
      <c r="AR767">
        <v>9.8699999999999992</v>
      </c>
      <c r="AS767">
        <v>91.99</v>
      </c>
      <c r="AT767">
        <v>1.0189999999999999</v>
      </c>
      <c r="AU767">
        <v>8.99</v>
      </c>
      <c r="AV767">
        <v>12.86</v>
      </c>
      <c r="AW767">
        <v>6.65</v>
      </c>
      <c r="AX767">
        <v>51.18</v>
      </c>
      <c r="AY767">
        <v>57.49</v>
      </c>
      <c r="AZ767">
        <v>18.489999999999998</v>
      </c>
      <c r="BA767">
        <v>20.39</v>
      </c>
      <c r="BB767">
        <v>16.91</v>
      </c>
      <c r="BC767">
        <v>52.24</v>
      </c>
    </row>
    <row r="768" spans="1:55" x14ac:dyDescent="0.25">
      <c r="A768">
        <v>626</v>
      </c>
      <c r="B768" t="s">
        <v>105</v>
      </c>
      <c r="C768" t="s">
        <v>106</v>
      </c>
      <c r="D768" t="s">
        <v>39</v>
      </c>
      <c r="E768">
        <v>76</v>
      </c>
      <c r="F768">
        <v>1269</v>
      </c>
      <c r="G768">
        <v>16.697368421053</v>
      </c>
      <c r="H768">
        <v>16.36</v>
      </c>
      <c r="I768">
        <v>-5.27</v>
      </c>
      <c r="J768">
        <v>9.76</v>
      </c>
      <c r="K768">
        <v>13</v>
      </c>
      <c r="L768">
        <v>-4.4800000000000004</v>
      </c>
      <c r="M768">
        <v>10.47</v>
      </c>
      <c r="N768">
        <v>8.52</v>
      </c>
      <c r="O768">
        <v>-3.31</v>
      </c>
      <c r="P768">
        <v>9.74</v>
      </c>
      <c r="Q768">
        <v>0.23</v>
      </c>
      <c r="R768">
        <v>-0.02</v>
      </c>
      <c r="S768">
        <v>2.66</v>
      </c>
      <c r="T768">
        <v>0.76</v>
      </c>
      <c r="U768">
        <v>-0.11</v>
      </c>
      <c r="V768">
        <v>9.75</v>
      </c>
      <c r="W768">
        <v>8.1300000000000008</v>
      </c>
      <c r="X768">
        <v>-1.44</v>
      </c>
      <c r="Y768">
        <v>9.35</v>
      </c>
      <c r="Z768">
        <v>3.44</v>
      </c>
      <c r="AA768">
        <v>0.4</v>
      </c>
      <c r="AB768">
        <v>7.73</v>
      </c>
      <c r="AC768">
        <v>0.32</v>
      </c>
      <c r="AD768">
        <v>0.06</v>
      </c>
      <c r="AE768">
        <v>5.19</v>
      </c>
      <c r="AF768">
        <v>6.25</v>
      </c>
      <c r="AG768">
        <v>-2.44</v>
      </c>
      <c r="AH768">
        <v>10.64</v>
      </c>
      <c r="AI768">
        <v>-0.31</v>
      </c>
      <c r="AJ768">
        <v>-0.18</v>
      </c>
      <c r="AK768">
        <v>-3.23</v>
      </c>
      <c r="AL768">
        <v>11.52</v>
      </c>
      <c r="AM768">
        <v>-3.89</v>
      </c>
      <c r="AN768">
        <v>11.11</v>
      </c>
      <c r="AO768">
        <v>0.2</v>
      </c>
      <c r="AP768">
        <v>0.08</v>
      </c>
      <c r="AQ768">
        <v>7.79</v>
      </c>
      <c r="AR768">
        <v>7.08</v>
      </c>
      <c r="AS768">
        <v>91.41</v>
      </c>
      <c r="AT768">
        <v>0.98499999999999999</v>
      </c>
      <c r="AU768">
        <v>10.83</v>
      </c>
      <c r="AV768">
        <v>14.37</v>
      </c>
      <c r="AW768">
        <v>9.1300000000000008</v>
      </c>
      <c r="AX768">
        <v>38.39</v>
      </c>
      <c r="AY768">
        <v>54.27</v>
      </c>
      <c r="AZ768">
        <v>20.190000000000001</v>
      </c>
      <c r="BA768">
        <v>20.76</v>
      </c>
      <c r="BB768">
        <v>19.05</v>
      </c>
      <c r="BC768">
        <v>51.45</v>
      </c>
    </row>
    <row r="769" spans="1:55" x14ac:dyDescent="0.25">
      <c r="A769">
        <v>55</v>
      </c>
      <c r="B769" t="s">
        <v>96</v>
      </c>
      <c r="C769" t="s">
        <v>49</v>
      </c>
      <c r="D769" t="s">
        <v>73</v>
      </c>
      <c r="E769">
        <v>78</v>
      </c>
      <c r="F769">
        <v>1331.0166666667001</v>
      </c>
      <c r="G769">
        <v>17.064316239316</v>
      </c>
      <c r="H769">
        <v>6.53</v>
      </c>
      <c r="I769">
        <v>-5.3</v>
      </c>
      <c r="J769">
        <v>5.17</v>
      </c>
      <c r="K769">
        <v>4.05</v>
      </c>
      <c r="L769">
        <v>-2.77</v>
      </c>
      <c r="M769">
        <v>3.98</v>
      </c>
      <c r="N769">
        <v>2.96</v>
      </c>
      <c r="O769">
        <v>-2.0299999999999998</v>
      </c>
      <c r="P769">
        <v>4.0999999999999996</v>
      </c>
      <c r="Q769">
        <v>1.1399999999999999</v>
      </c>
      <c r="R769">
        <v>0.03</v>
      </c>
      <c r="S769">
        <v>9.16</v>
      </c>
      <c r="T769">
        <v>0.18</v>
      </c>
      <c r="U769">
        <v>-0.2</v>
      </c>
      <c r="V769">
        <v>4.17</v>
      </c>
      <c r="W769">
        <v>1.72</v>
      </c>
      <c r="X769">
        <v>-2.63</v>
      </c>
      <c r="Y769">
        <v>4.1500000000000004</v>
      </c>
      <c r="Z769">
        <v>0.43</v>
      </c>
      <c r="AA769">
        <v>-0.47</v>
      </c>
      <c r="AB769">
        <v>2.09</v>
      </c>
      <c r="AC769">
        <v>0.61</v>
      </c>
      <c r="AD769">
        <v>0.16</v>
      </c>
      <c r="AE769">
        <v>5.21</v>
      </c>
      <c r="AF769">
        <v>1.72</v>
      </c>
      <c r="AG769">
        <v>-2.88</v>
      </c>
      <c r="AH769">
        <v>5.59</v>
      </c>
      <c r="AI769">
        <v>0.5</v>
      </c>
      <c r="AJ769">
        <v>0.11</v>
      </c>
      <c r="AK769">
        <v>9.39</v>
      </c>
      <c r="AL769">
        <v>5.07</v>
      </c>
      <c r="AM769">
        <v>-2.36</v>
      </c>
      <c r="AN769">
        <v>5.04</v>
      </c>
      <c r="AO769">
        <v>0.23</v>
      </c>
      <c r="AP769">
        <v>-0.37</v>
      </c>
      <c r="AQ769">
        <v>25</v>
      </c>
      <c r="AR769">
        <v>10.52</v>
      </c>
      <c r="AS769">
        <v>91.37</v>
      </c>
      <c r="AT769">
        <v>1.0189999999999999</v>
      </c>
      <c r="AU769">
        <v>9.51</v>
      </c>
      <c r="AV769">
        <v>14.7</v>
      </c>
      <c r="AW769">
        <v>10.01</v>
      </c>
      <c r="AX769">
        <v>39.58</v>
      </c>
      <c r="AY769">
        <v>48.73</v>
      </c>
      <c r="AZ769">
        <v>21.77</v>
      </c>
      <c r="BA769">
        <v>22.4</v>
      </c>
      <c r="BB769">
        <v>20.56</v>
      </c>
      <c r="BC769">
        <v>51.44</v>
      </c>
    </row>
    <row r="770" spans="1:55" x14ac:dyDescent="0.25">
      <c r="A770">
        <v>115</v>
      </c>
      <c r="B770" t="s">
        <v>482</v>
      </c>
      <c r="C770" t="s">
        <v>38</v>
      </c>
      <c r="D770" t="s">
        <v>47</v>
      </c>
      <c r="E770">
        <v>79</v>
      </c>
      <c r="F770">
        <v>924.06666666667002</v>
      </c>
      <c r="G770">
        <v>11.697046413501999</v>
      </c>
      <c r="H770">
        <v>2.42</v>
      </c>
      <c r="I770">
        <v>-5.3</v>
      </c>
      <c r="J770">
        <v>3.51</v>
      </c>
      <c r="K770">
        <v>-0.56000000000000005</v>
      </c>
      <c r="L770">
        <v>-3.84</v>
      </c>
      <c r="M770">
        <v>1.94</v>
      </c>
      <c r="N770">
        <v>-2.29</v>
      </c>
      <c r="O770">
        <v>-3.83</v>
      </c>
      <c r="P770">
        <v>1.1200000000000001</v>
      </c>
      <c r="Q770">
        <v>-0.6</v>
      </c>
      <c r="R770">
        <v>-0.7</v>
      </c>
      <c r="S770">
        <v>-0.31</v>
      </c>
      <c r="T770">
        <v>-7.0000000000000007E-2</v>
      </c>
      <c r="U770">
        <v>-0.27</v>
      </c>
      <c r="V770">
        <v>2.15</v>
      </c>
      <c r="W770">
        <v>-0.86</v>
      </c>
      <c r="X770">
        <v>-3.32</v>
      </c>
      <c r="Y770">
        <v>2.31</v>
      </c>
      <c r="Z770">
        <v>0.48</v>
      </c>
      <c r="AA770">
        <v>-1.08</v>
      </c>
      <c r="AB770">
        <v>3.53</v>
      </c>
      <c r="AC770">
        <v>-0.17</v>
      </c>
      <c r="AD770">
        <v>-0.64</v>
      </c>
      <c r="AE770">
        <v>8.36</v>
      </c>
      <c r="AF770">
        <v>-1.79</v>
      </c>
      <c r="AG770">
        <v>-2.98</v>
      </c>
      <c r="AH770">
        <v>1.46</v>
      </c>
      <c r="AI770">
        <v>-0.28000000000000003</v>
      </c>
      <c r="AJ770">
        <v>0.11</v>
      </c>
      <c r="AK770">
        <v>-10.71</v>
      </c>
      <c r="AL770">
        <v>3.75</v>
      </c>
      <c r="AM770">
        <v>-3.06</v>
      </c>
      <c r="AN770">
        <v>4.9400000000000004</v>
      </c>
      <c r="AO770">
        <v>-0.28999999999999998</v>
      </c>
      <c r="AP770">
        <v>-0.17</v>
      </c>
      <c r="AQ770">
        <v>-19.920000000000002</v>
      </c>
      <c r="AR770">
        <v>6.6</v>
      </c>
      <c r="AS770">
        <v>92.4</v>
      </c>
      <c r="AT770">
        <v>0.99</v>
      </c>
      <c r="AU770">
        <v>8.51</v>
      </c>
      <c r="AV770">
        <v>15.32</v>
      </c>
      <c r="AW770">
        <v>10.58</v>
      </c>
      <c r="AX770">
        <v>48.37</v>
      </c>
      <c r="AY770">
        <v>44.56</v>
      </c>
      <c r="AZ770">
        <v>15.32</v>
      </c>
      <c r="BA770">
        <v>20.32</v>
      </c>
      <c r="BB770">
        <v>18.89</v>
      </c>
      <c r="BC770">
        <v>44.78</v>
      </c>
    </row>
    <row r="771" spans="1:55" x14ac:dyDescent="0.25">
      <c r="A771">
        <v>251</v>
      </c>
      <c r="B771" t="s">
        <v>179</v>
      </c>
      <c r="C771" t="s">
        <v>100</v>
      </c>
      <c r="D771" t="s">
        <v>47</v>
      </c>
      <c r="E771">
        <v>79</v>
      </c>
      <c r="F771">
        <v>1083.4000000000001</v>
      </c>
      <c r="G771">
        <v>13.713924050633</v>
      </c>
      <c r="H771">
        <v>5.31</v>
      </c>
      <c r="I771">
        <v>-5.31</v>
      </c>
      <c r="J771">
        <v>4.79</v>
      </c>
      <c r="K771">
        <v>5.15</v>
      </c>
      <c r="L771">
        <v>-4.9000000000000004</v>
      </c>
      <c r="M771">
        <v>6.02</v>
      </c>
      <c r="N771">
        <v>3.17</v>
      </c>
      <c r="O771">
        <v>-3.23</v>
      </c>
      <c r="P771">
        <v>5.28</v>
      </c>
      <c r="Q771">
        <v>1.44</v>
      </c>
      <c r="R771">
        <v>-0.17</v>
      </c>
      <c r="S771">
        <v>16.04</v>
      </c>
      <c r="T771">
        <v>0.36</v>
      </c>
      <c r="U771">
        <v>-0.45</v>
      </c>
      <c r="V771">
        <v>8.69</v>
      </c>
      <c r="W771">
        <v>3.66</v>
      </c>
      <c r="X771">
        <v>-5.36</v>
      </c>
      <c r="Y771">
        <v>8.41</v>
      </c>
      <c r="Z771">
        <v>1.23</v>
      </c>
      <c r="AA771">
        <v>-1.53</v>
      </c>
      <c r="AB771">
        <v>5.79</v>
      </c>
      <c r="AC771">
        <v>0.33</v>
      </c>
      <c r="AD771">
        <v>-0.33</v>
      </c>
      <c r="AE771">
        <v>11.49</v>
      </c>
      <c r="AF771">
        <v>3.24</v>
      </c>
      <c r="AG771">
        <v>-5.1100000000000003</v>
      </c>
      <c r="AH771">
        <v>10.49</v>
      </c>
      <c r="AI771">
        <v>0.74</v>
      </c>
      <c r="AJ771">
        <v>0.04</v>
      </c>
      <c r="AK771">
        <v>22.72</v>
      </c>
      <c r="AL771">
        <v>1.85</v>
      </c>
      <c r="AM771">
        <v>0.9</v>
      </c>
      <c r="AN771">
        <v>0.88</v>
      </c>
      <c r="AO771">
        <v>0.8</v>
      </c>
      <c r="AP771">
        <v>0.19</v>
      </c>
      <c r="AQ771">
        <v>21.97</v>
      </c>
      <c r="AR771">
        <v>10.67</v>
      </c>
      <c r="AS771">
        <v>91.67</v>
      </c>
      <c r="AT771">
        <v>1.0229999999999999</v>
      </c>
      <c r="AU771">
        <v>10.97</v>
      </c>
      <c r="AV771">
        <v>17.89</v>
      </c>
      <c r="AW771">
        <v>8.69</v>
      </c>
      <c r="AX771">
        <v>46.08</v>
      </c>
      <c r="AY771">
        <v>55.77</v>
      </c>
      <c r="AZ771">
        <v>20.21</v>
      </c>
      <c r="BA771">
        <v>24.98</v>
      </c>
      <c r="BB771">
        <v>19.27</v>
      </c>
      <c r="BC771">
        <v>51.19</v>
      </c>
    </row>
    <row r="772" spans="1:55" x14ac:dyDescent="0.25">
      <c r="A772">
        <v>644</v>
      </c>
      <c r="B772" t="s">
        <v>423</v>
      </c>
      <c r="C772" t="s">
        <v>424</v>
      </c>
      <c r="D772" t="s">
        <v>73</v>
      </c>
      <c r="E772">
        <v>84</v>
      </c>
      <c r="F772">
        <v>1220.4000000000001</v>
      </c>
      <c r="G772">
        <v>14.528571428571</v>
      </c>
      <c r="H772">
        <v>1.47</v>
      </c>
      <c r="I772">
        <v>-5.49</v>
      </c>
      <c r="J772">
        <v>2.96</v>
      </c>
      <c r="K772">
        <v>0.15</v>
      </c>
      <c r="L772">
        <v>-3.85</v>
      </c>
      <c r="M772">
        <v>2.2599999999999998</v>
      </c>
      <c r="N772">
        <v>0.39</v>
      </c>
      <c r="O772">
        <v>-3.38</v>
      </c>
      <c r="P772">
        <v>2.97</v>
      </c>
      <c r="Q772">
        <v>0.04</v>
      </c>
      <c r="R772">
        <v>-0.23</v>
      </c>
      <c r="S772">
        <v>3.48</v>
      </c>
      <c r="T772">
        <v>0.14000000000000001</v>
      </c>
      <c r="U772">
        <v>-0.31</v>
      </c>
      <c r="V772">
        <v>4.75</v>
      </c>
      <c r="W772">
        <v>1.58</v>
      </c>
      <c r="X772">
        <v>-2.4500000000000002</v>
      </c>
      <c r="Y772">
        <v>3.75</v>
      </c>
      <c r="Z772">
        <v>0.28000000000000003</v>
      </c>
      <c r="AA772">
        <v>-1.9</v>
      </c>
      <c r="AB772">
        <v>5.05</v>
      </c>
      <c r="AC772">
        <v>-0.24</v>
      </c>
      <c r="AD772">
        <v>0.01</v>
      </c>
      <c r="AE772">
        <v>-4.97</v>
      </c>
      <c r="AF772">
        <v>1.73</v>
      </c>
      <c r="AG772">
        <v>-0.73</v>
      </c>
      <c r="AH772">
        <v>2.97</v>
      </c>
      <c r="AI772">
        <v>0.21</v>
      </c>
      <c r="AJ772">
        <v>-0.09</v>
      </c>
      <c r="AK772">
        <v>8.41</v>
      </c>
      <c r="AL772">
        <v>-1.4</v>
      </c>
      <c r="AM772">
        <v>-5.29</v>
      </c>
      <c r="AN772">
        <v>2.4300000000000002</v>
      </c>
      <c r="AO772">
        <v>0.19</v>
      </c>
      <c r="AP772">
        <v>-0.19</v>
      </c>
      <c r="AQ772">
        <v>24.13</v>
      </c>
      <c r="AR772">
        <v>7.83</v>
      </c>
      <c r="AS772">
        <v>94.28</v>
      </c>
      <c r="AT772">
        <v>1.0209999999999999</v>
      </c>
      <c r="AU772">
        <v>8.16</v>
      </c>
      <c r="AV772">
        <v>11.75</v>
      </c>
      <c r="AW772">
        <v>8.16</v>
      </c>
      <c r="AX772">
        <v>54.47</v>
      </c>
      <c r="AY772">
        <v>50</v>
      </c>
      <c r="AZ772">
        <v>16.86</v>
      </c>
      <c r="BA772">
        <v>17.899999999999999</v>
      </c>
      <c r="BB772">
        <v>16.57</v>
      </c>
      <c r="BC772">
        <v>50.44</v>
      </c>
    </row>
    <row r="773" spans="1:55" x14ac:dyDescent="0.25">
      <c r="A773">
        <v>154</v>
      </c>
      <c r="B773" t="s">
        <v>614</v>
      </c>
      <c r="C773" t="s">
        <v>67</v>
      </c>
      <c r="D773" t="s">
        <v>39</v>
      </c>
      <c r="E773">
        <v>78</v>
      </c>
      <c r="F773">
        <v>805.71666666666999</v>
      </c>
      <c r="G773">
        <v>10.329700854701001</v>
      </c>
      <c r="H773">
        <v>-8.82</v>
      </c>
      <c r="I773">
        <v>-5.54</v>
      </c>
      <c r="J773">
        <v>-1.6</v>
      </c>
      <c r="K773">
        <v>-5.52</v>
      </c>
      <c r="L773">
        <v>-4.9800000000000004</v>
      </c>
      <c r="M773">
        <v>-0.2</v>
      </c>
      <c r="N773">
        <v>-3.22</v>
      </c>
      <c r="O773">
        <v>-5.16</v>
      </c>
      <c r="P773">
        <v>1.92</v>
      </c>
      <c r="Q773">
        <v>-2.0099999999999998</v>
      </c>
      <c r="R773">
        <v>-0.36</v>
      </c>
      <c r="S773">
        <v>-20.440000000000001</v>
      </c>
      <c r="T773">
        <v>-0.2</v>
      </c>
      <c r="U773">
        <v>-0.39</v>
      </c>
      <c r="V773">
        <v>2.27</v>
      </c>
      <c r="W773">
        <v>-3.71</v>
      </c>
      <c r="X773">
        <v>-5.0199999999999996</v>
      </c>
      <c r="Y773">
        <v>1.67</v>
      </c>
      <c r="Z773">
        <v>-0.25</v>
      </c>
      <c r="AA773">
        <v>-2.2999999999999998</v>
      </c>
      <c r="AB773">
        <v>5.38</v>
      </c>
      <c r="AC773">
        <v>-0.84</v>
      </c>
      <c r="AD773">
        <v>-0.04</v>
      </c>
      <c r="AE773">
        <v>-16.559999999999999</v>
      </c>
      <c r="AF773">
        <v>-4.62</v>
      </c>
      <c r="AG773">
        <v>-3.63</v>
      </c>
      <c r="AH773">
        <v>-1.05</v>
      </c>
      <c r="AI773">
        <v>-1.08</v>
      </c>
      <c r="AJ773">
        <v>-0.45</v>
      </c>
      <c r="AK773">
        <v>-24.64</v>
      </c>
      <c r="AL773">
        <v>-5.38</v>
      </c>
      <c r="AM773">
        <v>-2.7</v>
      </c>
      <c r="AN773">
        <v>-2.14</v>
      </c>
      <c r="AO773">
        <v>-0.46</v>
      </c>
      <c r="AP773">
        <v>0.06</v>
      </c>
      <c r="AQ773">
        <v>-29.97</v>
      </c>
      <c r="AR773">
        <v>4.17</v>
      </c>
      <c r="AS773">
        <v>91.28</v>
      </c>
      <c r="AT773">
        <v>0.95399999999999996</v>
      </c>
      <c r="AU773">
        <v>6.11</v>
      </c>
      <c r="AV773">
        <v>13.93</v>
      </c>
      <c r="AW773">
        <v>14</v>
      </c>
      <c r="AX773">
        <v>46.1</v>
      </c>
      <c r="AY773">
        <v>30.37</v>
      </c>
      <c r="AZ773">
        <v>10.72</v>
      </c>
      <c r="BA773">
        <v>19.21</v>
      </c>
      <c r="BB773">
        <v>23.9</v>
      </c>
      <c r="BC773">
        <v>30.97</v>
      </c>
    </row>
    <row r="774" spans="1:55" x14ac:dyDescent="0.25">
      <c r="A774">
        <v>187</v>
      </c>
      <c r="B774" t="s">
        <v>845</v>
      </c>
      <c r="C774" t="s">
        <v>846</v>
      </c>
      <c r="D774" t="s">
        <v>73</v>
      </c>
      <c r="E774">
        <v>26</v>
      </c>
      <c r="F774">
        <v>327.16666666666998</v>
      </c>
      <c r="G774">
        <v>12.583333333333</v>
      </c>
      <c r="H774">
        <v>-7.79</v>
      </c>
      <c r="I774">
        <v>-5.54</v>
      </c>
      <c r="J774">
        <v>-1.5</v>
      </c>
      <c r="K774">
        <v>-7.97</v>
      </c>
      <c r="L774">
        <v>-4.49</v>
      </c>
      <c r="M774">
        <v>-2.97</v>
      </c>
      <c r="N774">
        <v>-2.67</v>
      </c>
      <c r="O774">
        <v>-3.53</v>
      </c>
      <c r="P774">
        <v>0.05</v>
      </c>
      <c r="Q774">
        <v>-0.75</v>
      </c>
      <c r="R774">
        <v>0.22</v>
      </c>
      <c r="S774">
        <v>-12.42</v>
      </c>
      <c r="T774">
        <v>-0.54</v>
      </c>
      <c r="U774">
        <v>-0.13</v>
      </c>
      <c r="V774">
        <v>-6.3</v>
      </c>
      <c r="W774">
        <v>-4.78</v>
      </c>
      <c r="X774">
        <v>-2.1</v>
      </c>
      <c r="Y774">
        <v>-3.68</v>
      </c>
      <c r="Z774">
        <v>-2.76</v>
      </c>
      <c r="AA774">
        <v>-2.4300000000000002</v>
      </c>
      <c r="AB774">
        <v>-3.81</v>
      </c>
      <c r="AC774">
        <v>-0.56000000000000005</v>
      </c>
      <c r="AD774">
        <v>0.05</v>
      </c>
      <c r="AE774">
        <v>-18.399999999999999</v>
      </c>
      <c r="AF774">
        <v>-2.69</v>
      </c>
      <c r="AG774">
        <v>0.44</v>
      </c>
      <c r="AH774">
        <v>-3.85</v>
      </c>
      <c r="AI774">
        <v>0.32</v>
      </c>
      <c r="AJ774">
        <v>0.89</v>
      </c>
      <c r="AK774">
        <v>-8.08</v>
      </c>
      <c r="AL774">
        <v>-5.95</v>
      </c>
      <c r="AM774">
        <v>-4.91</v>
      </c>
      <c r="AN774">
        <v>-1.05</v>
      </c>
      <c r="AO774">
        <v>-0.89</v>
      </c>
      <c r="AP774">
        <v>-0.71</v>
      </c>
      <c r="AQ774">
        <v>-55.56</v>
      </c>
      <c r="AR774">
        <v>5.22</v>
      </c>
      <c r="AS774">
        <v>90.8</v>
      </c>
      <c r="AT774">
        <v>0.96</v>
      </c>
      <c r="AU774">
        <v>6.97</v>
      </c>
      <c r="AV774">
        <v>16.32</v>
      </c>
      <c r="AW774">
        <v>6.24</v>
      </c>
      <c r="AX774">
        <v>57.95</v>
      </c>
      <c r="AY774">
        <v>52.78</v>
      </c>
      <c r="AZ774">
        <v>13.75</v>
      </c>
      <c r="BA774">
        <v>21.82</v>
      </c>
      <c r="BB774">
        <v>12.47</v>
      </c>
      <c r="BC774">
        <v>52.45</v>
      </c>
    </row>
    <row r="775" spans="1:55" x14ac:dyDescent="0.25">
      <c r="A775">
        <v>403</v>
      </c>
      <c r="B775" t="s">
        <v>723</v>
      </c>
      <c r="C775" t="s">
        <v>131</v>
      </c>
      <c r="D775" t="s">
        <v>36</v>
      </c>
      <c r="E775">
        <v>37</v>
      </c>
      <c r="F775">
        <v>375.2</v>
      </c>
      <c r="G775">
        <v>10.140540540541</v>
      </c>
      <c r="H775">
        <v>-9.41</v>
      </c>
      <c r="I775">
        <v>-5.54</v>
      </c>
      <c r="J775">
        <v>-1.45</v>
      </c>
      <c r="K775">
        <v>-7.05</v>
      </c>
      <c r="L775">
        <v>-6.25</v>
      </c>
      <c r="M775">
        <v>0.04</v>
      </c>
      <c r="N775">
        <v>-4.05</v>
      </c>
      <c r="O775">
        <v>-7.25</v>
      </c>
      <c r="P775">
        <v>3.57</v>
      </c>
      <c r="Q775">
        <v>-1.08</v>
      </c>
      <c r="R775">
        <v>-0.8</v>
      </c>
      <c r="S775">
        <v>-0.93</v>
      </c>
      <c r="T775">
        <v>-0.3</v>
      </c>
      <c r="U775">
        <v>-0.66</v>
      </c>
      <c r="V775">
        <v>4.97</v>
      </c>
      <c r="W775">
        <v>-5.0199999999999996</v>
      </c>
      <c r="X775">
        <v>-7.23</v>
      </c>
      <c r="Y775">
        <v>3.03</v>
      </c>
      <c r="Z775">
        <v>-0.56999999999999995</v>
      </c>
      <c r="AA775">
        <v>-2.1</v>
      </c>
      <c r="AB775">
        <v>3.92</v>
      </c>
      <c r="AC775">
        <v>-0.55000000000000004</v>
      </c>
      <c r="AD775">
        <v>-0.44</v>
      </c>
      <c r="AE775">
        <v>1.67</v>
      </c>
      <c r="AF775">
        <v>-5.93</v>
      </c>
      <c r="AG775">
        <v>-6.84</v>
      </c>
      <c r="AH775">
        <v>2.59</v>
      </c>
      <c r="AI775">
        <v>-1.05</v>
      </c>
      <c r="AJ775">
        <v>-0.45</v>
      </c>
      <c r="AK775">
        <v>-28.66</v>
      </c>
      <c r="AL775">
        <v>-5.54</v>
      </c>
      <c r="AM775">
        <v>-2.83</v>
      </c>
      <c r="AN775">
        <v>-1.38</v>
      </c>
      <c r="AO775">
        <v>0.36</v>
      </c>
      <c r="AP775">
        <v>-0.04</v>
      </c>
      <c r="AQ775">
        <v>13.73</v>
      </c>
      <c r="AR775">
        <v>6.11</v>
      </c>
      <c r="AS775">
        <v>93.71</v>
      </c>
      <c r="AT775">
        <v>0.998</v>
      </c>
      <c r="AU775">
        <v>9.91</v>
      </c>
      <c r="AV775">
        <v>16.309999999999999</v>
      </c>
      <c r="AW775">
        <v>12.31</v>
      </c>
      <c r="AX775">
        <v>43.66</v>
      </c>
      <c r="AY775">
        <v>44.6</v>
      </c>
      <c r="AZ775">
        <v>12.95</v>
      </c>
      <c r="BA775">
        <v>22.07</v>
      </c>
      <c r="BB775">
        <v>21.43</v>
      </c>
      <c r="BC775">
        <v>37.67</v>
      </c>
    </row>
    <row r="776" spans="1:55" x14ac:dyDescent="0.25">
      <c r="A776">
        <v>779</v>
      </c>
      <c r="B776" t="s">
        <v>1007</v>
      </c>
      <c r="C776" t="s">
        <v>100</v>
      </c>
      <c r="D776" t="s">
        <v>73</v>
      </c>
      <c r="E776">
        <v>5</v>
      </c>
      <c r="F776">
        <v>68.599999999999994</v>
      </c>
      <c r="G776">
        <v>13.72</v>
      </c>
      <c r="H776">
        <v>-0.51</v>
      </c>
      <c r="I776">
        <v>-5.57</v>
      </c>
      <c r="J776">
        <v>1.87</v>
      </c>
      <c r="K776">
        <v>-2.61</v>
      </c>
      <c r="L776">
        <v>-3.66</v>
      </c>
      <c r="M776">
        <v>7.0000000000000007E-2</v>
      </c>
      <c r="N776">
        <v>-2.64</v>
      </c>
      <c r="O776">
        <v>-3.71</v>
      </c>
      <c r="P776">
        <v>0.3</v>
      </c>
      <c r="Q776">
        <v>-2.39</v>
      </c>
      <c r="R776">
        <v>5.14</v>
      </c>
      <c r="S776">
        <v>-64.42</v>
      </c>
      <c r="T776">
        <v>-0.12</v>
      </c>
      <c r="U776">
        <v>0.57999999999999996</v>
      </c>
      <c r="V776">
        <v>-6.53</v>
      </c>
      <c r="W776">
        <v>-1.67</v>
      </c>
      <c r="X776">
        <v>-3.27</v>
      </c>
      <c r="Y776">
        <v>0.75</v>
      </c>
      <c r="Z776">
        <v>1.1299999999999999</v>
      </c>
      <c r="AA776">
        <v>-0.4</v>
      </c>
      <c r="AB776">
        <v>3.28</v>
      </c>
      <c r="AC776">
        <v>-2.0699999999999998</v>
      </c>
      <c r="AD776">
        <v>3.39</v>
      </c>
      <c r="AE776">
        <v>-58.33</v>
      </c>
      <c r="AF776">
        <v>-3.73</v>
      </c>
      <c r="AG776">
        <v>-3.84</v>
      </c>
      <c r="AH776">
        <v>-2.52</v>
      </c>
      <c r="AI776">
        <v>0</v>
      </c>
      <c r="AJ776">
        <v>2.33</v>
      </c>
      <c r="AK776">
        <v>0</v>
      </c>
      <c r="AL776">
        <v>1.97</v>
      </c>
      <c r="AM776">
        <v>-6.81</v>
      </c>
      <c r="AN776">
        <v>6.53</v>
      </c>
      <c r="AO776">
        <v>-0.47</v>
      </c>
      <c r="AP776">
        <v>0</v>
      </c>
      <c r="AQ776">
        <v>-100</v>
      </c>
      <c r="AR776">
        <v>3.57</v>
      </c>
      <c r="AS776">
        <v>80</v>
      </c>
      <c r="AT776">
        <v>0.83599999999999997</v>
      </c>
      <c r="AU776">
        <v>13.99</v>
      </c>
      <c r="AV776">
        <v>12.24</v>
      </c>
      <c r="AW776">
        <v>2.62</v>
      </c>
      <c r="AX776">
        <v>55.1</v>
      </c>
      <c r="AY776">
        <v>84.21</v>
      </c>
      <c r="AZ776">
        <v>26.24</v>
      </c>
      <c r="BA776">
        <v>20.99</v>
      </c>
      <c r="BB776">
        <v>13.12</v>
      </c>
      <c r="BC776">
        <v>66.67</v>
      </c>
    </row>
    <row r="777" spans="1:55" x14ac:dyDescent="0.25">
      <c r="A777">
        <v>602</v>
      </c>
      <c r="B777" t="s">
        <v>526</v>
      </c>
      <c r="C777" t="s">
        <v>147</v>
      </c>
      <c r="D777" t="s">
        <v>39</v>
      </c>
      <c r="E777">
        <v>68</v>
      </c>
      <c r="F777">
        <v>736.9</v>
      </c>
      <c r="G777">
        <v>10.836764705882</v>
      </c>
      <c r="H777">
        <v>3.14</v>
      </c>
      <c r="I777">
        <v>-5.58</v>
      </c>
      <c r="J777">
        <v>3.92</v>
      </c>
      <c r="K777">
        <v>0.63</v>
      </c>
      <c r="L777">
        <v>-3.53</v>
      </c>
      <c r="M777">
        <v>2.66</v>
      </c>
      <c r="N777">
        <v>-1.39</v>
      </c>
      <c r="O777">
        <v>-2.9</v>
      </c>
      <c r="P777">
        <v>1.59</v>
      </c>
      <c r="Q777">
        <v>-0.83</v>
      </c>
      <c r="R777">
        <v>0.74</v>
      </c>
      <c r="S777">
        <v>-15.7</v>
      </c>
      <c r="T777">
        <v>0</v>
      </c>
      <c r="U777">
        <v>-0.24</v>
      </c>
      <c r="V777">
        <v>2.87</v>
      </c>
      <c r="W777">
        <v>1.1499999999999999</v>
      </c>
      <c r="X777">
        <v>-3.31</v>
      </c>
      <c r="Y777">
        <v>4.3499999999999996</v>
      </c>
      <c r="Z777">
        <v>1.44</v>
      </c>
      <c r="AA777">
        <v>-0.85</v>
      </c>
      <c r="AB777">
        <v>4.97</v>
      </c>
      <c r="AC777">
        <v>-0.45</v>
      </c>
      <c r="AD777">
        <v>0.45</v>
      </c>
      <c r="AE777">
        <v>-15.48</v>
      </c>
      <c r="AF777">
        <v>-0.38</v>
      </c>
      <c r="AG777">
        <v>-3.28</v>
      </c>
      <c r="AH777">
        <v>3.89</v>
      </c>
      <c r="AI777">
        <v>-0.4</v>
      </c>
      <c r="AJ777">
        <v>0.19</v>
      </c>
      <c r="AK777">
        <v>-21.77</v>
      </c>
      <c r="AL777">
        <v>1.88</v>
      </c>
      <c r="AM777">
        <v>-2.95</v>
      </c>
      <c r="AN777">
        <v>3.49</v>
      </c>
      <c r="AO777">
        <v>-0.1</v>
      </c>
      <c r="AP777">
        <v>-0.02</v>
      </c>
      <c r="AQ777">
        <v>-2.6</v>
      </c>
      <c r="AR777">
        <v>6.25</v>
      </c>
      <c r="AS777">
        <v>88.68</v>
      </c>
      <c r="AT777">
        <v>0.94899999999999995</v>
      </c>
      <c r="AU777">
        <v>10.18</v>
      </c>
      <c r="AV777">
        <v>11.15</v>
      </c>
      <c r="AW777">
        <v>6.43</v>
      </c>
      <c r="AX777">
        <v>45.19</v>
      </c>
      <c r="AY777">
        <v>61.27</v>
      </c>
      <c r="AZ777">
        <v>20.76</v>
      </c>
      <c r="BA777">
        <v>19.22</v>
      </c>
      <c r="BB777">
        <v>15.63</v>
      </c>
      <c r="BC777">
        <v>57.05</v>
      </c>
    </row>
    <row r="778" spans="1:55" x14ac:dyDescent="0.25">
      <c r="A778">
        <v>414</v>
      </c>
      <c r="B778" t="s">
        <v>89</v>
      </c>
      <c r="C778" t="s">
        <v>69</v>
      </c>
      <c r="D778" t="s">
        <v>39</v>
      </c>
      <c r="E778">
        <v>80</v>
      </c>
      <c r="F778">
        <v>1240.2</v>
      </c>
      <c r="G778">
        <v>15.5025</v>
      </c>
      <c r="H778">
        <v>10.17</v>
      </c>
      <c r="I778">
        <v>-5.6</v>
      </c>
      <c r="J778">
        <v>6.8</v>
      </c>
      <c r="K778">
        <v>9.7899999999999991</v>
      </c>
      <c r="L778">
        <v>-3.46</v>
      </c>
      <c r="M778">
        <v>7.72</v>
      </c>
      <c r="N778">
        <v>7</v>
      </c>
      <c r="O778">
        <v>-3.03</v>
      </c>
      <c r="P778">
        <v>8.0500000000000007</v>
      </c>
      <c r="Q778">
        <v>1.07</v>
      </c>
      <c r="R778">
        <v>0.55000000000000004</v>
      </c>
      <c r="S778">
        <v>5.55</v>
      </c>
      <c r="T778">
        <v>0.44</v>
      </c>
      <c r="U778">
        <v>-0.08</v>
      </c>
      <c r="V778">
        <v>5.64</v>
      </c>
      <c r="W778">
        <v>6.49</v>
      </c>
      <c r="X778">
        <v>-1.71</v>
      </c>
      <c r="Y778">
        <v>7.91</v>
      </c>
      <c r="Z778">
        <v>1.89</v>
      </c>
      <c r="AA778">
        <v>0.06</v>
      </c>
      <c r="AB778">
        <v>4.29</v>
      </c>
      <c r="AC778">
        <v>0.51</v>
      </c>
      <c r="AD778">
        <v>0.51</v>
      </c>
      <c r="AE778">
        <v>-0.46</v>
      </c>
      <c r="AF778">
        <v>6.13</v>
      </c>
      <c r="AG778">
        <v>-2.36</v>
      </c>
      <c r="AH778">
        <v>10.34</v>
      </c>
      <c r="AI778">
        <v>0.69</v>
      </c>
      <c r="AJ778">
        <v>-0.05</v>
      </c>
      <c r="AK778">
        <v>16.88</v>
      </c>
      <c r="AL778">
        <v>7.77</v>
      </c>
      <c r="AM778">
        <v>-5.25</v>
      </c>
      <c r="AN778">
        <v>8.67</v>
      </c>
      <c r="AO778">
        <v>0.06</v>
      </c>
      <c r="AP778">
        <v>0.14000000000000001</v>
      </c>
      <c r="AQ778">
        <v>-1.74</v>
      </c>
      <c r="AR778">
        <v>9.24</v>
      </c>
      <c r="AS778">
        <v>89.18</v>
      </c>
      <c r="AT778">
        <v>0.98399999999999999</v>
      </c>
      <c r="AU778">
        <v>11.66</v>
      </c>
      <c r="AV778">
        <v>13.11</v>
      </c>
      <c r="AW778">
        <v>13.55</v>
      </c>
      <c r="AX778">
        <v>37.159999999999997</v>
      </c>
      <c r="AY778">
        <v>46.26</v>
      </c>
      <c r="AZ778">
        <v>20.61</v>
      </c>
      <c r="BA778">
        <v>19.010000000000002</v>
      </c>
      <c r="BB778">
        <v>24.67</v>
      </c>
      <c r="BC778">
        <v>45.51</v>
      </c>
    </row>
    <row r="779" spans="1:55" x14ac:dyDescent="0.25">
      <c r="A779">
        <v>528</v>
      </c>
      <c r="B779" t="s">
        <v>353</v>
      </c>
      <c r="C779" t="s">
        <v>186</v>
      </c>
      <c r="D779" t="s">
        <v>73</v>
      </c>
      <c r="E779">
        <v>78</v>
      </c>
      <c r="F779">
        <v>1223.5333333333001</v>
      </c>
      <c r="G779">
        <v>15.686324786325001</v>
      </c>
      <c r="H779">
        <v>3.54</v>
      </c>
      <c r="I779">
        <v>-5.6</v>
      </c>
      <c r="J779">
        <v>4.0999999999999996</v>
      </c>
      <c r="K779">
        <v>3.61</v>
      </c>
      <c r="L779">
        <v>-4.2300000000000004</v>
      </c>
      <c r="M779">
        <v>4.6100000000000003</v>
      </c>
      <c r="N779">
        <v>2.09</v>
      </c>
      <c r="O779">
        <v>-2.0299999999999998</v>
      </c>
      <c r="P779">
        <v>3.34</v>
      </c>
      <c r="Q779">
        <v>0.42</v>
      </c>
      <c r="R779">
        <v>-0.05</v>
      </c>
      <c r="S779">
        <v>4.92</v>
      </c>
      <c r="T779">
        <v>0.19</v>
      </c>
      <c r="U779">
        <v>-0.3</v>
      </c>
      <c r="V779">
        <v>5.37</v>
      </c>
      <c r="W779">
        <v>1.56</v>
      </c>
      <c r="X779">
        <v>-4.16</v>
      </c>
      <c r="Y779">
        <v>5.78</v>
      </c>
      <c r="Z779">
        <v>0.75</v>
      </c>
      <c r="AA779">
        <v>-1.91</v>
      </c>
      <c r="AB779">
        <v>6.86</v>
      </c>
      <c r="AC779">
        <v>0.1</v>
      </c>
      <c r="AD779">
        <v>-0.01</v>
      </c>
      <c r="AE779">
        <v>2.25</v>
      </c>
      <c r="AF779">
        <v>1.08</v>
      </c>
      <c r="AG779">
        <v>-3</v>
      </c>
      <c r="AH779">
        <v>5.07</v>
      </c>
      <c r="AI779">
        <v>0.28000000000000003</v>
      </c>
      <c r="AJ779">
        <v>0.22</v>
      </c>
      <c r="AK779">
        <v>2.88</v>
      </c>
      <c r="AL779">
        <v>3.54</v>
      </c>
      <c r="AM779">
        <v>-1.75</v>
      </c>
      <c r="AN779">
        <v>3.68</v>
      </c>
      <c r="AO779">
        <v>0.12</v>
      </c>
      <c r="AP779">
        <v>-0.33</v>
      </c>
      <c r="AQ779">
        <v>16.02</v>
      </c>
      <c r="AR779">
        <v>8.18</v>
      </c>
      <c r="AS779">
        <v>90.81</v>
      </c>
      <c r="AT779">
        <v>0.99</v>
      </c>
      <c r="AU779">
        <v>8.43</v>
      </c>
      <c r="AV779">
        <v>11.23</v>
      </c>
      <c r="AW779">
        <v>7.45</v>
      </c>
      <c r="AX779">
        <v>47.67</v>
      </c>
      <c r="AY779">
        <v>53.09</v>
      </c>
      <c r="AZ779">
        <v>19.809999999999999</v>
      </c>
      <c r="BA779">
        <v>18.34</v>
      </c>
      <c r="BB779">
        <v>16.670000000000002</v>
      </c>
      <c r="BC779">
        <v>54.3</v>
      </c>
    </row>
    <row r="780" spans="1:55" x14ac:dyDescent="0.25">
      <c r="A780">
        <v>68</v>
      </c>
      <c r="B780" t="s">
        <v>102</v>
      </c>
      <c r="C780" t="s">
        <v>46</v>
      </c>
      <c r="D780" t="s">
        <v>39</v>
      </c>
      <c r="E780">
        <v>81</v>
      </c>
      <c r="F780">
        <v>1140.45</v>
      </c>
      <c r="G780">
        <v>14.07962962963</v>
      </c>
      <c r="H780">
        <v>3.32</v>
      </c>
      <c r="I780">
        <v>-5.63</v>
      </c>
      <c r="J780">
        <v>4.1900000000000004</v>
      </c>
      <c r="K780">
        <v>2.63</v>
      </c>
      <c r="L780">
        <v>-1.95</v>
      </c>
      <c r="M780">
        <v>2.73</v>
      </c>
      <c r="N780">
        <v>1.43</v>
      </c>
      <c r="O780">
        <v>-0.27</v>
      </c>
      <c r="P780">
        <v>1.35</v>
      </c>
      <c r="Q780">
        <v>0.92</v>
      </c>
      <c r="R780">
        <v>0.24</v>
      </c>
      <c r="S780">
        <v>6.05</v>
      </c>
      <c r="T780">
        <v>0.21</v>
      </c>
      <c r="U780">
        <v>-0.12</v>
      </c>
      <c r="V780">
        <v>3.8</v>
      </c>
      <c r="W780">
        <v>2.1800000000000002</v>
      </c>
      <c r="X780">
        <v>-1.79</v>
      </c>
      <c r="Y780">
        <v>4.08</v>
      </c>
      <c r="Z780">
        <v>1.36</v>
      </c>
      <c r="AA780">
        <v>-1.25</v>
      </c>
      <c r="AB780">
        <v>6.68</v>
      </c>
      <c r="AC780">
        <v>0.37</v>
      </c>
      <c r="AD780">
        <v>0.25</v>
      </c>
      <c r="AE780">
        <v>0.68</v>
      </c>
      <c r="AF780">
        <v>1.0900000000000001</v>
      </c>
      <c r="AG780">
        <v>-0.71</v>
      </c>
      <c r="AH780">
        <v>2.31</v>
      </c>
      <c r="AI780">
        <v>0.55000000000000004</v>
      </c>
      <c r="AJ780">
        <v>-0.18</v>
      </c>
      <c r="AK780">
        <v>20.21</v>
      </c>
      <c r="AL780">
        <v>0.69</v>
      </c>
      <c r="AM780">
        <v>-5.26</v>
      </c>
      <c r="AN780">
        <v>4.29</v>
      </c>
      <c r="AO780">
        <v>0.21</v>
      </c>
      <c r="AP780">
        <v>0.19</v>
      </c>
      <c r="AQ780">
        <v>2.23</v>
      </c>
      <c r="AR780">
        <v>9.11</v>
      </c>
      <c r="AS780">
        <v>92.37</v>
      </c>
      <c r="AT780">
        <v>1.0149999999999999</v>
      </c>
      <c r="AU780">
        <v>13.42</v>
      </c>
      <c r="AV780">
        <v>11.84</v>
      </c>
      <c r="AW780">
        <v>6.21</v>
      </c>
      <c r="AX780">
        <v>39.67</v>
      </c>
      <c r="AY780">
        <v>68.36</v>
      </c>
      <c r="AZ780">
        <v>23.15</v>
      </c>
      <c r="BA780">
        <v>17.68</v>
      </c>
      <c r="BB780">
        <v>13.84</v>
      </c>
      <c r="BC780">
        <v>62.59</v>
      </c>
    </row>
    <row r="781" spans="1:55" x14ac:dyDescent="0.25">
      <c r="A781">
        <v>78</v>
      </c>
      <c r="B781" t="s">
        <v>43</v>
      </c>
      <c r="C781" t="s">
        <v>44</v>
      </c>
      <c r="D781" t="s">
        <v>39</v>
      </c>
      <c r="E781">
        <v>79</v>
      </c>
      <c r="F781">
        <v>1253.2666666667001</v>
      </c>
      <c r="G781">
        <v>15.864135021097001</v>
      </c>
      <c r="H781">
        <v>11.63</v>
      </c>
      <c r="I781">
        <v>-5.65</v>
      </c>
      <c r="J781">
        <v>7.22</v>
      </c>
      <c r="K781">
        <v>8.75</v>
      </c>
      <c r="L781">
        <v>-4.08</v>
      </c>
      <c r="M781">
        <v>7.15</v>
      </c>
      <c r="N781">
        <v>5.61</v>
      </c>
      <c r="O781">
        <v>-5.52</v>
      </c>
      <c r="P781">
        <v>8.5399999999999991</v>
      </c>
      <c r="Q781">
        <v>1.81</v>
      </c>
      <c r="R781">
        <v>-0.17</v>
      </c>
      <c r="S781">
        <v>16.91</v>
      </c>
      <c r="T781">
        <v>0.53</v>
      </c>
      <c r="U781">
        <v>-0.22</v>
      </c>
      <c r="V781">
        <v>7.34</v>
      </c>
      <c r="W781">
        <v>4.7300000000000004</v>
      </c>
      <c r="X781">
        <v>-1.8</v>
      </c>
      <c r="Y781">
        <v>5.85</v>
      </c>
      <c r="Z781">
        <v>2.5499999999999998</v>
      </c>
      <c r="AA781">
        <v>-0.84</v>
      </c>
      <c r="AB781">
        <v>6.96</v>
      </c>
      <c r="AC781">
        <v>1.0900000000000001</v>
      </c>
      <c r="AD781">
        <v>0.04</v>
      </c>
      <c r="AE781">
        <v>15.85</v>
      </c>
      <c r="AF781">
        <v>2.9</v>
      </c>
      <c r="AG781">
        <v>-1.29</v>
      </c>
      <c r="AH781">
        <v>4.97</v>
      </c>
      <c r="AI781">
        <v>0.85</v>
      </c>
      <c r="AJ781">
        <v>-0.11</v>
      </c>
      <c r="AK781">
        <v>19.23</v>
      </c>
      <c r="AL781">
        <v>9.35</v>
      </c>
      <c r="AM781">
        <v>-5.13</v>
      </c>
      <c r="AN781">
        <v>9.4600000000000009</v>
      </c>
      <c r="AO781">
        <v>0.13</v>
      </c>
      <c r="AP781">
        <v>-0.32</v>
      </c>
      <c r="AQ781">
        <v>26.61</v>
      </c>
      <c r="AR781">
        <v>10.73</v>
      </c>
      <c r="AS781">
        <v>92.81</v>
      </c>
      <c r="AT781">
        <v>1.0349999999999999</v>
      </c>
      <c r="AU781">
        <v>13.69</v>
      </c>
      <c r="AV781">
        <v>18.96</v>
      </c>
      <c r="AW781">
        <v>7.71</v>
      </c>
      <c r="AX781">
        <v>38.35</v>
      </c>
      <c r="AY781">
        <v>63.98</v>
      </c>
      <c r="AZ781">
        <v>24.22</v>
      </c>
      <c r="BA781">
        <v>26.52</v>
      </c>
      <c r="BB781">
        <v>16.559999999999999</v>
      </c>
      <c r="BC781">
        <v>59.39</v>
      </c>
    </row>
    <row r="782" spans="1:55" x14ac:dyDescent="0.25">
      <c r="A782">
        <v>545</v>
      </c>
      <c r="B782" t="s">
        <v>418</v>
      </c>
      <c r="C782" t="s">
        <v>61</v>
      </c>
      <c r="D782" t="s">
        <v>39</v>
      </c>
      <c r="E782">
        <v>69</v>
      </c>
      <c r="F782">
        <v>729.31666666667002</v>
      </c>
      <c r="G782">
        <v>10.569806763284999</v>
      </c>
      <c r="H782">
        <v>1.66</v>
      </c>
      <c r="I782">
        <v>-5.69</v>
      </c>
      <c r="J782">
        <v>3.23</v>
      </c>
      <c r="K782">
        <v>-0.51</v>
      </c>
      <c r="L782">
        <v>-4.78</v>
      </c>
      <c r="M782">
        <v>2.5099999999999998</v>
      </c>
      <c r="N782">
        <v>-0.85</v>
      </c>
      <c r="O782">
        <v>-3.88</v>
      </c>
      <c r="P782">
        <v>2.41</v>
      </c>
      <c r="Q782">
        <v>0.59</v>
      </c>
      <c r="R782">
        <v>-1.1499999999999999</v>
      </c>
      <c r="S782">
        <v>18.98</v>
      </c>
      <c r="T782">
        <v>0.17</v>
      </c>
      <c r="U782">
        <v>-0.36</v>
      </c>
      <c r="V782">
        <v>5.96</v>
      </c>
      <c r="W782">
        <v>1.8</v>
      </c>
      <c r="X782">
        <v>-4.22</v>
      </c>
      <c r="Y782">
        <v>6.03</v>
      </c>
      <c r="Z782">
        <v>1.48</v>
      </c>
      <c r="AA782">
        <v>-2.41</v>
      </c>
      <c r="AB782">
        <v>9.73</v>
      </c>
      <c r="AC782">
        <v>0.54</v>
      </c>
      <c r="AD782">
        <v>-0.53</v>
      </c>
      <c r="AE782">
        <v>19.66</v>
      </c>
      <c r="AF782">
        <v>0.43</v>
      </c>
      <c r="AG782">
        <v>-2.42</v>
      </c>
      <c r="AH782">
        <v>3.55</v>
      </c>
      <c r="AI782">
        <v>-0.19</v>
      </c>
      <c r="AJ782">
        <v>-0.95</v>
      </c>
      <c r="AK782">
        <v>32.85</v>
      </c>
      <c r="AL782">
        <v>-1.4</v>
      </c>
      <c r="AM782">
        <v>-1.62</v>
      </c>
      <c r="AN782">
        <v>0.13</v>
      </c>
      <c r="AO782">
        <v>0.28000000000000003</v>
      </c>
      <c r="AP782">
        <v>0.14000000000000001</v>
      </c>
      <c r="AQ782">
        <v>6.67</v>
      </c>
      <c r="AR782">
        <v>9.8000000000000007</v>
      </c>
      <c r="AS782">
        <v>94.63</v>
      </c>
      <c r="AT782">
        <v>1.044</v>
      </c>
      <c r="AU782">
        <v>9.9499999999999993</v>
      </c>
      <c r="AV782">
        <v>15.38</v>
      </c>
      <c r="AW782">
        <v>9.1300000000000008</v>
      </c>
      <c r="AX782">
        <v>49.85</v>
      </c>
      <c r="AY782">
        <v>52.16</v>
      </c>
      <c r="AZ782">
        <v>16.54</v>
      </c>
      <c r="BA782">
        <v>19.739999999999998</v>
      </c>
      <c r="BB782">
        <v>16.87</v>
      </c>
      <c r="BC782">
        <v>49.51</v>
      </c>
    </row>
    <row r="783" spans="1:55" x14ac:dyDescent="0.25">
      <c r="A783">
        <v>136</v>
      </c>
      <c r="B783" t="s">
        <v>247</v>
      </c>
      <c r="C783" t="s">
        <v>35</v>
      </c>
      <c r="D783" t="s">
        <v>47</v>
      </c>
      <c r="E783">
        <v>82</v>
      </c>
      <c r="F783">
        <v>916.18333333332998</v>
      </c>
      <c r="G783">
        <v>11.172967479675</v>
      </c>
      <c r="H783">
        <v>3.5</v>
      </c>
      <c r="I783">
        <v>-5.71</v>
      </c>
      <c r="J783">
        <v>4.12</v>
      </c>
      <c r="K783">
        <v>0.19</v>
      </c>
      <c r="L783">
        <v>-4.5</v>
      </c>
      <c r="M783">
        <v>2.87</v>
      </c>
      <c r="N783">
        <v>-0.33</v>
      </c>
      <c r="O783">
        <v>-3.82</v>
      </c>
      <c r="P783">
        <v>2.95</v>
      </c>
      <c r="Q783">
        <v>-0.28000000000000003</v>
      </c>
      <c r="R783">
        <v>-0.84</v>
      </c>
      <c r="S783">
        <v>7.17</v>
      </c>
      <c r="T783">
        <v>0.05</v>
      </c>
      <c r="U783">
        <v>-0.33</v>
      </c>
      <c r="V783">
        <v>4.4000000000000004</v>
      </c>
      <c r="W783">
        <v>1.54</v>
      </c>
      <c r="X783">
        <v>-2.34</v>
      </c>
      <c r="Y783">
        <v>3.51</v>
      </c>
      <c r="Z783">
        <v>-0.66</v>
      </c>
      <c r="AA783">
        <v>0.02</v>
      </c>
      <c r="AB783">
        <v>-1.5</v>
      </c>
      <c r="AC783">
        <v>-0.66</v>
      </c>
      <c r="AD783">
        <v>-0.73</v>
      </c>
      <c r="AE783">
        <v>3.9</v>
      </c>
      <c r="AF783">
        <v>2.93</v>
      </c>
      <c r="AG783">
        <v>-3.14</v>
      </c>
      <c r="AH783">
        <v>6.67</v>
      </c>
      <c r="AI783">
        <v>0.2</v>
      </c>
      <c r="AJ783">
        <v>-0.12</v>
      </c>
      <c r="AK783">
        <v>6.49</v>
      </c>
      <c r="AL783">
        <v>1.6</v>
      </c>
      <c r="AM783">
        <v>-6.64</v>
      </c>
      <c r="AN783">
        <v>6.04</v>
      </c>
      <c r="AO783">
        <v>0.33</v>
      </c>
      <c r="AP783">
        <v>-0.03</v>
      </c>
      <c r="AQ783">
        <v>12.93</v>
      </c>
      <c r="AR783">
        <v>9.1999999999999993</v>
      </c>
      <c r="AS783">
        <v>93.65</v>
      </c>
      <c r="AT783">
        <v>1.028</v>
      </c>
      <c r="AU783">
        <v>8.84</v>
      </c>
      <c r="AV783">
        <v>17.420000000000002</v>
      </c>
      <c r="AW783">
        <v>9.36</v>
      </c>
      <c r="AX783">
        <v>41.26</v>
      </c>
      <c r="AY783">
        <v>48.56</v>
      </c>
      <c r="AZ783">
        <v>14.41</v>
      </c>
      <c r="BA783">
        <v>23.45</v>
      </c>
      <c r="BB783">
        <v>16.829999999999998</v>
      </c>
      <c r="BC783">
        <v>46.12</v>
      </c>
    </row>
    <row r="784" spans="1:55" x14ac:dyDescent="0.25">
      <c r="A784">
        <v>317</v>
      </c>
      <c r="B784" t="s">
        <v>159</v>
      </c>
      <c r="C784" t="s">
        <v>160</v>
      </c>
      <c r="D784" t="s">
        <v>57</v>
      </c>
      <c r="E784">
        <v>71</v>
      </c>
      <c r="F784">
        <v>949.68333333332998</v>
      </c>
      <c r="G784">
        <v>13.375821596244</v>
      </c>
      <c r="H784">
        <v>7.29</v>
      </c>
      <c r="I784">
        <v>-5.74</v>
      </c>
      <c r="J784">
        <v>5.92</v>
      </c>
      <c r="K784">
        <v>4.08</v>
      </c>
      <c r="L784">
        <v>-3.68</v>
      </c>
      <c r="M784">
        <v>4.66</v>
      </c>
      <c r="N784">
        <v>3.33</v>
      </c>
      <c r="O784">
        <v>-3.44</v>
      </c>
      <c r="P784">
        <v>5.63</v>
      </c>
      <c r="Q784">
        <v>0.67</v>
      </c>
      <c r="R784">
        <v>0.16</v>
      </c>
      <c r="S784">
        <v>5.18</v>
      </c>
      <c r="T784">
        <v>0.34</v>
      </c>
      <c r="U784">
        <v>-0.32</v>
      </c>
      <c r="V784">
        <v>7.24</v>
      </c>
      <c r="W784">
        <v>4.1500000000000004</v>
      </c>
      <c r="X784">
        <v>-1.94</v>
      </c>
      <c r="Y784">
        <v>5.99</v>
      </c>
      <c r="Z784">
        <v>1.82</v>
      </c>
      <c r="AA784">
        <v>-2.4900000000000002</v>
      </c>
      <c r="AB784">
        <v>9.68</v>
      </c>
      <c r="AC784">
        <v>0.27</v>
      </c>
      <c r="AD784">
        <v>0.19</v>
      </c>
      <c r="AE784">
        <v>1.1599999999999999</v>
      </c>
      <c r="AF784">
        <v>3.11</v>
      </c>
      <c r="AG784">
        <v>0.73</v>
      </c>
      <c r="AH784">
        <v>3.38</v>
      </c>
      <c r="AI784">
        <v>0.51</v>
      </c>
      <c r="AJ784">
        <v>0</v>
      </c>
      <c r="AK784">
        <v>14</v>
      </c>
      <c r="AL784">
        <v>2.76</v>
      </c>
      <c r="AM784">
        <v>-3.05</v>
      </c>
      <c r="AN784">
        <v>4.16</v>
      </c>
      <c r="AO784">
        <v>0.03</v>
      </c>
      <c r="AP784">
        <v>-0.05</v>
      </c>
      <c r="AQ784">
        <v>3.3</v>
      </c>
      <c r="AR784">
        <v>9.3000000000000007</v>
      </c>
      <c r="AS784">
        <v>91.22</v>
      </c>
      <c r="AT784">
        <v>1.0049999999999999</v>
      </c>
      <c r="AU784">
        <v>10.55</v>
      </c>
      <c r="AV784">
        <v>12</v>
      </c>
      <c r="AW784">
        <v>6.7</v>
      </c>
      <c r="AX784">
        <v>47.57</v>
      </c>
      <c r="AY784">
        <v>61.17</v>
      </c>
      <c r="AZ784">
        <v>18.89</v>
      </c>
      <c r="BA784">
        <v>17.88</v>
      </c>
      <c r="BB784">
        <v>15.67</v>
      </c>
      <c r="BC784">
        <v>54.66</v>
      </c>
    </row>
    <row r="785" spans="1:55" x14ac:dyDescent="0.25">
      <c r="A785">
        <v>838</v>
      </c>
      <c r="B785" t="s">
        <v>532</v>
      </c>
      <c r="C785" t="s">
        <v>106</v>
      </c>
      <c r="D785" t="s">
        <v>39</v>
      </c>
      <c r="E785">
        <v>62</v>
      </c>
      <c r="F785">
        <v>623.95000000000005</v>
      </c>
      <c r="G785">
        <v>10.063709677419</v>
      </c>
      <c r="H785">
        <v>-8.23</v>
      </c>
      <c r="I785">
        <v>-5.82</v>
      </c>
      <c r="J785">
        <v>-1.67</v>
      </c>
      <c r="K785">
        <v>-5.83</v>
      </c>
      <c r="L785">
        <v>-5.09</v>
      </c>
      <c r="M785">
        <v>-1.1000000000000001</v>
      </c>
      <c r="N785">
        <v>-4.05</v>
      </c>
      <c r="O785">
        <v>-3.42</v>
      </c>
      <c r="P785">
        <v>-1.1200000000000001</v>
      </c>
      <c r="Q785">
        <v>-0.51</v>
      </c>
      <c r="R785">
        <v>-0.36</v>
      </c>
      <c r="S785">
        <v>-3.05</v>
      </c>
      <c r="T785">
        <v>-0.35</v>
      </c>
      <c r="U785">
        <v>-0.54</v>
      </c>
      <c r="V785">
        <v>1.01</v>
      </c>
      <c r="W785">
        <v>-2.93</v>
      </c>
      <c r="X785">
        <v>-6.09</v>
      </c>
      <c r="Y785">
        <v>2.56</v>
      </c>
      <c r="Z785">
        <v>-1.76</v>
      </c>
      <c r="AA785">
        <v>-3.13</v>
      </c>
      <c r="AB785">
        <v>2.08</v>
      </c>
      <c r="AC785">
        <v>-0.08</v>
      </c>
      <c r="AD785">
        <v>-0.28000000000000003</v>
      </c>
      <c r="AE785">
        <v>3.36</v>
      </c>
      <c r="AF785">
        <v>-1.57</v>
      </c>
      <c r="AG785">
        <v>-3.95</v>
      </c>
      <c r="AH785">
        <v>2.76</v>
      </c>
      <c r="AI785">
        <v>-0.6</v>
      </c>
      <c r="AJ785">
        <v>0.2</v>
      </c>
      <c r="AK785">
        <v>-27.27</v>
      </c>
      <c r="AL785">
        <v>-6.85</v>
      </c>
      <c r="AM785">
        <v>-0.84</v>
      </c>
      <c r="AN785">
        <v>-5.18</v>
      </c>
      <c r="AO785">
        <v>0.03</v>
      </c>
      <c r="AP785">
        <v>-0.34</v>
      </c>
      <c r="AQ785">
        <v>10</v>
      </c>
      <c r="AR785">
        <v>7.06</v>
      </c>
      <c r="AS785">
        <v>91.72</v>
      </c>
      <c r="AT785">
        <v>0.98799999999999999</v>
      </c>
      <c r="AU785">
        <v>10.19</v>
      </c>
      <c r="AV785">
        <v>16.829999999999998</v>
      </c>
      <c r="AW785">
        <v>10.67</v>
      </c>
      <c r="AX785">
        <v>45.39</v>
      </c>
      <c r="AY785">
        <v>48.85</v>
      </c>
      <c r="AZ785">
        <v>15.1</v>
      </c>
      <c r="BA785">
        <v>22.02</v>
      </c>
      <c r="BB785">
        <v>20.58</v>
      </c>
      <c r="BC785">
        <v>42.32</v>
      </c>
    </row>
    <row r="786" spans="1:55" x14ac:dyDescent="0.25">
      <c r="A786">
        <v>262</v>
      </c>
      <c r="B786" t="s">
        <v>223</v>
      </c>
      <c r="C786" t="s">
        <v>131</v>
      </c>
      <c r="D786" t="s">
        <v>73</v>
      </c>
      <c r="E786">
        <v>80</v>
      </c>
      <c r="F786">
        <v>1504.2333333332999</v>
      </c>
      <c r="G786">
        <v>18.802916666666999</v>
      </c>
      <c r="H786">
        <v>0.81</v>
      </c>
      <c r="I786">
        <v>-5.89</v>
      </c>
      <c r="J786">
        <v>3.05</v>
      </c>
      <c r="K786">
        <v>1.49</v>
      </c>
      <c r="L786">
        <v>-3.75</v>
      </c>
      <c r="M786">
        <v>3.12</v>
      </c>
      <c r="N786">
        <v>0.65</v>
      </c>
      <c r="O786">
        <v>-3.95</v>
      </c>
      <c r="P786">
        <v>3.84</v>
      </c>
      <c r="Q786">
        <v>0.13</v>
      </c>
      <c r="R786">
        <v>-0.35</v>
      </c>
      <c r="S786">
        <v>5.39</v>
      </c>
      <c r="T786">
        <v>0.14000000000000001</v>
      </c>
      <c r="U786">
        <v>-0.15</v>
      </c>
      <c r="V786">
        <v>3.16</v>
      </c>
      <c r="W786">
        <v>1.1200000000000001</v>
      </c>
      <c r="X786">
        <v>-2.11</v>
      </c>
      <c r="Y786">
        <v>3.08</v>
      </c>
      <c r="Z786">
        <v>0.37</v>
      </c>
      <c r="AA786">
        <v>-1.2</v>
      </c>
      <c r="AB786">
        <v>3.65</v>
      </c>
      <c r="AC786">
        <v>0.06</v>
      </c>
      <c r="AD786">
        <v>-0.23</v>
      </c>
      <c r="AE786">
        <v>6.46</v>
      </c>
      <c r="AF786">
        <v>0.99</v>
      </c>
      <c r="AG786">
        <v>-1.22</v>
      </c>
      <c r="AH786">
        <v>2.67</v>
      </c>
      <c r="AI786">
        <v>0.13</v>
      </c>
      <c r="AJ786">
        <v>-0.03</v>
      </c>
      <c r="AK786">
        <v>4.05</v>
      </c>
      <c r="AL786">
        <v>0.54</v>
      </c>
      <c r="AM786">
        <v>-4.6399999999999997</v>
      </c>
      <c r="AN786">
        <v>3.85</v>
      </c>
      <c r="AO786">
        <v>-0.04</v>
      </c>
      <c r="AP786">
        <v>-0.14000000000000001</v>
      </c>
      <c r="AQ786">
        <v>4.55</v>
      </c>
      <c r="AR786">
        <v>7.86</v>
      </c>
      <c r="AS786">
        <v>92.89</v>
      </c>
      <c r="AT786">
        <v>1.0069999999999999</v>
      </c>
      <c r="AU786">
        <v>9.81</v>
      </c>
      <c r="AV786">
        <v>14.28</v>
      </c>
      <c r="AW786">
        <v>10.130000000000001</v>
      </c>
      <c r="AX786">
        <v>38.369999999999997</v>
      </c>
      <c r="AY786">
        <v>49.2</v>
      </c>
      <c r="AZ786">
        <v>20.02</v>
      </c>
      <c r="BA786">
        <v>21.74</v>
      </c>
      <c r="BB786">
        <v>19.62</v>
      </c>
      <c r="BC786">
        <v>50.5</v>
      </c>
    </row>
    <row r="787" spans="1:55" x14ac:dyDescent="0.25">
      <c r="A787">
        <v>720</v>
      </c>
      <c r="B787" t="s">
        <v>996</v>
      </c>
      <c r="C787" t="s">
        <v>75</v>
      </c>
      <c r="D787" t="s">
        <v>39</v>
      </c>
      <c r="E787">
        <v>6</v>
      </c>
      <c r="F787">
        <v>40.866666666667001</v>
      </c>
      <c r="G787">
        <v>6.8111111111111002</v>
      </c>
      <c r="H787">
        <v>-36</v>
      </c>
      <c r="I787">
        <v>-5.9</v>
      </c>
      <c r="J787">
        <v>-10.45</v>
      </c>
      <c r="K787">
        <v>-28.62</v>
      </c>
      <c r="L787">
        <v>2.13</v>
      </c>
      <c r="M787">
        <v>-15.92</v>
      </c>
      <c r="N787">
        <v>-21.57</v>
      </c>
      <c r="O787">
        <v>0.24</v>
      </c>
      <c r="P787">
        <v>-16.09</v>
      </c>
      <c r="Q787">
        <v>-1.8</v>
      </c>
      <c r="R787">
        <v>-2.57</v>
      </c>
      <c r="S787" t="s">
        <v>97</v>
      </c>
      <c r="T787">
        <v>-2.04</v>
      </c>
      <c r="U787">
        <v>-0.5</v>
      </c>
      <c r="V787">
        <v>-11.45</v>
      </c>
      <c r="W787">
        <v>-18.399999999999999</v>
      </c>
      <c r="X787">
        <v>-0.53</v>
      </c>
      <c r="Y787">
        <v>-14.45</v>
      </c>
      <c r="Z787">
        <v>-10.5</v>
      </c>
      <c r="AA787">
        <v>-8.1300000000000008</v>
      </c>
      <c r="AB787">
        <v>11.44</v>
      </c>
      <c r="AC787">
        <v>-1.03</v>
      </c>
      <c r="AD787">
        <v>-2.06</v>
      </c>
      <c r="AE787" t="s">
        <v>97</v>
      </c>
      <c r="AF787">
        <v>-10.53</v>
      </c>
      <c r="AG787">
        <v>10.14</v>
      </c>
      <c r="AH787">
        <v>-21.92</v>
      </c>
      <c r="AI787">
        <v>-0.34</v>
      </c>
      <c r="AJ787">
        <v>-0.69</v>
      </c>
      <c r="AK787">
        <v>-33.33</v>
      </c>
      <c r="AL787">
        <v>-26.99</v>
      </c>
      <c r="AM787">
        <v>-2.82</v>
      </c>
      <c r="AN787">
        <v>-14.98</v>
      </c>
      <c r="AO787">
        <v>-0.74</v>
      </c>
      <c r="AP787">
        <v>0</v>
      </c>
      <c r="AQ787">
        <v>-100</v>
      </c>
      <c r="AR787">
        <v>0</v>
      </c>
      <c r="AS787">
        <v>100</v>
      </c>
      <c r="AT787">
        <v>1</v>
      </c>
      <c r="AU787">
        <v>11.75</v>
      </c>
      <c r="AV787">
        <v>20.55</v>
      </c>
      <c r="AW787">
        <v>10.28</v>
      </c>
      <c r="AX787">
        <v>55.79</v>
      </c>
      <c r="AY787">
        <v>53.33</v>
      </c>
      <c r="AZ787">
        <v>14.68</v>
      </c>
      <c r="BA787">
        <v>24.96</v>
      </c>
      <c r="BB787">
        <v>22.02</v>
      </c>
      <c r="BC787">
        <v>40</v>
      </c>
    </row>
    <row r="788" spans="1:55" x14ac:dyDescent="0.25">
      <c r="A788">
        <v>526</v>
      </c>
      <c r="B788" t="s">
        <v>569</v>
      </c>
      <c r="C788" t="s">
        <v>54</v>
      </c>
      <c r="D788" t="s">
        <v>73</v>
      </c>
      <c r="E788">
        <v>64</v>
      </c>
      <c r="F788">
        <v>951.35</v>
      </c>
      <c r="G788">
        <v>14.86484375</v>
      </c>
      <c r="H788">
        <v>1.3</v>
      </c>
      <c r="I788">
        <v>-5.92</v>
      </c>
      <c r="J788">
        <v>3.28</v>
      </c>
      <c r="K788">
        <v>-0.97</v>
      </c>
      <c r="L788">
        <v>-8.3699999999999992</v>
      </c>
      <c r="M788">
        <v>4.6100000000000003</v>
      </c>
      <c r="N788">
        <v>-2.2999999999999998</v>
      </c>
      <c r="O788">
        <v>-5.44</v>
      </c>
      <c r="P788">
        <v>2.74</v>
      </c>
      <c r="Q788">
        <v>-0.14000000000000001</v>
      </c>
      <c r="R788">
        <v>-0.61</v>
      </c>
      <c r="S788">
        <v>3.81</v>
      </c>
      <c r="T788">
        <v>-0.05</v>
      </c>
      <c r="U788">
        <v>-0.48</v>
      </c>
      <c r="V788">
        <v>4.75</v>
      </c>
      <c r="W788">
        <v>0.14000000000000001</v>
      </c>
      <c r="X788">
        <v>-5.38</v>
      </c>
      <c r="Y788">
        <v>5.74</v>
      </c>
      <c r="Z788">
        <v>-0.05</v>
      </c>
      <c r="AA788">
        <v>-2.2000000000000002</v>
      </c>
      <c r="AB788">
        <v>4.9400000000000004</v>
      </c>
      <c r="AC788">
        <v>-0.34</v>
      </c>
      <c r="AD788">
        <v>-0.12</v>
      </c>
      <c r="AE788">
        <v>-4.53</v>
      </c>
      <c r="AF788">
        <v>0.26</v>
      </c>
      <c r="AG788">
        <v>-4.2300000000000004</v>
      </c>
      <c r="AH788">
        <v>6.3</v>
      </c>
      <c r="AI788">
        <v>7.0000000000000007E-2</v>
      </c>
      <c r="AJ788">
        <v>-0.5</v>
      </c>
      <c r="AK788">
        <v>13.4</v>
      </c>
      <c r="AL788">
        <v>3.23</v>
      </c>
      <c r="AM788">
        <v>-1.66</v>
      </c>
      <c r="AN788">
        <v>3.29</v>
      </c>
      <c r="AO788">
        <v>0.21</v>
      </c>
      <c r="AP788">
        <v>-0.17</v>
      </c>
      <c r="AQ788">
        <v>27.21</v>
      </c>
      <c r="AR788">
        <v>7.46</v>
      </c>
      <c r="AS788">
        <v>90.59</v>
      </c>
      <c r="AT788">
        <v>0.98099999999999998</v>
      </c>
      <c r="AU788">
        <v>9.84</v>
      </c>
      <c r="AV788">
        <v>16.399999999999999</v>
      </c>
      <c r="AW788">
        <v>7.13</v>
      </c>
      <c r="AX788">
        <v>44.84</v>
      </c>
      <c r="AY788">
        <v>57.99</v>
      </c>
      <c r="AZ788">
        <v>20.239999999999998</v>
      </c>
      <c r="BA788">
        <v>24.28</v>
      </c>
      <c r="BB788">
        <v>15.7</v>
      </c>
      <c r="BC788">
        <v>56.32</v>
      </c>
    </row>
    <row r="789" spans="1:55" x14ac:dyDescent="0.25">
      <c r="A789">
        <v>117</v>
      </c>
      <c r="B789" t="s">
        <v>442</v>
      </c>
      <c r="C789" t="s">
        <v>135</v>
      </c>
      <c r="D789" t="s">
        <v>36</v>
      </c>
      <c r="E789">
        <v>73</v>
      </c>
      <c r="F789">
        <v>757.65</v>
      </c>
      <c r="G789">
        <v>10.378767123288</v>
      </c>
      <c r="H789">
        <v>-4</v>
      </c>
      <c r="I789">
        <v>-5.96</v>
      </c>
      <c r="J789">
        <v>0.7</v>
      </c>
      <c r="K789">
        <v>-1.07</v>
      </c>
      <c r="L789">
        <v>-5.31</v>
      </c>
      <c r="M789">
        <v>2.58</v>
      </c>
      <c r="N789">
        <v>-2.04</v>
      </c>
      <c r="O789">
        <v>-3.97</v>
      </c>
      <c r="P789">
        <v>1.55</v>
      </c>
      <c r="Q789">
        <v>-0.44</v>
      </c>
      <c r="R789">
        <v>0</v>
      </c>
      <c r="S789">
        <v>-4.97</v>
      </c>
      <c r="T789">
        <v>0.02</v>
      </c>
      <c r="U789">
        <v>-0.53</v>
      </c>
      <c r="V789">
        <v>6.51</v>
      </c>
      <c r="W789">
        <v>-1.79</v>
      </c>
      <c r="X789">
        <v>-3.3</v>
      </c>
      <c r="Y789">
        <v>1.4</v>
      </c>
      <c r="Z789">
        <v>1.25</v>
      </c>
      <c r="AA789">
        <v>-1.94</v>
      </c>
      <c r="AB789">
        <v>7.33</v>
      </c>
      <c r="AC789">
        <v>-0.27</v>
      </c>
      <c r="AD789">
        <v>-0.11</v>
      </c>
      <c r="AE789">
        <v>-1.7</v>
      </c>
      <c r="AF789">
        <v>-4.0599999999999996</v>
      </c>
      <c r="AG789">
        <v>-1.82</v>
      </c>
      <c r="AH789">
        <v>-3.5</v>
      </c>
      <c r="AI789">
        <v>-0.11</v>
      </c>
      <c r="AJ789">
        <v>-0.06</v>
      </c>
      <c r="AK789">
        <v>-0.19</v>
      </c>
      <c r="AL789">
        <v>-2.5299999999999998</v>
      </c>
      <c r="AM789">
        <v>-5.39</v>
      </c>
      <c r="AN789">
        <v>1.77</v>
      </c>
      <c r="AO789">
        <v>-0.13</v>
      </c>
      <c r="AP789">
        <v>0.23</v>
      </c>
      <c r="AQ789">
        <v>-20.5</v>
      </c>
      <c r="AR789">
        <v>7.55</v>
      </c>
      <c r="AS789">
        <v>93.55</v>
      </c>
      <c r="AT789">
        <v>1.0109999999999999</v>
      </c>
      <c r="AU789">
        <v>7.6</v>
      </c>
      <c r="AV789">
        <v>19.399999999999999</v>
      </c>
      <c r="AW789">
        <v>13.86</v>
      </c>
      <c r="AX789">
        <v>43.24</v>
      </c>
      <c r="AY789">
        <v>35.42</v>
      </c>
      <c r="AZ789">
        <v>12.59</v>
      </c>
      <c r="BA789">
        <v>25.9</v>
      </c>
      <c r="BB789">
        <v>23.36</v>
      </c>
      <c r="BC789">
        <v>35.020000000000003</v>
      </c>
    </row>
    <row r="790" spans="1:55" x14ac:dyDescent="0.25">
      <c r="A790">
        <v>392</v>
      </c>
      <c r="B790" t="s">
        <v>513</v>
      </c>
      <c r="C790" t="s">
        <v>135</v>
      </c>
      <c r="D790" t="s">
        <v>73</v>
      </c>
      <c r="E790">
        <v>79</v>
      </c>
      <c r="F790">
        <v>1260.3</v>
      </c>
      <c r="G790">
        <v>15.953164556961999</v>
      </c>
      <c r="H790">
        <v>-0.33</v>
      </c>
      <c r="I790">
        <v>-5.96</v>
      </c>
      <c r="J790">
        <v>2.4900000000000002</v>
      </c>
      <c r="K790">
        <v>-1.24</v>
      </c>
      <c r="L790">
        <v>-6.17</v>
      </c>
      <c r="M790">
        <v>3.03</v>
      </c>
      <c r="N790">
        <v>-1.26</v>
      </c>
      <c r="O790">
        <v>-3.32</v>
      </c>
      <c r="P790">
        <v>1.75</v>
      </c>
      <c r="Q790">
        <v>-0.37</v>
      </c>
      <c r="R790">
        <v>-0.3</v>
      </c>
      <c r="S790">
        <v>0.22</v>
      </c>
      <c r="T790">
        <v>-0.08</v>
      </c>
      <c r="U790">
        <v>-0.3</v>
      </c>
      <c r="V790">
        <v>2.57</v>
      </c>
      <c r="W790">
        <v>-0.85</v>
      </c>
      <c r="X790">
        <v>-2.37</v>
      </c>
      <c r="Y790">
        <v>1.42</v>
      </c>
      <c r="Z790">
        <v>-0.02</v>
      </c>
      <c r="AA790">
        <v>-0.48</v>
      </c>
      <c r="AB790">
        <v>1.06</v>
      </c>
      <c r="AC790">
        <v>-0.47</v>
      </c>
      <c r="AD790">
        <v>0</v>
      </c>
      <c r="AE790">
        <v>-7.48</v>
      </c>
      <c r="AF790">
        <v>-1.1100000000000001</v>
      </c>
      <c r="AG790">
        <v>-2.52</v>
      </c>
      <c r="AH790">
        <v>1.53</v>
      </c>
      <c r="AI790">
        <v>0</v>
      </c>
      <c r="AJ790">
        <v>-0.11</v>
      </c>
      <c r="AK790">
        <v>5.63</v>
      </c>
      <c r="AL790">
        <v>-0.24</v>
      </c>
      <c r="AM790">
        <v>-3.99</v>
      </c>
      <c r="AN790">
        <v>2.64</v>
      </c>
      <c r="AO790">
        <v>0.15</v>
      </c>
      <c r="AP790">
        <v>-0.32</v>
      </c>
      <c r="AQ790">
        <v>30.56</v>
      </c>
      <c r="AR790">
        <v>7.94</v>
      </c>
      <c r="AS790">
        <v>93.91</v>
      </c>
      <c r="AT790">
        <v>1.0189999999999999</v>
      </c>
      <c r="AU790">
        <v>7.19</v>
      </c>
      <c r="AV790">
        <v>12.04</v>
      </c>
      <c r="AW790">
        <v>8</v>
      </c>
      <c r="AX790">
        <v>49.51</v>
      </c>
      <c r="AY790">
        <v>47.34</v>
      </c>
      <c r="AZ790">
        <v>15.85</v>
      </c>
      <c r="BA790">
        <v>17.57</v>
      </c>
      <c r="BB790">
        <v>15.14</v>
      </c>
      <c r="BC790">
        <v>51.15</v>
      </c>
    </row>
    <row r="791" spans="1:55" x14ac:dyDescent="0.25">
      <c r="A791">
        <v>412</v>
      </c>
      <c r="B791" t="s">
        <v>99</v>
      </c>
      <c r="C791" t="s">
        <v>100</v>
      </c>
      <c r="D791" t="s">
        <v>39</v>
      </c>
      <c r="E791">
        <v>82</v>
      </c>
      <c r="F791">
        <v>1183.2833333333001</v>
      </c>
      <c r="G791">
        <v>14.430284552846</v>
      </c>
      <c r="H791">
        <v>0.65</v>
      </c>
      <c r="I791">
        <v>-5.98</v>
      </c>
      <c r="J791">
        <v>2.85</v>
      </c>
      <c r="K791">
        <v>1.85</v>
      </c>
      <c r="L791">
        <v>-4.95</v>
      </c>
      <c r="M791">
        <v>3.97</v>
      </c>
      <c r="N791">
        <v>0.62</v>
      </c>
      <c r="O791">
        <v>-3.34</v>
      </c>
      <c r="P791">
        <v>3.17</v>
      </c>
      <c r="Q791">
        <v>0.48</v>
      </c>
      <c r="R791">
        <v>0.18</v>
      </c>
      <c r="S791">
        <v>3.48</v>
      </c>
      <c r="T791">
        <v>0.08</v>
      </c>
      <c r="U791">
        <v>-0.33</v>
      </c>
      <c r="V791">
        <v>4.3499999999999996</v>
      </c>
      <c r="W791">
        <v>0.49</v>
      </c>
      <c r="X791">
        <v>-5.01</v>
      </c>
      <c r="Y791">
        <v>4.93</v>
      </c>
      <c r="Z791">
        <v>0.38</v>
      </c>
      <c r="AA791">
        <v>-1.1499999999999999</v>
      </c>
      <c r="AB791">
        <v>3.15</v>
      </c>
      <c r="AC791">
        <v>0.1</v>
      </c>
      <c r="AD791">
        <v>0.17</v>
      </c>
      <c r="AE791">
        <v>-0.99</v>
      </c>
      <c r="AF791">
        <v>0.15</v>
      </c>
      <c r="AG791">
        <v>-5.16</v>
      </c>
      <c r="AH791">
        <v>6.3</v>
      </c>
      <c r="AI791">
        <v>0.14000000000000001</v>
      </c>
      <c r="AJ791">
        <v>-0.19</v>
      </c>
      <c r="AK791">
        <v>9.6300000000000008</v>
      </c>
      <c r="AL791">
        <v>0.04</v>
      </c>
      <c r="AM791">
        <v>-1.98</v>
      </c>
      <c r="AN791">
        <v>1.39</v>
      </c>
      <c r="AO791">
        <v>0.4</v>
      </c>
      <c r="AP791">
        <v>0.22</v>
      </c>
      <c r="AQ791">
        <v>6.85</v>
      </c>
      <c r="AR791">
        <v>8.8000000000000007</v>
      </c>
      <c r="AS791">
        <v>90.88</v>
      </c>
      <c r="AT791">
        <v>0.997</v>
      </c>
      <c r="AU791">
        <v>9.0299999999999994</v>
      </c>
      <c r="AV791">
        <v>17.899999999999999</v>
      </c>
      <c r="AW791">
        <v>9.89</v>
      </c>
      <c r="AX791">
        <v>40.619999999999997</v>
      </c>
      <c r="AY791">
        <v>47.72</v>
      </c>
      <c r="AZ791">
        <v>17.54</v>
      </c>
      <c r="BA791">
        <v>24.74</v>
      </c>
      <c r="BB791">
        <v>20.18</v>
      </c>
      <c r="BC791">
        <v>46.51</v>
      </c>
    </row>
    <row r="792" spans="1:55" x14ac:dyDescent="0.25">
      <c r="A792">
        <v>212</v>
      </c>
      <c r="B792" t="s">
        <v>304</v>
      </c>
      <c r="C792" t="s">
        <v>49</v>
      </c>
      <c r="D792" t="s">
        <v>73</v>
      </c>
      <c r="E792">
        <v>79</v>
      </c>
      <c r="F792">
        <v>1393.2166666666999</v>
      </c>
      <c r="G792">
        <v>17.635654008439001</v>
      </c>
      <c r="H792">
        <v>-0.15</v>
      </c>
      <c r="I792">
        <v>-5.99</v>
      </c>
      <c r="J792">
        <v>2.85</v>
      </c>
      <c r="K792">
        <v>-0.91</v>
      </c>
      <c r="L792">
        <v>-3.15</v>
      </c>
      <c r="M792">
        <v>1.51</v>
      </c>
      <c r="N792">
        <v>-0.43</v>
      </c>
      <c r="O792">
        <v>-1.89</v>
      </c>
      <c r="P792">
        <v>1.36</v>
      </c>
      <c r="Q792">
        <v>0.21</v>
      </c>
      <c r="R792">
        <v>-0.21</v>
      </c>
      <c r="S792">
        <v>4.13</v>
      </c>
      <c r="T792">
        <v>-0.09</v>
      </c>
      <c r="U792">
        <v>-0.13</v>
      </c>
      <c r="V792">
        <v>0.57999999999999996</v>
      </c>
      <c r="W792">
        <v>-0.42</v>
      </c>
      <c r="X792">
        <v>-2.25</v>
      </c>
      <c r="Y792">
        <v>1.93</v>
      </c>
      <c r="Z792">
        <v>-0.64</v>
      </c>
      <c r="AA792">
        <v>-0.35</v>
      </c>
      <c r="AB792">
        <v>-0.56000000000000005</v>
      </c>
      <c r="AC792">
        <v>-0.02</v>
      </c>
      <c r="AD792">
        <v>0</v>
      </c>
      <c r="AE792">
        <v>-0.26</v>
      </c>
      <c r="AF792">
        <v>0.28999999999999998</v>
      </c>
      <c r="AG792">
        <v>-2.54</v>
      </c>
      <c r="AH792">
        <v>3.65</v>
      </c>
      <c r="AI792">
        <v>0.22</v>
      </c>
      <c r="AJ792">
        <v>-0.26</v>
      </c>
      <c r="AK792">
        <v>15.6</v>
      </c>
      <c r="AL792">
        <v>-1.32</v>
      </c>
      <c r="AM792">
        <v>-4.79</v>
      </c>
      <c r="AN792">
        <v>2.9</v>
      </c>
      <c r="AO792">
        <v>0.1</v>
      </c>
      <c r="AP792">
        <v>-7.0000000000000007E-2</v>
      </c>
      <c r="AQ792">
        <v>6.67</v>
      </c>
      <c r="AR792">
        <v>9.3000000000000007</v>
      </c>
      <c r="AS792">
        <v>91.95</v>
      </c>
      <c r="AT792">
        <v>1.0129999999999999</v>
      </c>
      <c r="AU792">
        <v>9.7799999999999994</v>
      </c>
      <c r="AV792">
        <v>14</v>
      </c>
      <c r="AW792">
        <v>9.35</v>
      </c>
      <c r="AX792">
        <v>39.79</v>
      </c>
      <c r="AY792">
        <v>51.13</v>
      </c>
      <c r="AZ792">
        <v>21.02</v>
      </c>
      <c r="BA792">
        <v>21.02</v>
      </c>
      <c r="BB792">
        <v>19.47</v>
      </c>
      <c r="BC792">
        <v>51.91</v>
      </c>
    </row>
    <row r="793" spans="1:55" x14ac:dyDescent="0.25">
      <c r="A793">
        <v>120</v>
      </c>
      <c r="B793" t="s">
        <v>368</v>
      </c>
      <c r="C793" t="s">
        <v>75</v>
      </c>
      <c r="D793" t="s">
        <v>39</v>
      </c>
      <c r="E793">
        <v>50</v>
      </c>
      <c r="F793">
        <v>678.93333333332998</v>
      </c>
      <c r="G793">
        <v>13.578666666667001</v>
      </c>
      <c r="H793">
        <v>5.08</v>
      </c>
      <c r="I793">
        <v>-6.01</v>
      </c>
      <c r="J793">
        <v>4.6900000000000004</v>
      </c>
      <c r="K793">
        <v>2.96</v>
      </c>
      <c r="L793">
        <v>-3.21</v>
      </c>
      <c r="M793">
        <v>3.43</v>
      </c>
      <c r="N793">
        <v>4.5</v>
      </c>
      <c r="O793">
        <v>-1.31</v>
      </c>
      <c r="P793">
        <v>4.2300000000000004</v>
      </c>
      <c r="Q793">
        <v>0.27</v>
      </c>
      <c r="R793">
        <v>-0.18</v>
      </c>
      <c r="S793">
        <v>5.13</v>
      </c>
      <c r="T793">
        <v>0.32</v>
      </c>
      <c r="U793">
        <v>-0.4</v>
      </c>
      <c r="V793">
        <v>6.93</v>
      </c>
      <c r="W793">
        <v>2.62</v>
      </c>
      <c r="X793">
        <v>-2.44</v>
      </c>
      <c r="Y793">
        <v>4.45</v>
      </c>
      <c r="Z793">
        <v>0.67</v>
      </c>
      <c r="AA793">
        <v>-1.86</v>
      </c>
      <c r="AB793">
        <v>5.3</v>
      </c>
      <c r="AC793">
        <v>0.12</v>
      </c>
      <c r="AD793">
        <v>0.06</v>
      </c>
      <c r="AE793">
        <v>1.46</v>
      </c>
      <c r="AF793">
        <v>2.61</v>
      </c>
      <c r="AG793">
        <v>-0.77</v>
      </c>
      <c r="AH793">
        <v>3.84</v>
      </c>
      <c r="AI793">
        <v>0.28999999999999998</v>
      </c>
      <c r="AJ793">
        <v>-0.24</v>
      </c>
      <c r="AK793">
        <v>15.26</v>
      </c>
      <c r="AL793">
        <v>5.21</v>
      </c>
      <c r="AM793">
        <v>-4.32</v>
      </c>
      <c r="AN793">
        <v>6.2</v>
      </c>
      <c r="AO793">
        <v>-0.1</v>
      </c>
      <c r="AP793">
        <v>-0.09</v>
      </c>
      <c r="AQ793">
        <v>1.18</v>
      </c>
      <c r="AR793">
        <v>6.02</v>
      </c>
      <c r="AS793">
        <v>92.23</v>
      </c>
      <c r="AT793">
        <v>0.98299999999999998</v>
      </c>
      <c r="AU793">
        <v>11.4</v>
      </c>
      <c r="AV793">
        <v>17.059999999999999</v>
      </c>
      <c r="AW793">
        <v>11.4</v>
      </c>
      <c r="AX793">
        <v>45.16</v>
      </c>
      <c r="AY793">
        <v>50</v>
      </c>
      <c r="AZ793">
        <v>21.83</v>
      </c>
      <c r="BA793">
        <v>22.62</v>
      </c>
      <c r="BB793">
        <v>21.56</v>
      </c>
      <c r="BC793">
        <v>50.31</v>
      </c>
    </row>
    <row r="794" spans="1:55" x14ac:dyDescent="0.25">
      <c r="A794">
        <v>429</v>
      </c>
      <c r="B794" t="s">
        <v>336</v>
      </c>
      <c r="C794" t="s">
        <v>100</v>
      </c>
      <c r="D794" t="s">
        <v>39</v>
      </c>
      <c r="E794">
        <v>78</v>
      </c>
      <c r="F794">
        <v>951.1</v>
      </c>
      <c r="G794">
        <v>12.19358974359</v>
      </c>
      <c r="H794">
        <v>-1.63</v>
      </c>
      <c r="I794">
        <v>-6.01</v>
      </c>
      <c r="J794">
        <v>1.75</v>
      </c>
      <c r="K794">
        <v>-3.64</v>
      </c>
      <c r="L794">
        <v>-5.0999999999999996</v>
      </c>
      <c r="M794">
        <v>0.53</v>
      </c>
      <c r="N794">
        <v>-2.06</v>
      </c>
      <c r="O794">
        <v>-4.17</v>
      </c>
      <c r="P794">
        <v>1.48</v>
      </c>
      <c r="Q794">
        <v>-0.49</v>
      </c>
      <c r="R794">
        <v>0.06</v>
      </c>
      <c r="S794">
        <v>-6.18</v>
      </c>
      <c r="T794">
        <v>-0.15</v>
      </c>
      <c r="U794">
        <v>-0.05</v>
      </c>
      <c r="V794">
        <v>-1.1299999999999999</v>
      </c>
      <c r="W794">
        <v>-1.18</v>
      </c>
      <c r="X794">
        <v>-0.5</v>
      </c>
      <c r="Y794">
        <v>-0.76</v>
      </c>
      <c r="Z794">
        <v>0.52</v>
      </c>
      <c r="AA794">
        <v>-7.0000000000000007E-2</v>
      </c>
      <c r="AB794">
        <v>1.27</v>
      </c>
      <c r="AC794">
        <v>-0.3</v>
      </c>
      <c r="AD794">
        <v>0.48</v>
      </c>
      <c r="AE794">
        <v>-12.88</v>
      </c>
      <c r="AF794">
        <v>-2.2599999999999998</v>
      </c>
      <c r="AG794">
        <v>-0.56999999999999995</v>
      </c>
      <c r="AH794">
        <v>-2.5299999999999998</v>
      </c>
      <c r="AI794">
        <v>-0.13</v>
      </c>
      <c r="AJ794">
        <v>-0.27</v>
      </c>
      <c r="AK794">
        <v>2.77</v>
      </c>
      <c r="AL794">
        <v>-1.8</v>
      </c>
      <c r="AM794">
        <v>-6.71</v>
      </c>
      <c r="AN794">
        <v>3.31</v>
      </c>
      <c r="AO794">
        <v>-0.13</v>
      </c>
      <c r="AP794">
        <v>-0.31</v>
      </c>
      <c r="AQ794">
        <v>12.5</v>
      </c>
      <c r="AR794">
        <v>7.03</v>
      </c>
      <c r="AS794">
        <v>90.95</v>
      </c>
      <c r="AT794">
        <v>0.98</v>
      </c>
      <c r="AU794">
        <v>8.39</v>
      </c>
      <c r="AV794">
        <v>13.75</v>
      </c>
      <c r="AW794">
        <v>9.7799999999999994</v>
      </c>
      <c r="AX794">
        <v>48.07</v>
      </c>
      <c r="AY794">
        <v>46.18</v>
      </c>
      <c r="AZ794">
        <v>15.14</v>
      </c>
      <c r="BA794">
        <v>20.57</v>
      </c>
      <c r="BB794">
        <v>19.93</v>
      </c>
      <c r="BC794">
        <v>43.17</v>
      </c>
    </row>
    <row r="795" spans="1:55" x14ac:dyDescent="0.25">
      <c r="A795">
        <v>243</v>
      </c>
      <c r="B795" t="s">
        <v>221</v>
      </c>
      <c r="C795" t="s">
        <v>209</v>
      </c>
      <c r="D795" t="s">
        <v>73</v>
      </c>
      <c r="E795">
        <v>81</v>
      </c>
      <c r="F795">
        <v>1428.6333333333</v>
      </c>
      <c r="G795">
        <v>17.637448559671</v>
      </c>
      <c r="H795">
        <v>4.21</v>
      </c>
      <c r="I795">
        <v>-6.06</v>
      </c>
      <c r="J795">
        <v>4.43</v>
      </c>
      <c r="K795">
        <v>2.17</v>
      </c>
      <c r="L795">
        <v>-1.1000000000000001</v>
      </c>
      <c r="M795">
        <v>1.92</v>
      </c>
      <c r="N795">
        <v>0.73</v>
      </c>
      <c r="O795">
        <v>-0.3</v>
      </c>
      <c r="P795">
        <v>0.85</v>
      </c>
      <c r="Q795">
        <v>-0.06</v>
      </c>
      <c r="R795">
        <v>0.19</v>
      </c>
      <c r="S795">
        <v>-2.74</v>
      </c>
      <c r="T795">
        <v>-0.05</v>
      </c>
      <c r="U795">
        <v>0.13</v>
      </c>
      <c r="V795">
        <v>-1.85</v>
      </c>
      <c r="W795">
        <v>2.06</v>
      </c>
      <c r="X795">
        <v>-1.34</v>
      </c>
      <c r="Y795">
        <v>3.31</v>
      </c>
      <c r="Z795">
        <v>0.14000000000000001</v>
      </c>
      <c r="AA795">
        <v>0.33</v>
      </c>
      <c r="AB795">
        <v>-0.38</v>
      </c>
      <c r="AC795">
        <v>0.01</v>
      </c>
      <c r="AD795">
        <v>0.08</v>
      </c>
      <c r="AE795">
        <v>-1.17</v>
      </c>
      <c r="AF795">
        <v>2.56</v>
      </c>
      <c r="AG795">
        <v>-2.23</v>
      </c>
      <c r="AH795">
        <v>6.23</v>
      </c>
      <c r="AI795">
        <v>-0.22</v>
      </c>
      <c r="AJ795">
        <v>-0.11</v>
      </c>
      <c r="AK795">
        <v>-2.5299999999999998</v>
      </c>
      <c r="AL795">
        <v>2.73</v>
      </c>
      <c r="AM795">
        <v>-5.08</v>
      </c>
      <c r="AN795">
        <v>5.22</v>
      </c>
      <c r="AO795">
        <v>0.17</v>
      </c>
      <c r="AP795">
        <v>0.32</v>
      </c>
      <c r="AQ795">
        <v>-5.26</v>
      </c>
      <c r="AR795">
        <v>6.46</v>
      </c>
      <c r="AS795">
        <v>91.68</v>
      </c>
      <c r="AT795">
        <v>0.98099999999999998</v>
      </c>
      <c r="AU795">
        <v>9.0299999999999994</v>
      </c>
      <c r="AV795">
        <v>14.11</v>
      </c>
      <c r="AW795">
        <v>7.01</v>
      </c>
      <c r="AX795">
        <v>44.48</v>
      </c>
      <c r="AY795">
        <v>56.28</v>
      </c>
      <c r="AZ795">
        <v>24.4</v>
      </c>
      <c r="BA795">
        <v>21.97</v>
      </c>
      <c r="BB795">
        <v>18.649999999999999</v>
      </c>
      <c r="BC795">
        <v>56.68</v>
      </c>
    </row>
    <row r="796" spans="1:55" x14ac:dyDescent="0.25">
      <c r="A796">
        <v>364</v>
      </c>
      <c r="B796" t="s">
        <v>822</v>
      </c>
      <c r="C796" t="s">
        <v>79</v>
      </c>
      <c r="D796" t="s">
        <v>47</v>
      </c>
      <c r="E796">
        <v>15</v>
      </c>
      <c r="F796">
        <v>151.41666666667001</v>
      </c>
      <c r="G796">
        <v>10.094444444443999</v>
      </c>
      <c r="H796">
        <v>-8.69</v>
      </c>
      <c r="I796">
        <v>-6.07</v>
      </c>
      <c r="J796">
        <v>-1.1000000000000001</v>
      </c>
      <c r="K796">
        <v>-9.24</v>
      </c>
      <c r="L796">
        <v>-2.98</v>
      </c>
      <c r="M796">
        <v>-3.86</v>
      </c>
      <c r="N796">
        <v>-1.92</v>
      </c>
      <c r="O796">
        <v>-2.02</v>
      </c>
      <c r="P796">
        <v>0.06</v>
      </c>
      <c r="Q796">
        <v>-0.82</v>
      </c>
      <c r="R796">
        <v>1.54</v>
      </c>
      <c r="S796">
        <v>-20.239999999999998</v>
      </c>
      <c r="T796">
        <v>-0.55000000000000004</v>
      </c>
      <c r="U796">
        <v>0.05</v>
      </c>
      <c r="V796">
        <v>-7.15</v>
      </c>
      <c r="W796">
        <v>-5.5</v>
      </c>
      <c r="X796">
        <v>-1.6</v>
      </c>
      <c r="Y796">
        <v>-3.78</v>
      </c>
      <c r="Z796">
        <v>-1.77</v>
      </c>
      <c r="AA796">
        <v>0.53</v>
      </c>
      <c r="AB796">
        <v>-5.32</v>
      </c>
      <c r="AC796">
        <v>-0.82</v>
      </c>
      <c r="AD796">
        <v>1.26</v>
      </c>
      <c r="AE796">
        <v>-29.39</v>
      </c>
      <c r="AF796">
        <v>-4.9800000000000004</v>
      </c>
      <c r="AG796">
        <v>-2.84</v>
      </c>
      <c r="AH796">
        <v>-2.61</v>
      </c>
      <c r="AI796">
        <v>0.26</v>
      </c>
      <c r="AJ796">
        <v>1.04</v>
      </c>
      <c r="AK796">
        <v>0</v>
      </c>
      <c r="AL796">
        <v>-7.08</v>
      </c>
      <c r="AM796">
        <v>-7.04</v>
      </c>
      <c r="AN796">
        <v>0.28999999999999998</v>
      </c>
      <c r="AO796">
        <v>-0.28999999999999998</v>
      </c>
      <c r="AP796">
        <v>-0.73</v>
      </c>
      <c r="AQ796">
        <v>-28.57</v>
      </c>
      <c r="AR796">
        <v>3.75</v>
      </c>
      <c r="AS796">
        <v>86.42</v>
      </c>
      <c r="AT796">
        <v>0.90200000000000002</v>
      </c>
      <c r="AU796">
        <v>8.7200000000000006</v>
      </c>
      <c r="AV796">
        <v>12.28</v>
      </c>
      <c r="AW796">
        <v>12.68</v>
      </c>
      <c r="AX796">
        <v>49.53</v>
      </c>
      <c r="AY796">
        <v>40.74</v>
      </c>
      <c r="AZ796">
        <v>11.89</v>
      </c>
      <c r="BA796">
        <v>18.23</v>
      </c>
      <c r="BB796">
        <v>20.61</v>
      </c>
      <c r="BC796">
        <v>36.590000000000003</v>
      </c>
    </row>
    <row r="797" spans="1:55" x14ac:dyDescent="0.25">
      <c r="A797">
        <v>434</v>
      </c>
      <c r="B797" t="s">
        <v>797</v>
      </c>
      <c r="C797" t="s">
        <v>147</v>
      </c>
      <c r="D797" t="s">
        <v>36</v>
      </c>
      <c r="E797">
        <v>17</v>
      </c>
      <c r="F797">
        <v>163.26666666667001</v>
      </c>
      <c r="G797">
        <v>9.6039215686275003</v>
      </c>
      <c r="H797">
        <v>17.559999999999999</v>
      </c>
      <c r="I797">
        <v>-6.1</v>
      </c>
      <c r="J797">
        <v>9.19</v>
      </c>
      <c r="K797">
        <v>10.14</v>
      </c>
      <c r="L797">
        <v>-5.2</v>
      </c>
      <c r="M797">
        <v>8.74</v>
      </c>
      <c r="N797">
        <v>4.7</v>
      </c>
      <c r="O797">
        <v>-4.95</v>
      </c>
      <c r="P797">
        <v>8.17</v>
      </c>
      <c r="Q797">
        <v>0.32</v>
      </c>
      <c r="R797">
        <v>0.31</v>
      </c>
      <c r="S797">
        <v>0.51</v>
      </c>
      <c r="T797">
        <v>0.43</v>
      </c>
      <c r="U797">
        <v>-0.31</v>
      </c>
      <c r="V797">
        <v>7.91</v>
      </c>
      <c r="W797">
        <v>7.53</v>
      </c>
      <c r="X797">
        <v>-0.75</v>
      </c>
      <c r="Y797">
        <v>6.58</v>
      </c>
      <c r="Z797">
        <v>3.14</v>
      </c>
      <c r="AA797">
        <v>0.79</v>
      </c>
      <c r="AB797">
        <v>4.2300000000000004</v>
      </c>
      <c r="AC797">
        <v>1.26</v>
      </c>
      <c r="AD797">
        <v>0.89</v>
      </c>
      <c r="AE797">
        <v>3.85</v>
      </c>
      <c r="AF797">
        <v>5.85</v>
      </c>
      <c r="AG797">
        <v>-2.04</v>
      </c>
      <c r="AH797">
        <v>8.2899999999999991</v>
      </c>
      <c r="AI797">
        <v>-0.88</v>
      </c>
      <c r="AJ797">
        <v>-0.52</v>
      </c>
      <c r="AK797">
        <v>-36.840000000000003</v>
      </c>
      <c r="AL797">
        <v>6.03</v>
      </c>
      <c r="AM797">
        <v>-4.3099999999999996</v>
      </c>
      <c r="AN797">
        <v>7.11</v>
      </c>
      <c r="AO797">
        <v>-0.41</v>
      </c>
      <c r="AP797">
        <v>-0.27</v>
      </c>
      <c r="AQ797">
        <v>-60</v>
      </c>
      <c r="AR797">
        <v>7.07</v>
      </c>
      <c r="AS797">
        <v>87.1</v>
      </c>
      <c r="AT797">
        <v>0.94199999999999995</v>
      </c>
      <c r="AU797">
        <v>8.08</v>
      </c>
      <c r="AV797">
        <v>6.61</v>
      </c>
      <c r="AW797">
        <v>9.5500000000000007</v>
      </c>
      <c r="AX797">
        <v>52.18</v>
      </c>
      <c r="AY797">
        <v>45.83</v>
      </c>
      <c r="AZ797">
        <v>22.42</v>
      </c>
      <c r="BA797">
        <v>16.899999999999999</v>
      </c>
      <c r="BB797">
        <v>17.64</v>
      </c>
      <c r="BC797">
        <v>55.96</v>
      </c>
    </row>
    <row r="798" spans="1:55" x14ac:dyDescent="0.25">
      <c r="A798">
        <v>280</v>
      </c>
      <c r="B798" t="s">
        <v>615</v>
      </c>
      <c r="C798" t="s">
        <v>41</v>
      </c>
      <c r="D798" t="s">
        <v>39</v>
      </c>
      <c r="E798">
        <v>74</v>
      </c>
      <c r="F798">
        <v>624.95000000000005</v>
      </c>
      <c r="G798">
        <v>8.4452702702702993</v>
      </c>
      <c r="H798">
        <v>-10.02</v>
      </c>
      <c r="I798">
        <v>-6.17</v>
      </c>
      <c r="J798">
        <v>-1.87</v>
      </c>
      <c r="K798">
        <v>-5.96</v>
      </c>
      <c r="L798">
        <v>-8.61</v>
      </c>
      <c r="M798">
        <v>1.51</v>
      </c>
      <c r="N798">
        <v>-3.91</v>
      </c>
      <c r="O798">
        <v>-7.32</v>
      </c>
      <c r="P798">
        <v>2.67</v>
      </c>
      <c r="Q798">
        <v>-0.9</v>
      </c>
      <c r="R798">
        <v>-0.79</v>
      </c>
      <c r="S798">
        <v>-1.6</v>
      </c>
      <c r="T798">
        <v>-0.46</v>
      </c>
      <c r="U798">
        <v>-0.7</v>
      </c>
      <c r="V798">
        <v>1.78</v>
      </c>
      <c r="W798">
        <v>-7.37</v>
      </c>
      <c r="X798">
        <v>-5.26</v>
      </c>
      <c r="Y798">
        <v>-2.78</v>
      </c>
      <c r="Z798">
        <v>-1.81</v>
      </c>
      <c r="AA798">
        <v>-3.84</v>
      </c>
      <c r="AB798">
        <v>3.05</v>
      </c>
      <c r="AC798">
        <v>-0.6</v>
      </c>
      <c r="AD798">
        <v>-0.6</v>
      </c>
      <c r="AE798">
        <v>-0.83</v>
      </c>
      <c r="AF798">
        <v>-7.41</v>
      </c>
      <c r="AG798">
        <v>-1.89</v>
      </c>
      <c r="AH798">
        <v>-6.98</v>
      </c>
      <c r="AI798">
        <v>-0.23</v>
      </c>
      <c r="AJ798">
        <v>-0.56999999999999995</v>
      </c>
      <c r="AK798">
        <v>8.69</v>
      </c>
      <c r="AL798">
        <v>-5.2</v>
      </c>
      <c r="AM798">
        <v>-2.57</v>
      </c>
      <c r="AN798">
        <v>-1.76</v>
      </c>
      <c r="AO798">
        <v>-0.19</v>
      </c>
      <c r="AP798">
        <v>0.34</v>
      </c>
      <c r="AQ798">
        <v>-21.93</v>
      </c>
      <c r="AR798">
        <v>6.95</v>
      </c>
      <c r="AS798">
        <v>92.07</v>
      </c>
      <c r="AT798">
        <v>0.99</v>
      </c>
      <c r="AU798">
        <v>6.14</v>
      </c>
      <c r="AV798">
        <v>14.21</v>
      </c>
      <c r="AW798">
        <v>16.71</v>
      </c>
      <c r="AX798">
        <v>55.01</v>
      </c>
      <c r="AY798">
        <v>26.89</v>
      </c>
      <c r="AZ798">
        <v>9.98</v>
      </c>
      <c r="BA798">
        <v>20.16</v>
      </c>
      <c r="BB798">
        <v>27.36</v>
      </c>
      <c r="BC798">
        <v>26.74</v>
      </c>
    </row>
    <row r="799" spans="1:55" x14ac:dyDescent="0.25">
      <c r="A799">
        <v>783</v>
      </c>
      <c r="B799" t="s">
        <v>755</v>
      </c>
      <c r="C799" t="s">
        <v>141</v>
      </c>
      <c r="D799" t="s">
        <v>36</v>
      </c>
      <c r="E799">
        <v>15</v>
      </c>
      <c r="F799">
        <v>190.71666666666999</v>
      </c>
      <c r="G799">
        <v>12.714444444444</v>
      </c>
      <c r="H799">
        <v>3.37</v>
      </c>
      <c r="I799">
        <v>-6.18</v>
      </c>
      <c r="J799">
        <v>4.09</v>
      </c>
      <c r="K799">
        <v>5.46</v>
      </c>
      <c r="L799">
        <v>-4.5199999999999996</v>
      </c>
      <c r="M799">
        <v>5.7</v>
      </c>
      <c r="N799">
        <v>-0.26</v>
      </c>
      <c r="O799">
        <v>0.62</v>
      </c>
      <c r="P799">
        <v>-0.7</v>
      </c>
      <c r="Q799">
        <v>-0.56000000000000005</v>
      </c>
      <c r="R799">
        <v>-0.25</v>
      </c>
      <c r="S799">
        <v>-4.2300000000000004</v>
      </c>
      <c r="T799">
        <v>0.59</v>
      </c>
      <c r="U799">
        <v>-0.68</v>
      </c>
      <c r="V799">
        <v>12.97</v>
      </c>
      <c r="W799">
        <v>1.85</v>
      </c>
      <c r="X799">
        <v>-3.87</v>
      </c>
      <c r="Y799">
        <v>5.0599999999999996</v>
      </c>
      <c r="Z799">
        <v>3.32</v>
      </c>
      <c r="AA799">
        <v>-5.09</v>
      </c>
      <c r="AB799">
        <v>19.39</v>
      </c>
      <c r="AC799">
        <v>-0.23</v>
      </c>
      <c r="AD799">
        <v>-0.23</v>
      </c>
      <c r="AE799">
        <v>-0.72</v>
      </c>
      <c r="AF799">
        <v>-1.95</v>
      </c>
      <c r="AG799">
        <v>1.63</v>
      </c>
      <c r="AH799">
        <v>-4.03</v>
      </c>
      <c r="AI799">
        <v>0.13</v>
      </c>
      <c r="AJ799">
        <v>-0.44</v>
      </c>
      <c r="AK799">
        <v>10.59</v>
      </c>
      <c r="AL799">
        <v>1.54</v>
      </c>
      <c r="AM799">
        <v>0.85</v>
      </c>
      <c r="AN799">
        <v>0.61</v>
      </c>
      <c r="AO799">
        <v>-0.61</v>
      </c>
      <c r="AP799">
        <v>0.45</v>
      </c>
      <c r="AQ799">
        <v>-100</v>
      </c>
      <c r="AR799">
        <v>6.98</v>
      </c>
      <c r="AS799">
        <v>91.43</v>
      </c>
      <c r="AT799">
        <v>0.98399999999999999</v>
      </c>
      <c r="AU799">
        <v>6.61</v>
      </c>
      <c r="AV799">
        <v>10.07</v>
      </c>
      <c r="AW799">
        <v>6.61</v>
      </c>
      <c r="AX799">
        <v>56.31</v>
      </c>
      <c r="AY799">
        <v>50</v>
      </c>
      <c r="AZ799">
        <v>16.989999999999998</v>
      </c>
      <c r="BA799">
        <v>14.16</v>
      </c>
      <c r="BB799">
        <v>14.16</v>
      </c>
      <c r="BC799">
        <v>54.55</v>
      </c>
    </row>
    <row r="800" spans="1:55" x14ac:dyDescent="0.25">
      <c r="A800">
        <v>674</v>
      </c>
      <c r="B800" t="s">
        <v>805</v>
      </c>
      <c r="C800" t="s">
        <v>87</v>
      </c>
      <c r="D800" t="s">
        <v>47</v>
      </c>
      <c r="E800">
        <v>32</v>
      </c>
      <c r="F800">
        <v>307.46666666666999</v>
      </c>
      <c r="G800">
        <v>9.6083333333333005</v>
      </c>
      <c r="H800">
        <v>-7.57</v>
      </c>
      <c r="I800">
        <v>-6.19</v>
      </c>
      <c r="J800">
        <v>-0.49</v>
      </c>
      <c r="K800">
        <v>-5.44</v>
      </c>
      <c r="L800">
        <v>-3.78</v>
      </c>
      <c r="M800">
        <v>-0.88</v>
      </c>
      <c r="N800">
        <v>-2.64</v>
      </c>
      <c r="O800">
        <v>-2.29</v>
      </c>
      <c r="P800">
        <v>-0.13</v>
      </c>
      <c r="Q800">
        <v>-0.25</v>
      </c>
      <c r="R800">
        <v>-0.25</v>
      </c>
      <c r="S800">
        <v>-0.25</v>
      </c>
      <c r="T800">
        <v>-0.62</v>
      </c>
      <c r="U800">
        <v>-0.21</v>
      </c>
      <c r="V800">
        <v>-4.47</v>
      </c>
      <c r="W800">
        <v>-6.2</v>
      </c>
      <c r="X800">
        <v>-1.07</v>
      </c>
      <c r="Y800">
        <v>-4.92</v>
      </c>
      <c r="Z800">
        <v>-1.83</v>
      </c>
      <c r="AA800">
        <v>-0.99</v>
      </c>
      <c r="AB800">
        <v>-1.49</v>
      </c>
      <c r="AC800">
        <v>0.49</v>
      </c>
      <c r="AD800">
        <v>0.24</v>
      </c>
      <c r="AE800">
        <v>5.0999999999999996</v>
      </c>
      <c r="AF800">
        <v>-5.83</v>
      </c>
      <c r="AG800">
        <v>-0.1</v>
      </c>
      <c r="AH800">
        <v>-7.25</v>
      </c>
      <c r="AI800">
        <v>-0.46</v>
      </c>
      <c r="AJ800">
        <v>-0.46</v>
      </c>
      <c r="AK800">
        <v>0</v>
      </c>
      <c r="AL800">
        <v>-1.54</v>
      </c>
      <c r="AM800">
        <v>-5.91</v>
      </c>
      <c r="AN800">
        <v>3.58</v>
      </c>
      <c r="AO800">
        <v>-0.56000000000000005</v>
      </c>
      <c r="AP800">
        <v>-0.21</v>
      </c>
      <c r="AQ800">
        <v>-53.33</v>
      </c>
      <c r="AR800">
        <v>6.85</v>
      </c>
      <c r="AS800">
        <v>91.85</v>
      </c>
      <c r="AT800">
        <v>0.98699999999999999</v>
      </c>
      <c r="AU800">
        <v>7.03</v>
      </c>
      <c r="AV800">
        <v>14.05</v>
      </c>
      <c r="AW800">
        <v>5.27</v>
      </c>
      <c r="AX800">
        <v>55.81</v>
      </c>
      <c r="AY800">
        <v>57.14</v>
      </c>
      <c r="AZ800">
        <v>12.68</v>
      </c>
      <c r="BA800">
        <v>19.71</v>
      </c>
      <c r="BB800">
        <v>12.29</v>
      </c>
      <c r="BC800">
        <v>50.78</v>
      </c>
    </row>
    <row r="801" spans="1:55" x14ac:dyDescent="0.25">
      <c r="A801">
        <v>435</v>
      </c>
      <c r="B801" t="s">
        <v>540</v>
      </c>
      <c r="C801" t="s">
        <v>72</v>
      </c>
      <c r="D801" t="s">
        <v>36</v>
      </c>
      <c r="E801">
        <v>82</v>
      </c>
      <c r="F801">
        <v>768.46666666666999</v>
      </c>
      <c r="G801">
        <v>9.3715447154472002</v>
      </c>
      <c r="H801">
        <v>-7.01</v>
      </c>
      <c r="I801">
        <v>-6.22</v>
      </c>
      <c r="J801">
        <v>0.24</v>
      </c>
      <c r="K801">
        <v>-6.26</v>
      </c>
      <c r="L801">
        <v>-7.19</v>
      </c>
      <c r="M801">
        <v>1.46</v>
      </c>
      <c r="N801">
        <v>-6.96</v>
      </c>
      <c r="O801">
        <v>-4.8099999999999996</v>
      </c>
      <c r="P801">
        <v>-1.1200000000000001</v>
      </c>
      <c r="Q801">
        <v>-1.06</v>
      </c>
      <c r="R801">
        <v>-0.54</v>
      </c>
      <c r="S801">
        <v>-5.28</v>
      </c>
      <c r="T801">
        <v>-0.88</v>
      </c>
      <c r="U801">
        <v>-0.43</v>
      </c>
      <c r="V801">
        <v>-4.04</v>
      </c>
      <c r="W801">
        <v>-7.91</v>
      </c>
      <c r="X801">
        <v>-6.29</v>
      </c>
      <c r="Y801">
        <v>-0.45</v>
      </c>
      <c r="Z801">
        <v>-5.0999999999999996</v>
      </c>
      <c r="AA801">
        <v>-2.92</v>
      </c>
      <c r="AB801">
        <v>-4.29</v>
      </c>
      <c r="AC801">
        <v>-0.71</v>
      </c>
      <c r="AD801">
        <v>-0.9</v>
      </c>
      <c r="AE801">
        <v>5.0599999999999996</v>
      </c>
      <c r="AF801">
        <v>-3.75</v>
      </c>
      <c r="AG801">
        <v>-4.49</v>
      </c>
      <c r="AH801">
        <v>2.15</v>
      </c>
      <c r="AI801">
        <v>-0.32</v>
      </c>
      <c r="AJ801">
        <v>0.2</v>
      </c>
      <c r="AK801">
        <v>-15.28</v>
      </c>
      <c r="AL801">
        <v>1.24</v>
      </c>
      <c r="AM801">
        <v>-0.88</v>
      </c>
      <c r="AN801">
        <v>1.48</v>
      </c>
      <c r="AO801">
        <v>-0.08</v>
      </c>
      <c r="AP801">
        <v>0.31</v>
      </c>
      <c r="AQ801">
        <v>-13.71</v>
      </c>
      <c r="AR801">
        <v>7.72</v>
      </c>
      <c r="AS801">
        <v>89.83</v>
      </c>
      <c r="AT801">
        <v>0.97499999999999998</v>
      </c>
      <c r="AU801">
        <v>8.9</v>
      </c>
      <c r="AV801">
        <v>14.13</v>
      </c>
      <c r="AW801">
        <v>6.17</v>
      </c>
      <c r="AX801">
        <v>61.76</v>
      </c>
      <c r="AY801">
        <v>59.07</v>
      </c>
      <c r="AZ801">
        <v>15.46</v>
      </c>
      <c r="BA801">
        <v>21</v>
      </c>
      <c r="BB801">
        <v>14.91</v>
      </c>
      <c r="BC801">
        <v>50.9</v>
      </c>
    </row>
    <row r="802" spans="1:55" x14ac:dyDescent="0.25">
      <c r="A802">
        <v>295</v>
      </c>
      <c r="B802" t="s">
        <v>487</v>
      </c>
      <c r="C802" t="s">
        <v>104</v>
      </c>
      <c r="D802" t="s">
        <v>92</v>
      </c>
      <c r="E802">
        <v>55</v>
      </c>
      <c r="F802">
        <v>644.33333333332996</v>
      </c>
      <c r="G802">
        <v>11.715151515152</v>
      </c>
      <c r="H802">
        <v>-0.62</v>
      </c>
      <c r="I802">
        <v>-6.23</v>
      </c>
      <c r="J802">
        <v>2.59</v>
      </c>
      <c r="K802">
        <v>0.49</v>
      </c>
      <c r="L802">
        <v>-4.5</v>
      </c>
      <c r="M802">
        <v>3.06</v>
      </c>
      <c r="N802">
        <v>-1.8</v>
      </c>
      <c r="O802">
        <v>-2.98</v>
      </c>
      <c r="P802">
        <v>1.03</v>
      </c>
      <c r="Q802">
        <v>0.47</v>
      </c>
      <c r="R802">
        <v>-0.52</v>
      </c>
      <c r="S802">
        <v>9.06</v>
      </c>
      <c r="T802">
        <v>-0.12</v>
      </c>
      <c r="U802">
        <v>-0.26</v>
      </c>
      <c r="V802">
        <v>1.59</v>
      </c>
      <c r="W802">
        <v>-1.7</v>
      </c>
      <c r="X802">
        <v>-2.4700000000000002</v>
      </c>
      <c r="Y802">
        <v>0.8</v>
      </c>
      <c r="Z802">
        <v>-0.14000000000000001</v>
      </c>
      <c r="AA802">
        <v>-0.13</v>
      </c>
      <c r="AB802">
        <v>-0.01</v>
      </c>
      <c r="AC802">
        <v>0.74</v>
      </c>
      <c r="AD802">
        <v>0.14000000000000001</v>
      </c>
      <c r="AE802">
        <v>9.11</v>
      </c>
      <c r="AF802">
        <v>-2.08</v>
      </c>
      <c r="AG802">
        <v>-3.12</v>
      </c>
      <c r="AH802">
        <v>1.32</v>
      </c>
      <c r="AI802">
        <v>-0.06</v>
      </c>
      <c r="AJ802">
        <v>-0.55000000000000004</v>
      </c>
      <c r="AK802">
        <v>16.579999999999998</v>
      </c>
      <c r="AL802">
        <v>0.38</v>
      </c>
      <c r="AM802">
        <v>-7.79</v>
      </c>
      <c r="AN802">
        <v>6.14</v>
      </c>
      <c r="AO802">
        <v>-0.32</v>
      </c>
      <c r="AP802">
        <v>-0.31</v>
      </c>
      <c r="AQ802">
        <v>-5.16</v>
      </c>
      <c r="AR802">
        <v>9.6300000000000008</v>
      </c>
      <c r="AS802">
        <v>91.15</v>
      </c>
      <c r="AT802">
        <v>1.008</v>
      </c>
      <c r="AU802">
        <v>9.31</v>
      </c>
      <c r="AV802">
        <v>12.94</v>
      </c>
      <c r="AW802">
        <v>9.5</v>
      </c>
      <c r="AX802">
        <v>44.88</v>
      </c>
      <c r="AY802">
        <v>49.5</v>
      </c>
      <c r="AZ802">
        <v>18.25</v>
      </c>
      <c r="BA802">
        <v>19.37</v>
      </c>
      <c r="BB802">
        <v>19.28</v>
      </c>
      <c r="BC802">
        <v>48.64</v>
      </c>
    </row>
    <row r="803" spans="1:55" x14ac:dyDescent="0.25">
      <c r="A803">
        <v>501</v>
      </c>
      <c r="B803" t="s">
        <v>967</v>
      </c>
      <c r="C803" t="s">
        <v>79</v>
      </c>
      <c r="D803" t="s">
        <v>39</v>
      </c>
      <c r="E803">
        <v>1</v>
      </c>
      <c r="F803">
        <v>11.05</v>
      </c>
      <c r="G803">
        <v>11.05</v>
      </c>
      <c r="H803">
        <v>-16.25</v>
      </c>
      <c r="I803">
        <v>-6.23</v>
      </c>
      <c r="J803">
        <v>-4.17</v>
      </c>
      <c r="K803">
        <v>-16.670000000000002</v>
      </c>
      <c r="L803">
        <v>-19.600000000000001</v>
      </c>
      <c r="M803">
        <v>5.29</v>
      </c>
      <c r="N803">
        <v>-21.27</v>
      </c>
      <c r="O803">
        <v>-16.68</v>
      </c>
      <c r="P803">
        <v>-0.21</v>
      </c>
      <c r="Q803">
        <v>-5.01</v>
      </c>
      <c r="R803">
        <v>-3.34</v>
      </c>
      <c r="S803" t="s">
        <v>97</v>
      </c>
      <c r="T803">
        <v>-1.01</v>
      </c>
      <c r="U803">
        <v>-0.4</v>
      </c>
      <c r="V803">
        <v>-1.03</v>
      </c>
      <c r="W803">
        <v>-17.93</v>
      </c>
      <c r="X803">
        <v>1.26</v>
      </c>
      <c r="Y803">
        <v>-12.5</v>
      </c>
      <c r="Z803">
        <v>-19.2</v>
      </c>
      <c r="AA803">
        <v>4.18</v>
      </c>
      <c r="AB803">
        <v>-31.82</v>
      </c>
      <c r="AC803">
        <v>-5.01</v>
      </c>
      <c r="AD803">
        <v>-1.67</v>
      </c>
      <c r="AE803" t="s">
        <v>97</v>
      </c>
      <c r="AF803">
        <v>1.68</v>
      </c>
      <c r="AG803">
        <v>-3.89</v>
      </c>
      <c r="AH803">
        <v>10.71</v>
      </c>
      <c r="AI803">
        <v>0</v>
      </c>
      <c r="AJ803">
        <v>-2.23</v>
      </c>
      <c r="AK803">
        <v>0</v>
      </c>
      <c r="AL803">
        <v>-0.59</v>
      </c>
      <c r="AM803">
        <v>-14.45</v>
      </c>
      <c r="AN803">
        <v>8.3699999999999992</v>
      </c>
      <c r="AO803">
        <v>0</v>
      </c>
      <c r="AP803">
        <v>0</v>
      </c>
      <c r="AQ803" t="s">
        <v>97</v>
      </c>
      <c r="AR803">
        <v>0</v>
      </c>
      <c r="AS803">
        <v>100</v>
      </c>
      <c r="AT803">
        <v>1</v>
      </c>
      <c r="AU803">
        <v>0</v>
      </c>
      <c r="AV803">
        <v>21.72</v>
      </c>
      <c r="AW803">
        <v>0</v>
      </c>
      <c r="AX803">
        <v>54.3</v>
      </c>
      <c r="AY803" t="s">
        <v>97</v>
      </c>
      <c r="AZ803">
        <v>5.43</v>
      </c>
      <c r="BA803">
        <v>21.72</v>
      </c>
      <c r="BB803">
        <v>0</v>
      </c>
      <c r="BC803">
        <v>100</v>
      </c>
    </row>
    <row r="804" spans="1:55" x14ac:dyDescent="0.25">
      <c r="A804">
        <v>740</v>
      </c>
      <c r="B804" t="s">
        <v>258</v>
      </c>
      <c r="C804" t="s">
        <v>35</v>
      </c>
      <c r="D804" t="s">
        <v>39</v>
      </c>
      <c r="E804">
        <v>82</v>
      </c>
      <c r="F804">
        <v>920.66666666667004</v>
      </c>
      <c r="G804">
        <v>11.227642276423</v>
      </c>
      <c r="H804">
        <v>0.9</v>
      </c>
      <c r="I804">
        <v>-6.38</v>
      </c>
      <c r="J804">
        <v>3.36</v>
      </c>
      <c r="K804">
        <v>-1.03</v>
      </c>
      <c r="L804">
        <v>-4.07</v>
      </c>
      <c r="M804">
        <v>1.91</v>
      </c>
      <c r="N804">
        <v>-0.28000000000000003</v>
      </c>
      <c r="O804">
        <v>-3.66</v>
      </c>
      <c r="P804">
        <v>2.85</v>
      </c>
      <c r="Q804">
        <v>-0.3</v>
      </c>
      <c r="R804">
        <v>-0.43</v>
      </c>
      <c r="S804">
        <v>2.15</v>
      </c>
      <c r="T804">
        <v>0.01</v>
      </c>
      <c r="U804">
        <v>-0.34</v>
      </c>
      <c r="V804">
        <v>4.1500000000000004</v>
      </c>
      <c r="W804">
        <v>1.6</v>
      </c>
      <c r="X804">
        <v>-2.42</v>
      </c>
      <c r="Y804">
        <v>3.64</v>
      </c>
      <c r="Z804">
        <v>0.12</v>
      </c>
      <c r="AA804">
        <v>-0.56000000000000005</v>
      </c>
      <c r="AB804">
        <v>1.64</v>
      </c>
      <c r="AC804">
        <v>-0.57999999999999996</v>
      </c>
      <c r="AD804">
        <v>-0.65</v>
      </c>
      <c r="AE804">
        <v>3.43</v>
      </c>
      <c r="AF804">
        <v>1.97</v>
      </c>
      <c r="AG804">
        <v>-2.4700000000000002</v>
      </c>
      <c r="AH804">
        <v>4.91</v>
      </c>
      <c r="AI804">
        <v>0.19</v>
      </c>
      <c r="AJ804">
        <v>0.11</v>
      </c>
      <c r="AK804">
        <v>0.79</v>
      </c>
      <c r="AL804">
        <v>-1.35</v>
      </c>
      <c r="AM804">
        <v>-6.84</v>
      </c>
      <c r="AN804">
        <v>4.25</v>
      </c>
      <c r="AO804">
        <v>0.2</v>
      </c>
      <c r="AP804">
        <v>0.21</v>
      </c>
      <c r="AQ804">
        <v>-6.32</v>
      </c>
      <c r="AR804">
        <v>9.15</v>
      </c>
      <c r="AS804">
        <v>92.54</v>
      </c>
      <c r="AT804">
        <v>1.0169999999999999</v>
      </c>
      <c r="AU804">
        <v>8.5399999999999991</v>
      </c>
      <c r="AV804">
        <v>18.510000000000002</v>
      </c>
      <c r="AW804">
        <v>11.93</v>
      </c>
      <c r="AX804">
        <v>41.25</v>
      </c>
      <c r="AY804">
        <v>41.72</v>
      </c>
      <c r="AZ804">
        <v>13.95</v>
      </c>
      <c r="BA804">
        <v>24.11</v>
      </c>
      <c r="BB804">
        <v>20.27</v>
      </c>
      <c r="BC804">
        <v>40.76</v>
      </c>
    </row>
    <row r="805" spans="1:55" x14ac:dyDescent="0.25">
      <c r="A805">
        <v>514</v>
      </c>
      <c r="B805" t="s">
        <v>905</v>
      </c>
      <c r="C805" t="s">
        <v>127</v>
      </c>
      <c r="D805" t="s">
        <v>73</v>
      </c>
      <c r="E805">
        <v>17</v>
      </c>
      <c r="F805">
        <v>239.28333333333001</v>
      </c>
      <c r="G805">
        <v>14.075490196078</v>
      </c>
      <c r="H805">
        <v>-12.8</v>
      </c>
      <c r="I805">
        <v>-6.43</v>
      </c>
      <c r="J805">
        <v>-2.92</v>
      </c>
      <c r="K805">
        <v>-10.43</v>
      </c>
      <c r="L805">
        <v>-4.71</v>
      </c>
      <c r="M805">
        <v>-3.55</v>
      </c>
      <c r="N805">
        <v>-3.82</v>
      </c>
      <c r="O805">
        <v>-3.92</v>
      </c>
      <c r="P805">
        <v>-0.16</v>
      </c>
      <c r="Q805">
        <v>-0.3</v>
      </c>
      <c r="R805">
        <v>-1.1299999999999999</v>
      </c>
      <c r="S805">
        <v>7.04</v>
      </c>
      <c r="T805">
        <v>-0.64</v>
      </c>
      <c r="U805">
        <v>-0.32</v>
      </c>
      <c r="V805">
        <v>-5.03</v>
      </c>
      <c r="W805">
        <v>-9.74</v>
      </c>
      <c r="X805">
        <v>-6.28</v>
      </c>
      <c r="Y805">
        <v>-5.04</v>
      </c>
      <c r="Z805">
        <v>-2.74</v>
      </c>
      <c r="AA805">
        <v>-3.44</v>
      </c>
      <c r="AB805">
        <v>-0.16</v>
      </c>
      <c r="AC805">
        <v>-0.28000000000000003</v>
      </c>
      <c r="AD805">
        <v>-1.31</v>
      </c>
      <c r="AE805">
        <v>12.41</v>
      </c>
      <c r="AF805">
        <v>-9.32</v>
      </c>
      <c r="AG805">
        <v>-3.79</v>
      </c>
      <c r="AH805">
        <v>-7.83</v>
      </c>
      <c r="AI805">
        <v>0.42</v>
      </c>
      <c r="AJ805">
        <v>1.1499999999999999</v>
      </c>
      <c r="AK805">
        <v>-19.190000000000001</v>
      </c>
      <c r="AL805">
        <v>-6.22</v>
      </c>
      <c r="AM805">
        <v>-0.81</v>
      </c>
      <c r="AN805">
        <v>-3.37</v>
      </c>
      <c r="AO805">
        <v>-0.85</v>
      </c>
      <c r="AP805">
        <v>-0.99</v>
      </c>
      <c r="AQ805">
        <v>-46.15</v>
      </c>
      <c r="AR805">
        <v>6.42</v>
      </c>
      <c r="AS805">
        <v>93.22</v>
      </c>
      <c r="AT805">
        <v>0.996</v>
      </c>
      <c r="AU805">
        <v>6.02</v>
      </c>
      <c r="AV805">
        <v>16.05</v>
      </c>
      <c r="AW805">
        <v>10.53</v>
      </c>
      <c r="AX805">
        <v>53.91</v>
      </c>
      <c r="AY805">
        <v>36.36</v>
      </c>
      <c r="AZ805">
        <v>12.04</v>
      </c>
      <c r="BA805">
        <v>20.059999999999999</v>
      </c>
      <c r="BB805">
        <v>20.059999999999999</v>
      </c>
      <c r="BC805">
        <v>37.5</v>
      </c>
    </row>
    <row r="806" spans="1:55" x14ac:dyDescent="0.25">
      <c r="A806">
        <v>290</v>
      </c>
      <c r="B806" t="s">
        <v>955</v>
      </c>
      <c r="C806" t="s">
        <v>137</v>
      </c>
      <c r="D806" t="s">
        <v>73</v>
      </c>
      <c r="E806">
        <v>15</v>
      </c>
      <c r="F806">
        <v>146</v>
      </c>
      <c r="G806">
        <v>9.7333333333333005</v>
      </c>
      <c r="H806">
        <v>-11.7</v>
      </c>
      <c r="I806">
        <v>-6.48</v>
      </c>
      <c r="J806">
        <v>-2.19</v>
      </c>
      <c r="K806">
        <v>-12.58</v>
      </c>
      <c r="L806">
        <v>-7.34</v>
      </c>
      <c r="M806">
        <v>-3.02</v>
      </c>
      <c r="N806">
        <v>-7.55</v>
      </c>
      <c r="O806">
        <v>-6.2</v>
      </c>
      <c r="P806">
        <v>-0.2</v>
      </c>
      <c r="Q806">
        <v>-0.38</v>
      </c>
      <c r="R806">
        <v>-2.21</v>
      </c>
      <c r="S806">
        <v>25.22</v>
      </c>
      <c r="T806">
        <v>-0.61</v>
      </c>
      <c r="U806">
        <v>-0.26</v>
      </c>
      <c r="V806">
        <v>-3.67</v>
      </c>
      <c r="W806">
        <v>-10.53</v>
      </c>
      <c r="X806">
        <v>0.62</v>
      </c>
      <c r="Y806">
        <v>-13.62</v>
      </c>
      <c r="Z806">
        <v>-3.61</v>
      </c>
      <c r="AA806">
        <v>-2.2400000000000002</v>
      </c>
      <c r="AB806">
        <v>-0.56000000000000005</v>
      </c>
      <c r="AC806">
        <v>-0.4</v>
      </c>
      <c r="AD806">
        <v>-1.1000000000000001</v>
      </c>
      <c r="AE806">
        <v>3.7</v>
      </c>
      <c r="AF806">
        <v>-9.24</v>
      </c>
      <c r="AG806">
        <v>3.81</v>
      </c>
      <c r="AH806">
        <v>-20.86</v>
      </c>
      <c r="AI806">
        <v>-0.94</v>
      </c>
      <c r="AJ806">
        <v>-0.54</v>
      </c>
      <c r="AK806">
        <v>-63.64</v>
      </c>
      <c r="AL806">
        <v>-3.46</v>
      </c>
      <c r="AM806">
        <v>-12.49</v>
      </c>
      <c r="AN806">
        <v>6.78</v>
      </c>
      <c r="AO806">
        <v>1.04</v>
      </c>
      <c r="AP806">
        <v>-1.02</v>
      </c>
      <c r="AQ806">
        <v>87.5</v>
      </c>
      <c r="AR806">
        <v>5</v>
      </c>
      <c r="AS806">
        <v>96.08</v>
      </c>
      <c r="AT806">
        <v>1.0109999999999999</v>
      </c>
      <c r="AU806">
        <v>4.5199999999999996</v>
      </c>
      <c r="AV806">
        <v>15.62</v>
      </c>
      <c r="AW806">
        <v>6.58</v>
      </c>
      <c r="AX806">
        <v>53.01</v>
      </c>
      <c r="AY806">
        <v>40.74</v>
      </c>
      <c r="AZ806">
        <v>9.4499999999999993</v>
      </c>
      <c r="BA806">
        <v>20.14</v>
      </c>
      <c r="BB806">
        <v>13.56</v>
      </c>
      <c r="BC806">
        <v>41.07</v>
      </c>
    </row>
    <row r="807" spans="1:55" x14ac:dyDescent="0.25">
      <c r="A807">
        <v>568</v>
      </c>
      <c r="B807" t="s">
        <v>683</v>
      </c>
      <c r="C807" t="s">
        <v>147</v>
      </c>
      <c r="D807" t="s">
        <v>47</v>
      </c>
      <c r="E807">
        <v>54</v>
      </c>
      <c r="F807">
        <v>528.65</v>
      </c>
      <c r="G807">
        <v>9.7898148148148003</v>
      </c>
      <c r="H807">
        <v>-1.67</v>
      </c>
      <c r="I807">
        <v>-6.51</v>
      </c>
      <c r="J807">
        <v>2.54</v>
      </c>
      <c r="K807">
        <v>-0.94</v>
      </c>
      <c r="L807">
        <v>-2.71</v>
      </c>
      <c r="M807">
        <v>1.26</v>
      </c>
      <c r="N807">
        <v>0.97</v>
      </c>
      <c r="O807">
        <v>-1.07</v>
      </c>
      <c r="P807">
        <v>1.69</v>
      </c>
      <c r="Q807">
        <v>-1.07</v>
      </c>
      <c r="R807">
        <v>-0.59</v>
      </c>
      <c r="S807">
        <v>-6.52</v>
      </c>
      <c r="T807">
        <v>0</v>
      </c>
      <c r="U807">
        <v>-0.13</v>
      </c>
      <c r="V807">
        <v>1.55</v>
      </c>
      <c r="W807">
        <v>-2.79</v>
      </c>
      <c r="X807">
        <v>-3.09</v>
      </c>
      <c r="Y807">
        <v>0.91</v>
      </c>
      <c r="Z807">
        <v>3.15</v>
      </c>
      <c r="AA807">
        <v>7.0000000000000007E-2</v>
      </c>
      <c r="AB807">
        <v>5.83</v>
      </c>
      <c r="AC807">
        <v>-0.44</v>
      </c>
      <c r="AD807">
        <v>-0.28999999999999998</v>
      </c>
      <c r="AE807">
        <v>-2.38</v>
      </c>
      <c r="AF807">
        <v>-7.92</v>
      </c>
      <c r="AG807">
        <v>-4.21</v>
      </c>
      <c r="AH807">
        <v>-3.47</v>
      </c>
      <c r="AI807">
        <v>-0.35</v>
      </c>
      <c r="AJ807">
        <v>-0.39</v>
      </c>
      <c r="AK807">
        <v>-1.82</v>
      </c>
      <c r="AL807">
        <v>-0.12</v>
      </c>
      <c r="AM807">
        <v>-3.49</v>
      </c>
      <c r="AN807">
        <v>2.69</v>
      </c>
      <c r="AO807">
        <v>-0.54</v>
      </c>
      <c r="AP807">
        <v>-0.17</v>
      </c>
      <c r="AQ807">
        <v>-26.52</v>
      </c>
      <c r="AR807">
        <v>4.78</v>
      </c>
      <c r="AS807">
        <v>92.56</v>
      </c>
      <c r="AT807">
        <v>0.97299999999999998</v>
      </c>
      <c r="AU807">
        <v>9.65</v>
      </c>
      <c r="AV807">
        <v>12.03</v>
      </c>
      <c r="AW807">
        <v>6.58</v>
      </c>
      <c r="AX807">
        <v>48.69</v>
      </c>
      <c r="AY807">
        <v>59.44</v>
      </c>
      <c r="AZ807">
        <v>20.77</v>
      </c>
      <c r="BA807">
        <v>19.98</v>
      </c>
      <c r="BB807">
        <v>15.66</v>
      </c>
      <c r="BC807">
        <v>57.01</v>
      </c>
    </row>
    <row r="808" spans="1:55" x14ac:dyDescent="0.25">
      <c r="A808">
        <v>735</v>
      </c>
      <c r="B808" t="s">
        <v>237</v>
      </c>
      <c r="C808" t="s">
        <v>46</v>
      </c>
      <c r="D808" t="s">
        <v>47</v>
      </c>
      <c r="E808">
        <v>68</v>
      </c>
      <c r="F808">
        <v>861.11666666666997</v>
      </c>
      <c r="G808">
        <v>12.663480392157</v>
      </c>
      <c r="H808">
        <v>1.38</v>
      </c>
      <c r="I808">
        <v>-6.64</v>
      </c>
      <c r="J808">
        <v>3.91</v>
      </c>
      <c r="K808">
        <v>2</v>
      </c>
      <c r="L808">
        <v>-3.5</v>
      </c>
      <c r="M808">
        <v>3.44</v>
      </c>
      <c r="N808">
        <v>0.75</v>
      </c>
      <c r="O808">
        <v>-2.14</v>
      </c>
      <c r="P808">
        <v>2.5499999999999998</v>
      </c>
      <c r="Q808">
        <v>0.45</v>
      </c>
      <c r="R808">
        <v>0.03</v>
      </c>
      <c r="S808">
        <v>4.16</v>
      </c>
      <c r="T808">
        <v>0.1</v>
      </c>
      <c r="U808">
        <v>-0.22</v>
      </c>
      <c r="V808">
        <v>3.86</v>
      </c>
      <c r="W808">
        <v>-0.99</v>
      </c>
      <c r="X808">
        <v>-2.16</v>
      </c>
      <c r="Y808">
        <v>1.39</v>
      </c>
      <c r="Z808">
        <v>0.51</v>
      </c>
      <c r="AA808">
        <v>-1.6</v>
      </c>
      <c r="AB808">
        <v>5.75</v>
      </c>
      <c r="AC808">
        <v>0.24</v>
      </c>
      <c r="AD808">
        <v>0.37</v>
      </c>
      <c r="AE808">
        <v>-4.55</v>
      </c>
      <c r="AF808">
        <v>-2</v>
      </c>
      <c r="AG808">
        <v>-0.75</v>
      </c>
      <c r="AH808">
        <v>-1.51</v>
      </c>
      <c r="AI808">
        <v>0.05</v>
      </c>
      <c r="AJ808">
        <v>-0.38</v>
      </c>
      <c r="AK808">
        <v>17.43</v>
      </c>
      <c r="AL808">
        <v>2.96</v>
      </c>
      <c r="AM808">
        <v>-5.63</v>
      </c>
      <c r="AN808">
        <v>5.95</v>
      </c>
      <c r="AO808">
        <v>0.25</v>
      </c>
      <c r="AP808">
        <v>-0.09</v>
      </c>
      <c r="AQ808">
        <v>18.329999999999998</v>
      </c>
      <c r="AR808">
        <v>8.19</v>
      </c>
      <c r="AS808">
        <v>92.99</v>
      </c>
      <c r="AT808">
        <v>1.012</v>
      </c>
      <c r="AU808">
        <v>14.91</v>
      </c>
      <c r="AV808">
        <v>12.4</v>
      </c>
      <c r="AW808">
        <v>6.76</v>
      </c>
      <c r="AX808">
        <v>40.409999999999997</v>
      </c>
      <c r="AY808">
        <v>68.81</v>
      </c>
      <c r="AZ808">
        <v>23.83</v>
      </c>
      <c r="BA808">
        <v>17.489999999999998</v>
      </c>
      <c r="BB808">
        <v>13.73</v>
      </c>
      <c r="BC808">
        <v>63.45</v>
      </c>
    </row>
    <row r="809" spans="1:55" x14ac:dyDescent="0.25">
      <c r="A809">
        <v>825</v>
      </c>
      <c r="B809" t="s">
        <v>1019</v>
      </c>
      <c r="C809" t="s">
        <v>54</v>
      </c>
      <c r="D809" t="s">
        <v>39</v>
      </c>
      <c r="E809">
        <v>7</v>
      </c>
      <c r="F809">
        <v>50.65</v>
      </c>
      <c r="G809">
        <v>7.2357142857143</v>
      </c>
      <c r="H809">
        <v>10.28</v>
      </c>
      <c r="I809">
        <v>-6.69</v>
      </c>
      <c r="J809">
        <v>7.24</v>
      </c>
      <c r="K809">
        <v>10.46</v>
      </c>
      <c r="L809">
        <v>-7.27</v>
      </c>
      <c r="M809">
        <v>10.37</v>
      </c>
      <c r="N809">
        <v>10.32</v>
      </c>
      <c r="O809">
        <v>-4.0199999999999996</v>
      </c>
      <c r="P809">
        <v>11.02</v>
      </c>
      <c r="Q809">
        <v>-2.46</v>
      </c>
      <c r="R809">
        <v>-0.54</v>
      </c>
      <c r="S809">
        <v>-45.83</v>
      </c>
      <c r="T809">
        <v>-0.38</v>
      </c>
      <c r="U809">
        <v>-1.38</v>
      </c>
      <c r="V809">
        <v>16.690000000000001</v>
      </c>
      <c r="W809">
        <v>-9.6300000000000008</v>
      </c>
      <c r="X809">
        <v>-8.16</v>
      </c>
      <c r="Y809">
        <v>-2.69</v>
      </c>
      <c r="Z809">
        <v>-3.69</v>
      </c>
      <c r="AA809">
        <v>-6.82</v>
      </c>
      <c r="AB809">
        <v>7</v>
      </c>
      <c r="AC809">
        <v>-1.56</v>
      </c>
      <c r="AD809">
        <v>-0.83</v>
      </c>
      <c r="AE809">
        <v>-43.75</v>
      </c>
      <c r="AF809">
        <v>-7.93</v>
      </c>
      <c r="AG809">
        <v>-1.79</v>
      </c>
      <c r="AH809">
        <v>-9.4600000000000009</v>
      </c>
      <c r="AI809">
        <v>-0.3</v>
      </c>
      <c r="AJ809">
        <v>-0.89</v>
      </c>
      <c r="AK809">
        <v>-25</v>
      </c>
      <c r="AL809">
        <v>27.12</v>
      </c>
      <c r="AM809">
        <v>6.68</v>
      </c>
      <c r="AN809">
        <v>6.26</v>
      </c>
      <c r="AO809">
        <v>-0.97</v>
      </c>
      <c r="AP809">
        <v>1.39</v>
      </c>
      <c r="AQ809">
        <v>-75</v>
      </c>
      <c r="AR809">
        <v>0</v>
      </c>
      <c r="AS809">
        <v>90</v>
      </c>
      <c r="AT809">
        <v>0.9</v>
      </c>
      <c r="AU809">
        <v>7.11</v>
      </c>
      <c r="AV809">
        <v>15.4</v>
      </c>
      <c r="AW809">
        <v>3.55</v>
      </c>
      <c r="AX809">
        <v>62.78</v>
      </c>
      <c r="AY809">
        <v>66.67</v>
      </c>
      <c r="AZ809">
        <v>18.95</v>
      </c>
      <c r="BA809">
        <v>16.579999999999998</v>
      </c>
      <c r="BB809">
        <v>7.11</v>
      </c>
      <c r="BC809">
        <v>72.73</v>
      </c>
    </row>
    <row r="810" spans="1:55" x14ac:dyDescent="0.25">
      <c r="A810">
        <v>352</v>
      </c>
      <c r="B810" t="s">
        <v>103</v>
      </c>
      <c r="C810" t="s">
        <v>104</v>
      </c>
      <c r="D810" t="s">
        <v>36</v>
      </c>
      <c r="E810">
        <v>77</v>
      </c>
      <c r="F810">
        <v>1176.5833333333001</v>
      </c>
      <c r="G810">
        <v>15.280303030302999</v>
      </c>
      <c r="H810">
        <v>12.82</v>
      </c>
      <c r="I810">
        <v>-6.72</v>
      </c>
      <c r="J810">
        <v>8.16</v>
      </c>
      <c r="K810">
        <v>10.33</v>
      </c>
      <c r="L810">
        <v>-4.62</v>
      </c>
      <c r="M810">
        <v>8.3699999999999992</v>
      </c>
      <c r="N810">
        <v>6.48</v>
      </c>
      <c r="O810">
        <v>-3.01</v>
      </c>
      <c r="P810">
        <v>7.34</v>
      </c>
      <c r="Q810">
        <v>1.25</v>
      </c>
      <c r="R810">
        <v>-0.44</v>
      </c>
      <c r="S810">
        <v>14.63</v>
      </c>
      <c r="T810">
        <v>0.9</v>
      </c>
      <c r="U810">
        <v>-0.26</v>
      </c>
      <c r="V810">
        <v>11.64</v>
      </c>
      <c r="W810">
        <v>8.5500000000000007</v>
      </c>
      <c r="X810">
        <v>-3.26</v>
      </c>
      <c r="Y810">
        <v>10.62</v>
      </c>
      <c r="Z810">
        <v>4.28</v>
      </c>
      <c r="AA810">
        <v>-1.2</v>
      </c>
      <c r="AB810">
        <v>11.45</v>
      </c>
      <c r="AC810">
        <v>0.92</v>
      </c>
      <c r="AD810">
        <v>0.05</v>
      </c>
      <c r="AE810">
        <v>12.62</v>
      </c>
      <c r="AF810">
        <v>5.69</v>
      </c>
      <c r="AG810">
        <v>-2.75</v>
      </c>
      <c r="AH810">
        <v>9.94</v>
      </c>
      <c r="AI810">
        <v>0.28999999999999998</v>
      </c>
      <c r="AJ810">
        <v>-0.12</v>
      </c>
      <c r="AK810">
        <v>10.89</v>
      </c>
      <c r="AL810">
        <v>6.09</v>
      </c>
      <c r="AM810">
        <v>-5.14</v>
      </c>
      <c r="AN810">
        <v>7.23</v>
      </c>
      <c r="AO810">
        <v>0.09</v>
      </c>
      <c r="AP810">
        <v>-0.55000000000000004</v>
      </c>
      <c r="AQ810">
        <v>24.75</v>
      </c>
      <c r="AR810">
        <v>10.16</v>
      </c>
      <c r="AS810">
        <v>91.83</v>
      </c>
      <c r="AT810">
        <v>1.02</v>
      </c>
      <c r="AU810">
        <v>9.74</v>
      </c>
      <c r="AV810">
        <v>14.07</v>
      </c>
      <c r="AW810">
        <v>8.6199999999999992</v>
      </c>
      <c r="AX810">
        <v>39.11</v>
      </c>
      <c r="AY810">
        <v>53.06</v>
      </c>
      <c r="AZ810">
        <v>19.68</v>
      </c>
      <c r="BA810">
        <v>22.23</v>
      </c>
      <c r="BB810">
        <v>19.84</v>
      </c>
      <c r="BC810">
        <v>49.81</v>
      </c>
    </row>
    <row r="811" spans="1:55" x14ac:dyDescent="0.25">
      <c r="A811">
        <v>557</v>
      </c>
      <c r="B811" t="s">
        <v>775</v>
      </c>
      <c r="C811" t="s">
        <v>776</v>
      </c>
      <c r="D811" t="s">
        <v>47</v>
      </c>
      <c r="E811">
        <v>28</v>
      </c>
      <c r="F811">
        <v>235.35</v>
      </c>
      <c r="G811">
        <v>8.4053571428571008</v>
      </c>
      <c r="H811">
        <v>-1.08</v>
      </c>
      <c r="I811">
        <v>-6.76</v>
      </c>
      <c r="J811">
        <v>3.01</v>
      </c>
      <c r="K811">
        <v>-2.68</v>
      </c>
      <c r="L811">
        <v>-5.0999999999999996</v>
      </c>
      <c r="M811">
        <v>2.1</v>
      </c>
      <c r="N811">
        <v>-4.57</v>
      </c>
      <c r="O811">
        <v>-4.63</v>
      </c>
      <c r="P811">
        <v>1.05</v>
      </c>
      <c r="Q811">
        <v>-1.19</v>
      </c>
      <c r="R811">
        <v>-0.5</v>
      </c>
      <c r="S811">
        <v>-13.26</v>
      </c>
      <c r="T811">
        <v>-0.5</v>
      </c>
      <c r="U811">
        <v>-0.28999999999999998</v>
      </c>
      <c r="V811">
        <v>-1.3</v>
      </c>
      <c r="W811">
        <v>-3.38</v>
      </c>
      <c r="X811">
        <v>-0.66</v>
      </c>
      <c r="Y811">
        <v>-2.14</v>
      </c>
      <c r="Z811">
        <v>-3.49</v>
      </c>
      <c r="AA811">
        <v>-1.1499999999999999</v>
      </c>
      <c r="AB811">
        <v>-4.0599999999999996</v>
      </c>
      <c r="AC811">
        <v>-0.82</v>
      </c>
      <c r="AD811">
        <v>0.37</v>
      </c>
      <c r="AE811">
        <v>-28.1</v>
      </c>
      <c r="AF811">
        <v>0.15</v>
      </c>
      <c r="AG811">
        <v>0.65</v>
      </c>
      <c r="AH811">
        <v>-0.62</v>
      </c>
      <c r="AI811">
        <v>0.08</v>
      </c>
      <c r="AJ811">
        <v>-0.86</v>
      </c>
      <c r="AK811">
        <v>48</v>
      </c>
      <c r="AL811">
        <v>1.26</v>
      </c>
      <c r="AM811">
        <v>-7.51</v>
      </c>
      <c r="AN811">
        <v>7.73</v>
      </c>
      <c r="AO811">
        <v>-0.62</v>
      </c>
      <c r="AP811">
        <v>-0.31</v>
      </c>
      <c r="AQ811">
        <v>-66.67</v>
      </c>
      <c r="AR811">
        <v>3.33</v>
      </c>
      <c r="AS811">
        <v>91.21</v>
      </c>
      <c r="AT811">
        <v>0.94499999999999995</v>
      </c>
      <c r="AU811">
        <v>11.47</v>
      </c>
      <c r="AV811">
        <v>10.45</v>
      </c>
      <c r="AW811">
        <v>6.88</v>
      </c>
      <c r="AX811">
        <v>47.93</v>
      </c>
      <c r="AY811">
        <v>62.5</v>
      </c>
      <c r="AZ811">
        <v>20.65</v>
      </c>
      <c r="BA811">
        <v>16.829999999999998</v>
      </c>
      <c r="BB811">
        <v>12.24</v>
      </c>
      <c r="BC811">
        <v>62.79</v>
      </c>
    </row>
    <row r="812" spans="1:55" x14ac:dyDescent="0.25">
      <c r="A812">
        <v>745</v>
      </c>
      <c r="B812" t="s">
        <v>781</v>
      </c>
      <c r="C812" t="s">
        <v>67</v>
      </c>
      <c r="D812" t="s">
        <v>73</v>
      </c>
      <c r="E812">
        <v>25</v>
      </c>
      <c r="F812">
        <v>331.85</v>
      </c>
      <c r="G812">
        <v>13.273999999999999</v>
      </c>
      <c r="H812">
        <v>-4.16</v>
      </c>
      <c r="I812">
        <v>-6.87</v>
      </c>
      <c r="J812">
        <v>1.53</v>
      </c>
      <c r="K812">
        <v>-3.23</v>
      </c>
      <c r="L812">
        <v>-6.25</v>
      </c>
      <c r="M812">
        <v>2.21</v>
      </c>
      <c r="N812">
        <v>-1.88</v>
      </c>
      <c r="O812">
        <v>-3.66</v>
      </c>
      <c r="P812">
        <v>1.82</v>
      </c>
      <c r="Q812">
        <v>-0.49</v>
      </c>
      <c r="R812">
        <v>-1.38</v>
      </c>
      <c r="S812">
        <v>13.24</v>
      </c>
      <c r="T812">
        <v>0.14000000000000001</v>
      </c>
      <c r="U812">
        <v>-0.39</v>
      </c>
      <c r="V812">
        <v>6.25</v>
      </c>
      <c r="W812">
        <v>0.12</v>
      </c>
      <c r="X812">
        <v>-3.03</v>
      </c>
      <c r="Y812">
        <v>3.4</v>
      </c>
      <c r="Z812">
        <v>2.85</v>
      </c>
      <c r="AA812">
        <v>-0.68</v>
      </c>
      <c r="AB812">
        <v>8.01</v>
      </c>
      <c r="AC812">
        <v>-0.15</v>
      </c>
      <c r="AD812">
        <v>-0.88</v>
      </c>
      <c r="AE812">
        <v>20</v>
      </c>
      <c r="AF812">
        <v>-3.64</v>
      </c>
      <c r="AG812">
        <v>-3.13</v>
      </c>
      <c r="AH812">
        <v>-0.06</v>
      </c>
      <c r="AI812">
        <v>0.26</v>
      </c>
      <c r="AJ812">
        <v>-0.38</v>
      </c>
      <c r="AK812">
        <v>19.05</v>
      </c>
      <c r="AL812">
        <v>-5.08</v>
      </c>
      <c r="AM812">
        <v>-5.36</v>
      </c>
      <c r="AN812">
        <v>0.35</v>
      </c>
      <c r="AO812">
        <v>-0.57999999999999996</v>
      </c>
      <c r="AP812">
        <v>-0.32</v>
      </c>
      <c r="AQ812">
        <v>-16.670000000000002</v>
      </c>
      <c r="AR812">
        <v>7.65</v>
      </c>
      <c r="AS812">
        <v>95.1</v>
      </c>
      <c r="AT812">
        <v>1.028</v>
      </c>
      <c r="AU812">
        <v>11.39</v>
      </c>
      <c r="AV812">
        <v>12.11</v>
      </c>
      <c r="AW812">
        <v>10.67</v>
      </c>
      <c r="AX812">
        <v>49.54</v>
      </c>
      <c r="AY812">
        <v>51.64</v>
      </c>
      <c r="AZ812">
        <v>20.07</v>
      </c>
      <c r="BA812">
        <v>17.54</v>
      </c>
      <c r="BB812">
        <v>17</v>
      </c>
      <c r="BC812">
        <v>54.15</v>
      </c>
    </row>
    <row r="813" spans="1:55" x14ac:dyDescent="0.25">
      <c r="A813">
        <v>748</v>
      </c>
      <c r="B813" t="s">
        <v>1001</v>
      </c>
      <c r="C813" t="s">
        <v>67</v>
      </c>
      <c r="D813" t="s">
        <v>39</v>
      </c>
      <c r="E813">
        <v>4</v>
      </c>
      <c r="F813">
        <v>43.766666666667</v>
      </c>
      <c r="G813">
        <v>10.941666666667</v>
      </c>
      <c r="H813">
        <v>-10.75</v>
      </c>
      <c r="I813">
        <v>-6.9</v>
      </c>
      <c r="J813">
        <v>-1.66</v>
      </c>
      <c r="K813">
        <v>-10.93</v>
      </c>
      <c r="L813">
        <v>-7.34</v>
      </c>
      <c r="M813">
        <v>-1.41</v>
      </c>
      <c r="N813">
        <v>-3.74</v>
      </c>
      <c r="O813">
        <v>-11.8</v>
      </c>
      <c r="P813">
        <v>8.3000000000000007</v>
      </c>
      <c r="Q813">
        <v>-4.62</v>
      </c>
      <c r="R813">
        <v>-3.08</v>
      </c>
      <c r="S813" t="s">
        <v>97</v>
      </c>
      <c r="T813">
        <v>-0.98</v>
      </c>
      <c r="U813">
        <v>-1.1499999999999999</v>
      </c>
      <c r="V813">
        <v>7.59</v>
      </c>
      <c r="W813">
        <v>-14.54</v>
      </c>
      <c r="X813">
        <v>-3.92</v>
      </c>
      <c r="Y813">
        <v>-10.19</v>
      </c>
      <c r="Z813">
        <v>-8.94</v>
      </c>
      <c r="AA813">
        <v>-3.38</v>
      </c>
      <c r="AB813">
        <v>-8.51</v>
      </c>
      <c r="AC813">
        <v>-3.47</v>
      </c>
      <c r="AD813">
        <v>-1.1599999999999999</v>
      </c>
      <c r="AE813" t="s">
        <v>97</v>
      </c>
      <c r="AF813">
        <v>-7.47</v>
      </c>
      <c r="AG813">
        <v>-0.73</v>
      </c>
      <c r="AH813">
        <v>-9.31</v>
      </c>
      <c r="AI813">
        <v>-1.54</v>
      </c>
      <c r="AJ813">
        <v>-1.54</v>
      </c>
      <c r="AK813">
        <v>-50</v>
      </c>
      <c r="AL813">
        <v>0.27</v>
      </c>
      <c r="AM813">
        <v>5.0999999999999996</v>
      </c>
      <c r="AN813">
        <v>-3.23</v>
      </c>
      <c r="AO813">
        <v>0</v>
      </c>
      <c r="AP813">
        <v>-0.56000000000000005</v>
      </c>
      <c r="AQ813">
        <v>0</v>
      </c>
      <c r="AR813">
        <v>0</v>
      </c>
      <c r="AS813">
        <v>100</v>
      </c>
      <c r="AT813">
        <v>1</v>
      </c>
      <c r="AU813">
        <v>15.08</v>
      </c>
      <c r="AV813">
        <v>15.08</v>
      </c>
      <c r="AW813">
        <v>6.85</v>
      </c>
      <c r="AX813">
        <v>42.5</v>
      </c>
      <c r="AY813">
        <v>68.75</v>
      </c>
      <c r="AZ813">
        <v>20.56</v>
      </c>
      <c r="BA813">
        <v>17.82</v>
      </c>
      <c r="BB813">
        <v>20.56</v>
      </c>
      <c r="BC813">
        <v>50</v>
      </c>
    </row>
    <row r="814" spans="1:55" x14ac:dyDescent="0.25">
      <c r="A814">
        <v>263</v>
      </c>
      <c r="B814" t="s">
        <v>508</v>
      </c>
      <c r="C814" t="s">
        <v>137</v>
      </c>
      <c r="D814" t="s">
        <v>47</v>
      </c>
      <c r="E814">
        <v>82</v>
      </c>
      <c r="F814">
        <v>818.93333333332998</v>
      </c>
      <c r="G814">
        <v>9.9869918699187004</v>
      </c>
      <c r="H814">
        <v>-4.1900000000000004</v>
      </c>
      <c r="I814">
        <v>-6.95</v>
      </c>
      <c r="J814">
        <v>1.4</v>
      </c>
      <c r="K814">
        <v>-3.58</v>
      </c>
      <c r="L814">
        <v>-5.6</v>
      </c>
      <c r="M814">
        <v>1.51</v>
      </c>
      <c r="N814">
        <v>-3.02</v>
      </c>
      <c r="O814">
        <v>-4.4800000000000004</v>
      </c>
      <c r="P814">
        <v>1.7</v>
      </c>
      <c r="Q814">
        <v>-0.45</v>
      </c>
      <c r="R814">
        <v>-0.37</v>
      </c>
      <c r="S814">
        <v>-1.58</v>
      </c>
      <c r="T814">
        <v>-0.24</v>
      </c>
      <c r="U814">
        <v>-0.56000000000000005</v>
      </c>
      <c r="V814">
        <v>5</v>
      </c>
      <c r="W814">
        <v>-4.0199999999999996</v>
      </c>
      <c r="X814">
        <v>-4.3899999999999997</v>
      </c>
      <c r="Y814">
        <v>0.99</v>
      </c>
      <c r="Z814">
        <v>-0.86</v>
      </c>
      <c r="AA814">
        <v>-2.81</v>
      </c>
      <c r="AB814">
        <v>6.44</v>
      </c>
      <c r="AC814">
        <v>-0.54</v>
      </c>
      <c r="AD814">
        <v>-0.4</v>
      </c>
      <c r="AE814">
        <v>-5.52</v>
      </c>
      <c r="AF814">
        <v>-4.21</v>
      </c>
      <c r="AG814">
        <v>-2.11</v>
      </c>
      <c r="AH814">
        <v>-2.93</v>
      </c>
      <c r="AI814">
        <v>7.0000000000000007E-2</v>
      </c>
      <c r="AJ814">
        <v>-0.1</v>
      </c>
      <c r="AK814">
        <v>5.46</v>
      </c>
      <c r="AL814">
        <v>-1.28</v>
      </c>
      <c r="AM814">
        <v>-4.0199999999999996</v>
      </c>
      <c r="AN814">
        <v>1.87</v>
      </c>
      <c r="AO814">
        <v>-0.04</v>
      </c>
      <c r="AP814">
        <v>0.16</v>
      </c>
      <c r="AQ814">
        <v>-8.3699999999999992</v>
      </c>
      <c r="AR814">
        <v>6.08</v>
      </c>
      <c r="AS814">
        <v>91.64</v>
      </c>
      <c r="AT814">
        <v>0.97699999999999998</v>
      </c>
      <c r="AU814">
        <v>6.89</v>
      </c>
      <c r="AV814">
        <v>11.36</v>
      </c>
      <c r="AW814">
        <v>9.3000000000000007</v>
      </c>
      <c r="AX814">
        <v>51.43</v>
      </c>
      <c r="AY814">
        <v>42.53</v>
      </c>
      <c r="AZ814">
        <v>13.55</v>
      </c>
      <c r="BA814">
        <v>16.920000000000002</v>
      </c>
      <c r="BB814">
        <v>18.61</v>
      </c>
      <c r="BC814">
        <v>42.14</v>
      </c>
    </row>
    <row r="815" spans="1:55" x14ac:dyDescent="0.25">
      <c r="A815">
        <v>54</v>
      </c>
      <c r="B815" t="s">
        <v>331</v>
      </c>
      <c r="C815" t="s">
        <v>61</v>
      </c>
      <c r="D815" t="s">
        <v>73</v>
      </c>
      <c r="E815">
        <v>42</v>
      </c>
      <c r="F815">
        <v>767.33333333332996</v>
      </c>
      <c r="G815">
        <v>18.269841269840999</v>
      </c>
      <c r="H815">
        <v>-1.9</v>
      </c>
      <c r="I815">
        <v>-6.98</v>
      </c>
      <c r="J815">
        <v>2.37</v>
      </c>
      <c r="K815">
        <v>-1.42</v>
      </c>
      <c r="L815">
        <v>-4.49</v>
      </c>
      <c r="M815">
        <v>1.87</v>
      </c>
      <c r="N815">
        <v>0.4</v>
      </c>
      <c r="O815">
        <v>-4.6500000000000004</v>
      </c>
      <c r="P815">
        <v>4.03</v>
      </c>
      <c r="Q815">
        <v>-0.09</v>
      </c>
      <c r="R815">
        <v>-0.75</v>
      </c>
      <c r="S815">
        <v>6.93</v>
      </c>
      <c r="T815">
        <v>-0.2</v>
      </c>
      <c r="U815">
        <v>-0.3</v>
      </c>
      <c r="V815">
        <v>1.29</v>
      </c>
      <c r="W815">
        <v>1.3</v>
      </c>
      <c r="X815">
        <v>-1.7</v>
      </c>
      <c r="Y815">
        <v>3.02</v>
      </c>
      <c r="Z815">
        <v>-1.73</v>
      </c>
      <c r="AA815">
        <v>-0.73</v>
      </c>
      <c r="AB815">
        <v>-2.48</v>
      </c>
      <c r="AC815">
        <v>-0.15</v>
      </c>
      <c r="AD815">
        <v>-0.48</v>
      </c>
      <c r="AE815">
        <v>7.85</v>
      </c>
      <c r="AF815">
        <v>4.03</v>
      </c>
      <c r="AG815">
        <v>-1.3</v>
      </c>
      <c r="AH815">
        <v>6.63</v>
      </c>
      <c r="AI815">
        <v>0.08</v>
      </c>
      <c r="AJ815">
        <v>-0.32</v>
      </c>
      <c r="AK815">
        <v>10.1</v>
      </c>
      <c r="AL815">
        <v>-4.6399999999999997</v>
      </c>
      <c r="AM815">
        <v>-6.27</v>
      </c>
      <c r="AN815">
        <v>1.43</v>
      </c>
      <c r="AO815">
        <v>0.01</v>
      </c>
      <c r="AP815">
        <v>-0.04</v>
      </c>
      <c r="AQ815">
        <v>1.67</v>
      </c>
      <c r="AR815">
        <v>7.02</v>
      </c>
      <c r="AS815">
        <v>92.97</v>
      </c>
      <c r="AT815">
        <v>1</v>
      </c>
      <c r="AU815">
        <v>7.27</v>
      </c>
      <c r="AV815">
        <v>13.68</v>
      </c>
      <c r="AW815">
        <v>6.26</v>
      </c>
      <c r="AX815">
        <v>33.47</v>
      </c>
      <c r="AY815">
        <v>53.76</v>
      </c>
      <c r="AZ815">
        <v>19.16</v>
      </c>
      <c r="BA815">
        <v>22.21</v>
      </c>
      <c r="BB815">
        <v>16.11</v>
      </c>
      <c r="BC815">
        <v>54.32</v>
      </c>
    </row>
    <row r="816" spans="1:55" x14ac:dyDescent="0.25">
      <c r="A816">
        <v>754</v>
      </c>
      <c r="B816" t="s">
        <v>530</v>
      </c>
      <c r="C816" t="s">
        <v>209</v>
      </c>
      <c r="D816" t="s">
        <v>36</v>
      </c>
      <c r="E816">
        <v>47</v>
      </c>
      <c r="F816">
        <v>473.23333333332999</v>
      </c>
      <c r="G816">
        <v>10.068794326240999</v>
      </c>
      <c r="H816">
        <v>6.17</v>
      </c>
      <c r="I816">
        <v>-7.05</v>
      </c>
      <c r="J816">
        <v>5.78</v>
      </c>
      <c r="K816">
        <v>7.2</v>
      </c>
      <c r="L816">
        <v>-4.04</v>
      </c>
      <c r="M816">
        <v>6.55</v>
      </c>
      <c r="N816">
        <v>4.75</v>
      </c>
      <c r="O816">
        <v>-4.04</v>
      </c>
      <c r="P816">
        <v>7.31</v>
      </c>
      <c r="Q816">
        <v>-0.13</v>
      </c>
      <c r="R816">
        <v>-1.46</v>
      </c>
      <c r="S816">
        <v>16.21</v>
      </c>
      <c r="T816">
        <v>0.05</v>
      </c>
      <c r="U816">
        <v>-0.1</v>
      </c>
      <c r="V816">
        <v>1.69</v>
      </c>
      <c r="W816">
        <v>2.67</v>
      </c>
      <c r="X816">
        <v>-3.14</v>
      </c>
      <c r="Y816">
        <v>5.82</v>
      </c>
      <c r="Z816">
        <v>-0.06</v>
      </c>
      <c r="AA816">
        <v>-0.62</v>
      </c>
      <c r="AB816">
        <v>1.26</v>
      </c>
      <c r="AC816">
        <v>-0.38</v>
      </c>
      <c r="AD816">
        <v>-1.38</v>
      </c>
      <c r="AE816">
        <v>24.24</v>
      </c>
      <c r="AF816">
        <v>3.64</v>
      </c>
      <c r="AG816">
        <v>-3.36</v>
      </c>
      <c r="AH816">
        <v>9.36</v>
      </c>
      <c r="AI816">
        <v>0.48</v>
      </c>
      <c r="AJ816">
        <v>-0.03</v>
      </c>
      <c r="AK816">
        <v>17.14</v>
      </c>
      <c r="AL816">
        <v>4.49</v>
      </c>
      <c r="AM816">
        <v>-5.5</v>
      </c>
      <c r="AN816">
        <v>6.63</v>
      </c>
      <c r="AO816">
        <v>-0.11</v>
      </c>
      <c r="AP816">
        <v>-0.26</v>
      </c>
      <c r="AQ816">
        <v>6.52</v>
      </c>
      <c r="AR816">
        <v>5.97</v>
      </c>
      <c r="AS816">
        <v>94.69</v>
      </c>
      <c r="AT816">
        <v>1.0069999999999999</v>
      </c>
      <c r="AU816">
        <v>10.52</v>
      </c>
      <c r="AV816">
        <v>12.55</v>
      </c>
      <c r="AW816">
        <v>5.2</v>
      </c>
      <c r="AX816">
        <v>58.07</v>
      </c>
      <c r="AY816">
        <v>66.94</v>
      </c>
      <c r="AZ816">
        <v>19.53</v>
      </c>
      <c r="BA816">
        <v>17.239999999999998</v>
      </c>
      <c r="BB816">
        <v>13.57</v>
      </c>
      <c r="BC816">
        <v>59</v>
      </c>
    </row>
    <row r="817" spans="1:55" x14ac:dyDescent="0.25">
      <c r="A817">
        <v>884</v>
      </c>
      <c r="B817" t="s">
        <v>312</v>
      </c>
      <c r="C817" t="s">
        <v>113</v>
      </c>
      <c r="D817" t="s">
        <v>39</v>
      </c>
      <c r="E817">
        <v>79</v>
      </c>
      <c r="F817">
        <v>910.96666666666999</v>
      </c>
      <c r="G817">
        <v>11.531223628692</v>
      </c>
      <c r="H817">
        <v>1.93</v>
      </c>
      <c r="I817">
        <v>-7.13</v>
      </c>
      <c r="J817">
        <v>3.97</v>
      </c>
      <c r="K817">
        <v>1.74</v>
      </c>
      <c r="L817">
        <v>-5.94</v>
      </c>
      <c r="M817">
        <v>4.5999999999999996</v>
      </c>
      <c r="N817">
        <v>1.75</v>
      </c>
      <c r="O817">
        <v>-3.33</v>
      </c>
      <c r="P817">
        <v>4.0199999999999996</v>
      </c>
      <c r="Q817">
        <v>-0.55000000000000004</v>
      </c>
      <c r="R817">
        <v>-0.56000000000000005</v>
      </c>
      <c r="S817">
        <v>0.91</v>
      </c>
      <c r="T817">
        <v>-0.2</v>
      </c>
      <c r="U817">
        <v>-0.5</v>
      </c>
      <c r="V817">
        <v>4.16</v>
      </c>
      <c r="W817">
        <v>-2.2200000000000002</v>
      </c>
      <c r="X817">
        <v>-3.98</v>
      </c>
      <c r="Y817">
        <v>2.14</v>
      </c>
      <c r="Z817">
        <v>-1.72</v>
      </c>
      <c r="AA817">
        <v>-2.2799999999999998</v>
      </c>
      <c r="AB817">
        <v>2.02</v>
      </c>
      <c r="AC817">
        <v>-0.46</v>
      </c>
      <c r="AD817">
        <v>-0.36</v>
      </c>
      <c r="AE817">
        <v>-0.38</v>
      </c>
      <c r="AF817">
        <v>-0.67</v>
      </c>
      <c r="AG817">
        <v>-2.2799999999999998</v>
      </c>
      <c r="AH817">
        <v>2.2200000000000002</v>
      </c>
      <c r="AI817">
        <v>-0.28000000000000003</v>
      </c>
      <c r="AJ817">
        <v>-0.16</v>
      </c>
      <c r="AK817">
        <v>-3.75</v>
      </c>
      <c r="AL817">
        <v>4.9400000000000004</v>
      </c>
      <c r="AM817">
        <v>-5.38</v>
      </c>
      <c r="AN817">
        <v>6.48</v>
      </c>
      <c r="AO817">
        <v>0.2</v>
      </c>
      <c r="AP817">
        <v>-0.1</v>
      </c>
      <c r="AQ817">
        <v>13.35</v>
      </c>
      <c r="AR817">
        <v>6.76</v>
      </c>
      <c r="AS817">
        <v>92.72</v>
      </c>
      <c r="AT817">
        <v>0.995</v>
      </c>
      <c r="AU817">
        <v>11.26</v>
      </c>
      <c r="AV817">
        <v>12.51</v>
      </c>
      <c r="AW817">
        <v>5.73</v>
      </c>
      <c r="AX817">
        <v>51.77</v>
      </c>
      <c r="AY817">
        <v>66.28</v>
      </c>
      <c r="AZ817">
        <v>21.67</v>
      </c>
      <c r="BA817">
        <v>19.23</v>
      </c>
      <c r="BB817">
        <v>13.44</v>
      </c>
      <c r="BC817">
        <v>61.73</v>
      </c>
    </row>
    <row r="818" spans="1:55" x14ac:dyDescent="0.25">
      <c r="A818">
        <v>153</v>
      </c>
      <c r="B818" t="s">
        <v>951</v>
      </c>
      <c r="C818" t="s">
        <v>49</v>
      </c>
      <c r="D818" t="s">
        <v>36</v>
      </c>
      <c r="E818">
        <v>4</v>
      </c>
      <c r="F818">
        <v>16.45</v>
      </c>
      <c r="G818">
        <v>4.1124999999999998</v>
      </c>
      <c r="H818">
        <v>-11.55</v>
      </c>
      <c r="I818">
        <v>-7.21</v>
      </c>
      <c r="J818">
        <v>-1.91</v>
      </c>
      <c r="K818">
        <v>-14.95</v>
      </c>
      <c r="L818">
        <v>-9.86</v>
      </c>
      <c r="M818">
        <v>-3.77</v>
      </c>
      <c r="N818">
        <v>-13.6</v>
      </c>
      <c r="O818">
        <v>-10.67</v>
      </c>
      <c r="P818">
        <v>-3.98</v>
      </c>
      <c r="Q818">
        <v>-1.45</v>
      </c>
      <c r="R818">
        <v>1.48</v>
      </c>
      <c r="S818">
        <v>-40</v>
      </c>
      <c r="T818">
        <v>-0.81</v>
      </c>
      <c r="U818">
        <v>-0.86</v>
      </c>
      <c r="V818">
        <v>0.68</v>
      </c>
      <c r="W818">
        <v>-13.99</v>
      </c>
      <c r="X818">
        <v>-18</v>
      </c>
      <c r="Y818">
        <v>7.46</v>
      </c>
      <c r="Z818">
        <v>-5.37</v>
      </c>
      <c r="AA818">
        <v>-8.65</v>
      </c>
      <c r="AB818">
        <v>15.94</v>
      </c>
      <c r="AC818">
        <v>-1.0900000000000001</v>
      </c>
      <c r="AD818">
        <v>2.56</v>
      </c>
      <c r="AE818">
        <v>-50</v>
      </c>
      <c r="AF818">
        <v>-11.5</v>
      </c>
      <c r="AG818">
        <v>-12.46</v>
      </c>
      <c r="AH818">
        <v>1.1100000000000001</v>
      </c>
      <c r="AI818">
        <v>0</v>
      </c>
      <c r="AJ818">
        <v>-0.96</v>
      </c>
      <c r="AK818">
        <v>0</v>
      </c>
      <c r="AL818">
        <v>-3.44</v>
      </c>
      <c r="AM818">
        <v>18.16</v>
      </c>
      <c r="AN818">
        <v>-14.73</v>
      </c>
      <c r="AO818">
        <v>-0.52</v>
      </c>
      <c r="AP818">
        <v>-0.52</v>
      </c>
      <c r="AQ818">
        <v>-50</v>
      </c>
      <c r="AR818">
        <v>0</v>
      </c>
      <c r="AS818">
        <v>83.33</v>
      </c>
      <c r="AT818">
        <v>0.83299999999999996</v>
      </c>
      <c r="AU818">
        <v>3.65</v>
      </c>
      <c r="AV818">
        <v>18.239999999999998</v>
      </c>
      <c r="AW818">
        <v>10.94</v>
      </c>
      <c r="AX818">
        <v>65.650000000000006</v>
      </c>
      <c r="AY818">
        <v>25</v>
      </c>
      <c r="AZ818">
        <v>3.65</v>
      </c>
      <c r="BA818">
        <v>21.88</v>
      </c>
      <c r="BB818">
        <v>14.59</v>
      </c>
      <c r="BC818">
        <v>20</v>
      </c>
    </row>
    <row r="819" spans="1:55" x14ac:dyDescent="0.25">
      <c r="A819">
        <v>69</v>
      </c>
      <c r="B819" t="s">
        <v>788</v>
      </c>
      <c r="C819" t="s">
        <v>38</v>
      </c>
      <c r="D819" t="s">
        <v>73</v>
      </c>
      <c r="E819">
        <v>24</v>
      </c>
      <c r="F819">
        <v>340.11666666667003</v>
      </c>
      <c r="G819">
        <v>14.171527777778</v>
      </c>
      <c r="H819">
        <v>2.2999999999999998</v>
      </c>
      <c r="I819">
        <v>-7.32</v>
      </c>
      <c r="J819">
        <v>4.2699999999999996</v>
      </c>
      <c r="K819">
        <v>1.99</v>
      </c>
      <c r="L819">
        <v>-5.07</v>
      </c>
      <c r="M819">
        <v>4.24</v>
      </c>
      <c r="N819">
        <v>1.1299999999999999</v>
      </c>
      <c r="O819">
        <v>-5.17</v>
      </c>
      <c r="P819">
        <v>5.17</v>
      </c>
      <c r="Q819">
        <v>0.54</v>
      </c>
      <c r="R819">
        <v>0</v>
      </c>
      <c r="S819">
        <v>5.71</v>
      </c>
      <c r="T819">
        <v>0.03</v>
      </c>
      <c r="U819">
        <v>-0.12</v>
      </c>
      <c r="V819">
        <v>1.53</v>
      </c>
      <c r="W819">
        <v>1.66</v>
      </c>
      <c r="X819">
        <v>-0.92</v>
      </c>
      <c r="Y819">
        <v>2.48</v>
      </c>
      <c r="Z819">
        <v>1.61</v>
      </c>
      <c r="AA819">
        <v>0.5</v>
      </c>
      <c r="AB819">
        <v>2.76</v>
      </c>
      <c r="AC819">
        <v>0.22</v>
      </c>
      <c r="AD819">
        <v>-0.08</v>
      </c>
      <c r="AE819">
        <v>6.13</v>
      </c>
      <c r="AF819">
        <v>0.06</v>
      </c>
      <c r="AG819">
        <v>-1.88</v>
      </c>
      <c r="AH819">
        <v>2.29</v>
      </c>
      <c r="AI819">
        <v>0.56000000000000005</v>
      </c>
      <c r="AJ819">
        <v>0.45</v>
      </c>
      <c r="AK819">
        <v>-1.67</v>
      </c>
      <c r="AL819">
        <v>1.63</v>
      </c>
      <c r="AM819">
        <v>-10.96</v>
      </c>
      <c r="AN819">
        <v>9.6</v>
      </c>
      <c r="AO819">
        <v>-0.14000000000000001</v>
      </c>
      <c r="AP819">
        <v>-0.28000000000000003</v>
      </c>
      <c r="AQ819">
        <v>0</v>
      </c>
      <c r="AR819">
        <v>9.15</v>
      </c>
      <c r="AS819">
        <v>90.68</v>
      </c>
      <c r="AT819">
        <v>0.998</v>
      </c>
      <c r="AU819">
        <v>6.88</v>
      </c>
      <c r="AV819">
        <v>9.17</v>
      </c>
      <c r="AW819">
        <v>9.35</v>
      </c>
      <c r="AX819">
        <v>55.75</v>
      </c>
      <c r="AY819">
        <v>42.39</v>
      </c>
      <c r="AZ819">
        <v>16.760000000000002</v>
      </c>
      <c r="BA819">
        <v>16.579999999999998</v>
      </c>
      <c r="BB819">
        <v>19.41</v>
      </c>
      <c r="BC819">
        <v>46.34</v>
      </c>
    </row>
    <row r="820" spans="1:55" x14ac:dyDescent="0.25">
      <c r="A820">
        <v>707</v>
      </c>
      <c r="B820" t="s">
        <v>528</v>
      </c>
      <c r="C820" t="s">
        <v>209</v>
      </c>
      <c r="D820" t="s">
        <v>36</v>
      </c>
      <c r="E820">
        <v>71</v>
      </c>
      <c r="F820">
        <v>797.81666666667002</v>
      </c>
      <c r="G820">
        <v>11.236854460093999</v>
      </c>
      <c r="H820">
        <v>-2.56</v>
      </c>
      <c r="I820">
        <v>-7.49</v>
      </c>
      <c r="J820">
        <v>2.12</v>
      </c>
      <c r="K820">
        <v>-1.42</v>
      </c>
      <c r="L820">
        <v>-2.34</v>
      </c>
      <c r="M820">
        <v>0.51</v>
      </c>
      <c r="N820">
        <v>-1.29</v>
      </c>
      <c r="O820">
        <v>-1.24</v>
      </c>
      <c r="P820">
        <v>-7.0000000000000007E-2</v>
      </c>
      <c r="Q820">
        <v>-0.4</v>
      </c>
      <c r="R820">
        <v>-0.56999999999999995</v>
      </c>
      <c r="S820">
        <v>0.78</v>
      </c>
      <c r="T820">
        <v>-0.25</v>
      </c>
      <c r="U820">
        <v>-0.17</v>
      </c>
      <c r="V820">
        <v>-1.06</v>
      </c>
      <c r="W820">
        <v>-2.72</v>
      </c>
      <c r="X820">
        <v>-3.93</v>
      </c>
      <c r="Y820">
        <v>0.95</v>
      </c>
      <c r="Z820">
        <v>-0.67</v>
      </c>
      <c r="AA820">
        <v>-1.1100000000000001</v>
      </c>
      <c r="AB820">
        <v>0.77</v>
      </c>
      <c r="AC820">
        <v>-0.08</v>
      </c>
      <c r="AD820">
        <v>-0.81</v>
      </c>
      <c r="AE820">
        <v>13.56</v>
      </c>
      <c r="AF820">
        <v>-2.73</v>
      </c>
      <c r="AG820">
        <v>-3.75</v>
      </c>
      <c r="AH820">
        <v>1.1599999999999999</v>
      </c>
      <c r="AI820">
        <v>-0.17</v>
      </c>
      <c r="AJ820">
        <v>0.2</v>
      </c>
      <c r="AK820">
        <v>-11.12</v>
      </c>
      <c r="AL820">
        <v>0.98</v>
      </c>
      <c r="AM820">
        <v>-3.74</v>
      </c>
      <c r="AN820">
        <v>3.17</v>
      </c>
      <c r="AO820">
        <v>-0.24</v>
      </c>
      <c r="AP820">
        <v>0.01</v>
      </c>
      <c r="AQ820">
        <v>-18.100000000000001</v>
      </c>
      <c r="AR820">
        <v>5.74</v>
      </c>
      <c r="AS820">
        <v>93.15</v>
      </c>
      <c r="AT820">
        <v>0.98899999999999999</v>
      </c>
      <c r="AU820">
        <v>13.61</v>
      </c>
      <c r="AV820">
        <v>14.44</v>
      </c>
      <c r="AW820">
        <v>7.6</v>
      </c>
      <c r="AX820">
        <v>51.44</v>
      </c>
      <c r="AY820">
        <v>64.180000000000007</v>
      </c>
      <c r="AZ820">
        <v>20.46</v>
      </c>
      <c r="BA820">
        <v>19.850000000000001</v>
      </c>
      <c r="BB820">
        <v>15.49</v>
      </c>
      <c r="BC820">
        <v>56.9</v>
      </c>
    </row>
    <row r="821" spans="1:55" x14ac:dyDescent="0.25">
      <c r="A821">
        <v>666</v>
      </c>
      <c r="B821" t="s">
        <v>917</v>
      </c>
      <c r="C821" t="s">
        <v>209</v>
      </c>
      <c r="D821" t="s">
        <v>47</v>
      </c>
      <c r="E821">
        <v>5</v>
      </c>
      <c r="F821">
        <v>47.683333333333003</v>
      </c>
      <c r="G821">
        <v>9.5366666666667008</v>
      </c>
      <c r="H821">
        <v>3.4</v>
      </c>
      <c r="I821">
        <v>-7.51</v>
      </c>
      <c r="J821">
        <v>5.19</v>
      </c>
      <c r="K821">
        <v>3.28</v>
      </c>
      <c r="L821">
        <v>-1.83</v>
      </c>
      <c r="M821">
        <v>3.23</v>
      </c>
      <c r="N821">
        <v>0.32</v>
      </c>
      <c r="O821">
        <v>-3.89</v>
      </c>
      <c r="P821">
        <v>3.57</v>
      </c>
      <c r="Q821">
        <v>-0.85</v>
      </c>
      <c r="R821">
        <v>-1.75</v>
      </c>
      <c r="S821">
        <v>8.82</v>
      </c>
      <c r="T821">
        <v>0.55000000000000004</v>
      </c>
      <c r="U821">
        <v>0.19</v>
      </c>
      <c r="V821">
        <v>5.07</v>
      </c>
      <c r="W821">
        <v>10.35</v>
      </c>
      <c r="X821">
        <v>2.37</v>
      </c>
      <c r="Y821">
        <v>8.1300000000000008</v>
      </c>
      <c r="Z821">
        <v>5.37</v>
      </c>
      <c r="AA821">
        <v>1.7</v>
      </c>
      <c r="AB821">
        <v>9.77</v>
      </c>
      <c r="AC821">
        <v>-0.25</v>
      </c>
      <c r="AD821">
        <v>0.06</v>
      </c>
      <c r="AE821">
        <v>-5.56</v>
      </c>
      <c r="AF821">
        <v>6.65</v>
      </c>
      <c r="AG821">
        <v>0.89</v>
      </c>
      <c r="AH821">
        <v>7.18</v>
      </c>
      <c r="AI821">
        <v>0</v>
      </c>
      <c r="AJ821">
        <v>-1.2</v>
      </c>
      <c r="AK821">
        <v>0</v>
      </c>
      <c r="AL821">
        <v>-6.81</v>
      </c>
      <c r="AM821">
        <v>-10.09</v>
      </c>
      <c r="AN821">
        <v>3.13</v>
      </c>
      <c r="AO821">
        <v>-0.87</v>
      </c>
      <c r="AP821">
        <v>-1.3</v>
      </c>
      <c r="AQ821">
        <v>-40</v>
      </c>
      <c r="AR821">
        <v>4.55</v>
      </c>
      <c r="AS821">
        <v>95.45</v>
      </c>
      <c r="AT821">
        <v>1</v>
      </c>
      <c r="AU821">
        <v>12.58</v>
      </c>
      <c r="AV821">
        <v>12.58</v>
      </c>
      <c r="AW821">
        <v>2.52</v>
      </c>
      <c r="AX821">
        <v>60.4</v>
      </c>
      <c r="AY821">
        <v>83.33</v>
      </c>
      <c r="AZ821">
        <v>20.13</v>
      </c>
      <c r="BA821">
        <v>17.62</v>
      </c>
      <c r="BB821">
        <v>8.81</v>
      </c>
      <c r="BC821">
        <v>69.569999999999993</v>
      </c>
    </row>
    <row r="822" spans="1:55" x14ac:dyDescent="0.25">
      <c r="A822">
        <v>287</v>
      </c>
      <c r="B822" t="s">
        <v>463</v>
      </c>
      <c r="C822" t="s">
        <v>72</v>
      </c>
      <c r="D822" t="s">
        <v>73</v>
      </c>
      <c r="E822">
        <v>82</v>
      </c>
      <c r="F822">
        <v>1328.0333333333001</v>
      </c>
      <c r="G822">
        <v>16.195528455285</v>
      </c>
      <c r="H822">
        <v>-0.66</v>
      </c>
      <c r="I822">
        <v>-7.64</v>
      </c>
      <c r="J822">
        <v>3.53</v>
      </c>
      <c r="K822">
        <v>1.65</v>
      </c>
      <c r="L822">
        <v>-5.71</v>
      </c>
      <c r="M822">
        <v>4.74</v>
      </c>
      <c r="N822">
        <v>2.04</v>
      </c>
      <c r="O822">
        <v>-3.71</v>
      </c>
      <c r="P822">
        <v>5.0599999999999996</v>
      </c>
      <c r="Q822">
        <v>0.15</v>
      </c>
      <c r="R822">
        <v>-0.64</v>
      </c>
      <c r="S822">
        <v>7.28</v>
      </c>
      <c r="T822">
        <v>0.15</v>
      </c>
      <c r="U822">
        <v>-0.39</v>
      </c>
      <c r="V822">
        <v>5.98</v>
      </c>
      <c r="W822">
        <v>-1.27</v>
      </c>
      <c r="X822">
        <v>-3.86</v>
      </c>
      <c r="Y822">
        <v>2.98</v>
      </c>
      <c r="Z822">
        <v>0.6</v>
      </c>
      <c r="AA822">
        <v>-2.14</v>
      </c>
      <c r="AB822">
        <v>6.37</v>
      </c>
      <c r="AC822">
        <v>-0.04</v>
      </c>
      <c r="AD822">
        <v>-0.53</v>
      </c>
      <c r="AE822">
        <v>7.97</v>
      </c>
      <c r="AF822">
        <v>-2.4900000000000002</v>
      </c>
      <c r="AG822">
        <v>-2.29</v>
      </c>
      <c r="AH822">
        <v>0.31</v>
      </c>
      <c r="AI822">
        <v>0.12</v>
      </c>
      <c r="AJ822">
        <v>-0.15</v>
      </c>
      <c r="AK822">
        <v>7.71</v>
      </c>
      <c r="AL822">
        <v>1.58</v>
      </c>
      <c r="AM822">
        <v>-4.74</v>
      </c>
      <c r="AN822">
        <v>4.83</v>
      </c>
      <c r="AO822">
        <v>0.13</v>
      </c>
      <c r="AP822">
        <v>0</v>
      </c>
      <c r="AQ822">
        <v>5.01</v>
      </c>
      <c r="AR822">
        <v>8.9600000000000009</v>
      </c>
      <c r="AS822">
        <v>90.39</v>
      </c>
      <c r="AT822">
        <v>0.99299999999999999</v>
      </c>
      <c r="AU822">
        <v>5.87</v>
      </c>
      <c r="AV822">
        <v>13.82</v>
      </c>
      <c r="AW822">
        <v>6.6</v>
      </c>
      <c r="AX822">
        <v>46.72</v>
      </c>
      <c r="AY822">
        <v>47.1</v>
      </c>
      <c r="AZ822">
        <v>14.77</v>
      </c>
      <c r="BA822">
        <v>20.78</v>
      </c>
      <c r="BB822">
        <v>15.54</v>
      </c>
      <c r="BC822">
        <v>48.73</v>
      </c>
    </row>
    <row r="823" spans="1:55" x14ac:dyDescent="0.25">
      <c r="A823">
        <v>302</v>
      </c>
      <c r="B823" t="s">
        <v>956</v>
      </c>
      <c r="C823" t="s">
        <v>51</v>
      </c>
      <c r="D823" t="s">
        <v>73</v>
      </c>
      <c r="E823">
        <v>2</v>
      </c>
      <c r="F823">
        <v>19</v>
      </c>
      <c r="G823">
        <v>9.5</v>
      </c>
      <c r="H823">
        <v>10.73</v>
      </c>
      <c r="I823">
        <v>-7.65</v>
      </c>
      <c r="J823">
        <v>9.2799999999999994</v>
      </c>
      <c r="K823">
        <v>8.65</v>
      </c>
      <c r="L823">
        <v>-3.84</v>
      </c>
      <c r="M823">
        <v>8.74</v>
      </c>
      <c r="N823">
        <v>12.27</v>
      </c>
      <c r="O823">
        <v>-4.13</v>
      </c>
      <c r="P823">
        <v>13.42</v>
      </c>
      <c r="Q823">
        <v>-0.75</v>
      </c>
      <c r="R823">
        <v>-0.75</v>
      </c>
      <c r="S823" t="s">
        <v>97</v>
      </c>
      <c r="T823">
        <v>-0.33</v>
      </c>
      <c r="U823">
        <v>-0.03</v>
      </c>
      <c r="V823">
        <v>-4.13</v>
      </c>
      <c r="W823">
        <v>6.42</v>
      </c>
      <c r="X823">
        <v>0.11</v>
      </c>
      <c r="Y823">
        <v>7.14</v>
      </c>
      <c r="Z823">
        <v>2.69</v>
      </c>
      <c r="AA823">
        <v>5.0999999999999996</v>
      </c>
      <c r="AB823">
        <v>-4.51</v>
      </c>
      <c r="AC823">
        <v>0</v>
      </c>
      <c r="AD823">
        <v>0</v>
      </c>
      <c r="AE823" t="s">
        <v>97</v>
      </c>
      <c r="AF823">
        <v>4.9800000000000004</v>
      </c>
      <c r="AG823">
        <v>-6.65</v>
      </c>
      <c r="AH823">
        <v>19.82</v>
      </c>
      <c r="AI823">
        <v>0</v>
      </c>
      <c r="AJ823">
        <v>-1</v>
      </c>
      <c r="AK823">
        <v>0</v>
      </c>
      <c r="AL823">
        <v>9.2799999999999994</v>
      </c>
      <c r="AM823">
        <v>-8.35</v>
      </c>
      <c r="AN823">
        <v>13.01</v>
      </c>
      <c r="AO823">
        <v>-1.0900000000000001</v>
      </c>
      <c r="AP823">
        <v>0</v>
      </c>
      <c r="AQ823">
        <v>-100</v>
      </c>
      <c r="AR823">
        <v>0</v>
      </c>
      <c r="AS823">
        <v>100</v>
      </c>
      <c r="AT823">
        <v>1</v>
      </c>
      <c r="AU823">
        <v>0</v>
      </c>
      <c r="AV823">
        <v>25.26</v>
      </c>
      <c r="AW823">
        <v>0</v>
      </c>
      <c r="AX823">
        <v>63.16</v>
      </c>
      <c r="AY823" t="s">
        <v>97</v>
      </c>
      <c r="AZ823">
        <v>12.63</v>
      </c>
      <c r="BA823">
        <v>31.58</v>
      </c>
      <c r="BB823">
        <v>0</v>
      </c>
      <c r="BC823">
        <v>100</v>
      </c>
    </row>
    <row r="824" spans="1:55" x14ac:dyDescent="0.25">
      <c r="A824">
        <v>829</v>
      </c>
      <c r="B824" t="s">
        <v>706</v>
      </c>
      <c r="C824" t="s">
        <v>56</v>
      </c>
      <c r="D824" t="s">
        <v>47</v>
      </c>
      <c r="E824">
        <v>25</v>
      </c>
      <c r="F824">
        <v>219.58333333332999</v>
      </c>
      <c r="G824">
        <v>8.7833333333332995</v>
      </c>
      <c r="H824">
        <v>-14.1</v>
      </c>
      <c r="I824">
        <v>-7.7</v>
      </c>
      <c r="J824">
        <v>-2.5099999999999998</v>
      </c>
      <c r="K824">
        <v>-8.6999999999999993</v>
      </c>
      <c r="L824">
        <v>-6.66</v>
      </c>
      <c r="M824">
        <v>-1.29</v>
      </c>
      <c r="N824">
        <v>-5.19</v>
      </c>
      <c r="O824">
        <v>-4.5199999999999996</v>
      </c>
      <c r="P824">
        <v>-0.68</v>
      </c>
      <c r="Q824">
        <v>-0.68</v>
      </c>
      <c r="R824">
        <v>-0.95</v>
      </c>
      <c r="S824">
        <v>2.94</v>
      </c>
      <c r="T824">
        <v>-0.9</v>
      </c>
      <c r="U824">
        <v>-0.94</v>
      </c>
      <c r="V824">
        <v>1.04</v>
      </c>
      <c r="W824">
        <v>-10.72</v>
      </c>
      <c r="X824">
        <v>-12.88</v>
      </c>
      <c r="Y824">
        <v>4.7300000000000004</v>
      </c>
      <c r="Z824">
        <v>-4.7699999999999996</v>
      </c>
      <c r="AA824">
        <v>-3.09</v>
      </c>
      <c r="AB824">
        <v>-2.87</v>
      </c>
      <c r="AC824">
        <v>-0.83</v>
      </c>
      <c r="AD824">
        <v>0.04</v>
      </c>
      <c r="AE824">
        <v>-17.54</v>
      </c>
      <c r="AF824">
        <v>-7.94</v>
      </c>
      <c r="AG824">
        <v>-13.05</v>
      </c>
      <c r="AH824">
        <v>9.35</v>
      </c>
      <c r="AI824">
        <v>0.53</v>
      </c>
      <c r="AJ824">
        <v>-0.87</v>
      </c>
      <c r="AK824">
        <v>26.69</v>
      </c>
      <c r="AL824">
        <v>-3.26</v>
      </c>
      <c r="AM824">
        <v>6.03</v>
      </c>
      <c r="AN824">
        <v>-5.82</v>
      </c>
      <c r="AO824">
        <v>-0.35</v>
      </c>
      <c r="AP824">
        <v>-0.49</v>
      </c>
      <c r="AQ824">
        <v>40</v>
      </c>
      <c r="AR824">
        <v>8.49</v>
      </c>
      <c r="AS824">
        <v>92.86</v>
      </c>
      <c r="AT824">
        <v>1.0129999999999999</v>
      </c>
      <c r="AU824">
        <v>6.56</v>
      </c>
      <c r="AV824">
        <v>18.579999999999998</v>
      </c>
      <c r="AW824">
        <v>8.74</v>
      </c>
      <c r="AX824">
        <v>53.01</v>
      </c>
      <c r="AY824">
        <v>42.86</v>
      </c>
      <c r="AZ824">
        <v>10.93</v>
      </c>
      <c r="BA824">
        <v>23.77</v>
      </c>
      <c r="BB824">
        <v>18.03</v>
      </c>
      <c r="BC824">
        <v>37.74</v>
      </c>
    </row>
    <row r="825" spans="1:55" x14ac:dyDescent="0.25">
      <c r="A825">
        <v>309</v>
      </c>
      <c r="B825" t="s">
        <v>568</v>
      </c>
      <c r="C825" t="s">
        <v>147</v>
      </c>
      <c r="D825" t="s">
        <v>73</v>
      </c>
      <c r="E825">
        <v>57</v>
      </c>
      <c r="F825">
        <v>924.38333333333003</v>
      </c>
      <c r="G825">
        <v>16.217251461987999</v>
      </c>
      <c r="H825">
        <v>2.27</v>
      </c>
      <c r="I825">
        <v>-7.71</v>
      </c>
      <c r="J825">
        <v>4.68</v>
      </c>
      <c r="K825">
        <v>2.02</v>
      </c>
      <c r="L825">
        <v>-5.51</v>
      </c>
      <c r="M825">
        <v>4.78</v>
      </c>
      <c r="N825">
        <v>0.88</v>
      </c>
      <c r="O825">
        <v>-3.93</v>
      </c>
      <c r="P825">
        <v>4.2300000000000004</v>
      </c>
      <c r="Q825">
        <v>0.24</v>
      </c>
      <c r="R825">
        <v>-0.47</v>
      </c>
      <c r="S825">
        <v>7.65</v>
      </c>
      <c r="T825">
        <v>0.01</v>
      </c>
      <c r="U825">
        <v>-0.28999999999999998</v>
      </c>
      <c r="V825">
        <v>3.55</v>
      </c>
      <c r="W825">
        <v>0.1</v>
      </c>
      <c r="X825">
        <v>-4.45</v>
      </c>
      <c r="Y825">
        <v>4.82</v>
      </c>
      <c r="Z825">
        <v>-0.19</v>
      </c>
      <c r="AA825">
        <v>-2.58</v>
      </c>
      <c r="AB825">
        <v>6.6</v>
      </c>
      <c r="AC825">
        <v>0.38</v>
      </c>
      <c r="AD825">
        <v>-0.2</v>
      </c>
      <c r="AE825">
        <v>10.1</v>
      </c>
      <c r="AF825">
        <v>0.38</v>
      </c>
      <c r="AG825">
        <v>-2.5</v>
      </c>
      <c r="AH825">
        <v>3.7</v>
      </c>
      <c r="AI825">
        <v>-0.2</v>
      </c>
      <c r="AJ825">
        <v>-0.2</v>
      </c>
      <c r="AK825">
        <v>-1.07</v>
      </c>
      <c r="AL825">
        <v>2.85</v>
      </c>
      <c r="AM825">
        <v>-3.79</v>
      </c>
      <c r="AN825">
        <v>4.76</v>
      </c>
      <c r="AO825">
        <v>0.01</v>
      </c>
      <c r="AP825">
        <v>-0.08</v>
      </c>
      <c r="AQ825">
        <v>4.4000000000000004</v>
      </c>
      <c r="AR825">
        <v>7.42</v>
      </c>
      <c r="AS825">
        <v>91.93</v>
      </c>
      <c r="AT825">
        <v>0.99299999999999999</v>
      </c>
      <c r="AU825">
        <v>10.52</v>
      </c>
      <c r="AV825">
        <v>10.64</v>
      </c>
      <c r="AW825">
        <v>6.17</v>
      </c>
      <c r="AX825">
        <v>45.5</v>
      </c>
      <c r="AY825">
        <v>63.04</v>
      </c>
      <c r="AZ825">
        <v>24.99</v>
      </c>
      <c r="BA825">
        <v>17.72</v>
      </c>
      <c r="BB825">
        <v>13.11</v>
      </c>
      <c r="BC825">
        <v>65.59</v>
      </c>
    </row>
    <row r="826" spans="1:55" x14ac:dyDescent="0.25">
      <c r="A826">
        <v>327</v>
      </c>
      <c r="B826" t="s">
        <v>271</v>
      </c>
      <c r="C826" t="s">
        <v>186</v>
      </c>
      <c r="D826" t="s">
        <v>47</v>
      </c>
      <c r="E826">
        <v>33</v>
      </c>
      <c r="F826">
        <v>496.65</v>
      </c>
      <c r="G826">
        <v>15.05</v>
      </c>
      <c r="H826">
        <v>3.65</v>
      </c>
      <c r="I826">
        <v>-7.75</v>
      </c>
      <c r="J826">
        <v>4.99</v>
      </c>
      <c r="K826">
        <v>2.83</v>
      </c>
      <c r="L826">
        <v>-7.99</v>
      </c>
      <c r="M826">
        <v>6.2</v>
      </c>
      <c r="N826">
        <v>2.36</v>
      </c>
      <c r="O826">
        <v>-6.58</v>
      </c>
      <c r="P826">
        <v>7.21</v>
      </c>
      <c r="Q826">
        <v>1.31</v>
      </c>
      <c r="R826">
        <v>-0.12</v>
      </c>
      <c r="S826">
        <v>13.19</v>
      </c>
      <c r="T826">
        <v>0.37</v>
      </c>
      <c r="U826">
        <v>-0.43</v>
      </c>
      <c r="V826">
        <v>8.27</v>
      </c>
      <c r="W826">
        <v>4.04</v>
      </c>
      <c r="X826">
        <v>-2.15</v>
      </c>
      <c r="Y826">
        <v>5.81</v>
      </c>
      <c r="Z826">
        <v>1.56</v>
      </c>
      <c r="AA826">
        <v>-1.1599999999999999</v>
      </c>
      <c r="AB826">
        <v>6.29</v>
      </c>
      <c r="AC826">
        <v>0.88</v>
      </c>
      <c r="AD826">
        <v>0.25</v>
      </c>
      <c r="AE826">
        <v>10.27</v>
      </c>
      <c r="AF826">
        <v>3.31</v>
      </c>
      <c r="AG826">
        <v>-1.32</v>
      </c>
      <c r="AH826">
        <v>5.6</v>
      </c>
      <c r="AI826">
        <v>0.46</v>
      </c>
      <c r="AJ826">
        <v>-0.24</v>
      </c>
      <c r="AK826">
        <v>19.2</v>
      </c>
      <c r="AL826">
        <v>0.27</v>
      </c>
      <c r="AM826">
        <v>-7.02</v>
      </c>
      <c r="AN826">
        <v>4.84</v>
      </c>
      <c r="AO826">
        <v>0.21</v>
      </c>
      <c r="AP826">
        <v>-0.19</v>
      </c>
      <c r="AQ826">
        <v>14.71</v>
      </c>
      <c r="AR826">
        <v>9.82</v>
      </c>
      <c r="AS826">
        <v>89.24</v>
      </c>
      <c r="AT826">
        <v>0.99099999999999999</v>
      </c>
      <c r="AU826">
        <v>12.2</v>
      </c>
      <c r="AV826">
        <v>15.71</v>
      </c>
      <c r="AW826">
        <v>9.91</v>
      </c>
      <c r="AX826">
        <v>35.64</v>
      </c>
      <c r="AY826">
        <v>55.19</v>
      </c>
      <c r="AZ826">
        <v>23.44</v>
      </c>
      <c r="BA826">
        <v>25.13</v>
      </c>
      <c r="BB826">
        <v>19.93</v>
      </c>
      <c r="BC826">
        <v>54.04</v>
      </c>
    </row>
    <row r="827" spans="1:55" x14ac:dyDescent="0.25">
      <c r="A827">
        <v>731</v>
      </c>
      <c r="B827" t="s">
        <v>923</v>
      </c>
      <c r="C827" t="s">
        <v>162</v>
      </c>
      <c r="D827" t="s">
        <v>39</v>
      </c>
      <c r="E827">
        <v>5</v>
      </c>
      <c r="F827">
        <v>59.266666666667</v>
      </c>
      <c r="G827">
        <v>11.853333333333</v>
      </c>
      <c r="H827">
        <v>19.420000000000002</v>
      </c>
      <c r="I827">
        <v>-7.78</v>
      </c>
      <c r="J827">
        <v>11.61</v>
      </c>
      <c r="K827">
        <v>10.09</v>
      </c>
      <c r="L827">
        <v>-10.65</v>
      </c>
      <c r="M827">
        <v>12.14</v>
      </c>
      <c r="N827">
        <v>10.220000000000001</v>
      </c>
      <c r="O827">
        <v>-4.76</v>
      </c>
      <c r="P827">
        <v>12.48</v>
      </c>
      <c r="Q827">
        <v>1.34</v>
      </c>
      <c r="R827">
        <v>0.3</v>
      </c>
      <c r="S827">
        <v>17.95</v>
      </c>
      <c r="T827">
        <v>1.1299999999999999</v>
      </c>
      <c r="U827">
        <v>-0.49</v>
      </c>
      <c r="V827">
        <v>16.86</v>
      </c>
      <c r="W827">
        <v>20.73</v>
      </c>
      <c r="X827">
        <v>-3.41</v>
      </c>
      <c r="Y827">
        <v>20.55</v>
      </c>
      <c r="Z827">
        <v>2.94</v>
      </c>
      <c r="AA827">
        <v>2.21</v>
      </c>
      <c r="AB827">
        <v>3.35</v>
      </c>
      <c r="AC827">
        <v>0.33</v>
      </c>
      <c r="AD827">
        <v>-0.69</v>
      </c>
      <c r="AE827">
        <v>21.43</v>
      </c>
      <c r="AF827">
        <v>23.71</v>
      </c>
      <c r="AG827">
        <v>-7.49</v>
      </c>
      <c r="AH827">
        <v>32.83</v>
      </c>
      <c r="AI827">
        <v>1.35</v>
      </c>
      <c r="AJ827">
        <v>0.88</v>
      </c>
      <c r="AK827">
        <v>33.33</v>
      </c>
      <c r="AL827">
        <v>-2.3199999999999998</v>
      </c>
      <c r="AM827">
        <v>-10.65</v>
      </c>
      <c r="AN827">
        <v>6.09</v>
      </c>
      <c r="AO827">
        <v>0</v>
      </c>
      <c r="AP827">
        <v>0.97</v>
      </c>
      <c r="AQ827">
        <v>0</v>
      </c>
      <c r="AR827">
        <v>6.06</v>
      </c>
      <c r="AS827">
        <v>87.1</v>
      </c>
      <c r="AT827">
        <v>0.93200000000000005</v>
      </c>
      <c r="AU827">
        <v>8.1</v>
      </c>
      <c r="AV827">
        <v>12.15</v>
      </c>
      <c r="AW827">
        <v>8.1</v>
      </c>
      <c r="AX827">
        <v>47.58</v>
      </c>
      <c r="AY827">
        <v>50</v>
      </c>
      <c r="AZ827">
        <v>15.19</v>
      </c>
      <c r="BA827">
        <v>17.21</v>
      </c>
      <c r="BB827">
        <v>15.19</v>
      </c>
      <c r="BC827">
        <v>50</v>
      </c>
    </row>
    <row r="828" spans="1:55" x14ac:dyDescent="0.25">
      <c r="A828">
        <v>121</v>
      </c>
      <c r="B828" t="s">
        <v>789</v>
      </c>
      <c r="C828" t="s">
        <v>79</v>
      </c>
      <c r="D828" t="s">
        <v>39</v>
      </c>
      <c r="E828">
        <v>23</v>
      </c>
      <c r="F828">
        <v>251.48333333332999</v>
      </c>
      <c r="G828">
        <v>10.934057971013999</v>
      </c>
      <c r="H828">
        <v>-7.64</v>
      </c>
      <c r="I828">
        <v>-8.08</v>
      </c>
      <c r="J828">
        <v>0.16</v>
      </c>
      <c r="K828">
        <v>-9.08</v>
      </c>
      <c r="L828">
        <v>-5.59</v>
      </c>
      <c r="M828">
        <v>-2.23</v>
      </c>
      <c r="N828">
        <v>-9.3000000000000007</v>
      </c>
      <c r="O828">
        <v>-1.75</v>
      </c>
      <c r="P828">
        <v>-6.78</v>
      </c>
      <c r="Q828">
        <v>-2</v>
      </c>
      <c r="R828">
        <v>0.16</v>
      </c>
      <c r="S828">
        <v>-27.88</v>
      </c>
      <c r="T828">
        <v>-0.64</v>
      </c>
      <c r="U828">
        <v>-0.41</v>
      </c>
      <c r="V828">
        <v>-3.14</v>
      </c>
      <c r="W828">
        <v>-4.0999999999999996</v>
      </c>
      <c r="X828">
        <v>-6.8</v>
      </c>
      <c r="Y828">
        <v>2.73</v>
      </c>
      <c r="Z828">
        <v>-2.69</v>
      </c>
      <c r="AA828">
        <v>-1.2</v>
      </c>
      <c r="AB828">
        <v>-4.43</v>
      </c>
      <c r="AC828">
        <v>-1.66</v>
      </c>
      <c r="AD828">
        <v>0.54</v>
      </c>
      <c r="AE828">
        <v>-50.29</v>
      </c>
      <c r="AF828">
        <v>-1.89</v>
      </c>
      <c r="AG828">
        <v>-7.47</v>
      </c>
      <c r="AH828">
        <v>8.33</v>
      </c>
      <c r="AI828">
        <v>-0.11</v>
      </c>
      <c r="AJ828">
        <v>-0.27</v>
      </c>
      <c r="AK828">
        <v>1.9</v>
      </c>
      <c r="AL828">
        <v>-5.08</v>
      </c>
      <c r="AM828">
        <v>-3.41</v>
      </c>
      <c r="AN828">
        <v>-1.03</v>
      </c>
      <c r="AO828">
        <v>-0.37</v>
      </c>
      <c r="AP828">
        <v>-0.27</v>
      </c>
      <c r="AQ828">
        <v>-3.85</v>
      </c>
      <c r="AR828">
        <v>4</v>
      </c>
      <c r="AS828">
        <v>91.27</v>
      </c>
      <c r="AT828">
        <v>0.95299999999999996</v>
      </c>
      <c r="AU828">
        <v>4.7699999999999996</v>
      </c>
      <c r="AV828">
        <v>17.89</v>
      </c>
      <c r="AW828">
        <v>21.71</v>
      </c>
      <c r="AX828">
        <v>36.979999999999997</v>
      </c>
      <c r="AY828">
        <v>18.02</v>
      </c>
      <c r="AZ828">
        <v>8.11</v>
      </c>
      <c r="BA828">
        <v>23.86</v>
      </c>
      <c r="BB828">
        <v>36.03</v>
      </c>
      <c r="BC828">
        <v>18.38</v>
      </c>
    </row>
    <row r="829" spans="1:55" x14ac:dyDescent="0.25">
      <c r="A829">
        <v>305</v>
      </c>
      <c r="B829" t="s">
        <v>472</v>
      </c>
      <c r="C829" t="s">
        <v>473</v>
      </c>
      <c r="D829" t="s">
        <v>39</v>
      </c>
      <c r="E829">
        <v>63</v>
      </c>
      <c r="F829">
        <v>763.26666666666995</v>
      </c>
      <c r="G829">
        <v>12.115343915344001</v>
      </c>
      <c r="H829">
        <v>-1.04</v>
      </c>
      <c r="I829">
        <v>-8.1199999999999992</v>
      </c>
      <c r="J829">
        <v>3.25</v>
      </c>
      <c r="K829">
        <v>-2.09</v>
      </c>
      <c r="L829">
        <v>-4.75</v>
      </c>
      <c r="M829">
        <v>1.78</v>
      </c>
      <c r="N829">
        <v>-0.83</v>
      </c>
      <c r="O829">
        <v>-4.55</v>
      </c>
      <c r="P829">
        <v>3.35</v>
      </c>
      <c r="Q829">
        <v>-0.6</v>
      </c>
      <c r="R829">
        <v>-0.25</v>
      </c>
      <c r="S829">
        <v>-4.7</v>
      </c>
      <c r="T829">
        <v>-0.11</v>
      </c>
      <c r="U829">
        <v>-0.5</v>
      </c>
      <c r="V829">
        <v>4.9400000000000004</v>
      </c>
      <c r="W829">
        <v>-1.75</v>
      </c>
      <c r="X829">
        <v>-5.42</v>
      </c>
      <c r="Y829">
        <v>4.17</v>
      </c>
      <c r="Z829">
        <v>0.28999999999999998</v>
      </c>
      <c r="AA829">
        <v>-2.42</v>
      </c>
      <c r="AB829">
        <v>6.85</v>
      </c>
      <c r="AC829">
        <v>-0.36</v>
      </c>
      <c r="AD829">
        <v>-0.12</v>
      </c>
      <c r="AE829">
        <v>-5.34</v>
      </c>
      <c r="AF829">
        <v>-2.71</v>
      </c>
      <c r="AG829">
        <v>-4.01</v>
      </c>
      <c r="AH829">
        <v>2.06</v>
      </c>
      <c r="AI829">
        <v>0.1</v>
      </c>
      <c r="AJ829">
        <v>-0.17</v>
      </c>
      <c r="AK829">
        <v>8.44</v>
      </c>
      <c r="AL829">
        <v>-1.98</v>
      </c>
      <c r="AM829">
        <v>-2.04</v>
      </c>
      <c r="AN829">
        <v>0.03</v>
      </c>
      <c r="AO829">
        <v>-0.46</v>
      </c>
      <c r="AP829">
        <v>0.03</v>
      </c>
      <c r="AQ829">
        <v>-25.28</v>
      </c>
      <c r="AR829">
        <v>5.71</v>
      </c>
      <c r="AS829">
        <v>90.69</v>
      </c>
      <c r="AT829">
        <v>0.96399999999999997</v>
      </c>
      <c r="AU829">
        <v>10.53</v>
      </c>
      <c r="AV829">
        <v>13.44</v>
      </c>
      <c r="AW829">
        <v>8.8000000000000007</v>
      </c>
      <c r="AX829">
        <v>48.11</v>
      </c>
      <c r="AY829">
        <v>54.47</v>
      </c>
      <c r="AZ829">
        <v>18.63</v>
      </c>
      <c r="BA829">
        <v>18.87</v>
      </c>
      <c r="BB829">
        <v>16.739999999999998</v>
      </c>
      <c r="BC829">
        <v>52.67</v>
      </c>
    </row>
    <row r="830" spans="1:55" x14ac:dyDescent="0.25">
      <c r="A830">
        <v>27</v>
      </c>
      <c r="B830" t="s">
        <v>650</v>
      </c>
      <c r="C830" t="s">
        <v>41</v>
      </c>
      <c r="D830" t="s">
        <v>47</v>
      </c>
      <c r="E830">
        <v>56</v>
      </c>
      <c r="F830">
        <v>487.63333333332997</v>
      </c>
      <c r="G830">
        <v>8.7077380952380992</v>
      </c>
      <c r="H830">
        <v>-6.76</v>
      </c>
      <c r="I830">
        <v>-8.1300000000000008</v>
      </c>
      <c r="J830">
        <v>0.71</v>
      </c>
      <c r="K830">
        <v>-5.61</v>
      </c>
      <c r="L830">
        <v>-6.29</v>
      </c>
      <c r="M830">
        <v>0.4</v>
      </c>
      <c r="N830">
        <v>-4.78</v>
      </c>
      <c r="O830">
        <v>-4.9400000000000004</v>
      </c>
      <c r="P830">
        <v>0.12</v>
      </c>
      <c r="Q830">
        <v>-1.1499999999999999</v>
      </c>
      <c r="R830">
        <v>0.09</v>
      </c>
      <c r="S830">
        <v>-12.88</v>
      </c>
      <c r="T830">
        <v>-0.26</v>
      </c>
      <c r="U830">
        <v>-0.54</v>
      </c>
      <c r="V830">
        <v>2.58</v>
      </c>
      <c r="W830">
        <v>-4.99</v>
      </c>
      <c r="X830">
        <v>-4.1500000000000004</v>
      </c>
      <c r="Y830">
        <v>-1.1399999999999999</v>
      </c>
      <c r="Z830">
        <v>-7.0000000000000007E-2</v>
      </c>
      <c r="AA830">
        <v>-1.61</v>
      </c>
      <c r="AB830">
        <v>2.92</v>
      </c>
      <c r="AC830">
        <v>-0.92</v>
      </c>
      <c r="AD830">
        <v>0.46</v>
      </c>
      <c r="AE830">
        <v>-26.76</v>
      </c>
      <c r="AF830">
        <v>-6.56</v>
      </c>
      <c r="AG830">
        <v>-3.39</v>
      </c>
      <c r="AH830">
        <v>-3.8</v>
      </c>
      <c r="AI830">
        <v>-0.21</v>
      </c>
      <c r="AJ830">
        <v>-0.04</v>
      </c>
      <c r="AK830">
        <v>-3.85</v>
      </c>
      <c r="AL830">
        <v>-3.36</v>
      </c>
      <c r="AM830">
        <v>-5.23</v>
      </c>
      <c r="AN830">
        <v>1.86</v>
      </c>
      <c r="AO830">
        <v>-0.11</v>
      </c>
      <c r="AP830">
        <v>-0.49</v>
      </c>
      <c r="AQ830">
        <v>43.33</v>
      </c>
      <c r="AR830">
        <v>6.47</v>
      </c>
      <c r="AS830">
        <v>90.95</v>
      </c>
      <c r="AT830">
        <v>0.97399999999999998</v>
      </c>
      <c r="AU830">
        <v>9.84</v>
      </c>
      <c r="AV830">
        <v>14.77</v>
      </c>
      <c r="AW830">
        <v>12.43</v>
      </c>
      <c r="AX830">
        <v>51.56</v>
      </c>
      <c r="AY830">
        <v>44.2</v>
      </c>
      <c r="AZ830">
        <v>16</v>
      </c>
      <c r="BA830">
        <v>20.18</v>
      </c>
      <c r="BB830">
        <v>21.04</v>
      </c>
      <c r="BC830">
        <v>43.19</v>
      </c>
    </row>
    <row r="831" spans="1:55" x14ac:dyDescent="0.25">
      <c r="A831">
        <v>639</v>
      </c>
      <c r="B831" t="s">
        <v>375</v>
      </c>
      <c r="C831" t="s">
        <v>141</v>
      </c>
      <c r="D831" t="s">
        <v>39</v>
      </c>
      <c r="E831">
        <v>81</v>
      </c>
      <c r="F831">
        <v>980.71666666666999</v>
      </c>
      <c r="G831">
        <v>12.107613168724001</v>
      </c>
      <c r="H831">
        <v>2.17</v>
      </c>
      <c r="I831">
        <v>-8.14</v>
      </c>
      <c r="J831">
        <v>4.67</v>
      </c>
      <c r="K831">
        <v>1.22</v>
      </c>
      <c r="L831">
        <v>-7.24</v>
      </c>
      <c r="M831">
        <v>5.13</v>
      </c>
      <c r="N831">
        <v>0.31</v>
      </c>
      <c r="O831">
        <v>-4.6100000000000003</v>
      </c>
      <c r="P831">
        <v>4.2300000000000004</v>
      </c>
      <c r="Q831">
        <v>-0.41</v>
      </c>
      <c r="R831">
        <v>-0.45</v>
      </c>
      <c r="S831">
        <v>-0.47</v>
      </c>
      <c r="T831">
        <v>0.15</v>
      </c>
      <c r="U831">
        <v>-0.43</v>
      </c>
      <c r="V831">
        <v>6.7</v>
      </c>
      <c r="W831">
        <v>1.76</v>
      </c>
      <c r="X831">
        <v>-3.77</v>
      </c>
      <c r="Y831">
        <v>5.51</v>
      </c>
      <c r="Z831">
        <v>0.49</v>
      </c>
      <c r="AA831">
        <v>-1.63</v>
      </c>
      <c r="AB831">
        <v>5.43</v>
      </c>
      <c r="AC831">
        <v>-0.09</v>
      </c>
      <c r="AD831">
        <v>-0.02</v>
      </c>
      <c r="AE831">
        <v>-1.69</v>
      </c>
      <c r="AF831">
        <v>1.69</v>
      </c>
      <c r="AG831">
        <v>-2.86</v>
      </c>
      <c r="AH831">
        <v>5.57</v>
      </c>
      <c r="AI831">
        <v>-0.16</v>
      </c>
      <c r="AJ831">
        <v>-0.35</v>
      </c>
      <c r="AK831">
        <v>4.67</v>
      </c>
      <c r="AL831">
        <v>0.46</v>
      </c>
      <c r="AM831">
        <v>-5.32</v>
      </c>
      <c r="AN831">
        <v>3.97</v>
      </c>
      <c r="AO831">
        <v>-0.28000000000000003</v>
      </c>
      <c r="AP831">
        <v>-0.22</v>
      </c>
      <c r="AQ831">
        <v>-5.86</v>
      </c>
      <c r="AR831">
        <v>6.36</v>
      </c>
      <c r="AS831">
        <v>91.82</v>
      </c>
      <c r="AT831">
        <v>0.98199999999999998</v>
      </c>
      <c r="AU831">
        <v>9.61</v>
      </c>
      <c r="AV831">
        <v>13.28</v>
      </c>
      <c r="AW831">
        <v>8.3800000000000008</v>
      </c>
      <c r="AX831">
        <v>54.69</v>
      </c>
      <c r="AY831">
        <v>53.4</v>
      </c>
      <c r="AZ831">
        <v>17.440000000000001</v>
      </c>
      <c r="BA831">
        <v>18.84</v>
      </c>
      <c r="BB831">
        <v>15.78</v>
      </c>
      <c r="BC831">
        <v>52.49</v>
      </c>
    </row>
    <row r="832" spans="1:55" x14ac:dyDescent="0.25">
      <c r="A832">
        <v>741</v>
      </c>
      <c r="B832" t="s">
        <v>728</v>
      </c>
      <c r="C832" t="s">
        <v>67</v>
      </c>
      <c r="D832" t="s">
        <v>47</v>
      </c>
      <c r="E832">
        <v>44</v>
      </c>
      <c r="F832">
        <v>403.36666666667003</v>
      </c>
      <c r="G832">
        <v>9.1674242424242003</v>
      </c>
      <c r="H832">
        <v>-7.26</v>
      </c>
      <c r="I832">
        <v>-8.15</v>
      </c>
      <c r="J832">
        <v>0.42</v>
      </c>
      <c r="K832">
        <v>-3.88</v>
      </c>
      <c r="L832">
        <v>-5.49</v>
      </c>
      <c r="M832">
        <v>1.1399999999999999</v>
      </c>
      <c r="N832">
        <v>-2.75</v>
      </c>
      <c r="O832">
        <v>-4.3099999999999996</v>
      </c>
      <c r="P832">
        <v>1.53</v>
      </c>
      <c r="Q832">
        <v>-1.95</v>
      </c>
      <c r="R832">
        <v>-0.38</v>
      </c>
      <c r="S832">
        <v>-18.25</v>
      </c>
      <c r="T832">
        <v>-0.17</v>
      </c>
      <c r="U832">
        <v>-0.13</v>
      </c>
      <c r="V832">
        <v>-0.54</v>
      </c>
      <c r="W832">
        <v>-3.41</v>
      </c>
      <c r="X832">
        <v>-3.79</v>
      </c>
      <c r="Y832">
        <v>0.42</v>
      </c>
      <c r="Z832">
        <v>1.04</v>
      </c>
      <c r="AA832">
        <v>-2.2999999999999998</v>
      </c>
      <c r="AB832">
        <v>8.09</v>
      </c>
      <c r="AC832">
        <v>-0.59</v>
      </c>
      <c r="AD832">
        <v>-0.05</v>
      </c>
      <c r="AE832">
        <v>-10.18</v>
      </c>
      <c r="AF832">
        <v>-5.93</v>
      </c>
      <c r="AG832">
        <v>-1.98</v>
      </c>
      <c r="AH832">
        <v>-5.41</v>
      </c>
      <c r="AI832">
        <v>-1.29</v>
      </c>
      <c r="AJ832">
        <v>-0.18</v>
      </c>
      <c r="AK832">
        <v>-39.270000000000003</v>
      </c>
      <c r="AL832">
        <v>-3.72</v>
      </c>
      <c r="AM832">
        <v>-5.01</v>
      </c>
      <c r="AN832">
        <v>1.03</v>
      </c>
      <c r="AO832">
        <v>-0.52</v>
      </c>
      <c r="AP832">
        <v>-0.28000000000000003</v>
      </c>
      <c r="AQ832">
        <v>-10</v>
      </c>
      <c r="AR832">
        <v>4.6399999999999997</v>
      </c>
      <c r="AS832">
        <v>91.48</v>
      </c>
      <c r="AT832">
        <v>0.96099999999999997</v>
      </c>
      <c r="AU832">
        <v>6.1</v>
      </c>
      <c r="AV832">
        <v>14.43</v>
      </c>
      <c r="AW832">
        <v>9.52</v>
      </c>
      <c r="AX832">
        <v>54.44</v>
      </c>
      <c r="AY832">
        <v>39.049999999999997</v>
      </c>
      <c r="AZ832">
        <v>10.11</v>
      </c>
      <c r="BA832">
        <v>20.079999999999998</v>
      </c>
      <c r="BB832">
        <v>17.399999999999999</v>
      </c>
      <c r="BC832">
        <v>36.76</v>
      </c>
    </row>
    <row r="833" spans="1:55" x14ac:dyDescent="0.25">
      <c r="A833">
        <v>861</v>
      </c>
      <c r="B833" t="s">
        <v>516</v>
      </c>
      <c r="C833" t="s">
        <v>41</v>
      </c>
      <c r="D833" t="s">
        <v>39</v>
      </c>
      <c r="E833">
        <v>63</v>
      </c>
      <c r="F833">
        <v>734.11666666666997</v>
      </c>
      <c r="G833">
        <v>11.652645502645999</v>
      </c>
      <c r="H833">
        <v>-6.96</v>
      </c>
      <c r="I833">
        <v>-8.24</v>
      </c>
      <c r="J833">
        <v>0.46</v>
      </c>
      <c r="K833">
        <v>-5.08</v>
      </c>
      <c r="L833">
        <v>-7.14</v>
      </c>
      <c r="M833">
        <v>1.02</v>
      </c>
      <c r="N833">
        <v>-3.5</v>
      </c>
      <c r="O833">
        <v>-4.4400000000000004</v>
      </c>
      <c r="P833">
        <v>0.53</v>
      </c>
      <c r="Q833">
        <v>-1.08</v>
      </c>
      <c r="R833">
        <v>-0.71</v>
      </c>
      <c r="S833">
        <v>-3.85</v>
      </c>
      <c r="T833">
        <v>-0.28000000000000003</v>
      </c>
      <c r="U833">
        <v>-0.64</v>
      </c>
      <c r="V833">
        <v>3.24</v>
      </c>
      <c r="W833">
        <v>-4.13</v>
      </c>
      <c r="X833">
        <v>-7.06</v>
      </c>
      <c r="Y833">
        <v>2.3199999999999998</v>
      </c>
      <c r="Z833">
        <v>-0.5</v>
      </c>
      <c r="AA833">
        <v>-3.55</v>
      </c>
      <c r="AB833">
        <v>5.84</v>
      </c>
      <c r="AC833">
        <v>-0.37</v>
      </c>
      <c r="AD833">
        <v>-0.59</v>
      </c>
      <c r="AE833">
        <v>4.67</v>
      </c>
      <c r="AF833">
        <v>-4.8499999999999996</v>
      </c>
      <c r="AG833">
        <v>-4.68</v>
      </c>
      <c r="AH833">
        <v>-0.03</v>
      </c>
      <c r="AI833">
        <v>-0.52</v>
      </c>
      <c r="AJ833">
        <v>-0.53</v>
      </c>
      <c r="AK833">
        <v>1.79</v>
      </c>
      <c r="AL833">
        <v>-4.28</v>
      </c>
      <c r="AM833">
        <v>-2.16</v>
      </c>
      <c r="AN833">
        <v>-1.47</v>
      </c>
      <c r="AO833">
        <v>-0.46</v>
      </c>
      <c r="AP833">
        <v>0.39</v>
      </c>
      <c r="AQ833">
        <v>-39.07</v>
      </c>
      <c r="AR833">
        <v>6.57</v>
      </c>
      <c r="AS833">
        <v>93.26</v>
      </c>
      <c r="AT833">
        <v>0.998</v>
      </c>
      <c r="AU833">
        <v>8.09</v>
      </c>
      <c r="AV833">
        <v>14.55</v>
      </c>
      <c r="AW833">
        <v>13.73</v>
      </c>
      <c r="AX833">
        <v>46.42</v>
      </c>
      <c r="AY833">
        <v>37.08</v>
      </c>
      <c r="AZ833">
        <v>13.65</v>
      </c>
      <c r="BA833">
        <v>20.68</v>
      </c>
      <c r="BB833">
        <v>24.19</v>
      </c>
      <c r="BC833">
        <v>36.07</v>
      </c>
    </row>
    <row r="834" spans="1:55" x14ac:dyDescent="0.25">
      <c r="A834">
        <v>663</v>
      </c>
      <c r="B834" t="s">
        <v>527</v>
      </c>
      <c r="C834" t="s">
        <v>135</v>
      </c>
      <c r="D834" t="s">
        <v>73</v>
      </c>
      <c r="E834">
        <v>48</v>
      </c>
      <c r="F834">
        <v>741.83333333332996</v>
      </c>
      <c r="G834">
        <v>15.454861111111001</v>
      </c>
      <c r="H834">
        <v>5.72</v>
      </c>
      <c r="I834">
        <v>-8.3000000000000007</v>
      </c>
      <c r="J834">
        <v>6.35</v>
      </c>
      <c r="K834">
        <v>3.6</v>
      </c>
      <c r="L834">
        <v>-6.36</v>
      </c>
      <c r="M834">
        <v>6.22</v>
      </c>
      <c r="N834">
        <v>2.44</v>
      </c>
      <c r="O834">
        <v>-5.37</v>
      </c>
      <c r="P834">
        <v>6.79</v>
      </c>
      <c r="Q834">
        <v>-0.08</v>
      </c>
      <c r="R834">
        <v>-7.0000000000000007E-2</v>
      </c>
      <c r="S834">
        <v>0.13</v>
      </c>
      <c r="T834">
        <v>0.48</v>
      </c>
      <c r="U834">
        <v>-0.28999999999999998</v>
      </c>
      <c r="V834">
        <v>8.5299999999999994</v>
      </c>
      <c r="W834">
        <v>3.28</v>
      </c>
      <c r="X834">
        <v>-2.08</v>
      </c>
      <c r="Y834">
        <v>4.8899999999999997</v>
      </c>
      <c r="Z834">
        <v>2.14</v>
      </c>
      <c r="AA834">
        <v>-0.89</v>
      </c>
      <c r="AB834">
        <v>6.36</v>
      </c>
      <c r="AC834">
        <v>-0.32</v>
      </c>
      <c r="AD834">
        <v>0.21</v>
      </c>
      <c r="AE834">
        <v>-9.52</v>
      </c>
      <c r="AF834">
        <v>1.52</v>
      </c>
      <c r="AG834">
        <v>-1.59</v>
      </c>
      <c r="AH834">
        <v>3.68</v>
      </c>
      <c r="AI834">
        <v>0.35</v>
      </c>
      <c r="AJ834">
        <v>-0.05</v>
      </c>
      <c r="AK834">
        <v>12.71</v>
      </c>
      <c r="AL834">
        <v>1.97</v>
      </c>
      <c r="AM834">
        <v>-5.77</v>
      </c>
      <c r="AN834">
        <v>5.73</v>
      </c>
      <c r="AO834">
        <v>-0.03</v>
      </c>
      <c r="AP834">
        <v>-0.35</v>
      </c>
      <c r="AQ834">
        <v>30.95</v>
      </c>
      <c r="AR834">
        <v>7.37</v>
      </c>
      <c r="AS834">
        <v>93.42</v>
      </c>
      <c r="AT834">
        <v>1.008</v>
      </c>
      <c r="AU834">
        <v>7.44</v>
      </c>
      <c r="AV834">
        <v>11.08</v>
      </c>
      <c r="AW834">
        <v>6.39</v>
      </c>
      <c r="AX834">
        <v>51.36</v>
      </c>
      <c r="AY834">
        <v>53.8</v>
      </c>
      <c r="AZ834">
        <v>17.23</v>
      </c>
      <c r="BA834">
        <v>15.61</v>
      </c>
      <c r="BB834">
        <v>11.89</v>
      </c>
      <c r="BC834">
        <v>59.17</v>
      </c>
    </row>
    <row r="835" spans="1:55" x14ac:dyDescent="0.25">
      <c r="A835">
        <v>343</v>
      </c>
      <c r="B835" t="s">
        <v>433</v>
      </c>
      <c r="C835" t="s">
        <v>434</v>
      </c>
      <c r="D835" t="s">
        <v>47</v>
      </c>
      <c r="E835">
        <v>63</v>
      </c>
      <c r="F835">
        <v>717.3</v>
      </c>
      <c r="G835">
        <v>11.385714285714</v>
      </c>
      <c r="H835">
        <v>-1.07</v>
      </c>
      <c r="I835">
        <v>-8.36</v>
      </c>
      <c r="J835">
        <v>3.33</v>
      </c>
      <c r="K835">
        <v>-0.68</v>
      </c>
      <c r="L835">
        <v>-5.78</v>
      </c>
      <c r="M835">
        <v>3.08</v>
      </c>
      <c r="N835">
        <v>-2.2200000000000002</v>
      </c>
      <c r="O835">
        <v>-4.53</v>
      </c>
      <c r="P835">
        <v>1.92</v>
      </c>
      <c r="Q835">
        <v>-0.23</v>
      </c>
      <c r="R835">
        <v>-0.44</v>
      </c>
      <c r="S835">
        <v>2.2000000000000002</v>
      </c>
      <c r="T835">
        <v>-0.25</v>
      </c>
      <c r="U835">
        <v>-0.31</v>
      </c>
      <c r="V835">
        <v>0.8</v>
      </c>
      <c r="W835">
        <v>-2.62</v>
      </c>
      <c r="X835">
        <v>-2.1</v>
      </c>
      <c r="Y835">
        <v>-0.49</v>
      </c>
      <c r="Z835">
        <v>-1.37</v>
      </c>
      <c r="AA835">
        <v>-1.79</v>
      </c>
      <c r="AB835">
        <v>1.24</v>
      </c>
      <c r="AC835">
        <v>-0.43</v>
      </c>
      <c r="AD835">
        <v>-0.67</v>
      </c>
      <c r="AE835">
        <v>4.72</v>
      </c>
      <c r="AF835">
        <v>-1.67</v>
      </c>
      <c r="AG835">
        <v>-0.41</v>
      </c>
      <c r="AH835">
        <v>-1.6</v>
      </c>
      <c r="AI835">
        <v>-0.04</v>
      </c>
      <c r="AJ835">
        <v>0.34</v>
      </c>
      <c r="AK835">
        <v>-9.11</v>
      </c>
      <c r="AL835">
        <v>2.12</v>
      </c>
      <c r="AM835">
        <v>-7.05</v>
      </c>
      <c r="AN835">
        <v>6.16</v>
      </c>
      <c r="AO835">
        <v>0.37</v>
      </c>
      <c r="AP835">
        <v>-0.16</v>
      </c>
      <c r="AQ835">
        <v>19.39</v>
      </c>
      <c r="AR835">
        <v>7.71</v>
      </c>
      <c r="AS835">
        <v>92.24</v>
      </c>
      <c r="AT835">
        <v>1</v>
      </c>
      <c r="AU835">
        <v>9.9499999999999993</v>
      </c>
      <c r="AV835">
        <v>11.71</v>
      </c>
      <c r="AW835">
        <v>6.78</v>
      </c>
      <c r="AX835">
        <v>50.44</v>
      </c>
      <c r="AY835">
        <v>59.5</v>
      </c>
      <c r="AZ835">
        <v>17.059999999999999</v>
      </c>
      <c r="BA835">
        <v>19.41</v>
      </c>
      <c r="BB835">
        <v>14.14</v>
      </c>
      <c r="BC835">
        <v>54.69</v>
      </c>
    </row>
    <row r="836" spans="1:55" x14ac:dyDescent="0.25">
      <c r="A836">
        <v>141</v>
      </c>
      <c r="B836" t="s">
        <v>949</v>
      </c>
      <c r="C836" t="s">
        <v>950</v>
      </c>
      <c r="D836" t="s">
        <v>39</v>
      </c>
      <c r="E836">
        <v>7</v>
      </c>
      <c r="F836">
        <v>72.95</v>
      </c>
      <c r="G836">
        <v>10.421428571429001</v>
      </c>
      <c r="H836">
        <v>-10.9</v>
      </c>
      <c r="I836">
        <v>-8.3800000000000008</v>
      </c>
      <c r="J836">
        <v>-1.92</v>
      </c>
      <c r="K836">
        <v>-12.19</v>
      </c>
      <c r="L836">
        <v>-4.97</v>
      </c>
      <c r="M836">
        <v>-6.11</v>
      </c>
      <c r="N836">
        <v>-9.0399999999999991</v>
      </c>
      <c r="O836">
        <v>-1.76</v>
      </c>
      <c r="P836">
        <v>-7.21</v>
      </c>
      <c r="Q836">
        <v>-1.18</v>
      </c>
      <c r="R836">
        <v>-0.31</v>
      </c>
      <c r="S836">
        <v>-9.09</v>
      </c>
      <c r="T836">
        <v>-0.81</v>
      </c>
      <c r="U836">
        <v>-0.17</v>
      </c>
      <c r="V836">
        <v>-9.3699999999999992</v>
      </c>
      <c r="W836">
        <v>-7.24</v>
      </c>
      <c r="X836">
        <v>-1.79</v>
      </c>
      <c r="Y836">
        <v>-7.2</v>
      </c>
      <c r="Z836">
        <v>-2.33</v>
      </c>
      <c r="AA836">
        <v>0.18</v>
      </c>
      <c r="AB836">
        <v>-8.1199999999999992</v>
      </c>
      <c r="AC836">
        <v>-0.7</v>
      </c>
      <c r="AD836">
        <v>0.99</v>
      </c>
      <c r="AE836">
        <v>-36.67</v>
      </c>
      <c r="AF836">
        <v>-6.54</v>
      </c>
      <c r="AG836">
        <v>-2.63</v>
      </c>
      <c r="AH836">
        <v>-6.93</v>
      </c>
      <c r="AI836">
        <v>-1.45</v>
      </c>
      <c r="AJ836">
        <v>-1.45</v>
      </c>
      <c r="AK836">
        <v>-50</v>
      </c>
      <c r="AL836">
        <v>-5.21</v>
      </c>
      <c r="AM836">
        <v>-11.8</v>
      </c>
      <c r="AN836">
        <v>4.18</v>
      </c>
      <c r="AO836">
        <v>0.87</v>
      </c>
      <c r="AP836">
        <v>-0.31</v>
      </c>
      <c r="AQ836">
        <v>50</v>
      </c>
      <c r="AR836">
        <v>7.69</v>
      </c>
      <c r="AS836">
        <v>93.94</v>
      </c>
      <c r="AT836">
        <v>1.016</v>
      </c>
      <c r="AU836">
        <v>8.2200000000000006</v>
      </c>
      <c r="AV836">
        <v>9.8699999999999992</v>
      </c>
      <c r="AW836">
        <v>7.4</v>
      </c>
      <c r="AX836">
        <v>46.88</v>
      </c>
      <c r="AY836">
        <v>52.63</v>
      </c>
      <c r="AZ836">
        <v>17.27</v>
      </c>
      <c r="BA836">
        <v>14.8</v>
      </c>
      <c r="BB836">
        <v>15.63</v>
      </c>
      <c r="BC836">
        <v>52.5</v>
      </c>
    </row>
    <row r="837" spans="1:55" x14ac:dyDescent="0.25">
      <c r="A837">
        <v>174</v>
      </c>
      <c r="B837" t="s">
        <v>503</v>
      </c>
      <c r="C837" t="s">
        <v>504</v>
      </c>
      <c r="D837" t="s">
        <v>47</v>
      </c>
      <c r="E837">
        <v>58</v>
      </c>
      <c r="F837">
        <v>722.98333333333005</v>
      </c>
      <c r="G837">
        <v>12.465229885056999</v>
      </c>
      <c r="H837">
        <v>2.35</v>
      </c>
      <c r="I837">
        <v>-8.5</v>
      </c>
      <c r="J837">
        <v>4.99</v>
      </c>
      <c r="K837">
        <v>1.05</v>
      </c>
      <c r="L837">
        <v>-7.35</v>
      </c>
      <c r="M837">
        <v>5.16</v>
      </c>
      <c r="N837">
        <v>0.59</v>
      </c>
      <c r="O837">
        <v>-4.54</v>
      </c>
      <c r="P837">
        <v>4.38</v>
      </c>
      <c r="Q837">
        <v>-0.08</v>
      </c>
      <c r="R837">
        <v>-0.12</v>
      </c>
      <c r="S837">
        <v>0.66</v>
      </c>
      <c r="T837">
        <v>0.2</v>
      </c>
      <c r="U837">
        <v>-0.39</v>
      </c>
      <c r="V837">
        <v>6.47</v>
      </c>
      <c r="W837">
        <v>2.92</v>
      </c>
      <c r="X837">
        <v>-3.98</v>
      </c>
      <c r="Y837">
        <v>6.64</v>
      </c>
      <c r="Z837">
        <v>0.77</v>
      </c>
      <c r="AA837">
        <v>-1.75</v>
      </c>
      <c r="AB837">
        <v>5.73</v>
      </c>
      <c r="AC837">
        <v>0.25</v>
      </c>
      <c r="AD837">
        <v>-0.16</v>
      </c>
      <c r="AE837">
        <v>7.15</v>
      </c>
      <c r="AF837">
        <v>2.87</v>
      </c>
      <c r="AG837">
        <v>-2.96</v>
      </c>
      <c r="AH837">
        <v>7.17</v>
      </c>
      <c r="AI837">
        <v>-0.32</v>
      </c>
      <c r="AJ837">
        <v>0.03</v>
      </c>
      <c r="AK837">
        <v>-5.46</v>
      </c>
      <c r="AL837">
        <v>-2.02</v>
      </c>
      <c r="AM837">
        <v>-6.82</v>
      </c>
      <c r="AN837">
        <v>3.66</v>
      </c>
      <c r="AO837">
        <v>-0.09</v>
      </c>
      <c r="AP837">
        <v>0.03</v>
      </c>
      <c r="AQ837">
        <v>-7.14</v>
      </c>
      <c r="AR837">
        <v>9.02</v>
      </c>
      <c r="AS837">
        <v>91.64</v>
      </c>
      <c r="AT837">
        <v>1.0069999999999999</v>
      </c>
      <c r="AU837">
        <v>11.78</v>
      </c>
      <c r="AV837">
        <v>12.7</v>
      </c>
      <c r="AW837">
        <v>6.56</v>
      </c>
      <c r="AX837">
        <v>47.64</v>
      </c>
      <c r="AY837">
        <v>64.25</v>
      </c>
      <c r="AZ837">
        <v>19.920000000000002</v>
      </c>
      <c r="BA837">
        <v>19.920000000000002</v>
      </c>
      <c r="BB837">
        <v>14.61</v>
      </c>
      <c r="BC837">
        <v>57.69</v>
      </c>
    </row>
    <row r="838" spans="1:55" x14ac:dyDescent="0.25">
      <c r="A838">
        <v>297</v>
      </c>
      <c r="B838" t="s">
        <v>890</v>
      </c>
      <c r="C838" t="s">
        <v>56</v>
      </c>
      <c r="D838" t="s">
        <v>73</v>
      </c>
      <c r="E838">
        <v>11</v>
      </c>
      <c r="F838">
        <v>135.6</v>
      </c>
      <c r="G838">
        <v>12.327272727273</v>
      </c>
      <c r="H838">
        <v>-12.31</v>
      </c>
      <c r="I838">
        <v>-8.51</v>
      </c>
      <c r="J838">
        <v>-0.97</v>
      </c>
      <c r="K838">
        <v>-8.84</v>
      </c>
      <c r="L838">
        <v>-3.09</v>
      </c>
      <c r="M838">
        <v>-3.16</v>
      </c>
      <c r="N838">
        <v>-3.72</v>
      </c>
      <c r="O838">
        <v>-0.49</v>
      </c>
      <c r="P838">
        <v>-2.37</v>
      </c>
      <c r="Q838">
        <v>-0.43</v>
      </c>
      <c r="R838">
        <v>1.04</v>
      </c>
      <c r="S838">
        <v>-10.23</v>
      </c>
      <c r="T838">
        <v>-0.87</v>
      </c>
      <c r="U838">
        <v>0.35</v>
      </c>
      <c r="V838">
        <v>-11.77</v>
      </c>
      <c r="W838">
        <v>-9.02</v>
      </c>
      <c r="X838">
        <v>-1.84</v>
      </c>
      <c r="Y838">
        <v>-4.7699999999999996</v>
      </c>
      <c r="Z838">
        <v>-3.79</v>
      </c>
      <c r="AA838">
        <v>2.1</v>
      </c>
      <c r="AB838">
        <v>-11.89</v>
      </c>
      <c r="AC838">
        <v>-0.44</v>
      </c>
      <c r="AD838">
        <v>-0.44</v>
      </c>
      <c r="AE838">
        <v>-1.59</v>
      </c>
      <c r="AF838">
        <v>-6.98</v>
      </c>
      <c r="AG838">
        <v>-5.24</v>
      </c>
      <c r="AH838">
        <v>0.97</v>
      </c>
      <c r="AI838">
        <v>0</v>
      </c>
      <c r="AJ838">
        <v>2.17</v>
      </c>
      <c r="AK838">
        <v>-21.15</v>
      </c>
      <c r="AL838">
        <v>-3.08</v>
      </c>
      <c r="AM838">
        <v>-9.02</v>
      </c>
      <c r="AN838">
        <v>3.72</v>
      </c>
      <c r="AO838">
        <v>0</v>
      </c>
      <c r="AP838">
        <v>-0.21</v>
      </c>
      <c r="AQ838">
        <v>25</v>
      </c>
      <c r="AR838">
        <v>8.33</v>
      </c>
      <c r="AS838">
        <v>85.92</v>
      </c>
      <c r="AT838">
        <v>0.94199999999999995</v>
      </c>
      <c r="AU838">
        <v>8.41</v>
      </c>
      <c r="AV838">
        <v>13.72</v>
      </c>
      <c r="AW838">
        <v>6.64</v>
      </c>
      <c r="AX838">
        <v>53.54</v>
      </c>
      <c r="AY838">
        <v>55.88</v>
      </c>
      <c r="AZ838">
        <v>19.91</v>
      </c>
      <c r="BA838">
        <v>20.350000000000001</v>
      </c>
      <c r="BB838">
        <v>14.16</v>
      </c>
      <c r="BC838">
        <v>58.44</v>
      </c>
    </row>
    <row r="839" spans="1:55" x14ac:dyDescent="0.25">
      <c r="A839">
        <v>608</v>
      </c>
      <c r="B839" t="s">
        <v>803</v>
      </c>
      <c r="C839" t="s">
        <v>131</v>
      </c>
      <c r="D839" t="s">
        <v>39</v>
      </c>
      <c r="E839">
        <v>55</v>
      </c>
      <c r="F839">
        <v>487.46666666666999</v>
      </c>
      <c r="G839">
        <v>8.8630303030302997</v>
      </c>
      <c r="H839">
        <v>-3.73</v>
      </c>
      <c r="I839">
        <v>-8.64</v>
      </c>
      <c r="J839">
        <v>2.66</v>
      </c>
      <c r="K839">
        <v>0.04</v>
      </c>
      <c r="L839">
        <v>-8.99</v>
      </c>
      <c r="M839">
        <v>6.02</v>
      </c>
      <c r="N839">
        <v>1.04</v>
      </c>
      <c r="O839">
        <v>-6.7</v>
      </c>
      <c r="P839">
        <v>6.9</v>
      </c>
      <c r="Q839">
        <v>-1.1499999999999999</v>
      </c>
      <c r="R839">
        <v>-0.92</v>
      </c>
      <c r="S839">
        <v>-0.57999999999999996</v>
      </c>
      <c r="T839">
        <v>-0.11</v>
      </c>
      <c r="U839">
        <v>-0.71</v>
      </c>
      <c r="V839">
        <v>7.98</v>
      </c>
      <c r="W839">
        <v>-2.38</v>
      </c>
      <c r="X839">
        <v>-6.92</v>
      </c>
      <c r="Y839">
        <v>5.25</v>
      </c>
      <c r="Z839">
        <v>-0.54</v>
      </c>
      <c r="AA839">
        <v>-4.0199999999999996</v>
      </c>
      <c r="AB839">
        <v>9.81</v>
      </c>
      <c r="AC839">
        <v>-0.53</v>
      </c>
      <c r="AD839">
        <v>-0.87</v>
      </c>
      <c r="AE839">
        <v>17.63</v>
      </c>
      <c r="AF839">
        <v>-2.4500000000000002</v>
      </c>
      <c r="AG839">
        <v>-3.86</v>
      </c>
      <c r="AH839">
        <v>2.27</v>
      </c>
      <c r="AI839">
        <v>-0.76</v>
      </c>
      <c r="AJ839">
        <v>0.12</v>
      </c>
      <c r="AK839">
        <v>-30.77</v>
      </c>
      <c r="AL839">
        <v>-0.79</v>
      </c>
      <c r="AM839">
        <v>-1.75</v>
      </c>
      <c r="AN839">
        <v>0.87</v>
      </c>
      <c r="AO839">
        <v>-0.08</v>
      </c>
      <c r="AP839">
        <v>-0.21</v>
      </c>
      <c r="AQ839">
        <v>8.2799999999999994</v>
      </c>
      <c r="AR839">
        <v>4.6399999999999997</v>
      </c>
      <c r="AS839">
        <v>94.27</v>
      </c>
      <c r="AT839">
        <v>0.98899999999999999</v>
      </c>
      <c r="AU839">
        <v>9.48</v>
      </c>
      <c r="AV839">
        <v>14.52</v>
      </c>
      <c r="AW839">
        <v>7.63</v>
      </c>
      <c r="AX839">
        <v>56.13</v>
      </c>
      <c r="AY839">
        <v>55.4</v>
      </c>
      <c r="AZ839">
        <v>16</v>
      </c>
      <c r="BA839">
        <v>19.940000000000001</v>
      </c>
      <c r="BB839">
        <v>15.26</v>
      </c>
      <c r="BC839">
        <v>51.18</v>
      </c>
    </row>
    <row r="840" spans="1:55" x14ac:dyDescent="0.25">
      <c r="A840">
        <v>770</v>
      </c>
      <c r="B840" t="s">
        <v>754</v>
      </c>
      <c r="C840" t="s">
        <v>79</v>
      </c>
      <c r="D840" t="s">
        <v>73</v>
      </c>
      <c r="E840">
        <v>38</v>
      </c>
      <c r="F840">
        <v>533.81666666667002</v>
      </c>
      <c r="G840">
        <v>14.047807017544001</v>
      </c>
      <c r="H840">
        <v>-3.81</v>
      </c>
      <c r="I840">
        <v>-8.64</v>
      </c>
      <c r="J840">
        <v>2.39</v>
      </c>
      <c r="K840">
        <v>-2.92</v>
      </c>
      <c r="L840">
        <v>-7.37</v>
      </c>
      <c r="M840">
        <v>2.8</v>
      </c>
      <c r="N840">
        <v>-3.69</v>
      </c>
      <c r="O840">
        <v>-7.04</v>
      </c>
      <c r="P840">
        <v>2.83</v>
      </c>
      <c r="Q840">
        <v>-0.22</v>
      </c>
      <c r="R840">
        <v>-0.63</v>
      </c>
      <c r="S840">
        <v>3.78</v>
      </c>
      <c r="T840">
        <v>-0.21</v>
      </c>
      <c r="U840">
        <v>-0.22</v>
      </c>
      <c r="V840">
        <v>-0.01</v>
      </c>
      <c r="W840">
        <v>-1.81</v>
      </c>
      <c r="X840">
        <v>-3.4</v>
      </c>
      <c r="Y840">
        <v>1.5</v>
      </c>
      <c r="Z840">
        <v>-0.76</v>
      </c>
      <c r="AA840">
        <v>-0.56000000000000005</v>
      </c>
      <c r="AB840">
        <v>-0.64</v>
      </c>
      <c r="AC840">
        <v>-0.52</v>
      </c>
      <c r="AD840">
        <v>-0.11</v>
      </c>
      <c r="AE840">
        <v>-8.1300000000000008</v>
      </c>
      <c r="AF840">
        <v>-1.4</v>
      </c>
      <c r="AG840">
        <v>-3.79</v>
      </c>
      <c r="AH840">
        <v>3.14</v>
      </c>
      <c r="AI840">
        <v>0.12</v>
      </c>
      <c r="AJ840">
        <v>-0.45</v>
      </c>
      <c r="AK840">
        <v>11.94</v>
      </c>
      <c r="AL840">
        <v>-1.6</v>
      </c>
      <c r="AM840">
        <v>-5.43</v>
      </c>
      <c r="AN840">
        <v>3.13</v>
      </c>
      <c r="AO840">
        <v>0.36</v>
      </c>
      <c r="AP840">
        <v>-0.26</v>
      </c>
      <c r="AQ840">
        <v>27.68</v>
      </c>
      <c r="AR840">
        <v>7.78</v>
      </c>
      <c r="AS840">
        <v>91.6</v>
      </c>
      <c r="AT840">
        <v>0.99399999999999999</v>
      </c>
      <c r="AU840">
        <v>9.5500000000000007</v>
      </c>
      <c r="AV840">
        <v>12.48</v>
      </c>
      <c r="AW840">
        <v>8.77</v>
      </c>
      <c r="AX840">
        <v>44.85</v>
      </c>
      <c r="AY840">
        <v>52.15</v>
      </c>
      <c r="AZ840">
        <v>18.88</v>
      </c>
      <c r="BA840">
        <v>19.78</v>
      </c>
      <c r="BB840">
        <v>16.86</v>
      </c>
      <c r="BC840">
        <v>52.83</v>
      </c>
    </row>
    <row r="841" spans="1:55" x14ac:dyDescent="0.25">
      <c r="A841">
        <v>881</v>
      </c>
      <c r="B841" t="s">
        <v>937</v>
      </c>
      <c r="C841" t="s">
        <v>38</v>
      </c>
      <c r="D841" t="s">
        <v>73</v>
      </c>
      <c r="E841">
        <v>7</v>
      </c>
      <c r="F841">
        <v>71.183333333332996</v>
      </c>
      <c r="G841">
        <v>10.169047619047999</v>
      </c>
      <c r="H841">
        <v>10.47</v>
      </c>
      <c r="I841">
        <v>-8.65</v>
      </c>
      <c r="J841">
        <v>8.67</v>
      </c>
      <c r="K841">
        <v>6.61</v>
      </c>
      <c r="L841">
        <v>-4.3899999999999997</v>
      </c>
      <c r="M841">
        <v>6.65</v>
      </c>
      <c r="N841">
        <v>1.45</v>
      </c>
      <c r="O841">
        <v>-2.83</v>
      </c>
      <c r="P841">
        <v>3.72</v>
      </c>
      <c r="Q841">
        <v>-0.75</v>
      </c>
      <c r="R841">
        <v>1.32</v>
      </c>
      <c r="S841">
        <v>-23.75</v>
      </c>
      <c r="T841">
        <v>0.59</v>
      </c>
      <c r="U841">
        <v>-0.13</v>
      </c>
      <c r="V841">
        <v>7.81</v>
      </c>
      <c r="W841">
        <v>-0.9</v>
      </c>
      <c r="X841">
        <v>-1.79</v>
      </c>
      <c r="Y841">
        <v>0.73</v>
      </c>
      <c r="Z841">
        <v>2.31</v>
      </c>
      <c r="AA841">
        <v>-0.97</v>
      </c>
      <c r="AB841">
        <v>8.3800000000000008</v>
      </c>
      <c r="AC841">
        <v>-0.68</v>
      </c>
      <c r="AD841">
        <v>-1.1399999999999999</v>
      </c>
      <c r="AE841" t="s">
        <v>97</v>
      </c>
      <c r="AF841">
        <v>-4.29</v>
      </c>
      <c r="AG841">
        <v>-1.1000000000000001</v>
      </c>
      <c r="AH841">
        <v>-4.72</v>
      </c>
      <c r="AI841">
        <v>0.21</v>
      </c>
      <c r="AJ841">
        <v>1.34</v>
      </c>
      <c r="AK841">
        <v>-16.670000000000002</v>
      </c>
      <c r="AL841">
        <v>17.05</v>
      </c>
      <c r="AM841">
        <v>-6.56</v>
      </c>
      <c r="AN841">
        <v>14.84</v>
      </c>
      <c r="AO841">
        <v>-0.33</v>
      </c>
      <c r="AP841">
        <v>2.11</v>
      </c>
      <c r="AQ841">
        <v>-50</v>
      </c>
      <c r="AR841">
        <v>2.78</v>
      </c>
      <c r="AS841">
        <v>87.5</v>
      </c>
      <c r="AT841">
        <v>0.90300000000000002</v>
      </c>
      <c r="AU841">
        <v>12.64</v>
      </c>
      <c r="AV841">
        <v>6.74</v>
      </c>
      <c r="AW841">
        <v>7.59</v>
      </c>
      <c r="AX841">
        <v>51.42</v>
      </c>
      <c r="AY841">
        <v>62.5</v>
      </c>
      <c r="AZ841">
        <v>19.39</v>
      </c>
      <c r="BA841">
        <v>15.17</v>
      </c>
      <c r="BB841">
        <v>12.64</v>
      </c>
      <c r="BC841">
        <v>60.53</v>
      </c>
    </row>
    <row r="842" spans="1:55" x14ac:dyDescent="0.25">
      <c r="A842">
        <v>395</v>
      </c>
      <c r="B842" t="s">
        <v>698</v>
      </c>
      <c r="C842" t="s">
        <v>63</v>
      </c>
      <c r="D842" t="s">
        <v>36</v>
      </c>
      <c r="E842">
        <v>37</v>
      </c>
      <c r="F842">
        <v>363.03333333333001</v>
      </c>
      <c r="G842">
        <v>9.8117117117117001</v>
      </c>
      <c r="H842">
        <v>0.19</v>
      </c>
      <c r="I842">
        <v>-8.68</v>
      </c>
      <c r="J842">
        <v>3.85</v>
      </c>
      <c r="K842">
        <v>0.01</v>
      </c>
      <c r="L842">
        <v>-5.61</v>
      </c>
      <c r="M842">
        <v>3.27</v>
      </c>
      <c r="N842">
        <v>0.24</v>
      </c>
      <c r="O842">
        <v>-1.66</v>
      </c>
      <c r="P842">
        <v>1.51</v>
      </c>
      <c r="Q842">
        <v>-1.19</v>
      </c>
      <c r="R842">
        <v>0.11</v>
      </c>
      <c r="S842">
        <v>-11.86</v>
      </c>
      <c r="T842">
        <v>0.09</v>
      </c>
      <c r="U842">
        <v>-0.19</v>
      </c>
      <c r="V842">
        <v>2.76</v>
      </c>
      <c r="W842">
        <v>-0.14000000000000001</v>
      </c>
      <c r="X842">
        <v>-5.27</v>
      </c>
      <c r="Y842">
        <v>4.63</v>
      </c>
      <c r="Z842">
        <v>2.61</v>
      </c>
      <c r="AA842">
        <v>-2.27</v>
      </c>
      <c r="AB842">
        <v>10.43</v>
      </c>
      <c r="AC842">
        <v>-0.34</v>
      </c>
      <c r="AD842">
        <v>-0.86</v>
      </c>
      <c r="AE842">
        <v>5.97</v>
      </c>
      <c r="AF842">
        <v>-3.67</v>
      </c>
      <c r="AG842">
        <v>-4</v>
      </c>
      <c r="AH842">
        <v>0.77</v>
      </c>
      <c r="AI842">
        <v>-0.71</v>
      </c>
      <c r="AJ842">
        <v>1.08</v>
      </c>
      <c r="AK842">
        <v>-39.39</v>
      </c>
      <c r="AL842">
        <v>1.96</v>
      </c>
      <c r="AM842">
        <v>-4.4000000000000004</v>
      </c>
      <c r="AN842">
        <v>4.54</v>
      </c>
      <c r="AO842">
        <v>-0.46</v>
      </c>
      <c r="AP842">
        <v>0.23</v>
      </c>
      <c r="AQ842">
        <v>-22.61</v>
      </c>
      <c r="AR842">
        <v>7.39</v>
      </c>
      <c r="AS842">
        <v>90.37</v>
      </c>
      <c r="AT842">
        <v>0.97799999999999998</v>
      </c>
      <c r="AU842">
        <v>7.93</v>
      </c>
      <c r="AV842">
        <v>14.05</v>
      </c>
      <c r="AW842">
        <v>8.76</v>
      </c>
      <c r="AX842">
        <v>41.81</v>
      </c>
      <c r="AY842">
        <v>47.52</v>
      </c>
      <c r="AZ842">
        <v>12.73</v>
      </c>
      <c r="BA842">
        <v>19.5</v>
      </c>
      <c r="BB842">
        <v>17.52</v>
      </c>
      <c r="BC842">
        <v>42.08</v>
      </c>
    </row>
    <row r="843" spans="1:55" x14ac:dyDescent="0.25">
      <c r="A843">
        <v>296</v>
      </c>
      <c r="B843" t="s">
        <v>765</v>
      </c>
      <c r="C843" t="s">
        <v>56</v>
      </c>
      <c r="D843" t="s">
        <v>73</v>
      </c>
      <c r="E843">
        <v>24</v>
      </c>
      <c r="F843">
        <v>327.81666666667002</v>
      </c>
      <c r="G843">
        <v>13.659027777778</v>
      </c>
      <c r="H843">
        <v>-5.09</v>
      </c>
      <c r="I843">
        <v>-8.73</v>
      </c>
      <c r="J843">
        <v>1.72</v>
      </c>
      <c r="K843">
        <v>-6.09</v>
      </c>
      <c r="L843">
        <v>-7.6</v>
      </c>
      <c r="M843">
        <v>0.81</v>
      </c>
      <c r="N843">
        <v>-3.37</v>
      </c>
      <c r="O843">
        <v>-4.71</v>
      </c>
      <c r="P843">
        <v>0.99</v>
      </c>
      <c r="Q843">
        <v>-1.0900000000000001</v>
      </c>
      <c r="R843">
        <v>-0.02</v>
      </c>
      <c r="S843">
        <v>-8.68</v>
      </c>
      <c r="T843">
        <v>-0.28999999999999998</v>
      </c>
      <c r="U843">
        <v>-0.87</v>
      </c>
      <c r="V843">
        <v>6.14</v>
      </c>
      <c r="W843">
        <v>-4.63</v>
      </c>
      <c r="X843">
        <v>-6.67</v>
      </c>
      <c r="Y843">
        <v>2.52</v>
      </c>
      <c r="Z843">
        <v>-0.67</v>
      </c>
      <c r="AA843">
        <v>-4.7699999999999996</v>
      </c>
      <c r="AB843">
        <v>10.34</v>
      </c>
      <c r="AC843">
        <v>-0.41</v>
      </c>
      <c r="AD843">
        <v>-1.02</v>
      </c>
      <c r="AE843">
        <v>7.63</v>
      </c>
      <c r="AF843">
        <v>-5.27</v>
      </c>
      <c r="AG843">
        <v>-2.52</v>
      </c>
      <c r="AH843">
        <v>-2.04</v>
      </c>
      <c r="AI843">
        <v>-0.22</v>
      </c>
      <c r="AJ843">
        <v>0.38</v>
      </c>
      <c r="AK843">
        <v>-11.69</v>
      </c>
      <c r="AL843">
        <v>0.78</v>
      </c>
      <c r="AM843">
        <v>-4.78</v>
      </c>
      <c r="AN843">
        <v>3.47</v>
      </c>
      <c r="AO843">
        <v>-0.74</v>
      </c>
      <c r="AP843">
        <v>1.03</v>
      </c>
      <c r="AQ843">
        <v>-52.68</v>
      </c>
      <c r="AR843">
        <v>7.91</v>
      </c>
      <c r="AS843">
        <v>89.6</v>
      </c>
      <c r="AT843">
        <v>0.97499999999999998</v>
      </c>
      <c r="AU843">
        <v>7.5</v>
      </c>
      <c r="AV843">
        <v>14.28</v>
      </c>
      <c r="AW843">
        <v>5.67</v>
      </c>
      <c r="AX843">
        <v>57.65</v>
      </c>
      <c r="AY843">
        <v>56.94</v>
      </c>
      <c r="AZ843">
        <v>16.47</v>
      </c>
      <c r="BA843">
        <v>21.41</v>
      </c>
      <c r="BB843">
        <v>13.18</v>
      </c>
      <c r="BC843">
        <v>55.56</v>
      </c>
    </row>
    <row r="844" spans="1:55" x14ac:dyDescent="0.25">
      <c r="A844">
        <v>331</v>
      </c>
      <c r="B844" t="s">
        <v>957</v>
      </c>
      <c r="C844" t="s">
        <v>106</v>
      </c>
      <c r="D844" t="s">
        <v>73</v>
      </c>
      <c r="E844">
        <v>7</v>
      </c>
      <c r="F844">
        <v>92.533333333333005</v>
      </c>
      <c r="G844">
        <v>13.219047619048</v>
      </c>
      <c r="H844">
        <v>-0.11</v>
      </c>
      <c r="I844">
        <v>-8.7899999999999991</v>
      </c>
      <c r="J844">
        <v>3.48</v>
      </c>
      <c r="K844">
        <v>-2.29</v>
      </c>
      <c r="L844">
        <v>-3.32</v>
      </c>
      <c r="M844">
        <v>0.2</v>
      </c>
      <c r="N844">
        <v>0.02</v>
      </c>
      <c r="O844">
        <v>-5.54</v>
      </c>
      <c r="P844">
        <v>3.9</v>
      </c>
      <c r="Q844">
        <v>0.54</v>
      </c>
      <c r="R844">
        <v>-1.22</v>
      </c>
      <c r="S844">
        <v>21.67</v>
      </c>
      <c r="T844">
        <v>-0.09</v>
      </c>
      <c r="U844">
        <v>-0.2</v>
      </c>
      <c r="V844">
        <v>0.74</v>
      </c>
      <c r="W844">
        <v>-4.8600000000000003</v>
      </c>
      <c r="X844">
        <v>-3.71</v>
      </c>
      <c r="Y844">
        <v>-3.11</v>
      </c>
      <c r="Z844">
        <v>-0.49</v>
      </c>
      <c r="AA844">
        <v>0.01</v>
      </c>
      <c r="AB844">
        <v>-1.4</v>
      </c>
      <c r="AC844">
        <v>0.15</v>
      </c>
      <c r="AD844">
        <v>-0.95</v>
      </c>
      <c r="AE844">
        <v>25</v>
      </c>
      <c r="AF844">
        <v>-5.83</v>
      </c>
      <c r="AG844">
        <v>-4.96</v>
      </c>
      <c r="AH844">
        <v>-5.0199999999999996</v>
      </c>
      <c r="AI844">
        <v>0.25</v>
      </c>
      <c r="AJ844">
        <v>-0.05</v>
      </c>
      <c r="AK844">
        <v>10</v>
      </c>
      <c r="AL844">
        <v>4.7699999999999996</v>
      </c>
      <c r="AM844">
        <v>-4.37</v>
      </c>
      <c r="AN844">
        <v>6.28</v>
      </c>
      <c r="AO844">
        <v>0.28000000000000003</v>
      </c>
      <c r="AP844">
        <v>-0.33</v>
      </c>
      <c r="AQ844">
        <v>33.33</v>
      </c>
      <c r="AR844">
        <v>9.52</v>
      </c>
      <c r="AS844">
        <v>96</v>
      </c>
      <c r="AT844">
        <v>1.0549999999999999</v>
      </c>
      <c r="AU844">
        <v>7.78</v>
      </c>
      <c r="AV844">
        <v>12.32</v>
      </c>
      <c r="AW844">
        <v>9.73</v>
      </c>
      <c r="AX844">
        <v>46.04</v>
      </c>
      <c r="AY844">
        <v>44.44</v>
      </c>
      <c r="AZ844">
        <v>17.510000000000002</v>
      </c>
      <c r="BA844">
        <v>16.21</v>
      </c>
      <c r="BB844">
        <v>20.75</v>
      </c>
      <c r="BC844">
        <v>45.76</v>
      </c>
    </row>
    <row r="845" spans="1:55" x14ac:dyDescent="0.25">
      <c r="A845">
        <v>591</v>
      </c>
      <c r="B845" t="s">
        <v>197</v>
      </c>
      <c r="C845" t="s">
        <v>106</v>
      </c>
      <c r="D845" t="s">
        <v>36</v>
      </c>
      <c r="E845">
        <v>67</v>
      </c>
      <c r="F845">
        <v>973.46666666666999</v>
      </c>
      <c r="G845">
        <v>14.529353233830999</v>
      </c>
      <c r="H845">
        <v>13.1</v>
      </c>
      <c r="I845">
        <v>-8.83</v>
      </c>
      <c r="J845">
        <v>9.82</v>
      </c>
      <c r="K845">
        <v>9.58</v>
      </c>
      <c r="L845">
        <v>-5.37</v>
      </c>
      <c r="M845">
        <v>8.91</v>
      </c>
      <c r="N845">
        <v>8.16</v>
      </c>
      <c r="O845">
        <v>-5.19</v>
      </c>
      <c r="P845">
        <v>10.89</v>
      </c>
      <c r="Q845">
        <v>0.34</v>
      </c>
      <c r="R845">
        <v>-0.14000000000000001</v>
      </c>
      <c r="S845">
        <v>5.22</v>
      </c>
      <c r="T845">
        <v>0.46</v>
      </c>
      <c r="U845">
        <v>-0.2</v>
      </c>
      <c r="V845">
        <v>7.34</v>
      </c>
      <c r="W845">
        <v>4.5999999999999996</v>
      </c>
      <c r="X845">
        <v>-3.35</v>
      </c>
      <c r="Y845">
        <v>7.66</v>
      </c>
      <c r="Z845">
        <v>1.59</v>
      </c>
      <c r="AA845">
        <v>-1.22</v>
      </c>
      <c r="AB845">
        <v>6.76</v>
      </c>
      <c r="AC845">
        <v>-0.35</v>
      </c>
      <c r="AD845">
        <v>-0.17</v>
      </c>
      <c r="AE845">
        <v>-4.72</v>
      </c>
      <c r="AF845">
        <v>4.01</v>
      </c>
      <c r="AG845">
        <v>-2.83</v>
      </c>
      <c r="AH845">
        <v>8.25</v>
      </c>
      <c r="AI845">
        <v>0.74</v>
      </c>
      <c r="AJ845">
        <v>-0.2</v>
      </c>
      <c r="AK845">
        <v>24.08</v>
      </c>
      <c r="AL845">
        <v>10.66</v>
      </c>
      <c r="AM845">
        <v>-6.34</v>
      </c>
      <c r="AN845">
        <v>12.05</v>
      </c>
      <c r="AO845">
        <v>0.2</v>
      </c>
      <c r="AP845">
        <v>0.26</v>
      </c>
      <c r="AQ845">
        <v>3.15</v>
      </c>
      <c r="AR845">
        <v>6.9</v>
      </c>
      <c r="AS845">
        <v>91.6</v>
      </c>
      <c r="AT845">
        <v>0.98499999999999999</v>
      </c>
      <c r="AU845">
        <v>12.08</v>
      </c>
      <c r="AV845">
        <v>14.73</v>
      </c>
      <c r="AW845">
        <v>7.21</v>
      </c>
      <c r="AX845">
        <v>41.48</v>
      </c>
      <c r="AY845">
        <v>62.62</v>
      </c>
      <c r="AZ845">
        <v>20.34</v>
      </c>
      <c r="BA845">
        <v>19.600000000000001</v>
      </c>
      <c r="BB845">
        <v>14.73</v>
      </c>
      <c r="BC845">
        <v>58</v>
      </c>
    </row>
    <row r="846" spans="1:55" x14ac:dyDescent="0.25">
      <c r="A846">
        <v>385</v>
      </c>
      <c r="B846" t="s">
        <v>435</v>
      </c>
      <c r="C846" t="s">
        <v>436</v>
      </c>
      <c r="D846" t="s">
        <v>47</v>
      </c>
      <c r="E846">
        <v>76</v>
      </c>
      <c r="F846">
        <v>857.36666666666997</v>
      </c>
      <c r="G846">
        <v>11.281140350876999</v>
      </c>
      <c r="H846">
        <v>3.76</v>
      </c>
      <c r="I846">
        <v>-8.9</v>
      </c>
      <c r="J846">
        <v>5.47</v>
      </c>
      <c r="K846">
        <v>2.68</v>
      </c>
      <c r="L846">
        <v>-5.32</v>
      </c>
      <c r="M846">
        <v>4.6100000000000003</v>
      </c>
      <c r="N846">
        <v>1.59</v>
      </c>
      <c r="O846">
        <v>-5.27</v>
      </c>
      <c r="P846">
        <v>5.61</v>
      </c>
      <c r="Q846">
        <v>0.05</v>
      </c>
      <c r="R846">
        <v>-0.5</v>
      </c>
      <c r="S846">
        <v>6.29</v>
      </c>
      <c r="T846">
        <v>0</v>
      </c>
      <c r="U846">
        <v>-0.49</v>
      </c>
      <c r="V846">
        <v>5.35</v>
      </c>
      <c r="W846">
        <v>0.92</v>
      </c>
      <c r="X846">
        <v>-3.06</v>
      </c>
      <c r="Y846">
        <v>3.58</v>
      </c>
      <c r="Z846">
        <v>-0.04</v>
      </c>
      <c r="AA846">
        <v>-2.13</v>
      </c>
      <c r="AB846">
        <v>4.91</v>
      </c>
      <c r="AC846">
        <v>-0.56999999999999995</v>
      </c>
      <c r="AD846">
        <v>-0.45</v>
      </c>
      <c r="AE846">
        <v>-5.86</v>
      </c>
      <c r="AF846">
        <v>1.28</v>
      </c>
      <c r="AG846">
        <v>-1.24</v>
      </c>
      <c r="AH846">
        <v>2.81</v>
      </c>
      <c r="AI846">
        <v>0.49</v>
      </c>
      <c r="AJ846">
        <v>-0.18</v>
      </c>
      <c r="AK846">
        <v>15.8</v>
      </c>
      <c r="AL846">
        <v>3.57</v>
      </c>
      <c r="AM846">
        <v>-7.48</v>
      </c>
      <c r="AN846">
        <v>7.57</v>
      </c>
      <c r="AO846">
        <v>0.39</v>
      </c>
      <c r="AP846">
        <v>0.12</v>
      </c>
      <c r="AQ846">
        <v>3.89</v>
      </c>
      <c r="AR846">
        <v>8.2799999999999994</v>
      </c>
      <c r="AS846">
        <v>93.32</v>
      </c>
      <c r="AT846">
        <v>1.016</v>
      </c>
      <c r="AU846">
        <v>12.46</v>
      </c>
      <c r="AV846">
        <v>14.42</v>
      </c>
      <c r="AW846">
        <v>7.42</v>
      </c>
      <c r="AX846">
        <v>51.79</v>
      </c>
      <c r="AY846">
        <v>62.68</v>
      </c>
      <c r="AZ846">
        <v>18.41</v>
      </c>
      <c r="BA846">
        <v>19.239999999999998</v>
      </c>
      <c r="BB846">
        <v>14.84</v>
      </c>
      <c r="BC846">
        <v>55.37</v>
      </c>
    </row>
    <row r="847" spans="1:55" x14ac:dyDescent="0.25">
      <c r="A847">
        <v>97</v>
      </c>
      <c r="B847" t="s">
        <v>652</v>
      </c>
      <c r="C847" t="s">
        <v>209</v>
      </c>
      <c r="D847" t="s">
        <v>73</v>
      </c>
      <c r="E847">
        <v>82</v>
      </c>
      <c r="F847">
        <v>1310.6333333333</v>
      </c>
      <c r="G847">
        <v>15.983333333333</v>
      </c>
      <c r="H847">
        <v>-6.27</v>
      </c>
      <c r="I847">
        <v>-9.08</v>
      </c>
      <c r="J847">
        <v>1.1100000000000001</v>
      </c>
      <c r="K847">
        <v>-3.32</v>
      </c>
      <c r="L847">
        <v>-7.99</v>
      </c>
      <c r="M847">
        <v>2.8</v>
      </c>
      <c r="N847">
        <v>-2.31</v>
      </c>
      <c r="O847">
        <v>-4.96</v>
      </c>
      <c r="P847">
        <v>2.2599999999999998</v>
      </c>
      <c r="Q847">
        <v>-0.16</v>
      </c>
      <c r="R847">
        <v>-0.14000000000000001</v>
      </c>
      <c r="S847">
        <v>-0.63</v>
      </c>
      <c r="T847">
        <v>-0.16</v>
      </c>
      <c r="U847">
        <v>-0.53</v>
      </c>
      <c r="V847">
        <v>4.2699999999999996</v>
      </c>
      <c r="W847">
        <v>-2.04</v>
      </c>
      <c r="X847">
        <v>-6.68</v>
      </c>
      <c r="Y847">
        <v>4.5599999999999996</v>
      </c>
      <c r="Z847">
        <v>-1.18</v>
      </c>
      <c r="AA847">
        <v>-2.41</v>
      </c>
      <c r="AB847">
        <v>2.56</v>
      </c>
      <c r="AC847">
        <v>-0.17</v>
      </c>
      <c r="AD847">
        <v>-0.03</v>
      </c>
      <c r="AE847">
        <v>-3.64</v>
      </c>
      <c r="AF847">
        <v>-1.1399999999999999</v>
      </c>
      <c r="AG847">
        <v>-5.7</v>
      </c>
      <c r="AH847">
        <v>6.15</v>
      </c>
      <c r="AI847">
        <v>0.01</v>
      </c>
      <c r="AJ847">
        <v>-0.18</v>
      </c>
      <c r="AK847">
        <v>5.97</v>
      </c>
      <c r="AL847">
        <v>-5.18</v>
      </c>
      <c r="AM847">
        <v>-3.48</v>
      </c>
      <c r="AN847">
        <v>-1.31</v>
      </c>
      <c r="AO847">
        <v>0.04</v>
      </c>
      <c r="AP847">
        <v>7.0000000000000007E-2</v>
      </c>
      <c r="AQ847">
        <v>-1.1399999999999999</v>
      </c>
      <c r="AR847">
        <v>6.58</v>
      </c>
      <c r="AS847">
        <v>91.54</v>
      </c>
      <c r="AT847">
        <v>0.98099999999999998</v>
      </c>
      <c r="AU847">
        <v>4.99</v>
      </c>
      <c r="AV847">
        <v>14.33</v>
      </c>
      <c r="AW847">
        <v>12.64</v>
      </c>
      <c r="AX847">
        <v>49.67</v>
      </c>
      <c r="AY847">
        <v>28.31</v>
      </c>
      <c r="AZ847">
        <v>15.7</v>
      </c>
      <c r="BA847">
        <v>22.84</v>
      </c>
      <c r="BB847">
        <v>26.6</v>
      </c>
      <c r="BC847">
        <v>37.119999999999997</v>
      </c>
    </row>
    <row r="848" spans="1:55" x14ac:dyDescent="0.25">
      <c r="A848">
        <v>887</v>
      </c>
      <c r="B848" t="s">
        <v>786</v>
      </c>
      <c r="C848" t="s">
        <v>46</v>
      </c>
      <c r="D848" t="s">
        <v>39</v>
      </c>
      <c r="E848">
        <v>11</v>
      </c>
      <c r="F848">
        <v>124.6</v>
      </c>
      <c r="G848">
        <v>11.327272727273</v>
      </c>
      <c r="H848">
        <v>4.34</v>
      </c>
      <c r="I848">
        <v>-9.16</v>
      </c>
      <c r="J848">
        <v>6.68</v>
      </c>
      <c r="K848">
        <v>4.12</v>
      </c>
      <c r="L848">
        <v>-1.97</v>
      </c>
      <c r="M848">
        <v>3.78</v>
      </c>
      <c r="N848">
        <v>6.13</v>
      </c>
      <c r="O848">
        <v>-2.29</v>
      </c>
      <c r="P848">
        <v>7.3</v>
      </c>
      <c r="Q848">
        <v>0.96</v>
      </c>
      <c r="R848">
        <v>-0.42</v>
      </c>
      <c r="S848">
        <v>10.26</v>
      </c>
      <c r="T848">
        <v>-0.2</v>
      </c>
      <c r="U848">
        <v>-0.01</v>
      </c>
      <c r="V848">
        <v>-2.0099999999999998</v>
      </c>
      <c r="W848">
        <v>-5.07</v>
      </c>
      <c r="X848">
        <v>-4.91</v>
      </c>
      <c r="Y848">
        <v>0.19</v>
      </c>
      <c r="Z848">
        <v>-2.5099999999999998</v>
      </c>
      <c r="AA848">
        <v>-0.28999999999999998</v>
      </c>
      <c r="AB848">
        <v>-5.96</v>
      </c>
      <c r="AC848">
        <v>0.94</v>
      </c>
      <c r="AD848">
        <v>-0.5</v>
      </c>
      <c r="AE848">
        <v>21.43</v>
      </c>
      <c r="AF848">
        <v>-3.42</v>
      </c>
      <c r="AG848">
        <v>-6.16</v>
      </c>
      <c r="AH848">
        <v>5.49</v>
      </c>
      <c r="AI848">
        <v>0.36</v>
      </c>
      <c r="AJ848">
        <v>0.5</v>
      </c>
      <c r="AK848">
        <v>-6.67</v>
      </c>
      <c r="AL848">
        <v>11.39</v>
      </c>
      <c r="AM848">
        <v>-4.25</v>
      </c>
      <c r="AN848">
        <v>10.77</v>
      </c>
      <c r="AO848">
        <v>-0.36</v>
      </c>
      <c r="AP848">
        <v>-0.42</v>
      </c>
      <c r="AQ848">
        <v>28.57</v>
      </c>
      <c r="AR848">
        <v>13.04</v>
      </c>
      <c r="AS848">
        <v>92</v>
      </c>
      <c r="AT848">
        <v>1.05</v>
      </c>
      <c r="AU848">
        <v>12.52</v>
      </c>
      <c r="AV848">
        <v>11.56</v>
      </c>
      <c r="AW848">
        <v>5.78</v>
      </c>
      <c r="AX848">
        <v>50.56</v>
      </c>
      <c r="AY848">
        <v>68.42</v>
      </c>
      <c r="AZ848">
        <v>19.260000000000002</v>
      </c>
      <c r="BA848">
        <v>17.34</v>
      </c>
      <c r="BB848">
        <v>15.89</v>
      </c>
      <c r="BC848">
        <v>54.79</v>
      </c>
    </row>
    <row r="849" spans="1:55" x14ac:dyDescent="0.25">
      <c r="A849">
        <v>138</v>
      </c>
      <c r="B849" t="s">
        <v>948</v>
      </c>
      <c r="C849" t="s">
        <v>162</v>
      </c>
      <c r="D849" t="s">
        <v>73</v>
      </c>
      <c r="E849">
        <v>10</v>
      </c>
      <c r="F849">
        <v>117.16666666667</v>
      </c>
      <c r="G849">
        <v>11.716666666667001</v>
      </c>
      <c r="H849">
        <v>-11.43</v>
      </c>
      <c r="I849">
        <v>-9.1999999999999993</v>
      </c>
      <c r="J849">
        <v>-2.75</v>
      </c>
      <c r="K849">
        <v>-8.7100000000000009</v>
      </c>
      <c r="L849">
        <v>-1.9</v>
      </c>
      <c r="M849">
        <v>-5.35</v>
      </c>
      <c r="N849">
        <v>-4.9000000000000004</v>
      </c>
      <c r="O849">
        <v>-5.88</v>
      </c>
      <c r="P849">
        <v>-0.82</v>
      </c>
      <c r="Q849">
        <v>-1.2</v>
      </c>
      <c r="R849">
        <v>0.06</v>
      </c>
      <c r="S849">
        <v>-17.420000000000002</v>
      </c>
      <c r="T849">
        <v>-0.67</v>
      </c>
      <c r="U849">
        <v>-0.24</v>
      </c>
      <c r="V849">
        <v>-6.66</v>
      </c>
      <c r="W849">
        <v>-5.51</v>
      </c>
      <c r="X849">
        <v>-3.07</v>
      </c>
      <c r="Y849">
        <v>-3.83</v>
      </c>
      <c r="Z849">
        <v>-4.76</v>
      </c>
      <c r="AA849">
        <v>0.36</v>
      </c>
      <c r="AB849">
        <v>-13.89</v>
      </c>
      <c r="AC849">
        <v>7.0000000000000007E-2</v>
      </c>
      <c r="AD849">
        <v>0.97</v>
      </c>
      <c r="AE849">
        <v>-8.93</v>
      </c>
      <c r="AF849">
        <v>-1</v>
      </c>
      <c r="AG849">
        <v>-4.58</v>
      </c>
      <c r="AH849">
        <v>3.09</v>
      </c>
      <c r="AI849">
        <v>-0.63</v>
      </c>
      <c r="AJ849">
        <v>-0.37</v>
      </c>
      <c r="AK849">
        <v>-37.5</v>
      </c>
      <c r="AL849">
        <v>-8.6300000000000008</v>
      </c>
      <c r="AM849">
        <v>-4.05</v>
      </c>
      <c r="AN849">
        <v>-5.2</v>
      </c>
      <c r="AO849">
        <v>-1.1499999999999999</v>
      </c>
      <c r="AP849">
        <v>-0.92</v>
      </c>
      <c r="AQ849">
        <v>-55.56</v>
      </c>
      <c r="AR849">
        <v>4.55</v>
      </c>
      <c r="AS849">
        <v>90.77</v>
      </c>
      <c r="AT849">
        <v>0.95299999999999996</v>
      </c>
      <c r="AU849">
        <v>6.66</v>
      </c>
      <c r="AV849">
        <v>19.46</v>
      </c>
      <c r="AW849">
        <v>11.27</v>
      </c>
      <c r="AX849">
        <v>50.18</v>
      </c>
      <c r="AY849">
        <v>37.14</v>
      </c>
      <c r="AZ849">
        <v>14.34</v>
      </c>
      <c r="BA849">
        <v>26.12</v>
      </c>
      <c r="BB849">
        <v>22.02</v>
      </c>
      <c r="BC849">
        <v>39.44</v>
      </c>
    </row>
    <row r="850" spans="1:55" x14ac:dyDescent="0.25">
      <c r="A850">
        <v>616</v>
      </c>
      <c r="B850" t="s">
        <v>726</v>
      </c>
      <c r="C850" t="s">
        <v>135</v>
      </c>
      <c r="D850" t="s">
        <v>47</v>
      </c>
      <c r="E850">
        <v>28</v>
      </c>
      <c r="F850">
        <v>329.15</v>
      </c>
      <c r="G850">
        <v>11.755357142856999</v>
      </c>
      <c r="H850">
        <v>-9.23</v>
      </c>
      <c r="I850">
        <v>-9.2200000000000006</v>
      </c>
      <c r="J850">
        <v>0.28000000000000003</v>
      </c>
      <c r="K850">
        <v>-5.91</v>
      </c>
      <c r="L850">
        <v>-4.88</v>
      </c>
      <c r="M850">
        <v>-0.39</v>
      </c>
      <c r="N850">
        <v>-0.97</v>
      </c>
      <c r="O850">
        <v>-3.35</v>
      </c>
      <c r="P850">
        <v>2.2599999999999998</v>
      </c>
      <c r="Q850">
        <v>7.0000000000000007E-2</v>
      </c>
      <c r="R850">
        <v>-0.49</v>
      </c>
      <c r="S850">
        <v>7.19</v>
      </c>
      <c r="T850">
        <v>-0.43</v>
      </c>
      <c r="U850">
        <v>-0.5</v>
      </c>
      <c r="V850">
        <v>2.0299999999999998</v>
      </c>
      <c r="W850">
        <v>-4.4400000000000004</v>
      </c>
      <c r="X850">
        <v>-5.49</v>
      </c>
      <c r="Y850">
        <v>2.04</v>
      </c>
      <c r="Z850">
        <v>-3.2</v>
      </c>
      <c r="AA850">
        <v>-3.33</v>
      </c>
      <c r="AB850">
        <v>2.15</v>
      </c>
      <c r="AC850">
        <v>-0.05</v>
      </c>
      <c r="AD850">
        <v>-0.31</v>
      </c>
      <c r="AE850">
        <v>5.22</v>
      </c>
      <c r="AF850">
        <v>-1.65</v>
      </c>
      <c r="AG850">
        <v>-2.88</v>
      </c>
      <c r="AH850">
        <v>2.0699999999999998</v>
      </c>
      <c r="AI850">
        <v>-0.33</v>
      </c>
      <c r="AJ850">
        <v>-0.04</v>
      </c>
      <c r="AK850">
        <v>-11.11</v>
      </c>
      <c r="AL850">
        <v>-6.04</v>
      </c>
      <c r="AM850">
        <v>-4.82</v>
      </c>
      <c r="AN850">
        <v>-1.0900000000000001</v>
      </c>
      <c r="AO850">
        <v>0.55000000000000004</v>
      </c>
      <c r="AP850">
        <v>-0.22</v>
      </c>
      <c r="AQ850">
        <v>41.67</v>
      </c>
      <c r="AR850">
        <v>7.83</v>
      </c>
      <c r="AS850">
        <v>93.62</v>
      </c>
      <c r="AT850">
        <v>1.014</v>
      </c>
      <c r="AU850">
        <v>9.84</v>
      </c>
      <c r="AV850">
        <v>10.94</v>
      </c>
      <c r="AW850">
        <v>7.29</v>
      </c>
      <c r="AX850">
        <v>48.12</v>
      </c>
      <c r="AY850">
        <v>57.45</v>
      </c>
      <c r="AZ850">
        <v>18.41</v>
      </c>
      <c r="BA850">
        <v>16.41</v>
      </c>
      <c r="BB850">
        <v>15.13</v>
      </c>
      <c r="BC850">
        <v>54.89</v>
      </c>
    </row>
    <row r="851" spans="1:55" x14ac:dyDescent="0.25">
      <c r="A851">
        <v>826</v>
      </c>
      <c r="B851" t="s">
        <v>1020</v>
      </c>
      <c r="C851" t="s">
        <v>72</v>
      </c>
      <c r="D851" t="s">
        <v>39</v>
      </c>
      <c r="E851">
        <v>8</v>
      </c>
      <c r="F851">
        <v>65.466666666666995</v>
      </c>
      <c r="G851">
        <v>8.1833333333332998</v>
      </c>
      <c r="H851">
        <v>-13.65</v>
      </c>
      <c r="I851">
        <v>-9.23</v>
      </c>
      <c r="J851">
        <v>-2.61</v>
      </c>
      <c r="K851">
        <v>-10.119999999999999</v>
      </c>
      <c r="L851">
        <v>-3.53</v>
      </c>
      <c r="M851">
        <v>-5.07</v>
      </c>
      <c r="N851">
        <v>-9.09</v>
      </c>
      <c r="O851">
        <v>-2.34</v>
      </c>
      <c r="P851">
        <v>-7.49</v>
      </c>
      <c r="Q851">
        <v>-2.58</v>
      </c>
      <c r="R851">
        <v>-3.3</v>
      </c>
      <c r="S851">
        <v>48.57</v>
      </c>
      <c r="T851">
        <v>-0.94</v>
      </c>
      <c r="U851">
        <v>-0.4</v>
      </c>
      <c r="V851">
        <v>-7.98</v>
      </c>
      <c r="W851">
        <v>-11.84</v>
      </c>
      <c r="X851">
        <v>-3.34</v>
      </c>
      <c r="Y851">
        <v>-10.14</v>
      </c>
      <c r="Z851">
        <v>-7.45</v>
      </c>
      <c r="AA851">
        <v>0.99</v>
      </c>
      <c r="AB851">
        <v>-24.09</v>
      </c>
      <c r="AC851">
        <v>-1.22</v>
      </c>
      <c r="AD851">
        <v>-1.75</v>
      </c>
      <c r="AE851">
        <v>45</v>
      </c>
      <c r="AF851">
        <v>-5.85</v>
      </c>
      <c r="AG851">
        <v>-5.78</v>
      </c>
      <c r="AH851">
        <v>0.47</v>
      </c>
      <c r="AI851">
        <v>-1.55</v>
      </c>
      <c r="AJ851">
        <v>-1.04</v>
      </c>
      <c r="AK851">
        <v>-60</v>
      </c>
      <c r="AL851">
        <v>-3.11</v>
      </c>
      <c r="AM851">
        <v>-3.98</v>
      </c>
      <c r="AN851">
        <v>0.2</v>
      </c>
      <c r="AO851">
        <v>-0.28000000000000003</v>
      </c>
      <c r="AP851">
        <v>-1.1200000000000001</v>
      </c>
      <c r="AQ851">
        <v>-20</v>
      </c>
      <c r="AR851">
        <v>4.76</v>
      </c>
      <c r="AS851">
        <v>100</v>
      </c>
      <c r="AT851">
        <v>1.048</v>
      </c>
      <c r="AU851">
        <v>6.42</v>
      </c>
      <c r="AV851">
        <v>12.83</v>
      </c>
      <c r="AW851">
        <v>6.42</v>
      </c>
      <c r="AX851">
        <v>59.57</v>
      </c>
      <c r="AY851">
        <v>50</v>
      </c>
      <c r="AZ851">
        <v>14.66</v>
      </c>
      <c r="BA851">
        <v>19.25</v>
      </c>
      <c r="BB851">
        <v>15.58</v>
      </c>
      <c r="BC851">
        <v>48.48</v>
      </c>
    </row>
    <row r="852" spans="1:55" x14ac:dyDescent="0.25">
      <c r="A852">
        <v>436</v>
      </c>
      <c r="B852" t="s">
        <v>624</v>
      </c>
      <c r="C852" t="s">
        <v>625</v>
      </c>
      <c r="D852" t="s">
        <v>73</v>
      </c>
      <c r="E852">
        <v>42</v>
      </c>
      <c r="F852">
        <v>510.16666666666998</v>
      </c>
      <c r="G852">
        <v>12.146825396824999</v>
      </c>
      <c r="H852">
        <v>1.51</v>
      </c>
      <c r="I852">
        <v>-9.31</v>
      </c>
      <c r="J852">
        <v>4.8499999999999996</v>
      </c>
      <c r="K852">
        <v>1.28</v>
      </c>
      <c r="L852">
        <v>-5.69</v>
      </c>
      <c r="M852">
        <v>4.2300000000000004</v>
      </c>
      <c r="N852">
        <v>3</v>
      </c>
      <c r="O852">
        <v>-4.21</v>
      </c>
      <c r="P852">
        <v>5.9</v>
      </c>
      <c r="Q852">
        <v>-0.44</v>
      </c>
      <c r="R852">
        <v>-0.75</v>
      </c>
      <c r="S852">
        <v>3.51</v>
      </c>
      <c r="T852">
        <v>0.03</v>
      </c>
      <c r="U852">
        <v>-0.09</v>
      </c>
      <c r="V852">
        <v>1.36</v>
      </c>
      <c r="W852">
        <v>-1.3</v>
      </c>
      <c r="X852">
        <v>-0.51</v>
      </c>
      <c r="Y852">
        <v>-0.71</v>
      </c>
      <c r="Z852">
        <v>0.01</v>
      </c>
      <c r="AA852">
        <v>1.26</v>
      </c>
      <c r="AB852">
        <v>-2.99</v>
      </c>
      <c r="AC852">
        <v>0</v>
      </c>
      <c r="AD852">
        <v>0.11</v>
      </c>
      <c r="AE852">
        <v>-2.38</v>
      </c>
      <c r="AF852">
        <v>-1.74</v>
      </c>
      <c r="AG852">
        <v>-2.36</v>
      </c>
      <c r="AH852">
        <v>0.93</v>
      </c>
      <c r="AI852">
        <v>-0.63</v>
      </c>
      <c r="AJ852">
        <v>-0.68</v>
      </c>
      <c r="AK852">
        <v>-15.54</v>
      </c>
      <c r="AL852">
        <v>3.17</v>
      </c>
      <c r="AM852">
        <v>-7.98</v>
      </c>
      <c r="AN852">
        <v>7.82</v>
      </c>
      <c r="AO852">
        <v>0.11</v>
      </c>
      <c r="AP852">
        <v>-0.51</v>
      </c>
      <c r="AQ852">
        <v>69.23</v>
      </c>
      <c r="AR852">
        <v>4.75</v>
      </c>
      <c r="AS852">
        <v>93.81</v>
      </c>
      <c r="AT852">
        <v>0.98599999999999999</v>
      </c>
      <c r="AU852">
        <v>7.76</v>
      </c>
      <c r="AV852">
        <v>10.58</v>
      </c>
      <c r="AW852">
        <v>5.53</v>
      </c>
      <c r="AX852">
        <v>51.16</v>
      </c>
      <c r="AY852">
        <v>58.41</v>
      </c>
      <c r="AZ852">
        <v>19.989999999999998</v>
      </c>
      <c r="BA852">
        <v>17.170000000000002</v>
      </c>
      <c r="BB852">
        <v>13.05</v>
      </c>
      <c r="BC852">
        <v>60.5</v>
      </c>
    </row>
    <row r="853" spans="1:55" x14ac:dyDescent="0.25">
      <c r="A853">
        <v>373</v>
      </c>
      <c r="B853" t="s">
        <v>741</v>
      </c>
      <c r="C853" t="s">
        <v>100</v>
      </c>
      <c r="D853" t="s">
        <v>73</v>
      </c>
      <c r="E853">
        <v>37</v>
      </c>
      <c r="F853">
        <v>567.70000000000005</v>
      </c>
      <c r="G853">
        <v>15.343243243243</v>
      </c>
      <c r="H853">
        <v>-1.0900000000000001</v>
      </c>
      <c r="I853">
        <v>-9.3699999999999992</v>
      </c>
      <c r="J853">
        <v>3.43</v>
      </c>
      <c r="K853">
        <v>-1.49</v>
      </c>
      <c r="L853">
        <v>-9.11</v>
      </c>
      <c r="M853">
        <v>4.2300000000000004</v>
      </c>
      <c r="N853">
        <v>-0.89</v>
      </c>
      <c r="O853">
        <v>-6.38</v>
      </c>
      <c r="P853">
        <v>4.32</v>
      </c>
      <c r="Q853">
        <v>-0.74</v>
      </c>
      <c r="R853">
        <v>-1.21</v>
      </c>
      <c r="S853">
        <v>3.74</v>
      </c>
      <c r="T853">
        <v>-0.22</v>
      </c>
      <c r="U853">
        <v>-0.54</v>
      </c>
      <c r="V853">
        <v>3</v>
      </c>
      <c r="W853">
        <v>-3.65</v>
      </c>
      <c r="X853">
        <v>-6.58</v>
      </c>
      <c r="Y853">
        <v>1.9</v>
      </c>
      <c r="Z853">
        <v>-2.33</v>
      </c>
      <c r="AA853">
        <v>-1.74</v>
      </c>
      <c r="AB853">
        <v>-2.2799999999999998</v>
      </c>
      <c r="AC853">
        <v>-0.55000000000000004</v>
      </c>
      <c r="AD853">
        <v>-0.3</v>
      </c>
      <c r="AE853">
        <v>-4.76</v>
      </c>
      <c r="AF853">
        <v>-1.76</v>
      </c>
      <c r="AG853">
        <v>-6.45</v>
      </c>
      <c r="AH853">
        <v>5.12</v>
      </c>
      <c r="AI853">
        <v>-0.37</v>
      </c>
      <c r="AJ853">
        <v>-0.93</v>
      </c>
      <c r="AK853">
        <v>3.03</v>
      </c>
      <c r="AL853">
        <v>1.56</v>
      </c>
      <c r="AM853">
        <v>-2.08</v>
      </c>
      <c r="AN853">
        <v>2.61</v>
      </c>
      <c r="AO853">
        <v>0.13</v>
      </c>
      <c r="AP853">
        <v>-0.32</v>
      </c>
      <c r="AQ853">
        <v>17.5</v>
      </c>
      <c r="AR853">
        <v>6.64</v>
      </c>
      <c r="AS853">
        <v>93.18</v>
      </c>
      <c r="AT853">
        <v>0.998</v>
      </c>
      <c r="AU853">
        <v>8.77</v>
      </c>
      <c r="AV853">
        <v>14.06</v>
      </c>
      <c r="AW853">
        <v>6.45</v>
      </c>
      <c r="AX853">
        <v>48.72</v>
      </c>
      <c r="AY853">
        <v>57.64</v>
      </c>
      <c r="AZ853">
        <v>18.600000000000001</v>
      </c>
      <c r="BA853">
        <v>19.87</v>
      </c>
      <c r="BB853">
        <v>15.32</v>
      </c>
      <c r="BC853">
        <v>54.83</v>
      </c>
    </row>
    <row r="854" spans="1:55" x14ac:dyDescent="0.25">
      <c r="A854">
        <v>676</v>
      </c>
      <c r="B854" t="s">
        <v>806</v>
      </c>
      <c r="C854" t="s">
        <v>79</v>
      </c>
      <c r="D854" t="s">
        <v>47</v>
      </c>
      <c r="E854">
        <v>6</v>
      </c>
      <c r="F854">
        <v>93.45</v>
      </c>
      <c r="G854">
        <v>15.574999999999999</v>
      </c>
      <c r="H854">
        <v>7.05</v>
      </c>
      <c r="I854">
        <v>-9.5399999999999991</v>
      </c>
      <c r="J854">
        <v>7.39</v>
      </c>
      <c r="K854">
        <v>10.56</v>
      </c>
      <c r="L854">
        <v>-8.42</v>
      </c>
      <c r="M854">
        <v>10.41</v>
      </c>
      <c r="N854">
        <v>4.9800000000000004</v>
      </c>
      <c r="O854">
        <v>-8.31</v>
      </c>
      <c r="P854">
        <v>10.39</v>
      </c>
      <c r="Q854">
        <v>0.09</v>
      </c>
      <c r="R854">
        <v>-2.85</v>
      </c>
      <c r="S854">
        <v>29.17</v>
      </c>
      <c r="T854">
        <v>0.94</v>
      </c>
      <c r="U854">
        <v>-0.54</v>
      </c>
      <c r="V854">
        <v>15.8</v>
      </c>
      <c r="W854">
        <v>6.38</v>
      </c>
      <c r="X854">
        <v>-8.39</v>
      </c>
      <c r="Y854">
        <v>15.33</v>
      </c>
      <c r="Z854">
        <v>3.65</v>
      </c>
      <c r="AA854">
        <v>-4.6100000000000003</v>
      </c>
      <c r="AB854">
        <v>20.03</v>
      </c>
      <c r="AC854">
        <v>1.19</v>
      </c>
      <c r="AD854">
        <v>-1.56</v>
      </c>
      <c r="AE854">
        <v>41.54</v>
      </c>
      <c r="AF854">
        <v>3.63</v>
      </c>
      <c r="AG854">
        <v>-5.05</v>
      </c>
      <c r="AH854">
        <v>11.83</v>
      </c>
      <c r="AI854">
        <v>-1.1000000000000001</v>
      </c>
      <c r="AJ854">
        <v>-0.98</v>
      </c>
      <c r="AK854">
        <v>-37.5</v>
      </c>
      <c r="AL854">
        <v>6.68</v>
      </c>
      <c r="AM854">
        <v>-5.37</v>
      </c>
      <c r="AN854">
        <v>7.24</v>
      </c>
      <c r="AO854">
        <v>-0.4</v>
      </c>
      <c r="AP854">
        <v>-0.8</v>
      </c>
      <c r="AQ854">
        <v>-33.33</v>
      </c>
      <c r="AR854">
        <v>6.56</v>
      </c>
      <c r="AS854">
        <v>94.87</v>
      </c>
      <c r="AT854">
        <v>1.014</v>
      </c>
      <c r="AU854">
        <v>14.13</v>
      </c>
      <c r="AV854">
        <v>17.34</v>
      </c>
      <c r="AW854">
        <v>11.56</v>
      </c>
      <c r="AX854">
        <v>27.61</v>
      </c>
      <c r="AY854">
        <v>55</v>
      </c>
      <c r="AZ854">
        <v>24.4</v>
      </c>
      <c r="BA854">
        <v>20.55</v>
      </c>
      <c r="BB854">
        <v>16.05</v>
      </c>
      <c r="BC854">
        <v>60.32</v>
      </c>
    </row>
    <row r="855" spans="1:55" x14ac:dyDescent="0.25">
      <c r="A855">
        <v>703</v>
      </c>
      <c r="B855" t="s">
        <v>863</v>
      </c>
      <c r="C855" t="s">
        <v>51</v>
      </c>
      <c r="D855" t="s">
        <v>47</v>
      </c>
      <c r="E855">
        <v>15</v>
      </c>
      <c r="F855">
        <v>93.8</v>
      </c>
      <c r="G855">
        <v>6.2533333333333001</v>
      </c>
      <c r="H855">
        <v>-12.21</v>
      </c>
      <c r="I855">
        <v>-9.6</v>
      </c>
      <c r="J855">
        <v>-1.4</v>
      </c>
      <c r="K855">
        <v>-6.93</v>
      </c>
      <c r="L855">
        <v>-7.44</v>
      </c>
      <c r="M855">
        <v>0.28000000000000003</v>
      </c>
      <c r="N855">
        <v>-6.07</v>
      </c>
      <c r="O855">
        <v>-4.1500000000000004</v>
      </c>
      <c r="P855">
        <v>-1.65</v>
      </c>
      <c r="Q855">
        <v>-2.42</v>
      </c>
      <c r="R855">
        <v>-0.01</v>
      </c>
      <c r="S855">
        <v>-25.68</v>
      </c>
      <c r="T855">
        <v>-0.44</v>
      </c>
      <c r="U855">
        <v>-0.39</v>
      </c>
      <c r="V855">
        <v>-0.92</v>
      </c>
      <c r="W855">
        <v>-6.87</v>
      </c>
      <c r="X855">
        <v>-8.7899999999999991</v>
      </c>
      <c r="Y855">
        <v>2.17</v>
      </c>
      <c r="Z855">
        <v>-3.27</v>
      </c>
      <c r="AA855">
        <v>-4.32</v>
      </c>
      <c r="AB855">
        <v>2.68</v>
      </c>
      <c r="AC855">
        <v>-0.78</v>
      </c>
      <c r="AD855">
        <v>-0.06</v>
      </c>
      <c r="AE855">
        <v>-10.61</v>
      </c>
      <c r="AF855">
        <v>-4.8</v>
      </c>
      <c r="AG855">
        <v>-5.96</v>
      </c>
      <c r="AH855">
        <v>1.79</v>
      </c>
      <c r="AI855">
        <v>-1.1000000000000001</v>
      </c>
      <c r="AJ855">
        <v>-0.11</v>
      </c>
      <c r="AK855">
        <v>-53.33</v>
      </c>
      <c r="AL855">
        <v>-6.64</v>
      </c>
      <c r="AM855">
        <v>3.37</v>
      </c>
      <c r="AN855">
        <v>-7.23</v>
      </c>
      <c r="AO855">
        <v>-1.19</v>
      </c>
      <c r="AP855">
        <v>0.33</v>
      </c>
      <c r="AQ855">
        <v>-66.67</v>
      </c>
      <c r="AR855">
        <v>4.55</v>
      </c>
      <c r="AS855">
        <v>91.49</v>
      </c>
      <c r="AT855">
        <v>0.96</v>
      </c>
      <c r="AU855">
        <v>8.32</v>
      </c>
      <c r="AV855">
        <v>20.47</v>
      </c>
      <c r="AW855">
        <v>4.4800000000000004</v>
      </c>
      <c r="AX855">
        <v>57.57</v>
      </c>
      <c r="AY855">
        <v>65</v>
      </c>
      <c r="AZ855">
        <v>12.15</v>
      </c>
      <c r="BA855">
        <v>24.95</v>
      </c>
      <c r="BB855">
        <v>10.87</v>
      </c>
      <c r="BC855">
        <v>52.78</v>
      </c>
    </row>
    <row r="856" spans="1:55" x14ac:dyDescent="0.25">
      <c r="A856">
        <v>677</v>
      </c>
      <c r="B856" t="s">
        <v>498</v>
      </c>
      <c r="C856" t="s">
        <v>193</v>
      </c>
      <c r="D856" t="s">
        <v>36</v>
      </c>
      <c r="E856">
        <v>30</v>
      </c>
      <c r="F856">
        <v>384.5</v>
      </c>
      <c r="G856">
        <v>12.816666666667</v>
      </c>
      <c r="H856">
        <v>13.02</v>
      </c>
      <c r="I856">
        <v>-9.82</v>
      </c>
      <c r="J856">
        <v>10.050000000000001</v>
      </c>
      <c r="K856">
        <v>10.32</v>
      </c>
      <c r="L856">
        <v>-7.27</v>
      </c>
      <c r="M856">
        <v>10.11</v>
      </c>
      <c r="N856">
        <v>7.36</v>
      </c>
      <c r="O856">
        <v>-6.84</v>
      </c>
      <c r="P856">
        <v>12.01</v>
      </c>
      <c r="Q856">
        <v>1.59</v>
      </c>
      <c r="R856">
        <v>0.15</v>
      </c>
      <c r="S856">
        <v>14.86</v>
      </c>
      <c r="T856">
        <v>0.63</v>
      </c>
      <c r="U856">
        <v>-0.43</v>
      </c>
      <c r="V856">
        <v>11.22</v>
      </c>
      <c r="W856">
        <v>7.79</v>
      </c>
      <c r="X856">
        <v>-6.44</v>
      </c>
      <c r="Y856">
        <v>13.36</v>
      </c>
      <c r="Z856">
        <v>4.47</v>
      </c>
      <c r="AA856">
        <v>-2.16</v>
      </c>
      <c r="AB856">
        <v>14.72</v>
      </c>
      <c r="AC856">
        <v>1.55</v>
      </c>
      <c r="AD856">
        <v>0.32</v>
      </c>
      <c r="AE856">
        <v>21.11</v>
      </c>
      <c r="AF856">
        <v>4.42</v>
      </c>
      <c r="AG856">
        <v>-5.7</v>
      </c>
      <c r="AH856">
        <v>12.46</v>
      </c>
      <c r="AI856">
        <v>-0.11</v>
      </c>
      <c r="AJ856">
        <v>-0.14000000000000001</v>
      </c>
      <c r="AK856">
        <v>-1.67</v>
      </c>
      <c r="AL856">
        <v>5.91</v>
      </c>
      <c r="AM856">
        <v>-3.87</v>
      </c>
      <c r="AN856">
        <v>6.76</v>
      </c>
      <c r="AO856">
        <v>0.17</v>
      </c>
      <c r="AP856">
        <v>-0.1</v>
      </c>
      <c r="AQ856">
        <v>10.77</v>
      </c>
      <c r="AR856">
        <v>9.5500000000000007</v>
      </c>
      <c r="AS856">
        <v>90.63</v>
      </c>
      <c r="AT856">
        <v>1.002</v>
      </c>
      <c r="AU856">
        <v>12.02</v>
      </c>
      <c r="AV856">
        <v>12.64</v>
      </c>
      <c r="AW856">
        <v>7.96</v>
      </c>
      <c r="AX856">
        <v>46.35</v>
      </c>
      <c r="AY856">
        <v>60.16</v>
      </c>
      <c r="AZ856">
        <v>18.100000000000001</v>
      </c>
      <c r="BA856">
        <v>16.7</v>
      </c>
      <c r="BB856">
        <v>15.76</v>
      </c>
      <c r="BC856">
        <v>53.46</v>
      </c>
    </row>
    <row r="857" spans="1:55" x14ac:dyDescent="0.25">
      <c r="A857">
        <v>889</v>
      </c>
      <c r="B857" t="s">
        <v>731</v>
      </c>
      <c r="C857" t="s">
        <v>56</v>
      </c>
      <c r="D857" t="s">
        <v>73</v>
      </c>
      <c r="E857">
        <v>53</v>
      </c>
      <c r="F857">
        <v>735.83333333332996</v>
      </c>
      <c r="G857">
        <v>13.883647798742</v>
      </c>
      <c r="H857">
        <v>-3.35</v>
      </c>
      <c r="I857">
        <v>-9.9600000000000009</v>
      </c>
      <c r="J857">
        <v>2.98</v>
      </c>
      <c r="K857">
        <v>-4.59</v>
      </c>
      <c r="L857">
        <v>-8.5500000000000007</v>
      </c>
      <c r="M857">
        <v>2.2000000000000002</v>
      </c>
      <c r="N857">
        <v>-3.55</v>
      </c>
      <c r="O857">
        <v>-5.29</v>
      </c>
      <c r="P857">
        <v>1.18</v>
      </c>
      <c r="Q857">
        <v>-0.76</v>
      </c>
      <c r="R857">
        <v>0.3</v>
      </c>
      <c r="S857">
        <v>-9.5500000000000007</v>
      </c>
      <c r="T857">
        <v>-0.49</v>
      </c>
      <c r="U857">
        <v>-0.55000000000000004</v>
      </c>
      <c r="V857">
        <v>0.78</v>
      </c>
      <c r="W857">
        <v>-5.16</v>
      </c>
      <c r="X857">
        <v>-6.43</v>
      </c>
      <c r="Y857">
        <v>1.72</v>
      </c>
      <c r="Z857">
        <v>-3.06</v>
      </c>
      <c r="AA857">
        <v>-2.31</v>
      </c>
      <c r="AB857">
        <v>-0.87</v>
      </c>
      <c r="AC857">
        <v>-0.69</v>
      </c>
      <c r="AD857">
        <v>-0.14000000000000001</v>
      </c>
      <c r="AE857">
        <v>-9.01</v>
      </c>
      <c r="AF857">
        <v>-2.81</v>
      </c>
      <c r="AG857">
        <v>-5.49</v>
      </c>
      <c r="AH857">
        <v>3.35</v>
      </c>
      <c r="AI857">
        <v>-0.18</v>
      </c>
      <c r="AJ857">
        <v>0.37</v>
      </c>
      <c r="AK857">
        <v>-13.33</v>
      </c>
      <c r="AL857">
        <v>2.65</v>
      </c>
      <c r="AM857">
        <v>-4.0199999999999996</v>
      </c>
      <c r="AN857">
        <v>4.3</v>
      </c>
      <c r="AO857">
        <v>0.09</v>
      </c>
      <c r="AP857">
        <v>0.23</v>
      </c>
      <c r="AQ857">
        <v>-8.83</v>
      </c>
      <c r="AR857">
        <v>8.7100000000000009</v>
      </c>
      <c r="AS857">
        <v>91.55</v>
      </c>
      <c r="AT857">
        <v>1.0029999999999999</v>
      </c>
      <c r="AU857">
        <v>7.58</v>
      </c>
      <c r="AV857">
        <v>15.33</v>
      </c>
      <c r="AW857">
        <v>6.03</v>
      </c>
      <c r="AX857">
        <v>52.1</v>
      </c>
      <c r="AY857">
        <v>55.69</v>
      </c>
      <c r="AZ857">
        <v>15.82</v>
      </c>
      <c r="BA857">
        <v>23.08</v>
      </c>
      <c r="BB857">
        <v>15.33</v>
      </c>
      <c r="BC857">
        <v>50.79</v>
      </c>
    </row>
    <row r="858" spans="1:55" x14ac:dyDescent="0.25">
      <c r="A858">
        <v>695</v>
      </c>
      <c r="B858" t="s">
        <v>547</v>
      </c>
      <c r="C858" t="s">
        <v>56</v>
      </c>
      <c r="D858" t="s">
        <v>73</v>
      </c>
      <c r="E858">
        <v>64</v>
      </c>
      <c r="F858">
        <v>1004.2833333333</v>
      </c>
      <c r="G858">
        <v>15.691927083333001</v>
      </c>
      <c r="H858">
        <v>0.68</v>
      </c>
      <c r="I858">
        <v>-10.01</v>
      </c>
      <c r="J858">
        <v>4.5599999999999996</v>
      </c>
      <c r="K858">
        <v>1.74</v>
      </c>
      <c r="L858">
        <v>-6.96</v>
      </c>
      <c r="M858">
        <v>4.84</v>
      </c>
      <c r="N858">
        <v>2.38</v>
      </c>
      <c r="O858">
        <v>-5.0999999999999996</v>
      </c>
      <c r="P858">
        <v>5.96</v>
      </c>
      <c r="Q858">
        <v>-0.56000000000000005</v>
      </c>
      <c r="R858">
        <v>0.28999999999999998</v>
      </c>
      <c r="S858">
        <v>-7.96</v>
      </c>
      <c r="T858">
        <v>-0.2</v>
      </c>
      <c r="U858">
        <v>-0.33</v>
      </c>
      <c r="V858">
        <v>1.44</v>
      </c>
      <c r="W858">
        <v>-1.98</v>
      </c>
      <c r="X858">
        <v>-5.15</v>
      </c>
      <c r="Y858">
        <v>3.06</v>
      </c>
      <c r="Z858">
        <v>-0.78</v>
      </c>
      <c r="AA858">
        <v>-2</v>
      </c>
      <c r="AB858">
        <v>3.17</v>
      </c>
      <c r="AC858">
        <v>-0.52</v>
      </c>
      <c r="AD858">
        <v>-0.43</v>
      </c>
      <c r="AE858">
        <v>0.78</v>
      </c>
      <c r="AF858">
        <v>-1.6</v>
      </c>
      <c r="AG858">
        <v>-4.21</v>
      </c>
      <c r="AH858">
        <v>3</v>
      </c>
      <c r="AI858">
        <v>-0.06</v>
      </c>
      <c r="AJ858">
        <v>0.66</v>
      </c>
      <c r="AK858">
        <v>-15.53</v>
      </c>
      <c r="AL858">
        <v>3.89</v>
      </c>
      <c r="AM858">
        <v>-5.73</v>
      </c>
      <c r="AN858">
        <v>6.3</v>
      </c>
      <c r="AO858">
        <v>0.01</v>
      </c>
      <c r="AP858">
        <v>0.33</v>
      </c>
      <c r="AQ858">
        <v>-15.38</v>
      </c>
      <c r="AR858">
        <v>7.93</v>
      </c>
      <c r="AS858">
        <v>91.34</v>
      </c>
      <c r="AT858">
        <v>0.99299999999999999</v>
      </c>
      <c r="AU858">
        <v>8.42</v>
      </c>
      <c r="AV858">
        <v>12.25</v>
      </c>
      <c r="AW858">
        <v>5.74</v>
      </c>
      <c r="AX858">
        <v>50.13</v>
      </c>
      <c r="AY858">
        <v>59.49</v>
      </c>
      <c r="AZ858">
        <v>18.940000000000001</v>
      </c>
      <c r="BA858">
        <v>19.72</v>
      </c>
      <c r="BB858">
        <v>14.28</v>
      </c>
      <c r="BC858">
        <v>57.01</v>
      </c>
    </row>
    <row r="859" spans="1:55" x14ac:dyDescent="0.25">
      <c r="A859">
        <v>874</v>
      </c>
      <c r="B859" t="s">
        <v>1026</v>
      </c>
      <c r="C859" t="s">
        <v>67</v>
      </c>
      <c r="D859" t="s">
        <v>47</v>
      </c>
      <c r="E859">
        <v>13</v>
      </c>
      <c r="F859">
        <v>150.91666666667001</v>
      </c>
      <c r="G859">
        <v>11.608974358974001</v>
      </c>
      <c r="H859">
        <v>-11.26</v>
      </c>
      <c r="I859">
        <v>-10.07</v>
      </c>
      <c r="J859">
        <v>-0.15</v>
      </c>
      <c r="K859">
        <v>-7.41</v>
      </c>
      <c r="L859">
        <v>-5.65</v>
      </c>
      <c r="M859">
        <v>-0.93</v>
      </c>
      <c r="N859">
        <v>-4.97</v>
      </c>
      <c r="O859">
        <v>-6.45</v>
      </c>
      <c r="P859">
        <v>1.94</v>
      </c>
      <c r="Q859">
        <v>-1.87</v>
      </c>
      <c r="R859">
        <v>-0.96</v>
      </c>
      <c r="S859">
        <v>-26.81</v>
      </c>
      <c r="T859">
        <v>-0.27</v>
      </c>
      <c r="U859">
        <v>-0.35</v>
      </c>
      <c r="V859">
        <v>1.1000000000000001</v>
      </c>
      <c r="W859">
        <v>-7.36</v>
      </c>
      <c r="X859">
        <v>-7.7</v>
      </c>
      <c r="Y859">
        <v>1.74</v>
      </c>
      <c r="Z859">
        <v>-1.47</v>
      </c>
      <c r="AA859">
        <v>-3.57</v>
      </c>
      <c r="AB859">
        <v>5.79</v>
      </c>
      <c r="AC859">
        <v>-0.96</v>
      </c>
      <c r="AD859">
        <v>-0.17</v>
      </c>
      <c r="AE859">
        <v>-25</v>
      </c>
      <c r="AF859">
        <v>-7.86</v>
      </c>
      <c r="AG859">
        <v>-5.51</v>
      </c>
      <c r="AH859">
        <v>-0.8</v>
      </c>
      <c r="AI859">
        <v>-0.91</v>
      </c>
      <c r="AJ859">
        <v>-1.36</v>
      </c>
      <c r="AK859">
        <v>-40</v>
      </c>
      <c r="AL859">
        <v>-7.44</v>
      </c>
      <c r="AM859">
        <v>-1.94</v>
      </c>
      <c r="AN859">
        <v>-4.1900000000000004</v>
      </c>
      <c r="AO859">
        <v>-0.16</v>
      </c>
      <c r="AP859">
        <v>0.33</v>
      </c>
      <c r="AQ859">
        <v>-16.670000000000002</v>
      </c>
      <c r="AR859">
        <v>1.47</v>
      </c>
      <c r="AS859">
        <v>91.38</v>
      </c>
      <c r="AT859">
        <v>0.92800000000000005</v>
      </c>
      <c r="AU859">
        <v>7.16</v>
      </c>
      <c r="AV859">
        <v>12.72</v>
      </c>
      <c r="AW859">
        <v>10.73</v>
      </c>
      <c r="AX859">
        <v>45.72</v>
      </c>
      <c r="AY859">
        <v>40</v>
      </c>
      <c r="AZ859">
        <v>12.32</v>
      </c>
      <c r="BA859">
        <v>17.89</v>
      </c>
      <c r="BB859">
        <v>17.489999999999998</v>
      </c>
      <c r="BC859">
        <v>41.33</v>
      </c>
    </row>
    <row r="860" spans="1:55" x14ac:dyDescent="0.25">
      <c r="A860">
        <v>771</v>
      </c>
      <c r="B860" t="s">
        <v>925</v>
      </c>
      <c r="C860" t="s">
        <v>193</v>
      </c>
      <c r="D860" t="s">
        <v>39</v>
      </c>
      <c r="E860">
        <v>8</v>
      </c>
      <c r="F860">
        <v>65.383333333332999</v>
      </c>
      <c r="G860">
        <v>8.1729166666666995</v>
      </c>
      <c r="H860">
        <v>-8.57</v>
      </c>
      <c r="I860">
        <v>-10.130000000000001</v>
      </c>
      <c r="J860">
        <v>0.44</v>
      </c>
      <c r="K860">
        <v>-7.93</v>
      </c>
      <c r="L860">
        <v>-6.15</v>
      </c>
      <c r="M860">
        <v>-1.64</v>
      </c>
      <c r="N860">
        <v>-3.84</v>
      </c>
      <c r="O860">
        <v>-0.92</v>
      </c>
      <c r="P860">
        <v>-2.9</v>
      </c>
      <c r="Q860">
        <v>-0.39</v>
      </c>
      <c r="R860">
        <v>-0.04</v>
      </c>
      <c r="S860">
        <v>-7.84</v>
      </c>
      <c r="T860">
        <v>-0.97</v>
      </c>
      <c r="U860">
        <v>-0.26</v>
      </c>
      <c r="V860">
        <v>-10.93</v>
      </c>
      <c r="W860">
        <v>-5.47</v>
      </c>
      <c r="X860">
        <v>0.24</v>
      </c>
      <c r="Y860">
        <v>-5.98</v>
      </c>
      <c r="Z860">
        <v>-7.01</v>
      </c>
      <c r="AA860">
        <v>0.56999999999999995</v>
      </c>
      <c r="AB860">
        <v>-24.07</v>
      </c>
      <c r="AC860">
        <v>-0.02</v>
      </c>
      <c r="AD860">
        <v>0.71</v>
      </c>
      <c r="AE860">
        <v>-12.12</v>
      </c>
      <c r="AF860">
        <v>2.06</v>
      </c>
      <c r="AG860">
        <v>-0.43</v>
      </c>
      <c r="AH860">
        <v>2.94</v>
      </c>
      <c r="AI860">
        <v>-0.25</v>
      </c>
      <c r="AJ860">
        <v>-0.75</v>
      </c>
      <c r="AK860">
        <v>-25</v>
      </c>
      <c r="AL860">
        <v>-6.74</v>
      </c>
      <c r="AM860">
        <v>-16.66</v>
      </c>
      <c r="AN860">
        <v>8.16</v>
      </c>
      <c r="AO860">
        <v>-0.27</v>
      </c>
      <c r="AP860">
        <v>-0.27</v>
      </c>
      <c r="AQ860">
        <v>-50</v>
      </c>
      <c r="AR860">
        <v>3.85</v>
      </c>
      <c r="AS860">
        <v>93.33</v>
      </c>
      <c r="AT860">
        <v>0.97199999999999998</v>
      </c>
      <c r="AU860">
        <v>17.440000000000001</v>
      </c>
      <c r="AV860">
        <v>16.52</v>
      </c>
      <c r="AW860">
        <v>2.75</v>
      </c>
      <c r="AX860">
        <v>53.22</v>
      </c>
      <c r="AY860">
        <v>86.36</v>
      </c>
      <c r="AZ860">
        <v>22.94</v>
      </c>
      <c r="BA860">
        <v>17.440000000000001</v>
      </c>
      <c r="BB860">
        <v>5.51</v>
      </c>
      <c r="BC860">
        <v>80.650000000000006</v>
      </c>
    </row>
    <row r="861" spans="1:55" x14ac:dyDescent="0.25">
      <c r="A861">
        <v>259</v>
      </c>
      <c r="B861" t="s">
        <v>887</v>
      </c>
      <c r="C861" t="s">
        <v>162</v>
      </c>
      <c r="D861" t="s">
        <v>73</v>
      </c>
      <c r="E861">
        <v>3</v>
      </c>
      <c r="F861">
        <v>23.9</v>
      </c>
      <c r="G861">
        <v>7.9666666666666996</v>
      </c>
      <c r="H861">
        <v>23.17</v>
      </c>
      <c r="I861">
        <v>-10.24</v>
      </c>
      <c r="J861">
        <v>12.88</v>
      </c>
      <c r="K861">
        <v>15.47</v>
      </c>
      <c r="L861">
        <v>-9.44</v>
      </c>
      <c r="M861">
        <v>13.31</v>
      </c>
      <c r="N861">
        <v>15.36</v>
      </c>
      <c r="O861">
        <v>-12.61</v>
      </c>
      <c r="P861">
        <v>20.27</v>
      </c>
      <c r="Q861">
        <v>1.52</v>
      </c>
      <c r="R861">
        <v>0.03</v>
      </c>
      <c r="S861">
        <v>21.43</v>
      </c>
      <c r="T861">
        <v>1.29</v>
      </c>
      <c r="U861">
        <v>-0.03</v>
      </c>
      <c r="V861">
        <v>12.11</v>
      </c>
      <c r="W861">
        <v>4.7699999999999996</v>
      </c>
      <c r="X861">
        <v>3.86</v>
      </c>
      <c r="Y861">
        <v>1.8</v>
      </c>
      <c r="Z861">
        <v>5.13</v>
      </c>
      <c r="AA861">
        <v>6.18</v>
      </c>
      <c r="AB861">
        <v>1.19</v>
      </c>
      <c r="AC861">
        <v>2.5099999999999998</v>
      </c>
      <c r="AD861">
        <v>1.52</v>
      </c>
      <c r="AE861">
        <v>50</v>
      </c>
      <c r="AF861">
        <v>-0.48</v>
      </c>
      <c r="AG861">
        <v>-3.09</v>
      </c>
      <c r="AH861">
        <v>2.83</v>
      </c>
      <c r="AI861">
        <v>-0.66</v>
      </c>
      <c r="AJ861">
        <v>-1.99</v>
      </c>
      <c r="AK861">
        <v>-25</v>
      </c>
      <c r="AL861">
        <v>11.95</v>
      </c>
      <c r="AM861">
        <v>-25.55</v>
      </c>
      <c r="AN861">
        <v>24.9</v>
      </c>
      <c r="AO861">
        <v>-0.72</v>
      </c>
      <c r="AP861">
        <v>0</v>
      </c>
      <c r="AQ861">
        <v>-100</v>
      </c>
      <c r="AR861">
        <v>5.88</v>
      </c>
      <c r="AS861">
        <v>90.91</v>
      </c>
      <c r="AT861">
        <v>0.96799999999999997</v>
      </c>
      <c r="AU861">
        <v>22.59</v>
      </c>
      <c r="AV861">
        <v>15.06</v>
      </c>
      <c r="AW861">
        <v>2.5099999999999998</v>
      </c>
      <c r="AX861">
        <v>60.25</v>
      </c>
      <c r="AY861">
        <v>90</v>
      </c>
      <c r="AZ861">
        <v>30.13</v>
      </c>
      <c r="BA861">
        <v>20.079999999999998</v>
      </c>
      <c r="BB861">
        <v>10.039999999999999</v>
      </c>
      <c r="BC861">
        <v>75</v>
      </c>
    </row>
    <row r="862" spans="1:55" x14ac:dyDescent="0.25">
      <c r="A862">
        <v>530</v>
      </c>
      <c r="B862" t="s">
        <v>906</v>
      </c>
      <c r="C862" t="s">
        <v>46</v>
      </c>
      <c r="D862" t="s">
        <v>73</v>
      </c>
      <c r="E862">
        <v>19</v>
      </c>
      <c r="F862">
        <v>317.28333333333001</v>
      </c>
      <c r="G862">
        <v>16.699122807018</v>
      </c>
      <c r="H862">
        <v>-10.15</v>
      </c>
      <c r="I862">
        <v>-10.37</v>
      </c>
      <c r="J862">
        <v>1.3</v>
      </c>
      <c r="K862">
        <v>-10.09</v>
      </c>
      <c r="L862">
        <v>-7.19</v>
      </c>
      <c r="M862">
        <v>-0.7</v>
      </c>
      <c r="N862">
        <v>-9.5500000000000007</v>
      </c>
      <c r="O862">
        <v>-5.51</v>
      </c>
      <c r="P862">
        <v>-2.02</v>
      </c>
      <c r="Q862">
        <v>-0.47</v>
      </c>
      <c r="R862">
        <v>-1.1299999999999999</v>
      </c>
      <c r="S862">
        <v>13.48</v>
      </c>
      <c r="T862">
        <v>-0.33</v>
      </c>
      <c r="U862">
        <v>-0.57999999999999996</v>
      </c>
      <c r="V862">
        <v>4.16</v>
      </c>
      <c r="W862">
        <v>-5.04</v>
      </c>
      <c r="X862">
        <v>-5.99</v>
      </c>
      <c r="Y862">
        <v>2.23</v>
      </c>
      <c r="Z862">
        <v>0.03</v>
      </c>
      <c r="AA862">
        <v>-3</v>
      </c>
      <c r="AB862">
        <v>9.2200000000000006</v>
      </c>
      <c r="AC862">
        <v>0.38</v>
      </c>
      <c r="AD862">
        <v>-1.04</v>
      </c>
      <c r="AE862">
        <v>35.56</v>
      </c>
      <c r="AF862">
        <v>-6.75</v>
      </c>
      <c r="AG862">
        <v>-3.99</v>
      </c>
      <c r="AH862">
        <v>-2.67</v>
      </c>
      <c r="AI862">
        <v>-1.01</v>
      </c>
      <c r="AJ862">
        <v>0.13</v>
      </c>
      <c r="AK862">
        <v>-41.67</v>
      </c>
      <c r="AL862">
        <v>-4.95</v>
      </c>
      <c r="AM862">
        <v>-4.0199999999999996</v>
      </c>
      <c r="AN862">
        <v>0.3</v>
      </c>
      <c r="AO862">
        <v>-0.14000000000000001</v>
      </c>
      <c r="AP862">
        <v>-0.27</v>
      </c>
      <c r="AQ862">
        <v>40</v>
      </c>
      <c r="AR862">
        <v>7.04</v>
      </c>
      <c r="AS862">
        <v>95.73</v>
      </c>
      <c r="AT862">
        <v>1.028</v>
      </c>
      <c r="AU862">
        <v>10.59</v>
      </c>
      <c r="AV862">
        <v>15.51</v>
      </c>
      <c r="AW862">
        <v>6.05</v>
      </c>
      <c r="AX862">
        <v>47.84</v>
      </c>
      <c r="AY862">
        <v>63.64</v>
      </c>
      <c r="AZ862">
        <v>20.420000000000002</v>
      </c>
      <c r="BA862">
        <v>22.69</v>
      </c>
      <c r="BB862">
        <v>15.32</v>
      </c>
      <c r="BC862">
        <v>57.14</v>
      </c>
    </row>
    <row r="863" spans="1:55" x14ac:dyDescent="0.25">
      <c r="A863">
        <v>766</v>
      </c>
      <c r="B863" t="s">
        <v>865</v>
      </c>
      <c r="C863" t="s">
        <v>69</v>
      </c>
      <c r="D863" t="s">
        <v>73</v>
      </c>
      <c r="E863">
        <v>21</v>
      </c>
      <c r="F863">
        <v>292.13333333332997</v>
      </c>
      <c r="G863">
        <v>13.911111111111</v>
      </c>
      <c r="H863">
        <v>1.82</v>
      </c>
      <c r="I863">
        <v>-10.39</v>
      </c>
      <c r="J863">
        <v>4.9800000000000004</v>
      </c>
      <c r="K863">
        <v>-2.3199999999999998</v>
      </c>
      <c r="L863">
        <v>-4.0599999999999996</v>
      </c>
      <c r="M863">
        <v>0.66</v>
      </c>
      <c r="N863">
        <v>-0.19</v>
      </c>
      <c r="O863">
        <v>-6.93</v>
      </c>
      <c r="P863">
        <v>4.97</v>
      </c>
      <c r="Q863">
        <v>-1.1399999999999999</v>
      </c>
      <c r="R863">
        <v>-0.48</v>
      </c>
      <c r="S863">
        <v>-8.18</v>
      </c>
      <c r="T863">
        <v>-0.74</v>
      </c>
      <c r="U863">
        <v>-0.01</v>
      </c>
      <c r="V863">
        <v>-8.3800000000000008</v>
      </c>
      <c r="W863">
        <v>-4.22</v>
      </c>
      <c r="X863">
        <v>-3.97</v>
      </c>
      <c r="Y863">
        <v>-1.01</v>
      </c>
      <c r="Z863">
        <v>-4.6900000000000004</v>
      </c>
      <c r="AA863">
        <v>0.8</v>
      </c>
      <c r="AB863">
        <v>-13.42</v>
      </c>
      <c r="AC863">
        <v>-0.83</v>
      </c>
      <c r="AD863">
        <v>0.64</v>
      </c>
      <c r="AE863">
        <v>-22.24</v>
      </c>
      <c r="AF863">
        <v>0.63</v>
      </c>
      <c r="AG863">
        <v>-6.36</v>
      </c>
      <c r="AH863">
        <v>7.39</v>
      </c>
      <c r="AI863">
        <v>-0.26</v>
      </c>
      <c r="AJ863">
        <v>-1.34</v>
      </c>
      <c r="AK863">
        <v>35</v>
      </c>
      <c r="AL863">
        <v>6.46</v>
      </c>
      <c r="AM863">
        <v>-6.7</v>
      </c>
      <c r="AN863">
        <v>9.25</v>
      </c>
      <c r="AO863">
        <v>-0.17</v>
      </c>
      <c r="AP863">
        <v>-0.16</v>
      </c>
      <c r="AQ863">
        <v>-5.77</v>
      </c>
      <c r="AR863">
        <v>6.34</v>
      </c>
      <c r="AS863">
        <v>89.8</v>
      </c>
      <c r="AT863">
        <v>0.96099999999999997</v>
      </c>
      <c r="AU863">
        <v>11.71</v>
      </c>
      <c r="AV863">
        <v>10.06</v>
      </c>
      <c r="AW863">
        <v>9.24</v>
      </c>
      <c r="AX863">
        <v>43.95</v>
      </c>
      <c r="AY863">
        <v>55.88</v>
      </c>
      <c r="AZ863">
        <v>19.920000000000002</v>
      </c>
      <c r="BA863">
        <v>14.17</v>
      </c>
      <c r="BB863">
        <v>16.84</v>
      </c>
      <c r="BC863">
        <v>54.19</v>
      </c>
    </row>
    <row r="864" spans="1:55" x14ac:dyDescent="0.25">
      <c r="A864">
        <v>365</v>
      </c>
      <c r="B864" t="s">
        <v>740</v>
      </c>
      <c r="C864" t="s">
        <v>67</v>
      </c>
      <c r="D864" t="s">
        <v>39</v>
      </c>
      <c r="E864">
        <v>47</v>
      </c>
      <c r="F864">
        <v>389.38333333332997</v>
      </c>
      <c r="G864">
        <v>8.2847517730495994</v>
      </c>
      <c r="H864">
        <v>-9.5</v>
      </c>
      <c r="I864">
        <v>-10.45</v>
      </c>
      <c r="J864">
        <v>0.52</v>
      </c>
      <c r="K864">
        <v>-7.2</v>
      </c>
      <c r="L864">
        <v>-9.61</v>
      </c>
      <c r="M864">
        <v>1.93</v>
      </c>
      <c r="N864">
        <v>-3.79</v>
      </c>
      <c r="O864">
        <v>-6.7</v>
      </c>
      <c r="P864">
        <v>2.83</v>
      </c>
      <c r="Q864">
        <v>-1.42</v>
      </c>
      <c r="R864">
        <v>-0.21</v>
      </c>
      <c r="S864">
        <v>-12.19</v>
      </c>
      <c r="T864">
        <v>-0.52</v>
      </c>
      <c r="U864">
        <v>-0.65</v>
      </c>
      <c r="V864">
        <v>2.02</v>
      </c>
      <c r="W864">
        <v>-6.27</v>
      </c>
      <c r="X864">
        <v>-5.95</v>
      </c>
      <c r="Y864">
        <v>0.02</v>
      </c>
      <c r="Z864">
        <v>-1.43</v>
      </c>
      <c r="AA864">
        <v>-3.18</v>
      </c>
      <c r="AB864">
        <v>5</v>
      </c>
      <c r="AC864">
        <v>-0.6</v>
      </c>
      <c r="AD864">
        <v>0.05</v>
      </c>
      <c r="AE864">
        <v>-10.7</v>
      </c>
      <c r="AF864">
        <v>-6.45</v>
      </c>
      <c r="AG864">
        <v>-3.68</v>
      </c>
      <c r="AH864">
        <v>-3.75</v>
      </c>
      <c r="AI864">
        <v>-0.92</v>
      </c>
      <c r="AJ864">
        <v>-0.26</v>
      </c>
      <c r="AK864">
        <v>-22.22</v>
      </c>
      <c r="AL864">
        <v>-4.2</v>
      </c>
      <c r="AM864">
        <v>-9.06</v>
      </c>
      <c r="AN864">
        <v>3.91</v>
      </c>
      <c r="AO864">
        <v>-0.14000000000000001</v>
      </c>
      <c r="AP864">
        <v>-0.05</v>
      </c>
      <c r="AQ864">
        <v>-4.17</v>
      </c>
      <c r="AR864">
        <v>6.25</v>
      </c>
      <c r="AS864">
        <v>89.7</v>
      </c>
      <c r="AT864">
        <v>0.95899999999999996</v>
      </c>
      <c r="AU864">
        <v>7.4</v>
      </c>
      <c r="AV864">
        <v>15.56</v>
      </c>
      <c r="AW864">
        <v>9.25</v>
      </c>
      <c r="AX864">
        <v>53.32</v>
      </c>
      <c r="AY864">
        <v>44.44</v>
      </c>
      <c r="AZ864">
        <v>11.25</v>
      </c>
      <c r="BA864">
        <v>21.88</v>
      </c>
      <c r="BB864">
        <v>16.64</v>
      </c>
      <c r="BC864">
        <v>40.33</v>
      </c>
    </row>
    <row r="865" spans="1:55" x14ac:dyDescent="0.25">
      <c r="A865">
        <v>533</v>
      </c>
      <c r="B865" t="s">
        <v>858</v>
      </c>
      <c r="C865" t="s">
        <v>54</v>
      </c>
      <c r="D865" t="s">
        <v>73</v>
      </c>
      <c r="E865">
        <v>37</v>
      </c>
      <c r="F865">
        <v>455.61666666667003</v>
      </c>
      <c r="G865">
        <v>12.313963963964</v>
      </c>
      <c r="H865">
        <v>-7.8</v>
      </c>
      <c r="I865">
        <v>-10.48</v>
      </c>
      <c r="J865">
        <v>0.96</v>
      </c>
      <c r="K865">
        <v>-5.71</v>
      </c>
      <c r="L865">
        <v>-7.42</v>
      </c>
      <c r="M865">
        <v>0.93</v>
      </c>
      <c r="N865">
        <v>-3.49</v>
      </c>
      <c r="O865">
        <v>-5.46</v>
      </c>
      <c r="P865">
        <v>1.66</v>
      </c>
      <c r="Q865">
        <v>-1.67</v>
      </c>
      <c r="R865">
        <v>-0.97</v>
      </c>
      <c r="S865">
        <v>-9.14</v>
      </c>
      <c r="T865">
        <v>-0.65</v>
      </c>
      <c r="U865">
        <v>-0.61</v>
      </c>
      <c r="V865">
        <v>-0.98</v>
      </c>
      <c r="W865">
        <v>-4.05</v>
      </c>
      <c r="X865">
        <v>-7.65</v>
      </c>
      <c r="Y865">
        <v>3.68</v>
      </c>
      <c r="Z865">
        <v>-4.72</v>
      </c>
      <c r="AA865">
        <v>-4.0599999999999996</v>
      </c>
      <c r="AB865">
        <v>-4.0599999999999996</v>
      </c>
      <c r="AC865">
        <v>-1.32</v>
      </c>
      <c r="AD865">
        <v>-0.79</v>
      </c>
      <c r="AE865">
        <v>-10.48</v>
      </c>
      <c r="AF865">
        <v>0.9</v>
      </c>
      <c r="AG865">
        <v>-4.78</v>
      </c>
      <c r="AH865">
        <v>7.8</v>
      </c>
      <c r="AI865">
        <v>-0.41</v>
      </c>
      <c r="AJ865">
        <v>-0.35</v>
      </c>
      <c r="AK865">
        <v>-4.2</v>
      </c>
      <c r="AL865">
        <v>-4.95</v>
      </c>
      <c r="AM865">
        <v>-3.19</v>
      </c>
      <c r="AN865">
        <v>-1.67</v>
      </c>
      <c r="AO865">
        <v>-0.06</v>
      </c>
      <c r="AP865">
        <v>0.19</v>
      </c>
      <c r="AQ865">
        <v>-13.85</v>
      </c>
      <c r="AR865">
        <v>5.39</v>
      </c>
      <c r="AS865">
        <v>92.5</v>
      </c>
      <c r="AT865">
        <v>0.97899999999999998</v>
      </c>
      <c r="AU865">
        <v>9.35</v>
      </c>
      <c r="AV865">
        <v>17.12</v>
      </c>
      <c r="AW865">
        <v>6.32</v>
      </c>
      <c r="AX865">
        <v>54.26</v>
      </c>
      <c r="AY865">
        <v>59.66</v>
      </c>
      <c r="AZ865">
        <v>19.75</v>
      </c>
      <c r="BA865">
        <v>24.36</v>
      </c>
      <c r="BB865">
        <v>15.14</v>
      </c>
      <c r="BC865">
        <v>56.6</v>
      </c>
    </row>
    <row r="866" spans="1:55" x14ac:dyDescent="0.25">
      <c r="A866">
        <v>830</v>
      </c>
      <c r="B866" t="s">
        <v>930</v>
      </c>
      <c r="C866" t="s">
        <v>127</v>
      </c>
      <c r="D866" t="s">
        <v>39</v>
      </c>
      <c r="E866">
        <v>4</v>
      </c>
      <c r="F866">
        <v>25.85</v>
      </c>
      <c r="G866">
        <v>6.4625000000000004</v>
      </c>
      <c r="H866">
        <v>-13.07</v>
      </c>
      <c r="I866">
        <v>-10.84</v>
      </c>
      <c r="J866">
        <v>-0.96</v>
      </c>
      <c r="K866">
        <v>-10.17</v>
      </c>
      <c r="L866">
        <v>-2.19</v>
      </c>
      <c r="M866">
        <v>-5.0599999999999996</v>
      </c>
      <c r="N866">
        <v>-9.9700000000000006</v>
      </c>
      <c r="O866">
        <v>4.6100000000000003</v>
      </c>
      <c r="P866">
        <v>-13.4</v>
      </c>
      <c r="Q866">
        <v>0.46</v>
      </c>
      <c r="R866">
        <v>8.6300000000000008</v>
      </c>
      <c r="S866">
        <v>-21.79</v>
      </c>
      <c r="T866">
        <v>-0.13</v>
      </c>
      <c r="U866">
        <v>-1.4</v>
      </c>
      <c r="V866">
        <v>15.99</v>
      </c>
      <c r="W866">
        <v>-2.2599999999999998</v>
      </c>
      <c r="X866">
        <v>-13.5</v>
      </c>
      <c r="Y866">
        <v>12.85</v>
      </c>
      <c r="Z866">
        <v>-1.04</v>
      </c>
      <c r="AA866">
        <v>-7.54</v>
      </c>
      <c r="AB866">
        <v>15.92</v>
      </c>
      <c r="AC866">
        <v>1.58</v>
      </c>
      <c r="AD866">
        <v>-0.28000000000000003</v>
      </c>
      <c r="AE866">
        <v>27.78</v>
      </c>
      <c r="AF866">
        <v>-1.64</v>
      </c>
      <c r="AG866">
        <v>-7.95</v>
      </c>
      <c r="AH866">
        <v>10.23</v>
      </c>
      <c r="AI866">
        <v>-0.99</v>
      </c>
      <c r="AJ866">
        <v>2.6</v>
      </c>
      <c r="AK866">
        <v>-66.67</v>
      </c>
      <c r="AL866">
        <v>-7.68</v>
      </c>
      <c r="AM866">
        <v>6.8</v>
      </c>
      <c r="AN866">
        <v>-11.99</v>
      </c>
      <c r="AO866">
        <v>-0.54</v>
      </c>
      <c r="AP866">
        <v>10.06</v>
      </c>
      <c r="AQ866">
        <v>-100</v>
      </c>
      <c r="AR866">
        <v>11.11</v>
      </c>
      <c r="AS866">
        <v>64.290000000000006</v>
      </c>
      <c r="AT866">
        <v>0.754</v>
      </c>
      <c r="AU866">
        <v>6.96</v>
      </c>
      <c r="AV866">
        <v>18.57</v>
      </c>
      <c r="AW866">
        <v>20.89</v>
      </c>
      <c r="AX866">
        <v>51.06</v>
      </c>
      <c r="AY866">
        <v>25</v>
      </c>
      <c r="AZ866">
        <v>11.61</v>
      </c>
      <c r="BA866">
        <v>20.89</v>
      </c>
      <c r="BB866">
        <v>25.53</v>
      </c>
      <c r="BC866">
        <v>31.25</v>
      </c>
    </row>
    <row r="867" spans="1:55" x14ac:dyDescent="0.25">
      <c r="A867">
        <v>562</v>
      </c>
      <c r="B867" t="s">
        <v>828</v>
      </c>
      <c r="C867" t="s">
        <v>611</v>
      </c>
      <c r="D867" t="s">
        <v>92</v>
      </c>
      <c r="E867">
        <v>18</v>
      </c>
      <c r="F867">
        <v>128.78333333333001</v>
      </c>
      <c r="G867">
        <v>7.1546296296295999</v>
      </c>
      <c r="H867">
        <v>-5.74</v>
      </c>
      <c r="I867">
        <v>-11.12</v>
      </c>
      <c r="J867">
        <v>2.79</v>
      </c>
      <c r="K867">
        <v>-6.25</v>
      </c>
      <c r="L867">
        <v>-13.57</v>
      </c>
      <c r="M867">
        <v>5.1100000000000003</v>
      </c>
      <c r="N867">
        <v>-2.64</v>
      </c>
      <c r="O867">
        <v>-10.82</v>
      </c>
      <c r="P867">
        <v>7.81</v>
      </c>
      <c r="Q867">
        <v>-1.33</v>
      </c>
      <c r="R867">
        <v>1.88</v>
      </c>
      <c r="S867">
        <v>-27.2</v>
      </c>
      <c r="T867">
        <v>-0.74</v>
      </c>
      <c r="U867">
        <v>-0.36</v>
      </c>
      <c r="V867">
        <v>-4.83</v>
      </c>
      <c r="W867">
        <v>-7.94</v>
      </c>
      <c r="X867">
        <v>-7.29</v>
      </c>
      <c r="Y867">
        <v>0.55000000000000004</v>
      </c>
      <c r="Z867">
        <v>-4.34</v>
      </c>
      <c r="AA867">
        <v>-0.57999999999999996</v>
      </c>
      <c r="AB867">
        <v>-10.53</v>
      </c>
      <c r="AC867">
        <v>0.35</v>
      </c>
      <c r="AD867">
        <v>1.76</v>
      </c>
      <c r="AE867">
        <v>-19.38</v>
      </c>
      <c r="AF867">
        <v>-4.79</v>
      </c>
      <c r="AG867">
        <v>-8.9499999999999993</v>
      </c>
      <c r="AH867">
        <v>8.32</v>
      </c>
      <c r="AI867">
        <v>-1.6</v>
      </c>
      <c r="AJ867">
        <v>7.0000000000000007E-2</v>
      </c>
      <c r="AK867">
        <v>-57.69</v>
      </c>
      <c r="AL867">
        <v>3.72</v>
      </c>
      <c r="AM867">
        <v>-10.35</v>
      </c>
      <c r="AN867">
        <v>10.130000000000001</v>
      </c>
      <c r="AO867">
        <v>-0.69</v>
      </c>
      <c r="AP867">
        <v>0.1</v>
      </c>
      <c r="AQ867">
        <v>-54.55</v>
      </c>
      <c r="AR867">
        <v>6.45</v>
      </c>
      <c r="AS867">
        <v>80.849999999999994</v>
      </c>
      <c r="AT867">
        <v>0.873</v>
      </c>
      <c r="AU867">
        <v>9.7799999999999994</v>
      </c>
      <c r="AV867">
        <v>13.98</v>
      </c>
      <c r="AW867">
        <v>3.73</v>
      </c>
      <c r="AX867">
        <v>57.31</v>
      </c>
      <c r="AY867">
        <v>72.41</v>
      </c>
      <c r="AZ867">
        <v>15.37</v>
      </c>
      <c r="BA867">
        <v>16.77</v>
      </c>
      <c r="BB867">
        <v>7.92</v>
      </c>
      <c r="BC867">
        <v>66</v>
      </c>
    </row>
    <row r="868" spans="1:55" x14ac:dyDescent="0.25">
      <c r="A868">
        <v>391</v>
      </c>
      <c r="B868" t="s">
        <v>603</v>
      </c>
      <c r="C868" t="s">
        <v>131</v>
      </c>
      <c r="D868" t="s">
        <v>39</v>
      </c>
      <c r="E868">
        <v>53</v>
      </c>
      <c r="F868">
        <v>523.91666666667004</v>
      </c>
      <c r="G868">
        <v>9.8852201257861996</v>
      </c>
      <c r="H868">
        <v>3.33</v>
      </c>
      <c r="I868">
        <v>-11.19</v>
      </c>
      <c r="J868">
        <v>6.62</v>
      </c>
      <c r="K868">
        <v>2.0499999999999998</v>
      </c>
      <c r="L868">
        <v>-9.2200000000000006</v>
      </c>
      <c r="M868">
        <v>6.95</v>
      </c>
      <c r="N868">
        <v>0.55000000000000004</v>
      </c>
      <c r="O868">
        <v>-7.62</v>
      </c>
      <c r="P868">
        <v>7.09</v>
      </c>
      <c r="Q868">
        <v>-1.17</v>
      </c>
      <c r="R868">
        <v>-0.7</v>
      </c>
      <c r="S868">
        <v>-5.17</v>
      </c>
      <c r="T868">
        <v>-0.14000000000000001</v>
      </c>
      <c r="U868">
        <v>-0.5</v>
      </c>
      <c r="V868">
        <v>4.21</v>
      </c>
      <c r="W868">
        <v>-1.25</v>
      </c>
      <c r="X868">
        <v>-5.4</v>
      </c>
      <c r="Y868">
        <v>4.1500000000000004</v>
      </c>
      <c r="Z868">
        <v>-1.88</v>
      </c>
      <c r="AA868">
        <v>-0.96</v>
      </c>
      <c r="AB868">
        <v>-2.2999999999999998</v>
      </c>
      <c r="AC868">
        <v>-0.63</v>
      </c>
      <c r="AD868">
        <v>-0.45</v>
      </c>
      <c r="AE868">
        <v>-1.99</v>
      </c>
      <c r="AF868">
        <v>0.84</v>
      </c>
      <c r="AG868">
        <v>-5.92</v>
      </c>
      <c r="AH868">
        <v>8.58</v>
      </c>
      <c r="AI868">
        <v>-0.69</v>
      </c>
      <c r="AJ868">
        <v>-0.12</v>
      </c>
      <c r="AK868">
        <v>-19.39</v>
      </c>
      <c r="AL868">
        <v>7.49</v>
      </c>
      <c r="AM868">
        <v>-8.57</v>
      </c>
      <c r="AN868">
        <v>11.09</v>
      </c>
      <c r="AO868">
        <v>-0.02</v>
      </c>
      <c r="AP868">
        <v>-0.23</v>
      </c>
      <c r="AQ868">
        <v>12</v>
      </c>
      <c r="AR868">
        <v>4.7300000000000004</v>
      </c>
      <c r="AS868">
        <v>93.02</v>
      </c>
      <c r="AT868">
        <v>0.97799999999999998</v>
      </c>
      <c r="AU868">
        <v>11.91</v>
      </c>
      <c r="AV868">
        <v>14.43</v>
      </c>
      <c r="AW868">
        <v>6.07</v>
      </c>
      <c r="AX868">
        <v>51.53</v>
      </c>
      <c r="AY868">
        <v>66.239999999999995</v>
      </c>
      <c r="AZ868">
        <v>19.239999999999998</v>
      </c>
      <c r="BA868">
        <v>19.350000000000001</v>
      </c>
      <c r="BB868">
        <v>13.17</v>
      </c>
      <c r="BC868">
        <v>59.36</v>
      </c>
    </row>
    <row r="869" spans="1:55" x14ac:dyDescent="0.25">
      <c r="A869">
        <v>797</v>
      </c>
      <c r="B869" t="s">
        <v>927</v>
      </c>
      <c r="C869" t="s">
        <v>131</v>
      </c>
      <c r="D869" t="s">
        <v>73</v>
      </c>
      <c r="E869">
        <v>4</v>
      </c>
      <c r="F869">
        <v>48.65</v>
      </c>
      <c r="G869">
        <v>12.1625</v>
      </c>
      <c r="H869">
        <v>-11.97</v>
      </c>
      <c r="I869">
        <v>-11.37</v>
      </c>
      <c r="J869">
        <v>0.36</v>
      </c>
      <c r="K869">
        <v>-14.78</v>
      </c>
      <c r="L869">
        <v>-12.58</v>
      </c>
      <c r="M869">
        <v>0.1</v>
      </c>
      <c r="N869">
        <v>-9.06</v>
      </c>
      <c r="O869">
        <v>-6.82</v>
      </c>
      <c r="P869">
        <v>-0.56999999999999995</v>
      </c>
      <c r="Q869">
        <v>-2.35</v>
      </c>
      <c r="R869">
        <v>0.08</v>
      </c>
      <c r="S869">
        <v>-26.67</v>
      </c>
      <c r="T869">
        <v>-0.6</v>
      </c>
      <c r="U869">
        <v>-0.47</v>
      </c>
      <c r="V869">
        <v>0.04</v>
      </c>
      <c r="W869">
        <v>-4.43</v>
      </c>
      <c r="X869">
        <v>-2.87</v>
      </c>
      <c r="Y869">
        <v>-1.24</v>
      </c>
      <c r="Z869">
        <v>-2.93</v>
      </c>
      <c r="AA869">
        <v>-2.93</v>
      </c>
      <c r="AB869">
        <v>0</v>
      </c>
      <c r="AC869">
        <v>-2.39</v>
      </c>
      <c r="AD869">
        <v>0.04</v>
      </c>
      <c r="AE869">
        <v>-66.67</v>
      </c>
      <c r="AF869">
        <v>-2.0099999999999998</v>
      </c>
      <c r="AG869">
        <v>7.0000000000000007E-2</v>
      </c>
      <c r="AH869">
        <v>-2.3199999999999998</v>
      </c>
      <c r="AI869">
        <v>-1.06</v>
      </c>
      <c r="AJ869">
        <v>1.1100000000000001</v>
      </c>
      <c r="AK869">
        <v>-66.67</v>
      </c>
      <c r="AL869">
        <v>-10.48</v>
      </c>
      <c r="AM869">
        <v>-13.69</v>
      </c>
      <c r="AN869">
        <v>4.7699999999999996</v>
      </c>
      <c r="AO869">
        <v>1.21</v>
      </c>
      <c r="AP869">
        <v>-1.1499999999999999</v>
      </c>
      <c r="AQ869">
        <v>66.67</v>
      </c>
      <c r="AR869">
        <v>4.17</v>
      </c>
      <c r="AS869">
        <v>90</v>
      </c>
      <c r="AT869">
        <v>0.94199999999999995</v>
      </c>
      <c r="AU869">
        <v>6.17</v>
      </c>
      <c r="AV869">
        <v>18.5</v>
      </c>
      <c r="AW869">
        <v>9.8699999999999992</v>
      </c>
      <c r="AX869">
        <v>44.4</v>
      </c>
      <c r="AY869">
        <v>38.46</v>
      </c>
      <c r="AZ869">
        <v>17.27</v>
      </c>
      <c r="BA869">
        <v>23.43</v>
      </c>
      <c r="BB869">
        <v>17.27</v>
      </c>
      <c r="BC869">
        <v>50</v>
      </c>
    </row>
    <row r="870" spans="1:55" x14ac:dyDescent="0.25">
      <c r="A870">
        <v>646</v>
      </c>
      <c r="B870" t="s">
        <v>982</v>
      </c>
      <c r="C870" t="s">
        <v>186</v>
      </c>
      <c r="D870" t="s">
        <v>73</v>
      </c>
      <c r="E870">
        <v>1</v>
      </c>
      <c r="F870">
        <v>14.9</v>
      </c>
      <c r="G870">
        <v>14.9</v>
      </c>
      <c r="H870">
        <v>-3.69</v>
      </c>
      <c r="I870">
        <v>-12.06</v>
      </c>
      <c r="J870">
        <v>2.71</v>
      </c>
      <c r="K870">
        <v>-1.19</v>
      </c>
      <c r="L870">
        <v>-3.79</v>
      </c>
      <c r="M870">
        <v>1.18</v>
      </c>
      <c r="N870">
        <v>2.95</v>
      </c>
      <c r="O870">
        <v>-7.61</v>
      </c>
      <c r="P870">
        <v>11.21</v>
      </c>
      <c r="Q870">
        <v>-1.63</v>
      </c>
      <c r="R870">
        <v>-0.87</v>
      </c>
      <c r="S870">
        <v>-25</v>
      </c>
      <c r="T870">
        <v>-1.18</v>
      </c>
      <c r="U870">
        <v>-0.66</v>
      </c>
      <c r="V870">
        <v>-11.23</v>
      </c>
      <c r="W870">
        <v>-9.9</v>
      </c>
      <c r="X870">
        <v>-3.58</v>
      </c>
      <c r="Y870">
        <v>-14.29</v>
      </c>
      <c r="Z870">
        <v>-7.4</v>
      </c>
      <c r="AA870">
        <v>-0.11</v>
      </c>
      <c r="AB870">
        <v>-25</v>
      </c>
      <c r="AC870">
        <v>-1.63</v>
      </c>
      <c r="AD870">
        <v>0.76</v>
      </c>
      <c r="AE870">
        <v>-33.33</v>
      </c>
      <c r="AF870">
        <v>-3.33</v>
      </c>
      <c r="AG870">
        <v>-4.63</v>
      </c>
      <c r="AH870">
        <v>-5</v>
      </c>
      <c r="AI870">
        <v>0</v>
      </c>
      <c r="AJ870">
        <v>-2.1800000000000002</v>
      </c>
      <c r="AK870">
        <v>0</v>
      </c>
      <c r="AL870">
        <v>10.23</v>
      </c>
      <c r="AM870">
        <v>-7.53</v>
      </c>
      <c r="AN870">
        <v>14.69</v>
      </c>
      <c r="AO870">
        <v>0</v>
      </c>
      <c r="AP870">
        <v>0</v>
      </c>
      <c r="AQ870" t="s">
        <v>97</v>
      </c>
      <c r="AR870">
        <v>0</v>
      </c>
      <c r="AS870">
        <v>80</v>
      </c>
      <c r="AT870">
        <v>0.8</v>
      </c>
      <c r="AU870">
        <v>4.03</v>
      </c>
      <c r="AV870">
        <v>8.0500000000000007</v>
      </c>
      <c r="AW870">
        <v>0</v>
      </c>
      <c r="AX870">
        <v>64.430000000000007</v>
      </c>
      <c r="AY870">
        <v>100</v>
      </c>
      <c r="AZ870">
        <v>16.11</v>
      </c>
      <c r="BA870">
        <v>8.0500000000000007</v>
      </c>
      <c r="BB870">
        <v>12.08</v>
      </c>
      <c r="BC870">
        <v>57.14</v>
      </c>
    </row>
    <row r="871" spans="1:55" x14ac:dyDescent="0.25">
      <c r="A871">
        <v>544</v>
      </c>
      <c r="B871" t="s">
        <v>859</v>
      </c>
      <c r="C871" t="s">
        <v>162</v>
      </c>
      <c r="D871" t="s">
        <v>47</v>
      </c>
      <c r="E871">
        <v>20</v>
      </c>
      <c r="F871">
        <v>168.33333333332999</v>
      </c>
      <c r="G871">
        <v>8.4166666666666998</v>
      </c>
      <c r="H871">
        <v>8.99</v>
      </c>
      <c r="I871">
        <v>-12.13</v>
      </c>
      <c r="J871">
        <v>8.8000000000000007</v>
      </c>
      <c r="K871">
        <v>7.95</v>
      </c>
      <c r="L871">
        <v>-8.76</v>
      </c>
      <c r="M871">
        <v>9.31</v>
      </c>
      <c r="N871">
        <v>7.92</v>
      </c>
      <c r="O871">
        <v>-5.24</v>
      </c>
      <c r="P871">
        <v>9.98</v>
      </c>
      <c r="Q871">
        <v>-0.56000000000000005</v>
      </c>
      <c r="R871">
        <v>1.72</v>
      </c>
      <c r="S871">
        <v>-15.62</v>
      </c>
      <c r="T871">
        <v>0</v>
      </c>
      <c r="U871">
        <v>-0.6</v>
      </c>
      <c r="V871">
        <v>5.8</v>
      </c>
      <c r="W871">
        <v>0.71</v>
      </c>
      <c r="X871">
        <v>-7.9</v>
      </c>
      <c r="Y871">
        <v>8.33</v>
      </c>
      <c r="Z871">
        <v>1.67</v>
      </c>
      <c r="AA871">
        <v>-3.24</v>
      </c>
      <c r="AB871">
        <v>10.17</v>
      </c>
      <c r="AC871">
        <v>0.28999999999999998</v>
      </c>
      <c r="AD871">
        <v>0.86</v>
      </c>
      <c r="AE871">
        <v>-2.35</v>
      </c>
      <c r="AF871">
        <v>-1.28</v>
      </c>
      <c r="AG871">
        <v>-6.21</v>
      </c>
      <c r="AH871">
        <v>6.75</v>
      </c>
      <c r="AI871">
        <v>-0.28000000000000003</v>
      </c>
      <c r="AJ871">
        <v>0.28999999999999998</v>
      </c>
      <c r="AK871">
        <v>-12</v>
      </c>
      <c r="AL871">
        <v>9.67</v>
      </c>
      <c r="AM871">
        <v>-1.52</v>
      </c>
      <c r="AN871">
        <v>7.28</v>
      </c>
      <c r="AO871">
        <v>-0.82</v>
      </c>
      <c r="AP871">
        <v>0.93</v>
      </c>
      <c r="AQ871">
        <v>-57.14</v>
      </c>
      <c r="AR871">
        <v>4.04</v>
      </c>
      <c r="AS871">
        <v>84.78</v>
      </c>
      <c r="AT871">
        <v>0.88800000000000001</v>
      </c>
      <c r="AU871">
        <v>13.19</v>
      </c>
      <c r="AV871">
        <v>9.98</v>
      </c>
      <c r="AW871">
        <v>6.77</v>
      </c>
      <c r="AX871">
        <v>49.54</v>
      </c>
      <c r="AY871">
        <v>66.069999999999993</v>
      </c>
      <c r="AZ871">
        <v>22.46</v>
      </c>
      <c r="BA871">
        <v>16.75</v>
      </c>
      <c r="BB871">
        <v>13.54</v>
      </c>
      <c r="BC871">
        <v>62.38</v>
      </c>
    </row>
    <row r="872" spans="1:55" x14ac:dyDescent="0.25">
      <c r="A872">
        <v>588</v>
      </c>
      <c r="B872" t="s">
        <v>976</v>
      </c>
      <c r="C872" t="s">
        <v>49</v>
      </c>
      <c r="D872" t="s">
        <v>39</v>
      </c>
      <c r="E872">
        <v>1</v>
      </c>
      <c r="F872">
        <v>4.8</v>
      </c>
      <c r="G872">
        <v>4.8</v>
      </c>
      <c r="H872">
        <v>9.43</v>
      </c>
      <c r="I872">
        <v>-12.14</v>
      </c>
      <c r="J872">
        <v>9.49</v>
      </c>
      <c r="K872">
        <v>7.28</v>
      </c>
      <c r="L872">
        <v>-11.69</v>
      </c>
      <c r="M872">
        <v>10.66</v>
      </c>
      <c r="N872">
        <v>20.23</v>
      </c>
      <c r="O872">
        <v>-18.57</v>
      </c>
      <c r="P872">
        <v>31.06</v>
      </c>
      <c r="Q872">
        <v>-3.88</v>
      </c>
      <c r="R872">
        <v>12.5</v>
      </c>
      <c r="S872">
        <v>-100</v>
      </c>
      <c r="T872">
        <v>-0.6</v>
      </c>
      <c r="U872">
        <v>0.35</v>
      </c>
      <c r="V872">
        <v>-11.13</v>
      </c>
      <c r="W872">
        <v>-6.07</v>
      </c>
      <c r="X872">
        <v>5.14</v>
      </c>
      <c r="Y872">
        <v>-8.98</v>
      </c>
      <c r="Z872">
        <v>-9.06</v>
      </c>
      <c r="AA872">
        <v>4.7300000000000004</v>
      </c>
      <c r="AB872">
        <v>-53.85</v>
      </c>
      <c r="AC872">
        <v>-3.88</v>
      </c>
      <c r="AD872">
        <v>12.5</v>
      </c>
      <c r="AE872">
        <v>-100</v>
      </c>
      <c r="AF872">
        <v>3.99</v>
      </c>
      <c r="AG872">
        <v>0.54</v>
      </c>
      <c r="AH872">
        <v>2.78</v>
      </c>
      <c r="AI872">
        <v>0</v>
      </c>
      <c r="AJ872">
        <v>0</v>
      </c>
      <c r="AK872" t="s">
        <v>97</v>
      </c>
      <c r="AL872">
        <v>24.25</v>
      </c>
      <c r="AM872">
        <v>-19.34</v>
      </c>
      <c r="AN872">
        <v>30.56</v>
      </c>
      <c r="AO872">
        <v>0</v>
      </c>
      <c r="AP872">
        <v>0</v>
      </c>
      <c r="AQ872" t="s">
        <v>97</v>
      </c>
      <c r="AR872">
        <v>0</v>
      </c>
      <c r="AS872">
        <v>0</v>
      </c>
      <c r="AT872">
        <v>0</v>
      </c>
      <c r="AU872">
        <v>37.5</v>
      </c>
      <c r="AV872">
        <v>12.5</v>
      </c>
      <c r="AW872">
        <v>12.5</v>
      </c>
      <c r="AX872">
        <v>50</v>
      </c>
      <c r="AY872">
        <v>75</v>
      </c>
      <c r="AZ872">
        <v>50</v>
      </c>
      <c r="BA872">
        <v>12.5</v>
      </c>
      <c r="BB872">
        <v>12.5</v>
      </c>
      <c r="BC872">
        <v>80</v>
      </c>
    </row>
    <row r="873" spans="1:55" x14ac:dyDescent="0.25">
      <c r="A873">
        <v>755</v>
      </c>
      <c r="B873" t="s">
        <v>378</v>
      </c>
      <c r="C873" t="s">
        <v>44</v>
      </c>
      <c r="D873" t="s">
        <v>39</v>
      </c>
      <c r="E873">
        <v>71</v>
      </c>
      <c r="F873">
        <v>871.96666666666999</v>
      </c>
      <c r="G873">
        <v>12.281220657277</v>
      </c>
      <c r="H873">
        <v>6.11</v>
      </c>
      <c r="I873">
        <v>-12.45</v>
      </c>
      <c r="J873">
        <v>8.08</v>
      </c>
      <c r="K873">
        <v>2.58</v>
      </c>
      <c r="L873">
        <v>-9.18</v>
      </c>
      <c r="M873">
        <v>6.92</v>
      </c>
      <c r="N873">
        <v>1.69</v>
      </c>
      <c r="O873">
        <v>-6.31</v>
      </c>
      <c r="P873">
        <v>6.39</v>
      </c>
      <c r="Q873">
        <v>-0.17</v>
      </c>
      <c r="R873">
        <v>-0.31</v>
      </c>
      <c r="S873">
        <v>2.0099999999999998</v>
      </c>
      <c r="T873">
        <v>0.18</v>
      </c>
      <c r="U873">
        <v>-0.71</v>
      </c>
      <c r="V873">
        <v>9.8000000000000007</v>
      </c>
      <c r="W873">
        <v>1.95</v>
      </c>
      <c r="X873">
        <v>-7.8</v>
      </c>
      <c r="Y873">
        <v>9.9</v>
      </c>
      <c r="Z873">
        <v>0.91</v>
      </c>
      <c r="AA873">
        <v>-4.3899999999999997</v>
      </c>
      <c r="AB873">
        <v>13.43</v>
      </c>
      <c r="AC873">
        <v>0.6</v>
      </c>
      <c r="AD873">
        <v>-0.32</v>
      </c>
      <c r="AE873">
        <v>15.79</v>
      </c>
      <c r="AF873">
        <v>1.39</v>
      </c>
      <c r="AG873">
        <v>-4.55</v>
      </c>
      <c r="AH873">
        <v>7.54</v>
      </c>
      <c r="AI873">
        <v>-0.64</v>
      </c>
      <c r="AJ873">
        <v>0.03</v>
      </c>
      <c r="AK873">
        <v>-16.37</v>
      </c>
      <c r="AL873">
        <v>4.46</v>
      </c>
      <c r="AM873">
        <v>-4.96</v>
      </c>
      <c r="AN873">
        <v>6.17</v>
      </c>
      <c r="AO873">
        <v>-0.43</v>
      </c>
      <c r="AP873">
        <v>-0.1</v>
      </c>
      <c r="AQ873">
        <v>-22.55</v>
      </c>
      <c r="AR873">
        <v>7.69</v>
      </c>
      <c r="AS873">
        <v>92.79</v>
      </c>
      <c r="AT873">
        <v>1.0049999999999999</v>
      </c>
      <c r="AU873">
        <v>10.25</v>
      </c>
      <c r="AV873">
        <v>15.41</v>
      </c>
      <c r="AW873">
        <v>7.5</v>
      </c>
      <c r="AX873">
        <v>49.06</v>
      </c>
      <c r="AY873">
        <v>57.75</v>
      </c>
      <c r="AZ873">
        <v>18.649999999999999</v>
      </c>
      <c r="BA873">
        <v>21.26</v>
      </c>
      <c r="BB873">
        <v>14.52</v>
      </c>
      <c r="BC873">
        <v>56.22</v>
      </c>
    </row>
    <row r="874" spans="1:55" x14ac:dyDescent="0.25">
      <c r="A874">
        <v>130</v>
      </c>
      <c r="B874" t="s">
        <v>877</v>
      </c>
      <c r="C874" t="s">
        <v>83</v>
      </c>
      <c r="D874" t="s">
        <v>36</v>
      </c>
      <c r="E874">
        <v>6</v>
      </c>
      <c r="F874">
        <v>68.2</v>
      </c>
      <c r="G874">
        <v>11.366666666666999</v>
      </c>
      <c r="H874">
        <v>7.44</v>
      </c>
      <c r="I874">
        <v>-12.5</v>
      </c>
      <c r="J874">
        <v>10.27</v>
      </c>
      <c r="K874">
        <v>14.47</v>
      </c>
      <c r="L874">
        <v>-8.73</v>
      </c>
      <c r="M874">
        <v>15.4</v>
      </c>
      <c r="N874">
        <v>11.33</v>
      </c>
      <c r="O874">
        <v>-5.37</v>
      </c>
      <c r="P874">
        <v>15.1</v>
      </c>
      <c r="Q874">
        <v>0.09</v>
      </c>
      <c r="R874">
        <v>1.07</v>
      </c>
      <c r="S874">
        <v>-8.33</v>
      </c>
      <c r="T874">
        <v>0.38</v>
      </c>
      <c r="U874">
        <v>-0.2</v>
      </c>
      <c r="V874">
        <v>7.34</v>
      </c>
      <c r="W874">
        <v>4.37</v>
      </c>
      <c r="X874">
        <v>-5.12</v>
      </c>
      <c r="Y874">
        <v>10.55</v>
      </c>
      <c r="Z874">
        <v>3.05</v>
      </c>
      <c r="AA874">
        <v>1.02</v>
      </c>
      <c r="AB874">
        <v>4.9400000000000004</v>
      </c>
      <c r="AC874">
        <v>0.62</v>
      </c>
      <c r="AD874">
        <v>0.09</v>
      </c>
      <c r="AE874">
        <v>25</v>
      </c>
      <c r="AF874">
        <v>1.76</v>
      </c>
      <c r="AG874">
        <v>-8.1999999999999993</v>
      </c>
      <c r="AH874">
        <v>15.26</v>
      </c>
      <c r="AI874">
        <v>-0.35</v>
      </c>
      <c r="AJ874">
        <v>0.12</v>
      </c>
      <c r="AK874">
        <v>-25</v>
      </c>
      <c r="AL874">
        <v>3.88</v>
      </c>
      <c r="AM874">
        <v>-12</v>
      </c>
      <c r="AN874">
        <v>14.99</v>
      </c>
      <c r="AO874">
        <v>-0.38</v>
      </c>
      <c r="AP874">
        <v>1.27</v>
      </c>
      <c r="AQ874">
        <v>-100</v>
      </c>
      <c r="AR874">
        <v>2.5</v>
      </c>
      <c r="AS874">
        <v>87.5</v>
      </c>
      <c r="AT874">
        <v>0.9</v>
      </c>
      <c r="AU874">
        <v>13.2</v>
      </c>
      <c r="AV874">
        <v>14.96</v>
      </c>
      <c r="AW874">
        <v>9.68</v>
      </c>
      <c r="AX874">
        <v>51.91</v>
      </c>
      <c r="AY874">
        <v>57.69</v>
      </c>
      <c r="AZ874">
        <v>19.350000000000001</v>
      </c>
      <c r="BA874">
        <v>14.96</v>
      </c>
      <c r="BB874">
        <v>17.600000000000001</v>
      </c>
      <c r="BC874">
        <v>52.38</v>
      </c>
    </row>
    <row r="875" spans="1:55" x14ac:dyDescent="0.25">
      <c r="A875">
        <v>895</v>
      </c>
      <c r="B875" t="s">
        <v>1028</v>
      </c>
      <c r="C875" t="s">
        <v>41</v>
      </c>
      <c r="D875" t="s">
        <v>39</v>
      </c>
      <c r="E875">
        <v>2</v>
      </c>
      <c r="F875">
        <v>13.733333333333</v>
      </c>
      <c r="G875">
        <v>6.8666666666667</v>
      </c>
      <c r="H875">
        <v>-14.69</v>
      </c>
      <c r="I875">
        <v>-12.56</v>
      </c>
      <c r="J875">
        <v>-4.22</v>
      </c>
      <c r="K875">
        <v>-19.02</v>
      </c>
      <c r="L875">
        <v>-7.41</v>
      </c>
      <c r="M875">
        <v>-15.74</v>
      </c>
      <c r="N875">
        <v>-21.92</v>
      </c>
      <c r="O875">
        <v>-14.67</v>
      </c>
      <c r="P875">
        <v>-25.19</v>
      </c>
      <c r="Q875">
        <v>-2.92</v>
      </c>
      <c r="R875">
        <v>6.55</v>
      </c>
      <c r="S875">
        <v>-57.14</v>
      </c>
      <c r="T875">
        <v>-1.1299999999999999</v>
      </c>
      <c r="U875">
        <v>-0.13</v>
      </c>
      <c r="V875">
        <v>-19.989999999999998</v>
      </c>
      <c r="W875">
        <v>-16.82</v>
      </c>
      <c r="X875">
        <v>-11.73</v>
      </c>
      <c r="Y875">
        <v>-13.33</v>
      </c>
      <c r="Z875">
        <v>-4.3899999999999997</v>
      </c>
      <c r="AA875">
        <v>-5.85</v>
      </c>
      <c r="AB875">
        <v>3.85</v>
      </c>
      <c r="AC875">
        <v>-1.46</v>
      </c>
      <c r="AD875">
        <v>2.91</v>
      </c>
      <c r="AE875">
        <v>-50</v>
      </c>
      <c r="AF875">
        <v>-16.57</v>
      </c>
      <c r="AG875">
        <v>-7.84</v>
      </c>
      <c r="AH875">
        <v>-21.94</v>
      </c>
      <c r="AI875">
        <v>-0.97</v>
      </c>
      <c r="AJ875">
        <v>4.8499999999999996</v>
      </c>
      <c r="AK875">
        <v>-50</v>
      </c>
      <c r="AL875">
        <v>-4.2699999999999996</v>
      </c>
      <c r="AM875">
        <v>-5.38</v>
      </c>
      <c r="AN875">
        <v>-1.59</v>
      </c>
      <c r="AO875">
        <v>-1.05</v>
      </c>
      <c r="AP875">
        <v>0</v>
      </c>
      <c r="AQ875">
        <v>-100</v>
      </c>
      <c r="AR875">
        <v>0</v>
      </c>
      <c r="AS875">
        <v>60</v>
      </c>
      <c r="AT875">
        <v>0.6</v>
      </c>
      <c r="AU875">
        <v>8.74</v>
      </c>
      <c r="AV875">
        <v>17.48</v>
      </c>
      <c r="AW875">
        <v>0</v>
      </c>
      <c r="AX875">
        <v>52.43</v>
      </c>
      <c r="AY875">
        <v>100</v>
      </c>
      <c r="AZ875">
        <v>8.74</v>
      </c>
      <c r="BA875">
        <v>21.84</v>
      </c>
      <c r="BB875">
        <v>4.37</v>
      </c>
      <c r="BC875">
        <v>66.67</v>
      </c>
    </row>
    <row r="876" spans="1:55" x14ac:dyDescent="0.25">
      <c r="A876">
        <v>844</v>
      </c>
      <c r="B876" t="s">
        <v>867</v>
      </c>
      <c r="C876" t="s">
        <v>131</v>
      </c>
      <c r="D876" t="s">
        <v>36</v>
      </c>
      <c r="E876">
        <v>4</v>
      </c>
      <c r="F876">
        <v>47.283333333332997</v>
      </c>
      <c r="G876">
        <v>11.820833333333001</v>
      </c>
      <c r="H876">
        <v>-0.33</v>
      </c>
      <c r="I876">
        <v>-12.7</v>
      </c>
      <c r="J876">
        <v>6.66</v>
      </c>
      <c r="K876">
        <v>2.83</v>
      </c>
      <c r="L876">
        <v>-7.69</v>
      </c>
      <c r="M876">
        <v>7.29</v>
      </c>
      <c r="N876">
        <v>-6.22</v>
      </c>
      <c r="O876">
        <v>-8.4499999999999993</v>
      </c>
      <c r="P876">
        <v>4.37</v>
      </c>
      <c r="Q876">
        <v>-0.59</v>
      </c>
      <c r="R876">
        <v>-2.35</v>
      </c>
      <c r="S876">
        <v>42.86</v>
      </c>
      <c r="T876">
        <v>-0.53</v>
      </c>
      <c r="U876">
        <v>-0.19</v>
      </c>
      <c r="V876">
        <v>-3.91</v>
      </c>
      <c r="W876">
        <v>0.43</v>
      </c>
      <c r="X876">
        <v>-6.2</v>
      </c>
      <c r="Y876">
        <v>8.16</v>
      </c>
      <c r="Z876">
        <v>-2.37</v>
      </c>
      <c r="AA876">
        <v>-2.46</v>
      </c>
      <c r="AB876">
        <v>0.87</v>
      </c>
      <c r="AC876">
        <v>1.36</v>
      </c>
      <c r="AD876">
        <v>-0.78</v>
      </c>
      <c r="AE876">
        <v>40</v>
      </c>
      <c r="AF876">
        <v>3.74</v>
      </c>
      <c r="AG876">
        <v>-4.9800000000000004</v>
      </c>
      <c r="AH876">
        <v>13.73</v>
      </c>
      <c r="AI876">
        <v>-2.09</v>
      </c>
      <c r="AJ876">
        <v>-1.57</v>
      </c>
      <c r="AK876">
        <v>-57.14</v>
      </c>
      <c r="AL876">
        <v>-7.29</v>
      </c>
      <c r="AM876">
        <v>-3.45</v>
      </c>
      <c r="AN876">
        <v>-1.52</v>
      </c>
      <c r="AO876">
        <v>-0.56999999999999995</v>
      </c>
      <c r="AP876">
        <v>-0.56999999999999995</v>
      </c>
      <c r="AQ876">
        <v>-50</v>
      </c>
      <c r="AR876">
        <v>9.52</v>
      </c>
      <c r="AS876">
        <v>100</v>
      </c>
      <c r="AT876">
        <v>1.095</v>
      </c>
      <c r="AU876">
        <v>15.23</v>
      </c>
      <c r="AV876">
        <v>20.3</v>
      </c>
      <c r="AW876">
        <v>2.54</v>
      </c>
      <c r="AX876">
        <v>40.61</v>
      </c>
      <c r="AY876">
        <v>85.71</v>
      </c>
      <c r="AZ876">
        <v>26.65</v>
      </c>
      <c r="BA876">
        <v>25.38</v>
      </c>
      <c r="BB876">
        <v>10.15</v>
      </c>
      <c r="BC876">
        <v>72.41</v>
      </c>
    </row>
    <row r="877" spans="1:55" x14ac:dyDescent="0.25">
      <c r="A877">
        <v>903</v>
      </c>
      <c r="B877" t="s">
        <v>1033</v>
      </c>
      <c r="C877" t="s">
        <v>137</v>
      </c>
      <c r="D877" t="s">
        <v>39</v>
      </c>
      <c r="E877">
        <v>2</v>
      </c>
      <c r="F877">
        <v>23.3</v>
      </c>
      <c r="G877">
        <v>11.65</v>
      </c>
      <c r="H877">
        <v>18.809999999999999</v>
      </c>
      <c r="I877">
        <v>-12.86</v>
      </c>
      <c r="J877">
        <v>13.59</v>
      </c>
      <c r="K877">
        <v>22.41</v>
      </c>
      <c r="L877">
        <v>-11.83</v>
      </c>
      <c r="M877">
        <v>18.98</v>
      </c>
      <c r="N877">
        <v>16.23</v>
      </c>
      <c r="O877">
        <v>-14.15</v>
      </c>
      <c r="P877">
        <v>23.17</v>
      </c>
      <c r="Q877">
        <v>0</v>
      </c>
      <c r="R877">
        <v>-3.09</v>
      </c>
      <c r="S877" t="s">
        <v>97</v>
      </c>
      <c r="T877">
        <v>1.23</v>
      </c>
      <c r="U877">
        <v>-0.91</v>
      </c>
      <c r="V877">
        <v>21.46</v>
      </c>
      <c r="W877">
        <v>10.050000000000001</v>
      </c>
      <c r="X877">
        <v>-10.29</v>
      </c>
      <c r="Y877">
        <v>17.11</v>
      </c>
      <c r="Z877">
        <v>9.27</v>
      </c>
      <c r="AA877">
        <v>-6.18</v>
      </c>
      <c r="AB877">
        <v>27.78</v>
      </c>
      <c r="AC877">
        <v>0</v>
      </c>
      <c r="AD877">
        <v>-2.3199999999999998</v>
      </c>
      <c r="AE877" t="s">
        <v>97</v>
      </c>
      <c r="AF877">
        <v>1.03</v>
      </c>
      <c r="AG877">
        <v>-5.49</v>
      </c>
      <c r="AH877">
        <v>8.1999999999999993</v>
      </c>
      <c r="AI877">
        <v>0</v>
      </c>
      <c r="AJ877">
        <v>-1.03</v>
      </c>
      <c r="AK877">
        <v>0</v>
      </c>
      <c r="AL877">
        <v>13.4</v>
      </c>
      <c r="AM877">
        <v>0.01</v>
      </c>
      <c r="AN877">
        <v>8.8699999999999992</v>
      </c>
      <c r="AO877">
        <v>0</v>
      </c>
      <c r="AP877">
        <v>0</v>
      </c>
      <c r="AQ877" t="s">
        <v>97</v>
      </c>
      <c r="AR877">
        <v>0</v>
      </c>
      <c r="AS877">
        <v>100</v>
      </c>
      <c r="AT877">
        <v>1</v>
      </c>
      <c r="AU877">
        <v>5.15</v>
      </c>
      <c r="AV877">
        <v>12.88</v>
      </c>
      <c r="AW877">
        <v>5.15</v>
      </c>
      <c r="AX877">
        <v>59.23</v>
      </c>
      <c r="AY877">
        <v>50</v>
      </c>
      <c r="AZ877">
        <v>18.03</v>
      </c>
      <c r="BA877">
        <v>12.88</v>
      </c>
      <c r="BB877">
        <v>12.88</v>
      </c>
      <c r="BC877">
        <v>58.33</v>
      </c>
    </row>
    <row r="878" spans="1:55" x14ac:dyDescent="0.25">
      <c r="A878">
        <v>879</v>
      </c>
      <c r="B878" t="s">
        <v>838</v>
      </c>
      <c r="C878" t="s">
        <v>127</v>
      </c>
      <c r="D878" t="s">
        <v>73</v>
      </c>
      <c r="E878">
        <v>5</v>
      </c>
      <c r="F878">
        <v>76.566666666667004</v>
      </c>
      <c r="G878">
        <v>15.313333333333</v>
      </c>
      <c r="H878">
        <v>15.66</v>
      </c>
      <c r="I878">
        <v>-13.62</v>
      </c>
      <c r="J878">
        <v>12.88</v>
      </c>
      <c r="K878">
        <v>8.91</v>
      </c>
      <c r="L878">
        <v>-10.43</v>
      </c>
      <c r="M878">
        <v>11.24</v>
      </c>
      <c r="N878">
        <v>6.63</v>
      </c>
      <c r="O878">
        <v>-3.77</v>
      </c>
      <c r="P878">
        <v>8.75</v>
      </c>
      <c r="Q878">
        <v>0.2</v>
      </c>
      <c r="R878">
        <v>-0.83</v>
      </c>
      <c r="S878">
        <v>13.64</v>
      </c>
      <c r="T878">
        <v>-0.12</v>
      </c>
      <c r="U878">
        <v>-0.75</v>
      </c>
      <c r="V878">
        <v>4.96</v>
      </c>
      <c r="W878">
        <v>6.09</v>
      </c>
      <c r="X878">
        <v>-11.1</v>
      </c>
      <c r="Y878">
        <v>13.87</v>
      </c>
      <c r="Z878">
        <v>-2.12</v>
      </c>
      <c r="AA878">
        <v>-7.45</v>
      </c>
      <c r="AB878">
        <v>10.79</v>
      </c>
      <c r="AC878">
        <v>-0.57999999999999996</v>
      </c>
      <c r="AD878">
        <v>-1.37</v>
      </c>
      <c r="AE878">
        <v>50</v>
      </c>
      <c r="AF878">
        <v>10.95</v>
      </c>
      <c r="AG878">
        <v>-4.87</v>
      </c>
      <c r="AH878">
        <v>17.670000000000002</v>
      </c>
      <c r="AI878">
        <v>1.04</v>
      </c>
      <c r="AJ878">
        <v>1.18</v>
      </c>
      <c r="AK878">
        <v>33.33</v>
      </c>
      <c r="AL878">
        <v>10.199999999999999</v>
      </c>
      <c r="AM878">
        <v>-6.12</v>
      </c>
      <c r="AN878">
        <v>12.63</v>
      </c>
      <c r="AO878">
        <v>0</v>
      </c>
      <c r="AP878">
        <v>-0.49</v>
      </c>
      <c r="AQ878">
        <v>0</v>
      </c>
      <c r="AR878">
        <v>5.13</v>
      </c>
      <c r="AS878">
        <v>95.12</v>
      </c>
      <c r="AT878">
        <v>1.0029999999999999</v>
      </c>
      <c r="AU878">
        <v>10.97</v>
      </c>
      <c r="AV878">
        <v>12.54</v>
      </c>
      <c r="AW878">
        <v>2.35</v>
      </c>
      <c r="AX878">
        <v>47.02</v>
      </c>
      <c r="AY878">
        <v>82.35</v>
      </c>
      <c r="AZ878">
        <v>27.43</v>
      </c>
      <c r="BA878">
        <v>21.16</v>
      </c>
      <c r="BB878">
        <v>5.49</v>
      </c>
      <c r="BC878">
        <v>83.33</v>
      </c>
    </row>
    <row r="879" spans="1:55" x14ac:dyDescent="0.25">
      <c r="A879">
        <v>675</v>
      </c>
      <c r="B879" t="s">
        <v>704</v>
      </c>
      <c r="C879" t="s">
        <v>41</v>
      </c>
      <c r="D879" t="s">
        <v>36</v>
      </c>
      <c r="E879">
        <v>33</v>
      </c>
      <c r="F879">
        <v>369.96666666666999</v>
      </c>
      <c r="G879">
        <v>11.211111111111</v>
      </c>
      <c r="H879">
        <v>2.57</v>
      </c>
      <c r="I879">
        <v>-14.06</v>
      </c>
      <c r="J879">
        <v>7.69</v>
      </c>
      <c r="K879">
        <v>1.02</v>
      </c>
      <c r="L879">
        <v>-10.16</v>
      </c>
      <c r="M879">
        <v>6.95</v>
      </c>
      <c r="N879">
        <v>1.02</v>
      </c>
      <c r="O879">
        <v>-7.48</v>
      </c>
      <c r="P879">
        <v>6.88</v>
      </c>
      <c r="Q879">
        <v>-0.02</v>
      </c>
      <c r="R879">
        <v>-0.51</v>
      </c>
      <c r="S879">
        <v>5.17</v>
      </c>
      <c r="T879">
        <v>-0.11</v>
      </c>
      <c r="U879">
        <v>-0.71</v>
      </c>
      <c r="V879">
        <v>6.1</v>
      </c>
      <c r="W879">
        <v>-1.21</v>
      </c>
      <c r="X879">
        <v>-9.57</v>
      </c>
      <c r="Y879">
        <v>7.72</v>
      </c>
      <c r="Z879">
        <v>0.69</v>
      </c>
      <c r="AA879">
        <v>-4.17</v>
      </c>
      <c r="AB879">
        <v>9.66</v>
      </c>
      <c r="AC879">
        <v>0.43</v>
      </c>
      <c r="AD879">
        <v>-0.27</v>
      </c>
      <c r="AE879">
        <v>12.71</v>
      </c>
      <c r="AF879">
        <v>-2.5299999999999998</v>
      </c>
      <c r="AG879">
        <v>-7.19</v>
      </c>
      <c r="AH879">
        <v>6.58</v>
      </c>
      <c r="AI879">
        <v>-0.75</v>
      </c>
      <c r="AJ879">
        <v>-0.5</v>
      </c>
      <c r="AK879">
        <v>3.25</v>
      </c>
      <c r="AL879">
        <v>5.14</v>
      </c>
      <c r="AM879">
        <v>-5.93</v>
      </c>
      <c r="AN879">
        <v>8.1300000000000008</v>
      </c>
      <c r="AO879">
        <v>0.16</v>
      </c>
      <c r="AP879">
        <v>0.2</v>
      </c>
      <c r="AQ879">
        <v>-6.67</v>
      </c>
      <c r="AR879">
        <v>7.96</v>
      </c>
      <c r="AS879">
        <v>92.22</v>
      </c>
      <c r="AT879">
        <v>1.002</v>
      </c>
      <c r="AU879">
        <v>10.54</v>
      </c>
      <c r="AV879">
        <v>15.41</v>
      </c>
      <c r="AW879">
        <v>8.11</v>
      </c>
      <c r="AX879">
        <v>48</v>
      </c>
      <c r="AY879">
        <v>56.52</v>
      </c>
      <c r="AZ879">
        <v>19.3</v>
      </c>
      <c r="BA879">
        <v>21.41</v>
      </c>
      <c r="BB879">
        <v>17.03</v>
      </c>
      <c r="BC879">
        <v>53.13</v>
      </c>
    </row>
    <row r="880" spans="1:55" x14ac:dyDescent="0.25">
      <c r="A880">
        <v>599</v>
      </c>
      <c r="B880" t="s">
        <v>979</v>
      </c>
      <c r="C880" t="s">
        <v>83</v>
      </c>
      <c r="D880" t="s">
        <v>73</v>
      </c>
      <c r="E880">
        <v>16</v>
      </c>
      <c r="F880">
        <v>206.38333333333</v>
      </c>
      <c r="G880">
        <v>12.898958333333001</v>
      </c>
      <c r="H880">
        <v>0.27</v>
      </c>
      <c r="I880">
        <v>-14.38</v>
      </c>
      <c r="J880">
        <v>6.81</v>
      </c>
      <c r="K880">
        <v>1.52</v>
      </c>
      <c r="L880">
        <v>-13.99</v>
      </c>
      <c r="M880">
        <v>10.050000000000001</v>
      </c>
      <c r="N880">
        <v>-0.31</v>
      </c>
      <c r="O880">
        <v>-10.45</v>
      </c>
      <c r="P880">
        <v>9.17</v>
      </c>
      <c r="Q880">
        <v>-1.1299999999999999</v>
      </c>
      <c r="R880">
        <v>-1.34</v>
      </c>
      <c r="S880">
        <v>1.92</v>
      </c>
      <c r="T880">
        <v>0.44</v>
      </c>
      <c r="U880">
        <v>-0.82</v>
      </c>
      <c r="V880">
        <v>14.8</v>
      </c>
      <c r="W880">
        <v>1.46</v>
      </c>
      <c r="X880">
        <v>-8.2899999999999991</v>
      </c>
      <c r="Y880">
        <v>10.73</v>
      </c>
      <c r="Z880">
        <v>2.0099999999999998</v>
      </c>
      <c r="AA880">
        <v>-4.82</v>
      </c>
      <c r="AB880">
        <v>16.8</v>
      </c>
      <c r="AC880">
        <v>-0.18</v>
      </c>
      <c r="AD880">
        <v>-0.97</v>
      </c>
      <c r="AE880">
        <v>20.239999999999998</v>
      </c>
      <c r="AF880">
        <v>-0.72</v>
      </c>
      <c r="AG880">
        <v>-4.62</v>
      </c>
      <c r="AH880">
        <v>5.6</v>
      </c>
      <c r="AI880">
        <v>-0.3</v>
      </c>
      <c r="AJ880">
        <v>-0.05</v>
      </c>
      <c r="AK880">
        <v>-12.12</v>
      </c>
      <c r="AL880">
        <v>-2.2799999999999998</v>
      </c>
      <c r="AM880">
        <v>-8.52</v>
      </c>
      <c r="AN880">
        <v>4.22</v>
      </c>
      <c r="AO880">
        <v>-1.05</v>
      </c>
      <c r="AP880">
        <v>-0.48</v>
      </c>
      <c r="AQ880">
        <v>-53.85</v>
      </c>
      <c r="AR880">
        <v>5.32</v>
      </c>
      <c r="AS880">
        <v>93.59</v>
      </c>
      <c r="AT880">
        <v>0.98899999999999999</v>
      </c>
      <c r="AU880">
        <v>6.4</v>
      </c>
      <c r="AV880">
        <v>14.83</v>
      </c>
      <c r="AW880">
        <v>7.27</v>
      </c>
      <c r="AX880">
        <v>53.49</v>
      </c>
      <c r="AY880">
        <v>46.81</v>
      </c>
      <c r="AZ880">
        <v>14.83</v>
      </c>
      <c r="BA880">
        <v>19.77</v>
      </c>
      <c r="BB880">
        <v>18.61</v>
      </c>
      <c r="BC880">
        <v>44.35</v>
      </c>
    </row>
    <row r="881" spans="1:55" x14ac:dyDescent="0.25">
      <c r="A881">
        <v>513</v>
      </c>
      <c r="B881" t="s">
        <v>904</v>
      </c>
      <c r="C881" t="s">
        <v>141</v>
      </c>
      <c r="D881" t="s">
        <v>73</v>
      </c>
      <c r="E881">
        <v>11</v>
      </c>
      <c r="F881">
        <v>96.683333333332996</v>
      </c>
      <c r="G881">
        <v>8.7893939393939</v>
      </c>
      <c r="H881">
        <v>0.28999999999999998</v>
      </c>
      <c r="I881">
        <v>-14.7</v>
      </c>
      <c r="J881">
        <v>6.9</v>
      </c>
      <c r="K881">
        <v>-1.1499999999999999</v>
      </c>
      <c r="L881">
        <v>-9.75</v>
      </c>
      <c r="M881">
        <v>5.1100000000000003</v>
      </c>
      <c r="N881">
        <v>-1.19</v>
      </c>
      <c r="O881">
        <v>-7.51</v>
      </c>
      <c r="P881">
        <v>5.86</v>
      </c>
      <c r="Q881">
        <v>-0.25</v>
      </c>
      <c r="R881">
        <v>0.37</v>
      </c>
      <c r="S881">
        <v>-5.56</v>
      </c>
      <c r="T881">
        <v>-0.02</v>
      </c>
      <c r="U881">
        <v>-0.51</v>
      </c>
      <c r="V881">
        <v>5.96</v>
      </c>
      <c r="W881">
        <v>-1.1599999999999999</v>
      </c>
      <c r="X881">
        <v>-3.21</v>
      </c>
      <c r="Y881">
        <v>1.76</v>
      </c>
      <c r="Z881">
        <v>2.12</v>
      </c>
      <c r="AA881">
        <v>0.03</v>
      </c>
      <c r="AB881">
        <v>4.59</v>
      </c>
      <c r="AC881">
        <v>0.56000000000000005</v>
      </c>
      <c r="AD881">
        <v>0.79</v>
      </c>
      <c r="AE881">
        <v>-0.62</v>
      </c>
      <c r="AF881">
        <v>-4.38</v>
      </c>
      <c r="AG881">
        <v>-4.32</v>
      </c>
      <c r="AH881">
        <v>-1.67</v>
      </c>
      <c r="AI881">
        <v>-1.56</v>
      </c>
      <c r="AJ881">
        <v>-1.22</v>
      </c>
      <c r="AK881">
        <v>-56.25</v>
      </c>
      <c r="AL881">
        <v>-5.52</v>
      </c>
      <c r="AM881">
        <v>-15.01</v>
      </c>
      <c r="AN881">
        <v>6.19</v>
      </c>
      <c r="AO881">
        <v>0.52</v>
      </c>
      <c r="AP881">
        <v>0.71</v>
      </c>
      <c r="AQ881">
        <v>-16.670000000000002</v>
      </c>
      <c r="AR881">
        <v>10.26</v>
      </c>
      <c r="AS881">
        <v>86.49</v>
      </c>
      <c r="AT881">
        <v>0.96699999999999997</v>
      </c>
      <c r="AU881">
        <v>10.55</v>
      </c>
      <c r="AV881">
        <v>11.79</v>
      </c>
      <c r="AW881">
        <v>3.72</v>
      </c>
      <c r="AX881">
        <v>55.85</v>
      </c>
      <c r="AY881">
        <v>73.91</v>
      </c>
      <c r="AZ881">
        <v>19.239999999999998</v>
      </c>
      <c r="BA881">
        <v>17.38</v>
      </c>
      <c r="BB881">
        <v>12.41</v>
      </c>
      <c r="BC881">
        <v>60.78</v>
      </c>
    </row>
    <row r="882" spans="1:55" x14ac:dyDescent="0.25">
      <c r="A882">
        <v>450</v>
      </c>
      <c r="B882" t="s">
        <v>824</v>
      </c>
      <c r="C882" t="s">
        <v>127</v>
      </c>
      <c r="D882" t="s">
        <v>39</v>
      </c>
      <c r="E882">
        <v>3</v>
      </c>
      <c r="F882">
        <v>22.833333333333002</v>
      </c>
      <c r="G882">
        <v>7.6111111111111001</v>
      </c>
      <c r="H882">
        <v>-2.39</v>
      </c>
      <c r="I882">
        <v>-15.18</v>
      </c>
      <c r="J882">
        <v>6.19</v>
      </c>
      <c r="K882">
        <v>-7.71</v>
      </c>
      <c r="L882">
        <v>-4.25</v>
      </c>
      <c r="M882">
        <v>-2.89</v>
      </c>
      <c r="N882">
        <v>-3.16</v>
      </c>
      <c r="O882">
        <v>-7.26</v>
      </c>
      <c r="P882">
        <v>3.85</v>
      </c>
      <c r="Q882">
        <v>8.06</v>
      </c>
      <c r="R882">
        <v>-0.81</v>
      </c>
      <c r="S882">
        <v>38.33</v>
      </c>
      <c r="T882">
        <v>-0.32</v>
      </c>
      <c r="U882">
        <v>0.28000000000000003</v>
      </c>
      <c r="V882">
        <v>-7.78</v>
      </c>
      <c r="W882">
        <v>-1.37</v>
      </c>
      <c r="X882">
        <v>3.74</v>
      </c>
      <c r="Y882">
        <v>-4.22</v>
      </c>
      <c r="Z882">
        <v>3.64</v>
      </c>
      <c r="AA882">
        <v>-2.2400000000000002</v>
      </c>
      <c r="AB882">
        <v>15</v>
      </c>
      <c r="AC882">
        <v>3.78</v>
      </c>
      <c r="AD882">
        <v>-2.4500000000000002</v>
      </c>
      <c r="AE882">
        <v>62.5</v>
      </c>
      <c r="AF882">
        <v>-6.68</v>
      </c>
      <c r="AG882">
        <v>7.98</v>
      </c>
      <c r="AH882">
        <v>-14.97</v>
      </c>
      <c r="AI882">
        <v>5.7</v>
      </c>
      <c r="AJ882">
        <v>-0.65</v>
      </c>
      <c r="AK882">
        <v>33.33</v>
      </c>
      <c r="AL882">
        <v>-3.4</v>
      </c>
      <c r="AM882">
        <v>-20.96</v>
      </c>
      <c r="AN882">
        <v>18.27</v>
      </c>
      <c r="AO882">
        <v>0</v>
      </c>
      <c r="AP882">
        <v>3.09</v>
      </c>
      <c r="AQ882">
        <v>0</v>
      </c>
      <c r="AR882">
        <v>40</v>
      </c>
      <c r="AS882">
        <v>88.89</v>
      </c>
      <c r="AT882">
        <v>1.2889999999999999</v>
      </c>
      <c r="AU882">
        <v>13.14</v>
      </c>
      <c r="AV882">
        <v>13.14</v>
      </c>
      <c r="AW882">
        <v>18.39</v>
      </c>
      <c r="AX882">
        <v>52.55</v>
      </c>
      <c r="AY882">
        <v>41.67</v>
      </c>
      <c r="AZ882">
        <v>15.77</v>
      </c>
      <c r="BA882">
        <v>15.77</v>
      </c>
      <c r="BB882">
        <v>21.02</v>
      </c>
      <c r="BC882">
        <v>42.86</v>
      </c>
    </row>
    <row r="883" spans="1:55" x14ac:dyDescent="0.25">
      <c r="A883">
        <v>386</v>
      </c>
      <c r="B883" t="s">
        <v>897</v>
      </c>
      <c r="C883" t="s">
        <v>137</v>
      </c>
      <c r="D883" t="s">
        <v>39</v>
      </c>
      <c r="E883">
        <v>6</v>
      </c>
      <c r="F883">
        <v>41.666666666666998</v>
      </c>
      <c r="G883">
        <v>6.9444444444444002</v>
      </c>
      <c r="H883">
        <v>-3.85</v>
      </c>
      <c r="I883">
        <v>-16.04</v>
      </c>
      <c r="J883">
        <v>7.93</v>
      </c>
      <c r="K883">
        <v>-1.64</v>
      </c>
      <c r="L883">
        <v>-8.81</v>
      </c>
      <c r="M883">
        <v>6.11</v>
      </c>
      <c r="N883">
        <v>-1.37</v>
      </c>
      <c r="O883">
        <v>-6.25</v>
      </c>
      <c r="P883">
        <v>5.54</v>
      </c>
      <c r="Q883">
        <v>-0.76</v>
      </c>
      <c r="R883">
        <v>-1.25</v>
      </c>
      <c r="S883">
        <v>5</v>
      </c>
      <c r="T883">
        <v>-0.32</v>
      </c>
      <c r="U883">
        <v>-0.44</v>
      </c>
      <c r="V883">
        <v>3.99</v>
      </c>
      <c r="W883">
        <v>-0.9</v>
      </c>
      <c r="X883">
        <v>-7.12</v>
      </c>
      <c r="Y883">
        <v>8.89</v>
      </c>
      <c r="Z883">
        <v>-3.78</v>
      </c>
      <c r="AA883">
        <v>-1.6</v>
      </c>
      <c r="AB883">
        <v>-7.56</v>
      </c>
      <c r="AC883">
        <v>-1.22</v>
      </c>
      <c r="AD883">
        <v>-1.47</v>
      </c>
      <c r="AE883" t="s">
        <v>97</v>
      </c>
      <c r="AF883">
        <v>3.84</v>
      </c>
      <c r="AG883">
        <v>-7.36</v>
      </c>
      <c r="AH883">
        <v>18.27</v>
      </c>
      <c r="AI883">
        <v>-0.33</v>
      </c>
      <c r="AJ883">
        <v>0.94</v>
      </c>
      <c r="AK883">
        <v>-25</v>
      </c>
      <c r="AL883">
        <v>-2.64</v>
      </c>
      <c r="AM883">
        <v>-2.95</v>
      </c>
      <c r="AN883">
        <v>1.28</v>
      </c>
      <c r="AO883">
        <v>1.02</v>
      </c>
      <c r="AP883">
        <v>-0.71</v>
      </c>
      <c r="AQ883">
        <v>40</v>
      </c>
      <c r="AR883">
        <v>4.3499999999999996</v>
      </c>
      <c r="AS883">
        <v>92.86</v>
      </c>
      <c r="AT883">
        <v>0.97199999999999998</v>
      </c>
      <c r="AU883">
        <v>7.2</v>
      </c>
      <c r="AV883">
        <v>20.16</v>
      </c>
      <c r="AW883">
        <v>4.32</v>
      </c>
      <c r="AX883">
        <v>54.72</v>
      </c>
      <c r="AY883">
        <v>62.5</v>
      </c>
      <c r="AZ883">
        <v>14.4</v>
      </c>
      <c r="BA883">
        <v>24.48</v>
      </c>
      <c r="BB883">
        <v>8.64</v>
      </c>
      <c r="BC883">
        <v>62.5</v>
      </c>
    </row>
    <row r="884" spans="1:55" x14ac:dyDescent="0.25">
      <c r="A884">
        <v>737</v>
      </c>
      <c r="B884" t="s">
        <v>999</v>
      </c>
      <c r="C884" t="s">
        <v>41</v>
      </c>
      <c r="D884" t="s">
        <v>73</v>
      </c>
      <c r="E884">
        <v>1</v>
      </c>
      <c r="F884">
        <v>12.766666666667</v>
      </c>
      <c r="G884">
        <v>12.766666666667</v>
      </c>
      <c r="H884">
        <v>-24.13</v>
      </c>
      <c r="I884">
        <v>-16.05</v>
      </c>
      <c r="J884">
        <v>-3.01</v>
      </c>
      <c r="K884">
        <v>-7.66</v>
      </c>
      <c r="L884">
        <v>-15.6</v>
      </c>
      <c r="M884">
        <v>5.0599999999999996</v>
      </c>
      <c r="N884">
        <v>-10.6</v>
      </c>
      <c r="O884">
        <v>-15.3</v>
      </c>
      <c r="P884">
        <v>4.55</v>
      </c>
      <c r="Q884">
        <v>-4.8499999999999996</v>
      </c>
      <c r="R884">
        <v>-1.62</v>
      </c>
      <c r="S884" t="s">
        <v>97</v>
      </c>
      <c r="T884">
        <v>-1.37</v>
      </c>
      <c r="U884">
        <v>-2.38</v>
      </c>
      <c r="V884">
        <v>10.19</v>
      </c>
      <c r="W884">
        <v>-15.45</v>
      </c>
      <c r="X884">
        <v>-8.98</v>
      </c>
      <c r="Y884">
        <v>-4</v>
      </c>
      <c r="Z884">
        <v>-6.77</v>
      </c>
      <c r="AA884">
        <v>-13.23</v>
      </c>
      <c r="AB884">
        <v>8.33</v>
      </c>
      <c r="AC884">
        <v>-4.8499999999999996</v>
      </c>
      <c r="AD884">
        <v>0</v>
      </c>
      <c r="AE884" t="s">
        <v>97</v>
      </c>
      <c r="AF884">
        <v>-11.58</v>
      </c>
      <c r="AG884">
        <v>5.67</v>
      </c>
      <c r="AH884">
        <v>-15.38</v>
      </c>
      <c r="AI884">
        <v>0</v>
      </c>
      <c r="AJ884">
        <v>-2.16</v>
      </c>
      <c r="AK884">
        <v>0</v>
      </c>
      <c r="AL884">
        <v>-12.32</v>
      </c>
      <c r="AM884">
        <v>-7.87</v>
      </c>
      <c r="AN884">
        <v>-5.42</v>
      </c>
      <c r="AO884">
        <v>0</v>
      </c>
      <c r="AP884">
        <v>0</v>
      </c>
      <c r="AQ884" t="s">
        <v>97</v>
      </c>
      <c r="AR884">
        <v>0</v>
      </c>
      <c r="AS884">
        <v>100</v>
      </c>
      <c r="AT884">
        <v>1</v>
      </c>
      <c r="AU884">
        <v>0</v>
      </c>
      <c r="AV884">
        <v>9.4</v>
      </c>
      <c r="AW884">
        <v>9.4</v>
      </c>
      <c r="AX884">
        <v>61.1</v>
      </c>
      <c r="AY884">
        <v>0</v>
      </c>
      <c r="AZ884">
        <v>4.7</v>
      </c>
      <c r="BA884">
        <v>14.1</v>
      </c>
      <c r="BB884">
        <v>9.4</v>
      </c>
      <c r="BC884">
        <v>33.33</v>
      </c>
    </row>
    <row r="885" spans="1:55" x14ac:dyDescent="0.25">
      <c r="A885">
        <v>652</v>
      </c>
      <c r="B885" t="s">
        <v>984</v>
      </c>
      <c r="C885" t="s">
        <v>106</v>
      </c>
      <c r="D885" t="s">
        <v>39</v>
      </c>
      <c r="E885">
        <v>4</v>
      </c>
      <c r="F885">
        <v>42.533333333332997</v>
      </c>
      <c r="G885">
        <v>10.633333333333001</v>
      </c>
      <c r="H885">
        <v>-9.8699999999999992</v>
      </c>
      <c r="I885">
        <v>-16.36</v>
      </c>
      <c r="J885">
        <v>1.23</v>
      </c>
      <c r="K885">
        <v>-6.67</v>
      </c>
      <c r="L885">
        <v>-13.16</v>
      </c>
      <c r="M885">
        <v>2.48</v>
      </c>
      <c r="N885">
        <v>-0.94</v>
      </c>
      <c r="O885">
        <v>-9.9600000000000009</v>
      </c>
      <c r="P885">
        <v>5.89</v>
      </c>
      <c r="Q885">
        <v>-1.88</v>
      </c>
      <c r="R885">
        <v>1.6</v>
      </c>
      <c r="S885">
        <v>-41.67</v>
      </c>
      <c r="T885">
        <v>-0.6</v>
      </c>
      <c r="U885">
        <v>-0.87</v>
      </c>
      <c r="V885">
        <v>-0.95</v>
      </c>
      <c r="W885">
        <v>-9.2100000000000009</v>
      </c>
      <c r="X885">
        <v>-9.4</v>
      </c>
      <c r="Y885">
        <v>-4.9400000000000004</v>
      </c>
      <c r="Z885">
        <v>-2.63</v>
      </c>
      <c r="AA885">
        <v>-1.88</v>
      </c>
      <c r="AB885">
        <v>-5.26</v>
      </c>
      <c r="AC885">
        <v>-0.75</v>
      </c>
      <c r="AD885">
        <v>2.73</v>
      </c>
      <c r="AE885">
        <v>-33.33</v>
      </c>
      <c r="AF885">
        <v>-8.7799999999999994</v>
      </c>
      <c r="AG885">
        <v>-10.029999999999999</v>
      </c>
      <c r="AH885">
        <v>-4.76</v>
      </c>
      <c r="AI885">
        <v>-0.5</v>
      </c>
      <c r="AJ885">
        <v>-1</v>
      </c>
      <c r="AK885">
        <v>-33.33</v>
      </c>
      <c r="AL885">
        <v>-0.54</v>
      </c>
      <c r="AM885">
        <v>-12.09</v>
      </c>
      <c r="AN885">
        <v>8.9600000000000009</v>
      </c>
      <c r="AO885">
        <v>-1.0900000000000001</v>
      </c>
      <c r="AP885">
        <v>-0.54</v>
      </c>
      <c r="AQ885">
        <v>-66.67</v>
      </c>
      <c r="AR885">
        <v>0</v>
      </c>
      <c r="AS885">
        <v>86.36</v>
      </c>
      <c r="AT885">
        <v>0.86399999999999999</v>
      </c>
      <c r="AU885">
        <v>12.7</v>
      </c>
      <c r="AV885">
        <v>9.8699999999999992</v>
      </c>
      <c r="AW885">
        <v>12.7</v>
      </c>
      <c r="AX885">
        <v>49.37</v>
      </c>
      <c r="AY885">
        <v>50</v>
      </c>
      <c r="AZ885">
        <v>18.34</v>
      </c>
      <c r="BA885">
        <v>15.52</v>
      </c>
      <c r="BB885">
        <v>16.93</v>
      </c>
      <c r="BC885">
        <v>52</v>
      </c>
    </row>
    <row r="886" spans="1:55" x14ac:dyDescent="0.25">
      <c r="A886">
        <v>782</v>
      </c>
      <c r="B886" t="s">
        <v>926</v>
      </c>
      <c r="C886" t="s">
        <v>100</v>
      </c>
      <c r="D886" t="s">
        <v>73</v>
      </c>
      <c r="E886">
        <v>5</v>
      </c>
      <c r="F886">
        <v>74.283333333333005</v>
      </c>
      <c r="G886">
        <v>14.856666666667</v>
      </c>
      <c r="H886">
        <v>3.53</v>
      </c>
      <c r="I886">
        <v>-16.73</v>
      </c>
      <c r="J886">
        <v>9.3800000000000008</v>
      </c>
      <c r="K886">
        <v>3.75</v>
      </c>
      <c r="L886">
        <v>-11.81</v>
      </c>
      <c r="M886">
        <v>9.31</v>
      </c>
      <c r="N886">
        <v>5.07</v>
      </c>
      <c r="O886">
        <v>-12.4</v>
      </c>
      <c r="P886">
        <v>13.8</v>
      </c>
      <c r="Q886">
        <v>0.22</v>
      </c>
      <c r="R886">
        <v>-0.59</v>
      </c>
      <c r="S886">
        <v>10</v>
      </c>
      <c r="T886">
        <v>0.65</v>
      </c>
      <c r="U886">
        <v>-0.98</v>
      </c>
      <c r="V886">
        <v>18.34</v>
      </c>
      <c r="W886">
        <v>1.69</v>
      </c>
      <c r="X886">
        <v>-7.85</v>
      </c>
      <c r="Y886">
        <v>9.07</v>
      </c>
      <c r="Z886">
        <v>0.74</v>
      </c>
      <c r="AA886">
        <v>-6.83</v>
      </c>
      <c r="AB886">
        <v>20.49</v>
      </c>
      <c r="AC886">
        <v>-0.22</v>
      </c>
      <c r="AD886">
        <v>-1.47</v>
      </c>
      <c r="AE886">
        <v>44.44</v>
      </c>
      <c r="AF886">
        <v>1.28</v>
      </c>
      <c r="AG886">
        <v>-1.37</v>
      </c>
      <c r="AH886">
        <v>3.13</v>
      </c>
      <c r="AI886">
        <v>0.59</v>
      </c>
      <c r="AJ886">
        <v>0.59</v>
      </c>
      <c r="AK886">
        <v>0</v>
      </c>
      <c r="AL886">
        <v>3.72</v>
      </c>
      <c r="AM886">
        <v>-12.93</v>
      </c>
      <c r="AN886">
        <v>12.57</v>
      </c>
      <c r="AO886">
        <v>0</v>
      </c>
      <c r="AP886">
        <v>0.64</v>
      </c>
      <c r="AQ886">
        <v>0</v>
      </c>
      <c r="AR886">
        <v>6.82</v>
      </c>
      <c r="AS886">
        <v>93.55</v>
      </c>
      <c r="AT886">
        <v>1.004</v>
      </c>
      <c r="AU886">
        <v>7.27</v>
      </c>
      <c r="AV886">
        <v>8.08</v>
      </c>
      <c r="AW886">
        <v>12.12</v>
      </c>
      <c r="AX886">
        <v>45.23</v>
      </c>
      <c r="AY886">
        <v>37.5</v>
      </c>
      <c r="AZ886">
        <v>20.190000000000001</v>
      </c>
      <c r="BA886">
        <v>14.54</v>
      </c>
      <c r="BB886">
        <v>22.62</v>
      </c>
      <c r="BC886">
        <v>47.17</v>
      </c>
    </row>
    <row r="887" spans="1:55" x14ac:dyDescent="0.25">
      <c r="A887">
        <v>638</v>
      </c>
      <c r="B887" t="s">
        <v>861</v>
      </c>
      <c r="C887" t="s">
        <v>135</v>
      </c>
      <c r="D887" t="s">
        <v>36</v>
      </c>
      <c r="E887">
        <v>10</v>
      </c>
      <c r="F887">
        <v>124.85</v>
      </c>
      <c r="G887">
        <v>12.484999999999999</v>
      </c>
      <c r="H887">
        <v>4.26</v>
      </c>
      <c r="I887">
        <v>-17.55</v>
      </c>
      <c r="J887">
        <v>10.29</v>
      </c>
      <c r="K887">
        <v>4.03</v>
      </c>
      <c r="L887">
        <v>-13.12</v>
      </c>
      <c r="M887">
        <v>10.79</v>
      </c>
      <c r="N887">
        <v>-0.86</v>
      </c>
      <c r="O887">
        <v>-13.36</v>
      </c>
      <c r="P887">
        <v>12.07</v>
      </c>
      <c r="Q887">
        <v>-1.95</v>
      </c>
      <c r="R887">
        <v>-0.81</v>
      </c>
      <c r="S887">
        <v>2.59</v>
      </c>
      <c r="T887">
        <v>-0.32</v>
      </c>
      <c r="U887">
        <v>-0.93</v>
      </c>
      <c r="V887">
        <v>8.7799999999999994</v>
      </c>
      <c r="W887">
        <v>-5.49</v>
      </c>
      <c r="X887">
        <v>-7.73</v>
      </c>
      <c r="Y887">
        <v>2.73</v>
      </c>
      <c r="Z887">
        <v>-3.13</v>
      </c>
      <c r="AA887">
        <v>-4.4000000000000004</v>
      </c>
      <c r="AB887">
        <v>5.16</v>
      </c>
      <c r="AC887">
        <v>-1.1299999999999999</v>
      </c>
      <c r="AD887">
        <v>-0.49</v>
      </c>
      <c r="AE887">
        <v>-53.85</v>
      </c>
      <c r="AF887">
        <v>-3.15</v>
      </c>
      <c r="AG887">
        <v>-4.43</v>
      </c>
      <c r="AH887">
        <v>1.61</v>
      </c>
      <c r="AI887">
        <v>-0.23</v>
      </c>
      <c r="AJ887">
        <v>-0.43</v>
      </c>
      <c r="AK887">
        <v>16.670000000000002</v>
      </c>
      <c r="AL887">
        <v>14.58</v>
      </c>
      <c r="AM887">
        <v>-8.1199999999999992</v>
      </c>
      <c r="AN887">
        <v>14.97</v>
      </c>
      <c r="AO887">
        <v>-0.93</v>
      </c>
      <c r="AP887">
        <v>0</v>
      </c>
      <c r="AQ887">
        <v>-100</v>
      </c>
      <c r="AR887">
        <v>4.6900000000000004</v>
      </c>
      <c r="AS887">
        <v>97.56</v>
      </c>
      <c r="AT887">
        <v>1.022</v>
      </c>
      <c r="AU887">
        <v>5.77</v>
      </c>
      <c r="AV887">
        <v>10.57</v>
      </c>
      <c r="AW887">
        <v>9.61</v>
      </c>
      <c r="AX887">
        <v>48.54</v>
      </c>
      <c r="AY887">
        <v>37.5</v>
      </c>
      <c r="AZ887">
        <v>12.98</v>
      </c>
      <c r="BA887">
        <v>15.86</v>
      </c>
      <c r="BB887">
        <v>19.22</v>
      </c>
      <c r="BC887">
        <v>40.299999999999997</v>
      </c>
    </row>
    <row r="888" spans="1:55" x14ac:dyDescent="0.25">
      <c r="A888">
        <v>841</v>
      </c>
      <c r="B888" t="s">
        <v>1021</v>
      </c>
      <c r="C888" t="s">
        <v>46</v>
      </c>
      <c r="D888" t="s">
        <v>73</v>
      </c>
      <c r="E888">
        <v>2</v>
      </c>
      <c r="F888">
        <v>17.233333333333</v>
      </c>
      <c r="G888">
        <v>8.6166666666666991</v>
      </c>
      <c r="H888">
        <v>-3.39</v>
      </c>
      <c r="I888">
        <v>-17.920000000000002</v>
      </c>
      <c r="J888">
        <v>8.01</v>
      </c>
      <c r="K888">
        <v>-7.11</v>
      </c>
      <c r="L888">
        <v>-9.0299999999999994</v>
      </c>
      <c r="M888">
        <v>2.06</v>
      </c>
      <c r="N888">
        <v>-1.7</v>
      </c>
      <c r="O888">
        <v>-2.2999999999999998</v>
      </c>
      <c r="P888">
        <v>0.77</v>
      </c>
      <c r="Q888">
        <v>-2.16</v>
      </c>
      <c r="R888">
        <v>3.48</v>
      </c>
      <c r="S888">
        <v>-100</v>
      </c>
      <c r="T888">
        <v>-0.85</v>
      </c>
      <c r="U888">
        <v>1.42</v>
      </c>
      <c r="V888">
        <v>-24.65</v>
      </c>
      <c r="W888">
        <v>-8.5399999999999991</v>
      </c>
      <c r="X888">
        <v>-3.61</v>
      </c>
      <c r="Y888">
        <v>-5.97</v>
      </c>
      <c r="Z888">
        <v>3.24</v>
      </c>
      <c r="AA888">
        <v>6.72</v>
      </c>
      <c r="AB888">
        <v>-7.14</v>
      </c>
      <c r="AC888">
        <v>0</v>
      </c>
      <c r="AD888">
        <v>0</v>
      </c>
      <c r="AE888" t="s">
        <v>97</v>
      </c>
      <c r="AF888">
        <v>-15.7</v>
      </c>
      <c r="AG888">
        <v>-13.78</v>
      </c>
      <c r="AH888">
        <v>-2</v>
      </c>
      <c r="AI888">
        <v>-2.88</v>
      </c>
      <c r="AJ888">
        <v>4.6399999999999997</v>
      </c>
      <c r="AK888">
        <v>-100</v>
      </c>
      <c r="AL888">
        <v>3.62</v>
      </c>
      <c r="AM888">
        <v>-20.48</v>
      </c>
      <c r="AN888">
        <v>18.600000000000001</v>
      </c>
      <c r="AO888">
        <v>0</v>
      </c>
      <c r="AP888">
        <v>0</v>
      </c>
      <c r="AQ888" t="s">
        <v>97</v>
      </c>
      <c r="AR888">
        <v>0</v>
      </c>
      <c r="AS888">
        <v>85.71</v>
      </c>
      <c r="AT888">
        <v>0.85699999999999998</v>
      </c>
      <c r="AU888">
        <v>10.44</v>
      </c>
      <c r="AV888">
        <v>17.41</v>
      </c>
      <c r="AW888">
        <v>3.48</v>
      </c>
      <c r="AX888">
        <v>48.74</v>
      </c>
      <c r="AY888">
        <v>75</v>
      </c>
      <c r="AZ888">
        <v>17.41</v>
      </c>
      <c r="BA888">
        <v>27.85</v>
      </c>
      <c r="BB888">
        <v>10.44</v>
      </c>
      <c r="BC888">
        <v>62.5</v>
      </c>
    </row>
    <row r="889" spans="1:55" x14ac:dyDescent="0.25">
      <c r="A889">
        <v>728</v>
      </c>
      <c r="B889" t="s">
        <v>998</v>
      </c>
      <c r="C889" t="s">
        <v>209</v>
      </c>
      <c r="D889" t="s">
        <v>73</v>
      </c>
      <c r="E889">
        <v>2</v>
      </c>
      <c r="F889">
        <v>26.75</v>
      </c>
      <c r="G889">
        <v>13.375</v>
      </c>
      <c r="H889">
        <v>-32.53</v>
      </c>
      <c r="I889">
        <v>-18.93</v>
      </c>
      <c r="J889">
        <v>-9.3800000000000008</v>
      </c>
      <c r="K889">
        <v>-28.67</v>
      </c>
      <c r="L889">
        <v>-15.62</v>
      </c>
      <c r="M889">
        <v>-10.130000000000001</v>
      </c>
      <c r="N889">
        <v>-18.71</v>
      </c>
      <c r="O889">
        <v>-6.47</v>
      </c>
      <c r="P889">
        <v>-14.39</v>
      </c>
      <c r="Q889">
        <v>-3.53</v>
      </c>
      <c r="R889">
        <v>-2.17</v>
      </c>
      <c r="S889">
        <v>-44.44</v>
      </c>
      <c r="T889">
        <v>-2.12</v>
      </c>
      <c r="U889">
        <v>-0.67</v>
      </c>
      <c r="V889">
        <v>-17.05</v>
      </c>
      <c r="W889">
        <v>-16.059999999999999</v>
      </c>
      <c r="X889">
        <v>-18.64</v>
      </c>
      <c r="Y889">
        <v>-1.25</v>
      </c>
      <c r="Z889">
        <v>-11.87</v>
      </c>
      <c r="AA889">
        <v>-4.1900000000000004</v>
      </c>
      <c r="AB889">
        <v>-30.16</v>
      </c>
      <c r="AC889">
        <v>-1.76</v>
      </c>
      <c r="AD889">
        <v>-0.4</v>
      </c>
      <c r="AE889">
        <v>-40</v>
      </c>
      <c r="AF889">
        <v>-5.59</v>
      </c>
      <c r="AG889">
        <v>-19.260000000000002</v>
      </c>
      <c r="AH889">
        <v>21.21</v>
      </c>
      <c r="AI889">
        <v>-2.35</v>
      </c>
      <c r="AJ889">
        <v>0</v>
      </c>
      <c r="AK889">
        <v>-100</v>
      </c>
      <c r="AL889">
        <v>-27.13</v>
      </c>
      <c r="AM889">
        <v>-4.45</v>
      </c>
      <c r="AN889">
        <v>-20.59</v>
      </c>
      <c r="AO889">
        <v>0</v>
      </c>
      <c r="AP889">
        <v>-2.5499999999999998</v>
      </c>
      <c r="AQ889">
        <v>0</v>
      </c>
      <c r="AR889">
        <v>0</v>
      </c>
      <c r="AS889">
        <v>93.75</v>
      </c>
      <c r="AT889">
        <v>0.93799999999999994</v>
      </c>
      <c r="AU889">
        <v>11.21</v>
      </c>
      <c r="AV889">
        <v>13.46</v>
      </c>
      <c r="AW889">
        <v>2.2400000000000002</v>
      </c>
      <c r="AX889">
        <v>47.1</v>
      </c>
      <c r="AY889">
        <v>83.33</v>
      </c>
      <c r="AZ889">
        <v>22.43</v>
      </c>
      <c r="BA889">
        <v>20.190000000000001</v>
      </c>
      <c r="BB889">
        <v>11.21</v>
      </c>
      <c r="BC889">
        <v>66.67</v>
      </c>
    </row>
    <row r="890" spans="1:55" x14ac:dyDescent="0.25">
      <c r="A890">
        <v>606</v>
      </c>
      <c r="B890" t="s">
        <v>912</v>
      </c>
      <c r="C890" t="s">
        <v>147</v>
      </c>
      <c r="D890" t="s">
        <v>47</v>
      </c>
      <c r="E890">
        <v>6</v>
      </c>
      <c r="F890">
        <v>58.116666666667001</v>
      </c>
      <c r="G890">
        <v>9.6861111111110993</v>
      </c>
      <c r="H890">
        <v>2.81</v>
      </c>
      <c r="I890">
        <v>-19.05</v>
      </c>
      <c r="J890">
        <v>10.82</v>
      </c>
      <c r="K890">
        <v>-3.49</v>
      </c>
      <c r="L890">
        <v>-13.99</v>
      </c>
      <c r="M890">
        <v>7.75</v>
      </c>
      <c r="N890">
        <v>-1.68</v>
      </c>
      <c r="O890">
        <v>-12.54</v>
      </c>
      <c r="P890">
        <v>10.41</v>
      </c>
      <c r="Q890">
        <v>-1.71</v>
      </c>
      <c r="R890">
        <v>0.94</v>
      </c>
      <c r="S890">
        <v>-23.64</v>
      </c>
      <c r="T890">
        <v>-0.79</v>
      </c>
      <c r="U890">
        <v>-0.63</v>
      </c>
      <c r="V890">
        <v>-0.79</v>
      </c>
      <c r="W890">
        <v>-10.029999999999999</v>
      </c>
      <c r="X890">
        <v>-11</v>
      </c>
      <c r="Y890">
        <v>4.16</v>
      </c>
      <c r="Z890">
        <v>-3.17</v>
      </c>
      <c r="AA890">
        <v>-1.95</v>
      </c>
      <c r="AB890">
        <v>-0.7</v>
      </c>
      <c r="AC890">
        <v>-2.16</v>
      </c>
      <c r="AD890">
        <v>1.75</v>
      </c>
      <c r="AE890">
        <v>-61.54</v>
      </c>
      <c r="AF890">
        <v>-9.15</v>
      </c>
      <c r="AG890">
        <v>-12.08</v>
      </c>
      <c r="AH890">
        <v>7.13</v>
      </c>
      <c r="AI890">
        <v>-0.42</v>
      </c>
      <c r="AJ890">
        <v>-0.72</v>
      </c>
      <c r="AK890">
        <v>28.57</v>
      </c>
      <c r="AL890">
        <v>11.35</v>
      </c>
      <c r="AM890">
        <v>-10.83</v>
      </c>
      <c r="AN890">
        <v>16.93</v>
      </c>
      <c r="AO890">
        <v>1.1000000000000001</v>
      </c>
      <c r="AP890">
        <v>-0.39</v>
      </c>
      <c r="AQ890">
        <v>50</v>
      </c>
      <c r="AR890">
        <v>6.67</v>
      </c>
      <c r="AS890">
        <v>85</v>
      </c>
      <c r="AT890">
        <v>0.91700000000000004</v>
      </c>
      <c r="AU890">
        <v>7.23</v>
      </c>
      <c r="AV890">
        <v>14.45</v>
      </c>
      <c r="AW890">
        <v>3.1</v>
      </c>
      <c r="AX890">
        <v>50.59</v>
      </c>
      <c r="AY890">
        <v>70</v>
      </c>
      <c r="AZ890">
        <v>16.52</v>
      </c>
      <c r="BA890">
        <v>22.71</v>
      </c>
      <c r="BB890">
        <v>9.2899999999999991</v>
      </c>
      <c r="BC890">
        <v>64</v>
      </c>
    </row>
    <row r="891" spans="1:55" x14ac:dyDescent="0.25">
      <c r="A891">
        <v>852</v>
      </c>
      <c r="B891" t="s">
        <v>837</v>
      </c>
      <c r="C891" t="s">
        <v>113</v>
      </c>
      <c r="D891" t="s">
        <v>39</v>
      </c>
      <c r="E891">
        <v>1</v>
      </c>
      <c r="F891">
        <v>10.166666666667</v>
      </c>
      <c r="G891">
        <v>10.166666666667</v>
      </c>
      <c r="H891">
        <v>40.98</v>
      </c>
      <c r="I891">
        <v>-19.27</v>
      </c>
      <c r="J891">
        <v>19.84</v>
      </c>
      <c r="K891">
        <v>30.85</v>
      </c>
      <c r="L891">
        <v>-29.84</v>
      </c>
      <c r="M891">
        <v>27.09</v>
      </c>
      <c r="N891">
        <v>37.58</v>
      </c>
      <c r="O891">
        <v>-29.02</v>
      </c>
      <c r="P891">
        <v>35.659999999999997</v>
      </c>
      <c r="Q891">
        <v>16.440000000000001</v>
      </c>
      <c r="R891">
        <v>-6.31</v>
      </c>
      <c r="S891">
        <v>83.33</v>
      </c>
      <c r="T891">
        <v>0.23</v>
      </c>
      <c r="U891">
        <v>-3.35</v>
      </c>
      <c r="V891">
        <v>34.81</v>
      </c>
      <c r="W891">
        <v>18.170000000000002</v>
      </c>
      <c r="X891">
        <v>-9.64</v>
      </c>
      <c r="Y891">
        <v>18.95</v>
      </c>
      <c r="Z891">
        <v>-4.6100000000000003</v>
      </c>
      <c r="AA891">
        <v>-14.3</v>
      </c>
      <c r="AB891">
        <v>21.84</v>
      </c>
      <c r="AC891">
        <v>4.6399999999999997</v>
      </c>
      <c r="AD891">
        <v>-2.5299999999999998</v>
      </c>
      <c r="AE891">
        <v>66.67</v>
      </c>
      <c r="AF891">
        <v>30.38</v>
      </c>
      <c r="AG891">
        <v>6.22</v>
      </c>
      <c r="AH891">
        <v>20</v>
      </c>
      <c r="AI891">
        <v>15.74</v>
      </c>
      <c r="AJ891">
        <v>-3.37</v>
      </c>
      <c r="AK891">
        <v>100</v>
      </c>
      <c r="AL891">
        <v>31.72</v>
      </c>
      <c r="AM891">
        <v>-13.32</v>
      </c>
      <c r="AN891">
        <v>23.19</v>
      </c>
      <c r="AO891">
        <v>0</v>
      </c>
      <c r="AP891">
        <v>-1.82</v>
      </c>
      <c r="AQ891">
        <v>0</v>
      </c>
      <c r="AR891">
        <v>23.08</v>
      </c>
      <c r="AS891">
        <v>100</v>
      </c>
      <c r="AT891">
        <v>1.2310000000000001</v>
      </c>
      <c r="AU891">
        <v>17.7</v>
      </c>
      <c r="AV891">
        <v>11.8</v>
      </c>
      <c r="AW891">
        <v>0</v>
      </c>
      <c r="AX891">
        <v>64.92</v>
      </c>
      <c r="AY891">
        <v>100</v>
      </c>
      <c r="AZ891">
        <v>23.61</v>
      </c>
      <c r="BA891">
        <v>11.8</v>
      </c>
      <c r="BB891">
        <v>5.9</v>
      </c>
      <c r="BC891">
        <v>80</v>
      </c>
    </row>
    <row r="892" spans="1:55" x14ac:dyDescent="0.25">
      <c r="A892">
        <v>904</v>
      </c>
      <c r="B892" t="s">
        <v>1034</v>
      </c>
      <c r="C892" t="s">
        <v>127</v>
      </c>
      <c r="D892" t="s">
        <v>73</v>
      </c>
      <c r="E892">
        <v>2</v>
      </c>
      <c r="F892">
        <v>26.666666666666998</v>
      </c>
      <c r="G892">
        <v>13.333333333333</v>
      </c>
      <c r="H892">
        <v>25.99</v>
      </c>
      <c r="I892">
        <v>-19.77</v>
      </c>
      <c r="J892">
        <v>21.97</v>
      </c>
      <c r="K892">
        <v>17.239999999999998</v>
      </c>
      <c r="L892">
        <v>-18.55</v>
      </c>
      <c r="M892">
        <v>23.87</v>
      </c>
      <c r="N892">
        <v>6.95</v>
      </c>
      <c r="O892">
        <v>-12.97</v>
      </c>
      <c r="P892">
        <v>18.43</v>
      </c>
      <c r="Q892">
        <v>0</v>
      </c>
      <c r="R892">
        <v>-0.06</v>
      </c>
      <c r="S892">
        <v>0</v>
      </c>
      <c r="T892">
        <v>1.03</v>
      </c>
      <c r="U892">
        <v>-1.31</v>
      </c>
      <c r="V892">
        <v>26.36</v>
      </c>
      <c r="W892">
        <v>18.329999999999998</v>
      </c>
      <c r="X892">
        <v>-17.59</v>
      </c>
      <c r="Y892">
        <v>32.22</v>
      </c>
      <c r="Z892">
        <v>6.56</v>
      </c>
      <c r="AA892">
        <v>-4.1100000000000003</v>
      </c>
      <c r="AB892">
        <v>25.38</v>
      </c>
      <c r="AC892">
        <v>0</v>
      </c>
      <c r="AD892">
        <v>1.48</v>
      </c>
      <c r="AE892">
        <v>0</v>
      </c>
      <c r="AF892">
        <v>15.69</v>
      </c>
      <c r="AG892">
        <v>-17.98</v>
      </c>
      <c r="AH892">
        <v>36.090000000000003</v>
      </c>
      <c r="AI892">
        <v>0</v>
      </c>
      <c r="AJ892">
        <v>-2.06</v>
      </c>
      <c r="AK892">
        <v>0</v>
      </c>
      <c r="AL892">
        <v>12.27</v>
      </c>
      <c r="AM892">
        <v>-1.84</v>
      </c>
      <c r="AN892">
        <v>11.02</v>
      </c>
      <c r="AO892">
        <v>0</v>
      </c>
      <c r="AP892">
        <v>0</v>
      </c>
      <c r="AQ892" t="s">
        <v>97</v>
      </c>
      <c r="AR892">
        <v>0</v>
      </c>
      <c r="AS892">
        <v>90</v>
      </c>
      <c r="AT892">
        <v>0.9</v>
      </c>
      <c r="AU892">
        <v>4.5</v>
      </c>
      <c r="AV892">
        <v>4.5</v>
      </c>
      <c r="AW892">
        <v>11.25</v>
      </c>
      <c r="AX892">
        <v>58.5</v>
      </c>
      <c r="AY892">
        <v>28.57</v>
      </c>
      <c r="AZ892">
        <v>15.75</v>
      </c>
      <c r="BA892">
        <v>4.5</v>
      </c>
      <c r="BB892">
        <v>13.5</v>
      </c>
      <c r="BC892">
        <v>53.85</v>
      </c>
    </row>
    <row r="893" spans="1:55" x14ac:dyDescent="0.25">
      <c r="A893">
        <v>627</v>
      </c>
      <c r="B893" t="s">
        <v>914</v>
      </c>
      <c r="C893" t="s">
        <v>67</v>
      </c>
      <c r="D893" t="s">
        <v>47</v>
      </c>
      <c r="E893">
        <v>8</v>
      </c>
      <c r="F893">
        <v>64.916666666666998</v>
      </c>
      <c r="G893">
        <v>8.1145833333333002</v>
      </c>
      <c r="H893">
        <v>-1.23</v>
      </c>
      <c r="I893">
        <v>-20.03</v>
      </c>
      <c r="J893">
        <v>10.119999999999999</v>
      </c>
      <c r="K893">
        <v>-4.47</v>
      </c>
      <c r="L893">
        <v>-14.29</v>
      </c>
      <c r="M893">
        <v>7.49</v>
      </c>
      <c r="N893">
        <v>-1.89</v>
      </c>
      <c r="O893">
        <v>-11.28</v>
      </c>
      <c r="P893">
        <v>9.06</v>
      </c>
      <c r="Q893">
        <v>0.08</v>
      </c>
      <c r="R893">
        <v>-0.89</v>
      </c>
      <c r="S893">
        <v>7.58</v>
      </c>
      <c r="T893">
        <v>0.05</v>
      </c>
      <c r="U893">
        <v>-0.25</v>
      </c>
      <c r="V893">
        <v>3.41</v>
      </c>
      <c r="W893">
        <v>1.31</v>
      </c>
      <c r="X893">
        <v>-5.93</v>
      </c>
      <c r="Y893">
        <v>8.2100000000000009</v>
      </c>
      <c r="Z893">
        <v>1.73</v>
      </c>
      <c r="AA893">
        <v>2.4300000000000002</v>
      </c>
      <c r="AB893">
        <v>-2.78</v>
      </c>
      <c r="AC893">
        <v>0.31</v>
      </c>
      <c r="AD893">
        <v>0.12</v>
      </c>
      <c r="AE893">
        <v>2.94</v>
      </c>
      <c r="AF893">
        <v>-0.56000000000000005</v>
      </c>
      <c r="AG893">
        <v>-11.14</v>
      </c>
      <c r="AH893">
        <v>18.920000000000002</v>
      </c>
      <c r="AI893">
        <v>-1.03</v>
      </c>
      <c r="AJ893">
        <v>-0.82</v>
      </c>
      <c r="AK893">
        <v>-33.33</v>
      </c>
      <c r="AL893">
        <v>0.22</v>
      </c>
      <c r="AM893">
        <v>-16.52</v>
      </c>
      <c r="AN893">
        <v>13.67</v>
      </c>
      <c r="AO893">
        <v>0.78</v>
      </c>
      <c r="AP893">
        <v>-0.56000000000000005</v>
      </c>
      <c r="AQ893">
        <v>50</v>
      </c>
      <c r="AR893">
        <v>8.82</v>
      </c>
      <c r="AS893">
        <v>86.96</v>
      </c>
      <c r="AT893">
        <v>0.95799999999999996</v>
      </c>
      <c r="AU893">
        <v>15.71</v>
      </c>
      <c r="AV893">
        <v>15.71</v>
      </c>
      <c r="AW893">
        <v>6.47</v>
      </c>
      <c r="AX893">
        <v>46.21</v>
      </c>
      <c r="AY893">
        <v>70.83</v>
      </c>
      <c r="AZ893">
        <v>19.41</v>
      </c>
      <c r="BA893">
        <v>23.11</v>
      </c>
      <c r="BB893">
        <v>12.94</v>
      </c>
      <c r="BC893">
        <v>60</v>
      </c>
    </row>
    <row r="894" spans="1:55" x14ac:dyDescent="0.25">
      <c r="A894">
        <v>648</v>
      </c>
      <c r="B894" t="s">
        <v>983</v>
      </c>
      <c r="C894" t="s">
        <v>69</v>
      </c>
      <c r="D894" t="s">
        <v>36</v>
      </c>
      <c r="E894">
        <v>9</v>
      </c>
      <c r="F894">
        <v>49.866666666667001</v>
      </c>
      <c r="G894">
        <v>5.5407407407407003</v>
      </c>
      <c r="H894">
        <v>-11.36</v>
      </c>
      <c r="I894">
        <v>-20.52</v>
      </c>
      <c r="J894">
        <v>5.07</v>
      </c>
      <c r="K894">
        <v>-12.97</v>
      </c>
      <c r="L894">
        <v>-19.02</v>
      </c>
      <c r="M894">
        <v>6.34</v>
      </c>
      <c r="N894">
        <v>-8.7100000000000009</v>
      </c>
      <c r="O894">
        <v>-16.98</v>
      </c>
      <c r="P894">
        <v>11.17</v>
      </c>
      <c r="Q894">
        <v>-2.06</v>
      </c>
      <c r="R894">
        <v>-1.71</v>
      </c>
      <c r="S894">
        <v>34.380000000000003</v>
      </c>
      <c r="T894">
        <v>-1.28</v>
      </c>
      <c r="U894">
        <v>-0.88</v>
      </c>
      <c r="V894">
        <v>-3.11</v>
      </c>
      <c r="W894">
        <v>-12.35</v>
      </c>
      <c r="X894">
        <v>-9.24</v>
      </c>
      <c r="Y894">
        <v>-2.94</v>
      </c>
      <c r="Z894">
        <v>-5.26</v>
      </c>
      <c r="AA894">
        <v>-3.16</v>
      </c>
      <c r="AB894">
        <v>-1.53</v>
      </c>
      <c r="AC894">
        <v>-1.1299999999999999</v>
      </c>
      <c r="AD894">
        <v>-0.78</v>
      </c>
      <c r="AE894">
        <v>25</v>
      </c>
      <c r="AF894">
        <v>-9.4499999999999993</v>
      </c>
      <c r="AG894">
        <v>-8.11</v>
      </c>
      <c r="AH894">
        <v>-4.8099999999999996</v>
      </c>
      <c r="AI894">
        <v>-0.41</v>
      </c>
      <c r="AJ894">
        <v>-0.83</v>
      </c>
      <c r="AK894">
        <v>-33.33</v>
      </c>
      <c r="AL894">
        <v>4.42</v>
      </c>
      <c r="AM894">
        <v>-15.77</v>
      </c>
      <c r="AN894">
        <v>13.89</v>
      </c>
      <c r="AO894">
        <v>-0.9</v>
      </c>
      <c r="AP894">
        <v>-0.22</v>
      </c>
      <c r="AQ894">
        <v>-80</v>
      </c>
      <c r="AR894">
        <v>5.26</v>
      </c>
      <c r="AS894">
        <v>100</v>
      </c>
      <c r="AT894">
        <v>1.0529999999999999</v>
      </c>
      <c r="AU894">
        <v>10.83</v>
      </c>
      <c r="AV894">
        <v>3.61</v>
      </c>
      <c r="AW894">
        <v>9.6300000000000008</v>
      </c>
      <c r="AX894">
        <v>60.16</v>
      </c>
      <c r="AY894">
        <v>52.94</v>
      </c>
      <c r="AZ894">
        <v>12.03</v>
      </c>
      <c r="BA894">
        <v>6.02</v>
      </c>
      <c r="BB894">
        <v>16.84</v>
      </c>
      <c r="BC894">
        <v>41.67</v>
      </c>
    </row>
    <row r="895" spans="1:55" x14ac:dyDescent="0.25">
      <c r="A895">
        <v>525</v>
      </c>
      <c r="B895" t="s">
        <v>857</v>
      </c>
      <c r="C895" t="s">
        <v>63</v>
      </c>
      <c r="D895" t="s">
        <v>73</v>
      </c>
      <c r="E895">
        <v>2</v>
      </c>
      <c r="F895">
        <v>26.483333333333</v>
      </c>
      <c r="G895">
        <v>13.241666666666999</v>
      </c>
      <c r="H895">
        <v>8.4499999999999993</v>
      </c>
      <c r="I895">
        <v>-21.82</v>
      </c>
      <c r="J895">
        <v>12.85</v>
      </c>
      <c r="K895">
        <v>-1.7</v>
      </c>
      <c r="L895">
        <v>-27.66</v>
      </c>
      <c r="M895">
        <v>16.309999999999999</v>
      </c>
      <c r="N895">
        <v>1.66</v>
      </c>
      <c r="O895">
        <v>-16.829999999999998</v>
      </c>
      <c r="P895">
        <v>15.22</v>
      </c>
      <c r="Q895">
        <v>3.87</v>
      </c>
      <c r="R895">
        <v>-1.46</v>
      </c>
      <c r="S895">
        <v>33.33</v>
      </c>
      <c r="T895">
        <v>-0.34</v>
      </c>
      <c r="U895">
        <v>-2.19</v>
      </c>
      <c r="V895">
        <v>17.29</v>
      </c>
      <c r="W895">
        <v>14.38</v>
      </c>
      <c r="X895">
        <v>-15.3</v>
      </c>
      <c r="Y895">
        <v>23.21</v>
      </c>
      <c r="Z895">
        <v>5.69</v>
      </c>
      <c r="AA895">
        <v>-9.8800000000000008</v>
      </c>
      <c r="AB895">
        <v>24.58</v>
      </c>
      <c r="AC895">
        <v>3.07</v>
      </c>
      <c r="AD895">
        <v>-0.73</v>
      </c>
      <c r="AE895">
        <v>33.33</v>
      </c>
      <c r="AF895">
        <v>11.59</v>
      </c>
      <c r="AG895">
        <v>-7.23</v>
      </c>
      <c r="AH895">
        <v>21.9</v>
      </c>
      <c r="AI895">
        <v>3.02</v>
      </c>
      <c r="AJ895">
        <v>-0.98</v>
      </c>
      <c r="AK895">
        <v>100</v>
      </c>
      <c r="AL895">
        <v>-16.28</v>
      </c>
      <c r="AM895">
        <v>-10.79</v>
      </c>
      <c r="AN895">
        <v>-6.42</v>
      </c>
      <c r="AO895">
        <v>-2.11</v>
      </c>
      <c r="AP895">
        <v>0</v>
      </c>
      <c r="AQ895">
        <v>-100</v>
      </c>
      <c r="AR895">
        <v>23.08</v>
      </c>
      <c r="AS895">
        <v>100</v>
      </c>
      <c r="AT895">
        <v>1.2310000000000001</v>
      </c>
      <c r="AU895">
        <v>9.06</v>
      </c>
      <c r="AV895">
        <v>15.86</v>
      </c>
      <c r="AW895">
        <v>6.8</v>
      </c>
      <c r="AX895">
        <v>56.64</v>
      </c>
      <c r="AY895">
        <v>57.14</v>
      </c>
      <c r="AZ895">
        <v>20.39</v>
      </c>
      <c r="BA895">
        <v>29.45</v>
      </c>
      <c r="BB895">
        <v>9.06</v>
      </c>
      <c r="BC895">
        <v>69.23</v>
      </c>
    </row>
    <row r="896" spans="1:55" x14ac:dyDescent="0.25">
      <c r="A896">
        <v>353</v>
      </c>
      <c r="B896" t="s">
        <v>958</v>
      </c>
      <c r="C896" t="s">
        <v>162</v>
      </c>
      <c r="D896" t="s">
        <v>73</v>
      </c>
      <c r="E896">
        <v>4</v>
      </c>
      <c r="F896">
        <v>39.75</v>
      </c>
      <c r="G896">
        <v>9.9375</v>
      </c>
      <c r="H896">
        <v>-21.28</v>
      </c>
      <c r="I896">
        <v>-22.73</v>
      </c>
      <c r="J896">
        <v>-0.53</v>
      </c>
      <c r="K896">
        <v>-19.54</v>
      </c>
      <c r="L896">
        <v>-11.58</v>
      </c>
      <c r="M896">
        <v>-8.2100000000000009</v>
      </c>
      <c r="N896">
        <v>-11.36</v>
      </c>
      <c r="O896">
        <v>-4.51</v>
      </c>
      <c r="P896">
        <v>-7.88</v>
      </c>
      <c r="Q896">
        <v>-2.2400000000000002</v>
      </c>
      <c r="R896">
        <v>-2.97</v>
      </c>
      <c r="S896">
        <v>-33.33</v>
      </c>
      <c r="T896">
        <v>-1.25</v>
      </c>
      <c r="U896">
        <v>-1.47</v>
      </c>
      <c r="V896">
        <v>-0.57999999999999996</v>
      </c>
      <c r="W896">
        <v>-9.17</v>
      </c>
      <c r="X896">
        <v>-13.67</v>
      </c>
      <c r="Y896">
        <v>5.53</v>
      </c>
      <c r="Z896">
        <v>-4.79</v>
      </c>
      <c r="AA896">
        <v>-8.5399999999999991</v>
      </c>
      <c r="AB896">
        <v>11.83</v>
      </c>
      <c r="AC896">
        <v>-0.75</v>
      </c>
      <c r="AD896">
        <v>-2.99</v>
      </c>
      <c r="AE896" t="s">
        <v>97</v>
      </c>
      <c r="AF896">
        <v>-5.84</v>
      </c>
      <c r="AG896">
        <v>-6.84</v>
      </c>
      <c r="AH896">
        <v>1.35</v>
      </c>
      <c r="AI896">
        <v>-1</v>
      </c>
      <c r="AJ896">
        <v>0.52</v>
      </c>
      <c r="AK896">
        <v>-40</v>
      </c>
      <c r="AL896">
        <v>-14.33</v>
      </c>
      <c r="AM896">
        <v>-9.92</v>
      </c>
      <c r="AN896">
        <v>-5.52</v>
      </c>
      <c r="AO896">
        <v>-1.08</v>
      </c>
      <c r="AP896">
        <v>-0.54</v>
      </c>
      <c r="AQ896">
        <v>-66.67</v>
      </c>
      <c r="AR896">
        <v>0</v>
      </c>
      <c r="AS896">
        <v>95.24</v>
      </c>
      <c r="AT896">
        <v>0.95199999999999996</v>
      </c>
      <c r="AU896">
        <v>4.53</v>
      </c>
      <c r="AV896">
        <v>12.08</v>
      </c>
      <c r="AW896">
        <v>7.55</v>
      </c>
      <c r="AX896">
        <v>51.32</v>
      </c>
      <c r="AY896">
        <v>37.5</v>
      </c>
      <c r="AZ896">
        <v>9.06</v>
      </c>
      <c r="BA896">
        <v>21.13</v>
      </c>
      <c r="BB896">
        <v>16.600000000000001</v>
      </c>
      <c r="BC896">
        <v>35.29</v>
      </c>
    </row>
    <row r="897" spans="1:55" x14ac:dyDescent="0.25">
      <c r="A897">
        <v>699</v>
      </c>
      <c r="B897" t="s">
        <v>994</v>
      </c>
      <c r="C897" t="s">
        <v>46</v>
      </c>
      <c r="D897" t="s">
        <v>73</v>
      </c>
      <c r="E897">
        <v>2</v>
      </c>
      <c r="F897">
        <v>21.15</v>
      </c>
      <c r="G897">
        <v>10.574999999999999</v>
      </c>
      <c r="H897">
        <v>5.07</v>
      </c>
      <c r="I897">
        <v>-22.84</v>
      </c>
      <c r="J897">
        <v>14.55</v>
      </c>
      <c r="K897">
        <v>6.63</v>
      </c>
      <c r="L897">
        <v>-23.3</v>
      </c>
      <c r="M897">
        <v>21.8</v>
      </c>
      <c r="N897">
        <v>0.52</v>
      </c>
      <c r="O897">
        <v>-12.03</v>
      </c>
      <c r="P897">
        <v>13.73</v>
      </c>
      <c r="Q897">
        <v>-1.61</v>
      </c>
      <c r="R897">
        <v>-0.81</v>
      </c>
      <c r="S897" t="s">
        <v>97</v>
      </c>
      <c r="T897">
        <v>0.06</v>
      </c>
      <c r="U897">
        <v>-1.08</v>
      </c>
      <c r="V897">
        <v>17</v>
      </c>
      <c r="W897">
        <v>6.16</v>
      </c>
      <c r="X897">
        <v>-8.41</v>
      </c>
      <c r="Y897">
        <v>18.13</v>
      </c>
      <c r="Z897">
        <v>-4.01</v>
      </c>
      <c r="AA897">
        <v>-4.4000000000000004</v>
      </c>
      <c r="AB897">
        <v>-2.86</v>
      </c>
      <c r="AC897">
        <v>-1.61</v>
      </c>
      <c r="AD897">
        <v>-0.81</v>
      </c>
      <c r="AE897" t="s">
        <v>97</v>
      </c>
      <c r="AF897">
        <v>13.57</v>
      </c>
      <c r="AG897">
        <v>-5.35</v>
      </c>
      <c r="AH897">
        <v>27.78</v>
      </c>
      <c r="AI897">
        <v>0</v>
      </c>
      <c r="AJ897">
        <v>0</v>
      </c>
      <c r="AK897" t="s">
        <v>97</v>
      </c>
      <c r="AL897">
        <v>-1.06</v>
      </c>
      <c r="AM897">
        <v>-19.14</v>
      </c>
      <c r="AN897">
        <v>15.26</v>
      </c>
      <c r="AO897">
        <v>0</v>
      </c>
      <c r="AP897">
        <v>0</v>
      </c>
      <c r="AQ897" t="s">
        <v>97</v>
      </c>
      <c r="AR897">
        <v>0</v>
      </c>
      <c r="AS897">
        <v>100</v>
      </c>
      <c r="AT897">
        <v>1</v>
      </c>
      <c r="AU897">
        <v>2.84</v>
      </c>
      <c r="AV897">
        <v>11.35</v>
      </c>
      <c r="AW897">
        <v>5.67</v>
      </c>
      <c r="AX897">
        <v>93.62</v>
      </c>
      <c r="AY897">
        <v>33.33</v>
      </c>
      <c r="AZ897">
        <v>5.67</v>
      </c>
      <c r="BA897">
        <v>14.18</v>
      </c>
      <c r="BB897">
        <v>11.35</v>
      </c>
      <c r="BC897">
        <v>33.33</v>
      </c>
    </row>
    <row r="898" spans="1:55" x14ac:dyDescent="0.25">
      <c r="A898">
        <v>75</v>
      </c>
      <c r="B898" t="s">
        <v>944</v>
      </c>
      <c r="C898" t="s">
        <v>193</v>
      </c>
      <c r="D898" t="s">
        <v>36</v>
      </c>
      <c r="E898">
        <v>2</v>
      </c>
      <c r="F898">
        <v>20.5</v>
      </c>
      <c r="G898">
        <v>10.25</v>
      </c>
      <c r="H898">
        <v>-6</v>
      </c>
      <c r="I898">
        <v>-23.08</v>
      </c>
      <c r="J898">
        <v>6.22</v>
      </c>
      <c r="K898">
        <v>-5.36</v>
      </c>
      <c r="L898">
        <v>-10.72</v>
      </c>
      <c r="M898">
        <v>0.78</v>
      </c>
      <c r="N898">
        <v>-2.67</v>
      </c>
      <c r="O898">
        <v>-0.18</v>
      </c>
      <c r="P898">
        <v>-3.17</v>
      </c>
      <c r="Q898">
        <v>-1.35</v>
      </c>
      <c r="R898">
        <v>-2.4700000000000002</v>
      </c>
      <c r="S898">
        <v>-20</v>
      </c>
      <c r="T898">
        <v>0.08</v>
      </c>
      <c r="U898">
        <v>-0.69</v>
      </c>
      <c r="V898">
        <v>5.12</v>
      </c>
      <c r="W898">
        <v>-4.6900000000000004</v>
      </c>
      <c r="X898">
        <v>-7.6</v>
      </c>
      <c r="Y898">
        <v>-0.57999999999999996</v>
      </c>
      <c r="Z898">
        <v>0.01</v>
      </c>
      <c r="AA898">
        <v>-2.44</v>
      </c>
      <c r="AB898">
        <v>2.34</v>
      </c>
      <c r="AC898">
        <v>-1.35</v>
      </c>
      <c r="AD898">
        <v>-1.79</v>
      </c>
      <c r="AE898">
        <v>-22.22</v>
      </c>
      <c r="AF898">
        <v>-6.28</v>
      </c>
      <c r="AG898">
        <v>-6.87</v>
      </c>
      <c r="AH898">
        <v>-1.59</v>
      </c>
      <c r="AI898">
        <v>0</v>
      </c>
      <c r="AJ898">
        <v>-0.9</v>
      </c>
      <c r="AK898">
        <v>0</v>
      </c>
      <c r="AL898">
        <v>3.62</v>
      </c>
      <c r="AM898">
        <v>-23.03</v>
      </c>
      <c r="AN898">
        <v>23.61</v>
      </c>
      <c r="AO898">
        <v>0</v>
      </c>
      <c r="AP898">
        <v>0</v>
      </c>
      <c r="AQ898" t="s">
        <v>97</v>
      </c>
      <c r="AR898">
        <v>0</v>
      </c>
      <c r="AS898">
        <v>90.91</v>
      </c>
      <c r="AT898">
        <v>0.90900000000000003</v>
      </c>
      <c r="AU898">
        <v>8.7799999999999994</v>
      </c>
      <c r="AV898">
        <v>20.49</v>
      </c>
      <c r="AW898">
        <v>14.63</v>
      </c>
      <c r="AX898">
        <v>52.68</v>
      </c>
      <c r="AY898">
        <v>37.5</v>
      </c>
      <c r="AZ898">
        <v>20.49</v>
      </c>
      <c r="BA898">
        <v>35.119999999999997</v>
      </c>
      <c r="BB898">
        <v>14.63</v>
      </c>
      <c r="BC898">
        <v>58.33</v>
      </c>
    </row>
    <row r="899" spans="1:55" x14ac:dyDescent="0.25">
      <c r="A899">
        <v>497</v>
      </c>
      <c r="B899" t="s">
        <v>966</v>
      </c>
      <c r="C899" t="s">
        <v>193</v>
      </c>
      <c r="D899" t="s">
        <v>47</v>
      </c>
      <c r="E899">
        <v>3</v>
      </c>
      <c r="F899">
        <v>34.866666666667001</v>
      </c>
      <c r="G899">
        <v>11.622222222222</v>
      </c>
      <c r="H899">
        <v>10.7</v>
      </c>
      <c r="I899">
        <v>-23.53</v>
      </c>
      <c r="J899">
        <v>16.96</v>
      </c>
      <c r="K899">
        <v>7.16</v>
      </c>
      <c r="L899">
        <v>-19.3</v>
      </c>
      <c r="M899">
        <v>18.690000000000001</v>
      </c>
      <c r="N899">
        <v>8.7899999999999991</v>
      </c>
      <c r="O899">
        <v>-14.23</v>
      </c>
      <c r="P899">
        <v>23</v>
      </c>
      <c r="Q899">
        <v>-3.26</v>
      </c>
      <c r="R899">
        <v>1.07</v>
      </c>
      <c r="S899">
        <v>-83.33</v>
      </c>
      <c r="T899">
        <v>-0.05</v>
      </c>
      <c r="U899">
        <v>-1.59</v>
      </c>
      <c r="V899">
        <v>18.39</v>
      </c>
      <c r="W899">
        <v>4.09</v>
      </c>
      <c r="X899">
        <v>-8.65</v>
      </c>
      <c r="Y899">
        <v>12.7</v>
      </c>
      <c r="Z899">
        <v>2.7</v>
      </c>
      <c r="AA899">
        <v>-9.39</v>
      </c>
      <c r="AB899">
        <v>26.19</v>
      </c>
      <c r="AC899">
        <v>-2.6</v>
      </c>
      <c r="AD899">
        <v>-0.65</v>
      </c>
      <c r="AE899" t="s">
        <v>97</v>
      </c>
      <c r="AF899">
        <v>1.86</v>
      </c>
      <c r="AG899">
        <v>0.99</v>
      </c>
      <c r="AH899">
        <v>1.28</v>
      </c>
      <c r="AI899">
        <v>0</v>
      </c>
      <c r="AJ899">
        <v>2.29</v>
      </c>
      <c r="AK899">
        <v>0</v>
      </c>
      <c r="AL899">
        <v>5.58</v>
      </c>
      <c r="AM899">
        <v>-21.77</v>
      </c>
      <c r="AN899">
        <v>23.91</v>
      </c>
      <c r="AO899">
        <v>-0.94</v>
      </c>
      <c r="AP899">
        <v>0</v>
      </c>
      <c r="AQ899">
        <v>-100</v>
      </c>
      <c r="AR899">
        <v>0</v>
      </c>
      <c r="AS899">
        <v>87.5</v>
      </c>
      <c r="AT899">
        <v>0.875</v>
      </c>
      <c r="AU899">
        <v>6.88</v>
      </c>
      <c r="AV899">
        <v>13.77</v>
      </c>
      <c r="AW899">
        <v>3.44</v>
      </c>
      <c r="AX899">
        <v>58.51</v>
      </c>
      <c r="AY899">
        <v>66.67</v>
      </c>
      <c r="AZ899">
        <v>15.49</v>
      </c>
      <c r="BA899">
        <v>15.49</v>
      </c>
      <c r="BB899">
        <v>13.77</v>
      </c>
      <c r="BC899">
        <v>52.94</v>
      </c>
    </row>
    <row r="900" spans="1:55" x14ac:dyDescent="0.25">
      <c r="A900">
        <v>905</v>
      </c>
      <c r="B900" t="s">
        <v>1035</v>
      </c>
      <c r="C900" t="s">
        <v>141</v>
      </c>
      <c r="D900" t="s">
        <v>39</v>
      </c>
      <c r="E900">
        <v>1</v>
      </c>
      <c r="F900">
        <v>11.2</v>
      </c>
      <c r="G900">
        <v>11.2</v>
      </c>
      <c r="H900">
        <v>47.55</v>
      </c>
      <c r="I900">
        <v>-23.54</v>
      </c>
      <c r="J900">
        <v>29.28</v>
      </c>
      <c r="K900">
        <v>39.86</v>
      </c>
      <c r="L900">
        <v>-14.41</v>
      </c>
      <c r="M900">
        <v>31.16</v>
      </c>
      <c r="N900">
        <v>26.06</v>
      </c>
      <c r="O900">
        <v>-11.38</v>
      </c>
      <c r="P900">
        <v>30.98</v>
      </c>
      <c r="Q900">
        <v>-4.58</v>
      </c>
      <c r="R900">
        <v>3.83</v>
      </c>
      <c r="S900">
        <v>-75</v>
      </c>
      <c r="T900">
        <v>2.39</v>
      </c>
      <c r="U900">
        <v>0.18</v>
      </c>
      <c r="V900">
        <v>17.04</v>
      </c>
      <c r="W900">
        <v>37.549999999999997</v>
      </c>
      <c r="X900">
        <v>-2.97</v>
      </c>
      <c r="Y900">
        <v>26.87</v>
      </c>
      <c r="Z900">
        <v>3.08</v>
      </c>
      <c r="AA900">
        <v>-1.5</v>
      </c>
      <c r="AB900">
        <v>11.54</v>
      </c>
      <c r="AC900">
        <v>-3.05</v>
      </c>
      <c r="AD900">
        <v>0</v>
      </c>
      <c r="AE900" t="s">
        <v>97</v>
      </c>
      <c r="AF900">
        <v>45.97</v>
      </c>
      <c r="AG900">
        <v>-1.96</v>
      </c>
      <c r="AH900">
        <v>31.73</v>
      </c>
      <c r="AI900">
        <v>0</v>
      </c>
      <c r="AJ900">
        <v>5.1100000000000003</v>
      </c>
      <c r="AK900">
        <v>0</v>
      </c>
      <c r="AL900">
        <v>13.31</v>
      </c>
      <c r="AM900">
        <v>-23.1</v>
      </c>
      <c r="AN900">
        <v>29.56</v>
      </c>
      <c r="AO900">
        <v>-2.21</v>
      </c>
      <c r="AP900">
        <v>0</v>
      </c>
      <c r="AQ900">
        <v>-100</v>
      </c>
      <c r="AR900">
        <v>0</v>
      </c>
      <c r="AS900">
        <v>80</v>
      </c>
      <c r="AT900">
        <v>0.8</v>
      </c>
      <c r="AU900">
        <v>10.71</v>
      </c>
      <c r="AV900">
        <v>10.71</v>
      </c>
      <c r="AW900">
        <v>10.71</v>
      </c>
      <c r="AX900">
        <v>42.86</v>
      </c>
      <c r="AY900">
        <v>50</v>
      </c>
      <c r="AZ900">
        <v>21.43</v>
      </c>
      <c r="BA900">
        <v>10.71</v>
      </c>
      <c r="BB900">
        <v>32.14</v>
      </c>
      <c r="BC900">
        <v>40</v>
      </c>
    </row>
    <row r="901" spans="1:55" x14ac:dyDescent="0.25">
      <c r="A901">
        <v>821</v>
      </c>
      <c r="B901" t="s">
        <v>1016</v>
      </c>
      <c r="C901" t="s">
        <v>38</v>
      </c>
      <c r="D901" t="s">
        <v>36</v>
      </c>
      <c r="E901">
        <v>6</v>
      </c>
      <c r="F901">
        <v>48.583333333333002</v>
      </c>
      <c r="G901">
        <v>8.0972222222222001</v>
      </c>
      <c r="H901">
        <v>15.18</v>
      </c>
      <c r="I901">
        <v>-23.92</v>
      </c>
      <c r="J901">
        <v>18.25</v>
      </c>
      <c r="K901">
        <v>12.22</v>
      </c>
      <c r="L901">
        <v>-17.420000000000002</v>
      </c>
      <c r="M901">
        <v>18.75</v>
      </c>
      <c r="N901">
        <v>10.68</v>
      </c>
      <c r="O901">
        <v>-14.12</v>
      </c>
      <c r="P901">
        <v>22.11</v>
      </c>
      <c r="Q901">
        <v>-1.19</v>
      </c>
      <c r="R901">
        <v>-2.62</v>
      </c>
      <c r="S901" t="s">
        <v>97</v>
      </c>
      <c r="T901">
        <v>0.61</v>
      </c>
      <c r="U901">
        <v>-1.28</v>
      </c>
      <c r="V901">
        <v>23.63</v>
      </c>
      <c r="W901">
        <v>5.8</v>
      </c>
      <c r="X901">
        <v>-10.32</v>
      </c>
      <c r="Y901">
        <v>17.14</v>
      </c>
      <c r="Z901">
        <v>3.78</v>
      </c>
      <c r="AA901">
        <v>-9.6199999999999992</v>
      </c>
      <c r="AB901">
        <v>37.79</v>
      </c>
      <c r="AC901">
        <v>-0.71</v>
      </c>
      <c r="AD901">
        <v>-1.67</v>
      </c>
      <c r="AE901" t="s">
        <v>97</v>
      </c>
      <c r="AF901">
        <v>2.69</v>
      </c>
      <c r="AG901">
        <v>-0.93</v>
      </c>
      <c r="AH901">
        <v>4.59</v>
      </c>
      <c r="AI901">
        <v>-0.32</v>
      </c>
      <c r="AJ901">
        <v>-0.63</v>
      </c>
      <c r="AK901">
        <v>-33.33</v>
      </c>
      <c r="AL901">
        <v>15.7</v>
      </c>
      <c r="AM901">
        <v>-18.53</v>
      </c>
      <c r="AN901">
        <v>23.4</v>
      </c>
      <c r="AO901">
        <v>0</v>
      </c>
      <c r="AP901">
        <v>-0.69</v>
      </c>
      <c r="AQ901">
        <v>0</v>
      </c>
      <c r="AR901">
        <v>0</v>
      </c>
      <c r="AS901">
        <v>100</v>
      </c>
      <c r="AT901">
        <v>1</v>
      </c>
      <c r="AU901">
        <v>18.52</v>
      </c>
      <c r="AV901">
        <v>12.35</v>
      </c>
      <c r="AW901">
        <v>2.4700000000000002</v>
      </c>
      <c r="AX901">
        <v>54.34</v>
      </c>
      <c r="AY901">
        <v>88.24</v>
      </c>
      <c r="AZ901">
        <v>25.93</v>
      </c>
      <c r="BA901">
        <v>23.46</v>
      </c>
      <c r="BB901">
        <v>11.11</v>
      </c>
      <c r="BC901">
        <v>70</v>
      </c>
    </row>
    <row r="902" spans="1:55" x14ac:dyDescent="0.25">
      <c r="A902">
        <v>358</v>
      </c>
      <c r="B902" t="s">
        <v>959</v>
      </c>
      <c r="C902" t="s">
        <v>35</v>
      </c>
      <c r="D902" t="s">
        <v>39</v>
      </c>
      <c r="E902">
        <v>1</v>
      </c>
      <c r="F902">
        <v>7.6166666666667</v>
      </c>
      <c r="G902">
        <v>7.6166666666667</v>
      </c>
      <c r="H902">
        <v>-7.87</v>
      </c>
      <c r="I902">
        <v>-25.25</v>
      </c>
      <c r="J902">
        <v>10.72</v>
      </c>
      <c r="K902">
        <v>2.09</v>
      </c>
      <c r="L902">
        <v>-34.520000000000003</v>
      </c>
      <c r="M902">
        <v>28.84</v>
      </c>
      <c r="N902">
        <v>-2.31</v>
      </c>
      <c r="O902">
        <v>-31.04</v>
      </c>
      <c r="P902">
        <v>35</v>
      </c>
      <c r="Q902">
        <v>0</v>
      </c>
      <c r="R902">
        <v>-1.62</v>
      </c>
      <c r="S902" t="s">
        <v>97</v>
      </c>
      <c r="T902">
        <v>0.67</v>
      </c>
      <c r="U902">
        <v>-1.49</v>
      </c>
      <c r="V902">
        <v>37.44</v>
      </c>
      <c r="W902">
        <v>2.5499999999999998</v>
      </c>
      <c r="X902">
        <v>-27.57</v>
      </c>
      <c r="Y902">
        <v>56.67</v>
      </c>
      <c r="Z902">
        <v>10.89</v>
      </c>
      <c r="AA902">
        <v>-6.49</v>
      </c>
      <c r="AB902">
        <v>57.14</v>
      </c>
      <c r="AC902">
        <v>0</v>
      </c>
      <c r="AD902">
        <v>0</v>
      </c>
      <c r="AE902" t="s">
        <v>97</v>
      </c>
      <c r="AF902">
        <v>-11.12</v>
      </c>
      <c r="AG902">
        <v>-28.11</v>
      </c>
      <c r="AH902">
        <v>56.52</v>
      </c>
      <c r="AI902">
        <v>0</v>
      </c>
      <c r="AJ902">
        <v>-2.16</v>
      </c>
      <c r="AK902">
        <v>0</v>
      </c>
      <c r="AL902">
        <v>-10.37</v>
      </c>
      <c r="AM902">
        <v>3.35</v>
      </c>
      <c r="AN902">
        <v>-8.49</v>
      </c>
      <c r="AO902">
        <v>0</v>
      </c>
      <c r="AP902">
        <v>0</v>
      </c>
      <c r="AQ902" t="s">
        <v>97</v>
      </c>
      <c r="AR902">
        <v>0</v>
      </c>
      <c r="AS902">
        <v>100</v>
      </c>
      <c r="AT902">
        <v>1</v>
      </c>
      <c r="AU902">
        <v>7.88</v>
      </c>
      <c r="AV902">
        <v>7.88</v>
      </c>
      <c r="AW902">
        <v>15.75</v>
      </c>
      <c r="AX902">
        <v>55.14</v>
      </c>
      <c r="AY902">
        <v>33.33</v>
      </c>
      <c r="AZ902">
        <v>7.88</v>
      </c>
      <c r="BA902">
        <v>23.63</v>
      </c>
      <c r="BB902">
        <v>15.75</v>
      </c>
      <c r="BC902">
        <v>33.33</v>
      </c>
    </row>
    <row r="903" spans="1:55" x14ac:dyDescent="0.25">
      <c r="A903">
        <v>645</v>
      </c>
      <c r="B903" t="s">
        <v>981</v>
      </c>
      <c r="C903" t="s">
        <v>162</v>
      </c>
      <c r="D903" t="s">
        <v>73</v>
      </c>
      <c r="E903">
        <v>3</v>
      </c>
      <c r="F903">
        <v>37.266666666667</v>
      </c>
      <c r="G903">
        <v>12.422222222222</v>
      </c>
      <c r="H903">
        <v>1</v>
      </c>
      <c r="I903">
        <v>-25.27</v>
      </c>
      <c r="J903">
        <v>13.43</v>
      </c>
      <c r="K903">
        <v>-5.77</v>
      </c>
      <c r="L903">
        <v>-23.09</v>
      </c>
      <c r="M903">
        <v>11.47</v>
      </c>
      <c r="N903">
        <v>-0.5</v>
      </c>
      <c r="O903">
        <v>-18.91</v>
      </c>
      <c r="P903">
        <v>18.68</v>
      </c>
      <c r="Q903">
        <v>-2.57</v>
      </c>
      <c r="R903">
        <v>2.2599999999999998</v>
      </c>
      <c r="S903">
        <v>-50</v>
      </c>
      <c r="T903">
        <v>-0.63</v>
      </c>
      <c r="U903">
        <v>-1.61</v>
      </c>
      <c r="V903">
        <v>15.75</v>
      </c>
      <c r="W903">
        <v>0.27</v>
      </c>
      <c r="X903">
        <v>-16.600000000000001</v>
      </c>
      <c r="Y903">
        <v>24.62</v>
      </c>
      <c r="Z903">
        <v>-4.4400000000000004</v>
      </c>
      <c r="AA903">
        <v>-7.53</v>
      </c>
      <c r="AB903">
        <v>7.14</v>
      </c>
      <c r="AC903">
        <v>-2.57</v>
      </c>
      <c r="AD903">
        <v>7.0000000000000007E-2</v>
      </c>
      <c r="AE903">
        <v>-62.5</v>
      </c>
      <c r="AF903">
        <v>6.28</v>
      </c>
      <c r="AG903">
        <v>-12.1</v>
      </c>
      <c r="AH903">
        <v>33.700000000000003</v>
      </c>
      <c r="AI903">
        <v>0</v>
      </c>
      <c r="AJ903">
        <v>0.77</v>
      </c>
      <c r="AK903">
        <v>0</v>
      </c>
      <c r="AL903">
        <v>-2.4</v>
      </c>
      <c r="AM903">
        <v>-13.55</v>
      </c>
      <c r="AN903">
        <v>6.88</v>
      </c>
      <c r="AO903">
        <v>0</v>
      </c>
      <c r="AP903">
        <v>2.33</v>
      </c>
      <c r="AQ903">
        <v>0</v>
      </c>
      <c r="AR903">
        <v>0</v>
      </c>
      <c r="AS903">
        <v>70</v>
      </c>
      <c r="AT903">
        <v>0.7</v>
      </c>
      <c r="AU903">
        <v>6.44</v>
      </c>
      <c r="AV903">
        <v>12.88</v>
      </c>
      <c r="AW903">
        <v>1.61</v>
      </c>
      <c r="AX903">
        <v>67.62</v>
      </c>
      <c r="AY903">
        <v>80</v>
      </c>
      <c r="AZ903">
        <v>9.66</v>
      </c>
      <c r="BA903">
        <v>16.100000000000001</v>
      </c>
      <c r="BB903">
        <v>6.44</v>
      </c>
      <c r="BC903">
        <v>60</v>
      </c>
    </row>
    <row r="904" spans="1:55" x14ac:dyDescent="0.25">
      <c r="A904">
        <v>534</v>
      </c>
      <c r="B904" t="s">
        <v>972</v>
      </c>
      <c r="C904" t="s">
        <v>69</v>
      </c>
      <c r="D904" t="s">
        <v>47</v>
      </c>
      <c r="E904">
        <v>2</v>
      </c>
      <c r="F904">
        <v>14.816666666667</v>
      </c>
      <c r="G904">
        <v>7.4083333333333004</v>
      </c>
      <c r="H904">
        <v>-29.68</v>
      </c>
      <c r="I904">
        <v>-26.03</v>
      </c>
      <c r="J904">
        <v>0.7</v>
      </c>
      <c r="K904">
        <v>-25.75</v>
      </c>
      <c r="L904">
        <v>-24.57</v>
      </c>
      <c r="M904">
        <v>2.81</v>
      </c>
      <c r="N904">
        <v>-19</v>
      </c>
      <c r="O904">
        <v>-18.72</v>
      </c>
      <c r="P904">
        <v>1.91</v>
      </c>
      <c r="Q904">
        <v>-1.86</v>
      </c>
      <c r="R904">
        <v>-3.71</v>
      </c>
      <c r="S904" t="s">
        <v>97</v>
      </c>
      <c r="T904">
        <v>-2.42</v>
      </c>
      <c r="U904">
        <v>-1.59</v>
      </c>
      <c r="V904">
        <v>-3.86</v>
      </c>
      <c r="W904">
        <v>-6.63</v>
      </c>
      <c r="X904">
        <v>-15.07</v>
      </c>
      <c r="Y904">
        <v>13.48</v>
      </c>
      <c r="Z904">
        <v>-10.8</v>
      </c>
      <c r="AA904">
        <v>-2.42</v>
      </c>
      <c r="AB904">
        <v>-25.2</v>
      </c>
      <c r="AC904">
        <v>-0.62</v>
      </c>
      <c r="AD904">
        <v>-1.86</v>
      </c>
      <c r="AE904" t="s">
        <v>97</v>
      </c>
      <c r="AF904">
        <v>5.55</v>
      </c>
      <c r="AG904">
        <v>-16.87</v>
      </c>
      <c r="AH904">
        <v>34.28</v>
      </c>
      <c r="AI904">
        <v>-0.82</v>
      </c>
      <c r="AJ904">
        <v>-0.82</v>
      </c>
      <c r="AK904">
        <v>-50</v>
      </c>
      <c r="AL904">
        <v>-31.1</v>
      </c>
      <c r="AM904">
        <v>-23.06</v>
      </c>
      <c r="AN904">
        <v>-3.98</v>
      </c>
      <c r="AO904">
        <v>-0.89</v>
      </c>
      <c r="AP904">
        <v>-1.79</v>
      </c>
      <c r="AQ904">
        <v>-33.33</v>
      </c>
      <c r="AR904">
        <v>0</v>
      </c>
      <c r="AS904">
        <v>100</v>
      </c>
      <c r="AT904">
        <v>1</v>
      </c>
      <c r="AU904">
        <v>12.15</v>
      </c>
      <c r="AV904">
        <v>20.25</v>
      </c>
      <c r="AW904">
        <v>20.25</v>
      </c>
      <c r="AX904">
        <v>40.49</v>
      </c>
      <c r="AY904">
        <v>37.5</v>
      </c>
      <c r="AZ904">
        <v>16.2</v>
      </c>
      <c r="BA904">
        <v>24.3</v>
      </c>
      <c r="BB904">
        <v>24.3</v>
      </c>
      <c r="BC904">
        <v>40</v>
      </c>
    </row>
    <row r="905" spans="1:55" x14ac:dyDescent="0.25">
      <c r="A905">
        <v>596</v>
      </c>
      <c r="B905" t="s">
        <v>978</v>
      </c>
      <c r="C905" t="s">
        <v>209</v>
      </c>
      <c r="D905" t="s">
        <v>73</v>
      </c>
      <c r="E905">
        <v>1</v>
      </c>
      <c r="F905">
        <v>11.333333333333</v>
      </c>
      <c r="G905">
        <v>11.333333333333</v>
      </c>
      <c r="H905">
        <v>-21.62</v>
      </c>
      <c r="I905">
        <v>-27.45</v>
      </c>
      <c r="J905">
        <v>6.22</v>
      </c>
      <c r="K905">
        <v>-14.76</v>
      </c>
      <c r="L905">
        <v>-16.89</v>
      </c>
      <c r="M905">
        <v>3.56</v>
      </c>
      <c r="N905">
        <v>1.1000000000000001</v>
      </c>
      <c r="O905">
        <v>-19.54</v>
      </c>
      <c r="P905">
        <v>25.71</v>
      </c>
      <c r="Q905">
        <v>5.29</v>
      </c>
      <c r="R905">
        <v>-3.17</v>
      </c>
      <c r="S905">
        <v>100</v>
      </c>
      <c r="T905">
        <v>0.67</v>
      </c>
      <c r="U905">
        <v>-2.35</v>
      </c>
      <c r="V905">
        <v>38.54</v>
      </c>
      <c r="W905">
        <v>3.73</v>
      </c>
      <c r="X905">
        <v>-23.25</v>
      </c>
      <c r="Y905">
        <v>42.07</v>
      </c>
      <c r="Z905">
        <v>10.08</v>
      </c>
      <c r="AA905">
        <v>-7.39</v>
      </c>
      <c r="AB905">
        <v>33.33</v>
      </c>
      <c r="AC905">
        <v>5.29</v>
      </c>
      <c r="AD905">
        <v>-3.17</v>
      </c>
      <c r="AE905">
        <v>100</v>
      </c>
      <c r="AF905">
        <v>-8.4600000000000009</v>
      </c>
      <c r="AG905">
        <v>-21.15</v>
      </c>
      <c r="AH905" t="s">
        <v>97</v>
      </c>
      <c r="AI905">
        <v>0</v>
      </c>
      <c r="AJ905">
        <v>0</v>
      </c>
      <c r="AK905" t="s">
        <v>97</v>
      </c>
      <c r="AL905">
        <v>-28.23</v>
      </c>
      <c r="AM905">
        <v>-0.74</v>
      </c>
      <c r="AN905">
        <v>-23.08</v>
      </c>
      <c r="AO905">
        <v>0</v>
      </c>
      <c r="AP905">
        <v>0</v>
      </c>
      <c r="AQ905" t="s">
        <v>97</v>
      </c>
      <c r="AR905">
        <v>20</v>
      </c>
      <c r="AS905">
        <v>100</v>
      </c>
      <c r="AT905">
        <v>1.2</v>
      </c>
      <c r="AU905">
        <v>0</v>
      </c>
      <c r="AV905">
        <v>5.29</v>
      </c>
      <c r="AW905">
        <v>0</v>
      </c>
      <c r="AX905">
        <v>84.71</v>
      </c>
      <c r="AY905" t="s">
        <v>97</v>
      </c>
      <c r="AZ905">
        <v>5.29</v>
      </c>
      <c r="BA905">
        <v>5.29</v>
      </c>
      <c r="BB905">
        <v>10.59</v>
      </c>
      <c r="BC905">
        <v>33.33</v>
      </c>
    </row>
    <row r="906" spans="1:55" x14ac:dyDescent="0.25">
      <c r="A906">
        <v>857</v>
      </c>
      <c r="B906" t="s">
        <v>1023</v>
      </c>
      <c r="C906" t="s">
        <v>193</v>
      </c>
      <c r="D906" t="s">
        <v>39</v>
      </c>
      <c r="E906">
        <v>1</v>
      </c>
      <c r="F906">
        <v>7.0666666666667002</v>
      </c>
      <c r="G906">
        <v>7.0666666666667002</v>
      </c>
      <c r="H906">
        <v>21.41</v>
      </c>
      <c r="I906">
        <v>-33.22</v>
      </c>
      <c r="J906">
        <v>37.96</v>
      </c>
      <c r="K906">
        <v>14.77</v>
      </c>
      <c r="L906">
        <v>-31.38</v>
      </c>
      <c r="M906">
        <v>47.5</v>
      </c>
      <c r="N906">
        <v>22.15</v>
      </c>
      <c r="O906">
        <v>-28.06</v>
      </c>
      <c r="P906">
        <v>70.37</v>
      </c>
      <c r="Q906">
        <v>-2.95</v>
      </c>
      <c r="R906">
        <v>-1.48</v>
      </c>
      <c r="S906" t="s">
        <v>97</v>
      </c>
      <c r="T906">
        <v>0.37</v>
      </c>
      <c r="U906">
        <v>-1.86</v>
      </c>
      <c r="V906">
        <v>48.52</v>
      </c>
      <c r="W906">
        <v>15.14</v>
      </c>
      <c r="X906">
        <v>-13.66</v>
      </c>
      <c r="Y906">
        <v>43.18</v>
      </c>
      <c r="Z906">
        <v>11.07</v>
      </c>
      <c r="AA906">
        <v>-4.43</v>
      </c>
      <c r="AB906">
        <v>42.86</v>
      </c>
      <c r="AC906">
        <v>-1.48</v>
      </c>
      <c r="AD906">
        <v>-1.48</v>
      </c>
      <c r="AE906" t="s">
        <v>97</v>
      </c>
      <c r="AF906">
        <v>5.41</v>
      </c>
      <c r="AG906">
        <v>-12.31</v>
      </c>
      <c r="AH906">
        <v>30</v>
      </c>
      <c r="AI906">
        <v>-1.97</v>
      </c>
      <c r="AJ906">
        <v>0</v>
      </c>
      <c r="AK906">
        <v>-100</v>
      </c>
      <c r="AL906">
        <v>1.07</v>
      </c>
      <c r="AM906">
        <v>-26.13</v>
      </c>
      <c r="AN906">
        <v>28.74</v>
      </c>
      <c r="AO906">
        <v>0</v>
      </c>
      <c r="AP906">
        <v>0</v>
      </c>
      <c r="AQ906" t="s">
        <v>97</v>
      </c>
      <c r="AR906">
        <v>0</v>
      </c>
      <c r="AS906" t="s">
        <v>97</v>
      </c>
      <c r="AT906">
        <v>0</v>
      </c>
      <c r="AU906">
        <v>0</v>
      </c>
      <c r="AV906">
        <v>0</v>
      </c>
      <c r="AW906">
        <v>0</v>
      </c>
      <c r="AX906">
        <v>84.91</v>
      </c>
      <c r="AY906" t="s">
        <v>97</v>
      </c>
      <c r="AZ906">
        <v>16.98</v>
      </c>
      <c r="BA906">
        <v>0</v>
      </c>
      <c r="BB906">
        <v>8.49</v>
      </c>
      <c r="BC906">
        <v>66.67</v>
      </c>
    </row>
    <row r="907" spans="1:55" x14ac:dyDescent="0.25">
      <c r="A907">
        <v>801</v>
      </c>
      <c r="B907" t="s">
        <v>1012</v>
      </c>
      <c r="C907" t="s">
        <v>54</v>
      </c>
      <c r="D907" t="s">
        <v>73</v>
      </c>
      <c r="E907">
        <v>1</v>
      </c>
      <c r="F907">
        <v>11.366666666666999</v>
      </c>
      <c r="G907">
        <v>11.366666666666999</v>
      </c>
      <c r="H907">
        <v>25.06</v>
      </c>
      <c r="I907">
        <v>-43.19</v>
      </c>
      <c r="J907">
        <v>31.25</v>
      </c>
      <c r="K907">
        <v>8.85</v>
      </c>
      <c r="L907">
        <v>-27.73</v>
      </c>
      <c r="M907">
        <v>22.62</v>
      </c>
      <c r="N907">
        <v>16.850000000000001</v>
      </c>
      <c r="O907">
        <v>-18.18</v>
      </c>
      <c r="P907">
        <v>32.86</v>
      </c>
      <c r="Q907">
        <v>2.19</v>
      </c>
      <c r="R907">
        <v>5.28</v>
      </c>
      <c r="S907">
        <v>-50</v>
      </c>
      <c r="T907">
        <v>1.06</v>
      </c>
      <c r="U907">
        <v>0.33</v>
      </c>
      <c r="V907">
        <v>10.86</v>
      </c>
      <c r="W907">
        <v>13.11</v>
      </c>
      <c r="X907">
        <v>-6.72</v>
      </c>
      <c r="Y907">
        <v>20</v>
      </c>
      <c r="Z907">
        <v>8.1</v>
      </c>
      <c r="AA907">
        <v>-7.09</v>
      </c>
      <c r="AB907">
        <v>36.54</v>
      </c>
      <c r="AC907">
        <v>3.73</v>
      </c>
      <c r="AD907">
        <v>0</v>
      </c>
      <c r="AE907">
        <v>0</v>
      </c>
      <c r="AF907">
        <v>6.68</v>
      </c>
      <c r="AG907">
        <v>0.5</v>
      </c>
      <c r="AH907">
        <v>8.82</v>
      </c>
      <c r="AI907">
        <v>-2.06</v>
      </c>
      <c r="AJ907">
        <v>7.04</v>
      </c>
      <c r="AK907">
        <v>-100</v>
      </c>
      <c r="AL907">
        <v>23.02</v>
      </c>
      <c r="AM907">
        <v>-43.75</v>
      </c>
      <c r="AN907">
        <v>46.39</v>
      </c>
      <c r="AO907">
        <v>0</v>
      </c>
      <c r="AP907">
        <v>0</v>
      </c>
      <c r="AQ907" t="s">
        <v>97</v>
      </c>
      <c r="AR907">
        <v>14.29</v>
      </c>
      <c r="AS907">
        <v>66.67</v>
      </c>
      <c r="AT907">
        <v>0.81</v>
      </c>
      <c r="AU907">
        <v>5.28</v>
      </c>
      <c r="AV907">
        <v>5.28</v>
      </c>
      <c r="AW907">
        <v>0</v>
      </c>
      <c r="AX907">
        <v>89.74</v>
      </c>
      <c r="AY907">
        <v>100</v>
      </c>
      <c r="AZ907">
        <v>5.28</v>
      </c>
      <c r="BA907">
        <v>10.56</v>
      </c>
      <c r="BB907">
        <v>10.56</v>
      </c>
      <c r="BC907">
        <v>33.33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2018-2019</vt:lpstr>
      <vt:lpstr>pp</vt:lpstr>
      <vt:lpstr>Bio</vt:lpstr>
      <vt:lpstr>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Semelman, Grant</cp:lastModifiedBy>
  <dcterms:created xsi:type="dcterms:W3CDTF">2019-12-03T19:03:37Z</dcterms:created>
  <dcterms:modified xsi:type="dcterms:W3CDTF">2019-12-05T21:09:38Z</dcterms:modified>
</cp:coreProperties>
</file>