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graysongall/MATLAB-Drive/School Stuff/Spring 2022/NE 403/Lab 5/"/>
    </mc:Choice>
  </mc:AlternateContent>
  <xr:revisionPtr revIDLastSave="0" documentId="13_ncr:1_{63D90865-B2A4-AF40-A942-5B0D3E6073B4}" xr6:coauthVersionLast="47" xr6:coauthVersionMax="47" xr10:uidLastSave="{00000000-0000-0000-0000-000000000000}"/>
  <bookViews>
    <workbookView xWindow="-38400" yWindow="1240" windowWidth="38400" windowHeight="21100" xr2:uid="{00000000-000D-0000-FFFF-FFFF00000000}"/>
  </bookViews>
  <sheets>
    <sheet name="Notes" sheetId="6" r:id="rId1"/>
    <sheet name="One Third" sheetId="2" r:id="rId2"/>
    <sheet name="Fully Inserted" sheetId="1" r:id="rId3"/>
    <sheet name="S#1 Rod Worth" sheetId="5" r:id="rId4"/>
    <sheet name="Core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2" l="1"/>
  <c r="M5" i="2" l="1"/>
  <c r="M6" i="2"/>
  <c r="M7" i="2"/>
  <c r="M8" i="2"/>
  <c r="M9" i="2"/>
  <c r="M4" i="2"/>
  <c r="E5" i="2" l="1"/>
  <c r="E6" i="2"/>
  <c r="E7" i="2"/>
  <c r="E8" i="2"/>
  <c r="E9" i="2"/>
  <c r="E4" i="2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<sst xmlns="http://schemas.openxmlformats.org/spreadsheetml/2006/main" count="45" uniqueCount="26">
  <si>
    <t>B2</t>
  </si>
  <si>
    <t>C3</t>
  </si>
  <si>
    <t>D4</t>
  </si>
  <si>
    <t>E5</t>
  </si>
  <si>
    <t>F6</t>
  </si>
  <si>
    <t>Assembly Location</t>
  </si>
  <si>
    <t>Safety 1 Postion Initial</t>
  </si>
  <si>
    <t>Safety 1 Postion Final</t>
  </si>
  <si>
    <t>Safety 2 Position Initial</t>
  </si>
  <si>
    <t>Safety 2 Position Final</t>
  </si>
  <si>
    <t>Reg Position Initial</t>
  </si>
  <si>
    <t>Wand Depth</t>
  </si>
  <si>
    <t>8 inches into active fuel region.</t>
  </si>
  <si>
    <t>24 inches into active fuel region.</t>
  </si>
  <si>
    <t>D6</t>
  </si>
  <si>
    <t>Reg Postion Final</t>
  </si>
  <si>
    <t>Change in Safety1 Position</t>
  </si>
  <si>
    <t>Safety 1 Initial Rod Worth</t>
  </si>
  <si>
    <t>Change in Rod Worth</t>
  </si>
  <si>
    <t>Safety 1 Final Rod Worth</t>
  </si>
  <si>
    <t>Rod positions are in inches</t>
  </si>
  <si>
    <t>Reactor Power for the entire lab was 50 W</t>
  </si>
  <si>
    <t>Additional items to add to the Lab Equpment Section</t>
  </si>
  <si>
    <t>Linear power recorder</t>
  </si>
  <si>
    <t>Safety #1 Rod worth curve</t>
  </si>
  <si>
    <t>The 2/3 length insertion measurements were not 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</si>
</sst>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21">
    <xf numFmtId="0" fontId="0" fillId="0" borderId="0" xfId="0"/>
    <xf numFmtId="0" fontId="5" fillId="6" borderId="2" xfId="5"/>
    <xf numFmtId="0" fontId="3" fillId="4" borderId="3" xfId="3" applyBorder="1"/>
    <xf numFmtId="0" fontId="1" fillId="2" borderId="3" xfId="1" applyBorder="1"/>
    <xf numFmtId="0" fontId="2" fillId="3" borderId="3" xfId="2" applyBorder="1"/>
    <xf numFmtId="0" fontId="0" fillId="0" borderId="3" xfId="0" applyBorder="1"/>
    <xf numFmtId="16" fontId="0" fillId="0" borderId="0" xfId="0" applyNumberFormat="1"/>
    <xf numFmtId="0" fontId="7" fillId="2" borderId="3" xfId="1" applyFont="1" applyBorder="1"/>
    <xf numFmtId="0" fontId="0" fillId="0" borderId="4" xfId="0" applyBorder="1"/>
    <xf numFmtId="0" fontId="4" fillId="0" borderId="3" xfId="4" applyFont="1" applyFill="1" applyBorder="1" applyAlignment="1">
      <alignment horizontal="center"/>
    </xf>
    <xf numFmtId="0" fontId="0" fillId="0" borderId="3" xfId="0" applyFill="1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7" borderId="5" xfId="4" applyFont="1" applyFill="1" applyBorder="1"/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8" fillId="0" borderId="0" xfId="0" applyFont="1"/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9" fillId="8" borderId="3" xfId="2" applyFont="1" applyFill="1" applyBorder="1"/>
    <xf numFmtId="0" fontId="10" fillId="0" borderId="0" xfId="0" applyFont="1"/>
  </cellXfs>
  <cellStyles count="6"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SAFETY #1 INTEGRAL ROD WORTH 4 APRIL 2022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trendline>
            <c:trendlineType val="poly"/>
            <c:order val="4"/>
            <c:backward val="2"/>
            <c:dispRSqr val="1"/>
            <c:dispEq val="1"/>
            <c:trendlineLbl>
              <c:layout>
                <c:manualLayout>
                  <c:x val="-1.5384736887828841E-4"/>
                  <c:y val="-0.5125230601847991"/>
                </c:manualLayout>
              </c:layout>
              <c:numFmt formatCode="0.00E+00" sourceLinked="0"/>
              <c:spPr>
                <a:solidFill>
                  <a:schemeClr val="bg1"/>
                </a:solidFill>
                <a:ln>
                  <a:solidFill>
                    <a:schemeClr val="tx1">
                      <a:tint val="50000"/>
                      <a:shade val="95000"/>
                      <a:satMod val="105000"/>
                    </a:schemeClr>
                  </a:solidFill>
                </a:ln>
              </c:spPr>
            </c:trendlineLbl>
          </c:trendline>
          <c:xVal>
            <c:numRef>
              <c:f>'[1]Safety #1'!$C$10:$C$23</c:f>
              <c:numCache>
                <c:formatCode>General</c:formatCode>
                <c:ptCount val="14"/>
                <c:pt idx="0">
                  <c:v>11.59</c:v>
                </c:pt>
                <c:pt idx="1">
                  <c:v>12.3</c:v>
                </c:pt>
                <c:pt idx="2">
                  <c:v>13.2</c:v>
                </c:pt>
                <c:pt idx="3">
                  <c:v>14.26</c:v>
                </c:pt>
                <c:pt idx="4">
                  <c:v>15.22</c:v>
                </c:pt>
                <c:pt idx="5">
                  <c:v>16.14</c:v>
                </c:pt>
                <c:pt idx="6">
                  <c:v>17.010000000000002</c:v>
                </c:pt>
                <c:pt idx="7">
                  <c:v>18.010000000000002</c:v>
                </c:pt>
                <c:pt idx="8">
                  <c:v>19.399999999999999</c:v>
                </c:pt>
                <c:pt idx="9">
                  <c:v>21.01</c:v>
                </c:pt>
                <c:pt idx="10">
                  <c:v>24</c:v>
                </c:pt>
                <c:pt idx="12">
                  <c:v>0</c:v>
                </c:pt>
              </c:numCache>
            </c:numRef>
          </c:xVal>
          <c:yVal>
            <c:numRef>
              <c:f>'[1]Safety #1'!$L$10:$L$23</c:f>
              <c:numCache>
                <c:formatCode>General</c:formatCode>
                <c:ptCount val="14"/>
                <c:pt idx="0">
                  <c:v>1072.9073938338354</c:v>
                </c:pt>
                <c:pt idx="1">
                  <c:v>959.68558770313939</c:v>
                </c:pt>
                <c:pt idx="2">
                  <c:v>825.95608984942521</c:v>
                </c:pt>
                <c:pt idx="3">
                  <c:v>677.94273431722468</c:v>
                </c:pt>
                <c:pt idx="4">
                  <c:v>549.23410701586408</c:v>
                </c:pt>
                <c:pt idx="5">
                  <c:v>442.60765139783467</c:v>
                </c:pt>
                <c:pt idx="6">
                  <c:v>333.46881896583523</c:v>
                </c:pt>
                <c:pt idx="7">
                  <c:v>233.36158492434572</c:v>
                </c:pt>
                <c:pt idx="8">
                  <c:v>141.30248251636894</c:v>
                </c:pt>
                <c:pt idx="9">
                  <c:v>59.960823672594877</c:v>
                </c:pt>
                <c:pt idx="10">
                  <c:v>0</c:v>
                </c:pt>
                <c:pt idx="11">
                  <c:v>0</c:v>
                </c:pt>
                <c:pt idx="12">
                  <c:v>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5-46E3-83B8-007074D9B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502048"/>
        <c:axId val="-2137504224"/>
      </c:scatterChart>
      <c:valAx>
        <c:axId val="-2137502048"/>
        <c:scaling>
          <c:orientation val="minMax"/>
          <c:max val="24"/>
          <c:min val="6"/>
        </c:scaling>
        <c:delete val="0"/>
        <c:axPos val="b"/>
        <c:majorGridlines/>
        <c:minorGridlines>
          <c:spPr>
            <a:ln>
              <a:solidFill>
                <a:schemeClr val="tx1">
                  <a:tint val="50000"/>
                  <a:shade val="95000"/>
                  <a:satMod val="10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ROD POSITION [inches]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504224"/>
        <c:crosses val="autoZero"/>
        <c:crossBetween val="midCat"/>
        <c:majorUnit val="1"/>
        <c:minorUnit val="0.1"/>
      </c:valAx>
      <c:valAx>
        <c:axId val="-2137504224"/>
        <c:scaling>
          <c:orientation val="minMax"/>
          <c:max val="1400"/>
          <c:min val="0"/>
        </c:scaling>
        <c:delete val="0"/>
        <c:axPos val="l"/>
        <c:majorGridlines/>
        <c:min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REACTIVITY [pcm]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7502048"/>
        <c:crosses val="autoZero"/>
        <c:crossBetween val="midCat"/>
        <c:majorUnit val="100"/>
        <c:minorUnit val="10"/>
      </c:valAx>
    </c:plotArea>
    <c:plotVisOnly val="1"/>
    <c:dispBlanksAs val="gap"/>
    <c:showDLblsOverMax val="0"/>
  </c:chart>
  <c:spPr>
    <a:noFill/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25" right="0.25" top="0.75" bottom="0.75" header="0.3" footer="0.3"/>
  <pageSetup orientation="landscape" horizont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48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0.60967</cdr:x>
      <cdr:y>0.09682</cdr:y>
    </cdr:from>
    <cdr:to>
      <cdr:x>0.90131</cdr:x>
      <cdr:y>0.32693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89643" y="609572"/>
          <a:ext cx="2769538" cy="144877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>
              <a:tint val="50000"/>
              <a:shade val="95000"/>
              <a:satMod val="105000"/>
            </a:schemeClr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  DATA:</a:t>
          </a:r>
          <a:r>
            <a:rPr lang="en-US" sz="1100" u="none" baseline="0"/>
            <a:t>  4 APR 2022  51636.34 MW-hrs </a:t>
          </a:r>
        </a:p>
        <a:p xmlns:a="http://schemas.openxmlformats.org/drawingml/2006/main">
          <a:endParaRPr lang="en-US" sz="1100" u="sng" baseline="0"/>
        </a:p>
        <a:p xmlns:a="http://schemas.openxmlformats.org/drawingml/2006/main">
          <a:endParaRPr lang="en-US" sz="1100" u="sng" baseline="0"/>
        </a:p>
        <a:p xmlns:a="http://schemas.openxmlformats.org/drawingml/2006/main">
          <a:r>
            <a:rPr lang="en-US" sz="1100" u="none" baseline="0"/>
            <a:t>Approved: </a:t>
          </a:r>
          <a:r>
            <a:rPr lang="en-US" sz="1100" u="sng" baseline="0"/>
            <a:t>                                                       </a:t>
          </a:r>
          <a:r>
            <a:rPr lang="en-US" sz="1100" u="none" baseline="0">
              <a:solidFill>
                <a:schemeClr val="bg1"/>
              </a:solidFill>
            </a:rPr>
            <a:t>.</a:t>
          </a:r>
        </a:p>
        <a:p xmlns:a="http://schemas.openxmlformats.org/drawingml/2006/main">
          <a:endParaRPr lang="en-US" sz="1100" u="none" baseline="0">
            <a:solidFill>
              <a:schemeClr val="bg1"/>
            </a:solidFill>
          </a:endParaRPr>
        </a:p>
        <a:p xmlns:a="http://schemas.openxmlformats.org/drawingml/2006/main">
          <a:endParaRPr lang="en-US" sz="1100" u="none" baseline="0">
            <a:solidFill>
              <a:schemeClr val="bg1"/>
            </a:solidFill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+mn-lt"/>
              <a:ea typeface="+mn-ea"/>
              <a:cs typeface="+mn-cs"/>
            </a:rPr>
            <a:t>Approved: </a:t>
          </a:r>
          <a:r>
            <a:rPr lang="en-US" sz="1100" u="sng" baseline="0">
              <a:effectLst/>
              <a:latin typeface="+mn-lt"/>
              <a:ea typeface="+mn-ea"/>
              <a:cs typeface="+mn-cs"/>
            </a:rPr>
            <a:t>                                                       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solidFill>
              <a:schemeClr val="bg1"/>
            </a:solidFill>
            <a:effectLst/>
          </a:endParaRPr>
        </a:p>
        <a:p xmlns:a="http://schemas.openxmlformats.org/drawingml/2006/main">
          <a:endParaRPr lang="en-US" sz="1100" u="none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19050</xdr:rowOff>
    </xdr:from>
    <xdr:to>
      <xdr:col>11</xdr:col>
      <xdr:colOff>533400</xdr:colOff>
      <xdr:row>14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743700" y="2305050"/>
          <a:ext cx="495300" cy="542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3</xdr:row>
      <xdr:rowOff>161925</xdr:rowOff>
    </xdr:from>
    <xdr:to>
      <xdr:col>10</xdr:col>
      <xdr:colOff>428626</xdr:colOff>
      <xdr:row>32</xdr:row>
      <xdr:rowOff>114300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844550" y="746125"/>
          <a:ext cx="6315076" cy="5476875"/>
          <a:chOff x="657225" y="742950"/>
          <a:chExt cx="5934075" cy="5476875"/>
        </a:xfrm>
      </xdr:grpSpPr>
      <xdr:pic>
        <xdr:nvPicPr>
          <xdr:cNvPr id="4" name="Google Shape;118;p17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657225" y="742950"/>
            <a:ext cx="5934075" cy="547687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/>
        </xdr:nvSpPr>
        <xdr:spPr>
          <a:xfrm>
            <a:off x="1943100" y="1514475"/>
            <a:ext cx="495300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/>
        </xdr:nvSpPr>
        <xdr:spPr>
          <a:xfrm>
            <a:off x="2476500" y="1514475"/>
            <a:ext cx="495300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3076575" y="1514475"/>
            <a:ext cx="495300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/>
        </xdr:nvSpPr>
        <xdr:spPr>
          <a:xfrm>
            <a:off x="3619500" y="1514475"/>
            <a:ext cx="495300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/>
        </xdr:nvSpPr>
        <xdr:spPr>
          <a:xfrm>
            <a:off x="4200525" y="1514475"/>
            <a:ext cx="495300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/>
        </xdr:nvSpPr>
        <xdr:spPr>
          <a:xfrm>
            <a:off x="4752975" y="1514475"/>
            <a:ext cx="495300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1943100" y="2114550"/>
            <a:ext cx="495300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/>
        </xdr:nvSpPr>
        <xdr:spPr>
          <a:xfrm>
            <a:off x="1933575" y="2724150"/>
            <a:ext cx="495300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/>
        </xdr:nvSpPr>
        <xdr:spPr>
          <a:xfrm>
            <a:off x="1933575" y="3314700"/>
            <a:ext cx="495300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933575" y="3914775"/>
            <a:ext cx="495300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/>
        </xdr:nvSpPr>
        <xdr:spPr>
          <a:xfrm>
            <a:off x="1933575" y="4505325"/>
            <a:ext cx="495300" cy="542925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28575</xdr:colOff>
      <xdr:row>16</xdr:row>
      <xdr:rowOff>76200</xdr:rowOff>
    </xdr:from>
    <xdr:to>
      <xdr:col>11</xdr:col>
      <xdr:colOff>523875</xdr:colOff>
      <xdr:row>19</xdr:row>
      <xdr:rowOff>47625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6734175" y="3124200"/>
          <a:ext cx="495300" cy="542925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552450</xdr:colOff>
      <xdr:row>12</xdr:row>
      <xdr:rowOff>9526</xdr:rowOff>
    </xdr:from>
    <xdr:to>
      <xdr:col>13</xdr:col>
      <xdr:colOff>523875</xdr:colOff>
      <xdr:row>14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7258050" y="2295526"/>
          <a:ext cx="119062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Reflector</a:t>
          </a:r>
        </a:p>
      </xdr:txBody>
    </xdr:sp>
    <xdr:clientData/>
  </xdr:twoCellAnchor>
  <xdr:twoCellAnchor>
    <xdr:from>
      <xdr:col>12</xdr:col>
      <xdr:colOff>0</xdr:colOff>
      <xdr:row>16</xdr:row>
      <xdr:rowOff>66675</xdr:rowOff>
    </xdr:from>
    <xdr:to>
      <xdr:col>15</xdr:col>
      <xdr:colOff>76200</xdr:colOff>
      <xdr:row>19</xdr:row>
      <xdr:rowOff>57150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7315200" y="3114675"/>
          <a:ext cx="1905000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Fission Chamber</a:t>
          </a:r>
        </a:p>
      </xdr:txBody>
    </xdr:sp>
    <xdr:clientData/>
  </xdr:twoCellAnchor>
  <xdr:twoCellAnchor>
    <xdr:from>
      <xdr:col>1</xdr:col>
      <xdr:colOff>9525</xdr:colOff>
      <xdr:row>1</xdr:row>
      <xdr:rowOff>19050</xdr:rowOff>
    </xdr:from>
    <xdr:to>
      <xdr:col>10</xdr:col>
      <xdr:colOff>400049</xdr:colOff>
      <xdr:row>4</xdr:row>
      <xdr:rowOff>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619125" y="209550"/>
          <a:ext cx="5876924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Overhead Veiw of the Core</a:t>
          </a:r>
        </a:p>
      </xdr:txBody>
    </xdr:sp>
    <xdr:clientData/>
  </xdr:twoCellAnchor>
  <xdr:twoCellAnchor>
    <xdr:from>
      <xdr:col>4</xdr:col>
      <xdr:colOff>95251</xdr:colOff>
      <xdr:row>10</xdr:row>
      <xdr:rowOff>180974</xdr:rowOff>
    </xdr:from>
    <xdr:to>
      <xdr:col>4</xdr:col>
      <xdr:colOff>571501</xdr:colOff>
      <xdr:row>13</xdr:row>
      <xdr:rowOff>171449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2533651" y="2095499"/>
          <a:ext cx="476250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B2</a:t>
          </a:r>
        </a:p>
      </xdr:txBody>
    </xdr:sp>
    <xdr:clientData/>
  </xdr:twoCellAnchor>
  <xdr:twoCellAnchor>
    <xdr:from>
      <xdr:col>5</xdr:col>
      <xdr:colOff>57151</xdr:colOff>
      <xdr:row>14</xdr:row>
      <xdr:rowOff>28574</xdr:rowOff>
    </xdr:from>
    <xdr:to>
      <xdr:col>5</xdr:col>
      <xdr:colOff>533401</xdr:colOff>
      <xdr:row>17</xdr:row>
      <xdr:rowOff>19049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3105151" y="2705099"/>
          <a:ext cx="476250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C3</a:t>
          </a:r>
        </a:p>
      </xdr:txBody>
    </xdr:sp>
    <xdr:clientData/>
  </xdr:twoCellAnchor>
  <xdr:twoCellAnchor>
    <xdr:from>
      <xdr:col>5</xdr:col>
      <xdr:colOff>590551</xdr:colOff>
      <xdr:row>17</xdr:row>
      <xdr:rowOff>76199</xdr:rowOff>
    </xdr:from>
    <xdr:to>
      <xdr:col>6</xdr:col>
      <xdr:colOff>457201</xdr:colOff>
      <xdr:row>20</xdr:row>
      <xdr:rowOff>66674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3638551" y="3324224"/>
          <a:ext cx="476250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D4</a:t>
          </a:r>
        </a:p>
      </xdr:txBody>
    </xdr:sp>
    <xdr:clientData/>
  </xdr:twoCellAnchor>
  <xdr:twoCellAnchor>
    <xdr:from>
      <xdr:col>7</xdr:col>
      <xdr:colOff>466724</xdr:colOff>
      <xdr:row>17</xdr:row>
      <xdr:rowOff>76200</xdr:rowOff>
    </xdr:from>
    <xdr:to>
      <xdr:col>8</xdr:col>
      <xdr:colOff>361949</xdr:colOff>
      <xdr:row>20</xdr:row>
      <xdr:rowOff>66675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4733924" y="3324225"/>
          <a:ext cx="504825" cy="5619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D6</a:t>
          </a:r>
        </a:p>
      </xdr:txBody>
    </xdr:sp>
    <xdr:clientData/>
  </xdr:twoCellAnchor>
  <xdr:twoCellAnchor>
    <xdr:from>
      <xdr:col>6</xdr:col>
      <xdr:colOff>552450</xdr:colOff>
      <xdr:row>20</xdr:row>
      <xdr:rowOff>85725</xdr:rowOff>
    </xdr:from>
    <xdr:to>
      <xdr:col>7</xdr:col>
      <xdr:colOff>419100</xdr:colOff>
      <xdr:row>23</xdr:row>
      <xdr:rowOff>76200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4210050" y="3905250"/>
          <a:ext cx="476250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E5</a:t>
          </a:r>
        </a:p>
      </xdr:txBody>
    </xdr:sp>
    <xdr:clientData/>
  </xdr:twoCellAnchor>
  <xdr:twoCellAnchor>
    <xdr:from>
      <xdr:col>7</xdr:col>
      <xdr:colOff>466725</xdr:colOff>
      <xdr:row>23</xdr:row>
      <xdr:rowOff>133350</xdr:rowOff>
    </xdr:from>
    <xdr:to>
      <xdr:col>8</xdr:col>
      <xdr:colOff>333375</xdr:colOff>
      <xdr:row>26</xdr:row>
      <xdr:rowOff>123825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4733925" y="4524375"/>
          <a:ext cx="476250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F6</a:t>
          </a:r>
        </a:p>
      </xdr:txBody>
    </xdr:sp>
    <xdr:clientData/>
  </xdr:twoCellAnchor>
  <xdr:twoCellAnchor>
    <xdr:from>
      <xdr:col>11</xdr:col>
      <xdr:colOff>66675</xdr:colOff>
      <xdr:row>21</xdr:row>
      <xdr:rowOff>19050</xdr:rowOff>
    </xdr:from>
    <xdr:to>
      <xdr:col>11</xdr:col>
      <xdr:colOff>542925</xdr:colOff>
      <xdr:row>24</xdr:row>
      <xdr:rowOff>9525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6772275" y="4029075"/>
          <a:ext cx="476250" cy="5619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D6</a:t>
          </a:r>
        </a:p>
      </xdr:txBody>
    </xdr:sp>
    <xdr:clientData/>
  </xdr:twoCellAnchor>
  <xdr:twoCellAnchor>
    <xdr:from>
      <xdr:col>11</xdr:col>
      <xdr:colOff>600075</xdr:colOff>
      <xdr:row>21</xdr:row>
      <xdr:rowOff>9525</xdr:rowOff>
    </xdr:from>
    <xdr:to>
      <xdr:col>15</xdr:col>
      <xdr:colOff>66675</xdr:colOff>
      <xdr:row>24</xdr:row>
      <xdr:rowOff>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7305675" y="4019550"/>
          <a:ext cx="1905000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6% Assembly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ESKTOP/SURVEILLANCE/Control%20Rod%20Calibrations/Control%20Rod%20Calibration%20Core%2011%204APR22_Ne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Data Sheet2"/>
      <sheetName val="Safety #1"/>
      <sheetName val="SAFETY #2"/>
      <sheetName val="REG"/>
      <sheetName val="GANG"/>
      <sheetName val="SHIM"/>
      <sheetName val="S#1 INT CHART"/>
      <sheetName val="S#1 INT FULL"/>
      <sheetName val="S#1 DIFF CHART"/>
      <sheetName val="S#2 INT CHART"/>
      <sheetName val="S#2 INT FULL"/>
      <sheetName val="S#2 DIFF CHART"/>
      <sheetName val="REG INT CHART"/>
      <sheetName val="REG INT FULL"/>
      <sheetName val="REG DIFF CHART"/>
      <sheetName val="GANG INT"/>
      <sheetName val="GANG DIFF CHART"/>
      <sheetName val="GANG INT FULL"/>
      <sheetName val="SHIM INT"/>
      <sheetName val="SHIM INT FULL"/>
      <sheetName val="SHIM DIFF CHART"/>
      <sheetName val="SHUTDOWN MARGIN"/>
      <sheetName val="CONSTANTS"/>
      <sheetName val="ECP"/>
      <sheetName val="REACTIVITY TABLE"/>
      <sheetName val="Sheet1"/>
    </sheetNames>
    <sheetDataSet>
      <sheetData sheetId="0" refreshError="1"/>
      <sheetData sheetId="1" refreshError="1"/>
      <sheetData sheetId="2">
        <row r="10">
          <cell r="C10">
            <v>11.59</v>
          </cell>
          <cell r="L10">
            <v>1072.9073938338354</v>
          </cell>
        </row>
        <row r="11">
          <cell r="C11">
            <v>12.3</v>
          </cell>
          <cell r="L11">
            <v>959.68558770313939</v>
          </cell>
        </row>
        <row r="12">
          <cell r="C12">
            <v>13.2</v>
          </cell>
          <cell r="L12">
            <v>825.95608984942521</v>
          </cell>
        </row>
        <row r="13">
          <cell r="C13">
            <v>14.26</v>
          </cell>
          <cell r="L13">
            <v>677.94273431722468</v>
          </cell>
        </row>
        <row r="14">
          <cell r="C14">
            <v>15.22</v>
          </cell>
          <cell r="L14">
            <v>549.23410701586408</v>
          </cell>
        </row>
        <row r="15">
          <cell r="C15">
            <v>16.14</v>
          </cell>
          <cell r="L15">
            <v>442.60765139783467</v>
          </cell>
        </row>
        <row r="16">
          <cell r="C16">
            <v>17.010000000000002</v>
          </cell>
          <cell r="L16">
            <v>333.46881896583523</v>
          </cell>
        </row>
        <row r="17">
          <cell r="C17">
            <v>18.010000000000002</v>
          </cell>
          <cell r="L17">
            <v>233.36158492434572</v>
          </cell>
        </row>
        <row r="18">
          <cell r="C18">
            <v>19.399999999999999</v>
          </cell>
          <cell r="L18">
            <v>141.30248251636894</v>
          </cell>
        </row>
        <row r="19">
          <cell r="C19">
            <v>21.01</v>
          </cell>
          <cell r="L19">
            <v>59.960823672594877</v>
          </cell>
        </row>
        <row r="20">
          <cell r="C20">
            <v>24</v>
          </cell>
          <cell r="L20">
            <v>0</v>
          </cell>
        </row>
        <row r="21">
          <cell r="L21">
            <v>0</v>
          </cell>
        </row>
        <row r="22">
          <cell r="C22">
            <v>0</v>
          </cell>
          <cell r="L22">
            <v>2600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9"/>
  <sheetViews>
    <sheetView tabSelected="1" workbookViewId="0">
      <selection activeCell="T23" sqref="T23"/>
    </sheetView>
  </sheetViews>
  <sheetFormatPr baseColWidth="10" defaultColWidth="8.83203125" defaultRowHeight="15" x14ac:dyDescent="0.2"/>
  <sheetData>
    <row r="3" spans="1:1" x14ac:dyDescent="0.2">
      <c r="A3" t="s">
        <v>21</v>
      </c>
    </row>
    <row r="5" spans="1:1" x14ac:dyDescent="0.2">
      <c r="A5" s="20" t="s">
        <v>22</v>
      </c>
    </row>
    <row r="6" spans="1:1" x14ac:dyDescent="0.2">
      <c r="A6" t="s">
        <v>23</v>
      </c>
    </row>
    <row r="7" spans="1:1" x14ac:dyDescent="0.2">
      <c r="A7" t="s">
        <v>24</v>
      </c>
    </row>
    <row r="9" spans="1:1" x14ac:dyDescent="0.2">
      <c r="A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7"/>
  <sheetViews>
    <sheetView workbookViewId="0">
      <selection activeCell="K21" sqref="K21"/>
    </sheetView>
  </sheetViews>
  <sheetFormatPr baseColWidth="10" defaultColWidth="8.83203125" defaultRowHeight="15" x14ac:dyDescent="0.2"/>
  <cols>
    <col min="2" max="2" width="17.6640625" bestFit="1" customWidth="1"/>
    <col min="3" max="3" width="21.5" customWidth="1"/>
    <col min="4" max="4" width="21.83203125" customWidth="1"/>
    <col min="5" max="5" width="23.33203125" customWidth="1"/>
    <col min="6" max="6" width="21.1640625" customWidth="1"/>
    <col min="7" max="7" width="20.33203125" customWidth="1"/>
    <col min="8" max="9" width="21.6640625" customWidth="1"/>
    <col min="11" max="11" width="23.83203125" bestFit="1" customWidth="1"/>
    <col min="12" max="12" width="23" bestFit="1" customWidth="1"/>
    <col min="13" max="13" width="19.83203125" bestFit="1" customWidth="1"/>
  </cols>
  <sheetData>
    <row r="1" spans="2:13" ht="17" thickTop="1" thickBot="1" x14ac:dyDescent="0.25">
      <c r="B1" s="1" t="s">
        <v>11</v>
      </c>
      <c r="C1" s="6" t="s">
        <v>12</v>
      </c>
    </row>
    <row r="2" spans="2:13" ht="16" thickTop="1" x14ac:dyDescent="0.2"/>
    <row r="3" spans="2:13" x14ac:dyDescent="0.2">
      <c r="B3" s="2" t="s">
        <v>5</v>
      </c>
      <c r="C3" s="3" t="s">
        <v>6</v>
      </c>
      <c r="D3" s="4" t="s">
        <v>7</v>
      </c>
      <c r="E3" s="13" t="s">
        <v>16</v>
      </c>
      <c r="F3" s="3" t="s">
        <v>8</v>
      </c>
      <c r="G3" s="4" t="s">
        <v>9</v>
      </c>
      <c r="H3" s="7" t="s">
        <v>10</v>
      </c>
      <c r="I3" s="4" t="s">
        <v>15</v>
      </c>
      <c r="K3" s="3" t="s">
        <v>17</v>
      </c>
      <c r="L3" s="4" t="s">
        <v>19</v>
      </c>
      <c r="M3" s="19" t="s">
        <v>18</v>
      </c>
    </row>
    <row r="4" spans="2:13" x14ac:dyDescent="0.2">
      <c r="B4" s="5" t="s">
        <v>0</v>
      </c>
      <c r="C4" s="11">
        <v>17.649999999999999</v>
      </c>
      <c r="D4" s="14">
        <v>17.670000000000002</v>
      </c>
      <c r="E4" s="9">
        <f t="shared" ref="E4:E9" si="0">D4-C4</f>
        <v>2.0000000000003126E-2</v>
      </c>
      <c r="F4" s="11">
        <v>17.649999999999999</v>
      </c>
      <c r="G4" s="11">
        <v>17.649999999999999</v>
      </c>
      <c r="H4" s="11">
        <v>17.670000000000002</v>
      </c>
      <c r="I4" s="11">
        <v>17.670000000000002</v>
      </c>
      <c r="K4" s="11">
        <v>265.60000000000002</v>
      </c>
      <c r="L4" s="14">
        <v>263.7</v>
      </c>
      <c r="M4" s="17">
        <f>L4-K4</f>
        <v>-1.9000000000000341</v>
      </c>
    </row>
    <row r="5" spans="2:13" x14ac:dyDescent="0.2">
      <c r="B5" s="5" t="s">
        <v>1</v>
      </c>
      <c r="C5" s="11">
        <v>17.670000000000002</v>
      </c>
      <c r="D5" s="14">
        <v>17.690000000000001</v>
      </c>
      <c r="E5" s="9">
        <f t="shared" si="0"/>
        <v>1.9999999999999574E-2</v>
      </c>
      <c r="F5" s="11">
        <v>17.649999999999999</v>
      </c>
      <c r="G5" s="11">
        <v>17.649999999999999</v>
      </c>
      <c r="H5" s="11">
        <v>17.670000000000002</v>
      </c>
      <c r="I5" s="11">
        <v>17.670000000000002</v>
      </c>
      <c r="K5" s="11"/>
      <c r="L5" s="14"/>
      <c r="M5" s="17">
        <f t="shared" ref="M5:M9" si="1">L5-K5</f>
        <v>0</v>
      </c>
    </row>
    <row r="6" spans="2:13" x14ac:dyDescent="0.2">
      <c r="B6" s="5" t="s">
        <v>2</v>
      </c>
      <c r="C6" s="11">
        <v>17.649999999999999</v>
      </c>
      <c r="D6" s="14">
        <v>17.739999999999998</v>
      </c>
      <c r="E6" s="9">
        <f t="shared" si="0"/>
        <v>8.9999999999999858E-2</v>
      </c>
      <c r="F6" s="11">
        <v>17.649999999999999</v>
      </c>
      <c r="G6" s="11">
        <v>17.649999999999999</v>
      </c>
      <c r="H6" s="11">
        <v>17.670000000000002</v>
      </c>
      <c r="I6" s="11">
        <v>17.670000000000002</v>
      </c>
      <c r="K6" s="11"/>
      <c r="L6" s="14"/>
      <c r="M6" s="17">
        <f t="shared" si="1"/>
        <v>0</v>
      </c>
    </row>
    <row r="7" spans="2:13" x14ac:dyDescent="0.2">
      <c r="B7" s="8" t="s">
        <v>3</v>
      </c>
      <c r="C7" s="11">
        <v>17.66</v>
      </c>
      <c r="D7" s="15">
        <v>17.690000000000001</v>
      </c>
      <c r="E7" s="9">
        <f t="shared" si="0"/>
        <v>3.0000000000001137E-2</v>
      </c>
      <c r="F7" s="11">
        <v>17.649999999999999</v>
      </c>
      <c r="G7" s="11">
        <v>17.649999999999999</v>
      </c>
      <c r="H7" s="11">
        <v>17.670000000000002</v>
      </c>
      <c r="I7" s="11">
        <v>17.670000000000002</v>
      </c>
      <c r="K7" s="12"/>
      <c r="L7" s="15"/>
      <c r="M7" s="17">
        <f t="shared" si="1"/>
        <v>0</v>
      </c>
    </row>
    <row r="8" spans="2:13" x14ac:dyDescent="0.2">
      <c r="B8" s="5" t="s">
        <v>4</v>
      </c>
      <c r="C8" s="11">
        <v>17.64</v>
      </c>
      <c r="D8" s="14">
        <v>17.66</v>
      </c>
      <c r="E8" s="9">
        <f t="shared" si="0"/>
        <v>1.9999999999999574E-2</v>
      </c>
      <c r="F8" s="11">
        <v>17.649999999999999</v>
      </c>
      <c r="G8" s="11">
        <v>17.649999999999999</v>
      </c>
      <c r="H8" s="11">
        <v>17.670000000000002</v>
      </c>
      <c r="I8" s="11">
        <v>17.670000000000002</v>
      </c>
      <c r="K8" s="11"/>
      <c r="L8" s="14"/>
      <c r="M8" s="17">
        <f t="shared" si="1"/>
        <v>0</v>
      </c>
    </row>
    <row r="9" spans="2:13" x14ac:dyDescent="0.2">
      <c r="B9" s="10" t="s">
        <v>14</v>
      </c>
      <c r="C9" s="11">
        <v>17.66</v>
      </c>
      <c r="D9" s="14">
        <v>17.690000000000001</v>
      </c>
      <c r="E9" s="9">
        <f t="shared" si="0"/>
        <v>3.0000000000001137E-2</v>
      </c>
      <c r="F9" s="11">
        <v>17.649999999999999</v>
      </c>
      <c r="G9" s="11">
        <v>17.649999999999999</v>
      </c>
      <c r="H9" s="11">
        <v>17.670000000000002</v>
      </c>
      <c r="I9" s="11">
        <v>17.670000000000002</v>
      </c>
      <c r="K9" s="11"/>
      <c r="L9" s="11"/>
      <c r="M9" s="17">
        <f t="shared" si="1"/>
        <v>0</v>
      </c>
    </row>
    <row r="11" spans="2:13" x14ac:dyDescent="0.2">
      <c r="B11" t="s">
        <v>20</v>
      </c>
    </row>
    <row r="17" spans="10:11" x14ac:dyDescent="0.2">
      <c r="J17">
        <v>17.649999999999999</v>
      </c>
      <c r="K17">
        <f>-1.02*10^-2*J17^4+8.38*10^-1*J17^3-1.79*10^1*J17^2-2.13*10^1*J17+2.6*10^3</f>
        <v>265.56615708625122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11"/>
  <sheetViews>
    <sheetView workbookViewId="0">
      <selection activeCell="C27" sqref="C27"/>
    </sheetView>
  </sheetViews>
  <sheetFormatPr baseColWidth="10" defaultColWidth="8.83203125" defaultRowHeight="15" x14ac:dyDescent="0.2"/>
  <cols>
    <col min="2" max="2" width="17.6640625" bestFit="1" customWidth="1"/>
    <col min="3" max="3" width="21.5" customWidth="1"/>
    <col min="4" max="4" width="20.1640625" bestFit="1" customWidth="1"/>
    <col min="5" max="5" width="24.83203125" bestFit="1" customWidth="1"/>
    <col min="6" max="6" width="21.6640625" bestFit="1" customWidth="1"/>
    <col min="7" max="7" width="22.1640625" customWidth="1"/>
    <col min="8" max="9" width="20.33203125" customWidth="1"/>
    <col min="11" max="11" width="23.83203125" bestFit="1" customWidth="1"/>
    <col min="12" max="12" width="23" bestFit="1" customWidth="1"/>
    <col min="13" max="13" width="19.83203125" bestFit="1" customWidth="1"/>
  </cols>
  <sheetData>
    <row r="1" spans="2:13" ht="17" thickTop="1" thickBot="1" x14ac:dyDescent="0.25">
      <c r="B1" s="1" t="s">
        <v>11</v>
      </c>
      <c r="C1" s="6" t="s">
        <v>13</v>
      </c>
    </row>
    <row r="2" spans="2:13" ht="16" thickTop="1" x14ac:dyDescent="0.2"/>
    <row r="3" spans="2:13" x14ac:dyDescent="0.2">
      <c r="B3" s="2" t="s">
        <v>5</v>
      </c>
      <c r="C3" s="3" t="s">
        <v>6</v>
      </c>
      <c r="D3" s="4" t="s">
        <v>7</v>
      </c>
      <c r="E3" s="13" t="s">
        <v>16</v>
      </c>
      <c r="F3" s="3" t="s">
        <v>8</v>
      </c>
      <c r="G3" s="4" t="s">
        <v>9</v>
      </c>
      <c r="H3" s="7" t="s">
        <v>10</v>
      </c>
      <c r="I3" s="4" t="s">
        <v>15</v>
      </c>
      <c r="K3" s="3" t="s">
        <v>17</v>
      </c>
      <c r="L3" s="4" t="s">
        <v>19</v>
      </c>
      <c r="M3" s="19" t="s">
        <v>18</v>
      </c>
    </row>
    <row r="4" spans="2:13" x14ac:dyDescent="0.2">
      <c r="B4" s="5" t="s">
        <v>0</v>
      </c>
      <c r="C4" s="11">
        <v>17.64</v>
      </c>
      <c r="D4" s="14">
        <v>17.77</v>
      </c>
      <c r="E4" s="9">
        <f>D4-C4</f>
        <v>0.12999999999999901</v>
      </c>
      <c r="F4" s="11">
        <v>17.649999999999999</v>
      </c>
      <c r="G4" s="11">
        <v>17.649999999999999</v>
      </c>
      <c r="H4" s="11">
        <v>17.649999999999999</v>
      </c>
      <c r="I4" s="11">
        <v>17.649999999999999</v>
      </c>
      <c r="K4" s="11"/>
      <c r="L4" s="14"/>
      <c r="M4" s="17"/>
    </row>
    <row r="5" spans="2:13" x14ac:dyDescent="0.2">
      <c r="B5" s="5" t="s">
        <v>1</v>
      </c>
      <c r="C5" s="11">
        <v>17.64</v>
      </c>
      <c r="D5" s="14">
        <v>17.8</v>
      </c>
      <c r="E5" s="9">
        <f t="shared" ref="E5:E9" si="0">D5-C5</f>
        <v>0.16000000000000014</v>
      </c>
      <c r="F5" s="11">
        <v>17.649999999999999</v>
      </c>
      <c r="G5" s="11">
        <v>17.649999999999999</v>
      </c>
      <c r="H5" s="11">
        <v>17.649999999999999</v>
      </c>
      <c r="I5" s="11">
        <v>17.649999999999999</v>
      </c>
      <c r="K5" s="11"/>
      <c r="L5" s="14"/>
      <c r="M5" s="17"/>
    </row>
    <row r="6" spans="2:13" x14ac:dyDescent="0.2">
      <c r="B6" s="5" t="s">
        <v>2</v>
      </c>
      <c r="C6" s="11">
        <v>17.64</v>
      </c>
      <c r="D6" s="14">
        <v>18.13</v>
      </c>
      <c r="E6" s="9">
        <f t="shared" si="0"/>
        <v>0.48999999999999844</v>
      </c>
      <c r="F6" s="11">
        <v>17.649999999999999</v>
      </c>
      <c r="G6" s="11">
        <v>17.649999999999999</v>
      </c>
      <c r="H6" s="11">
        <v>17.649999999999999</v>
      </c>
      <c r="I6" s="11">
        <v>17.649999999999999</v>
      </c>
      <c r="K6" s="11"/>
      <c r="L6" s="14"/>
      <c r="M6" s="17"/>
    </row>
    <row r="7" spans="2:13" x14ac:dyDescent="0.2">
      <c r="B7" s="8" t="s">
        <v>3</v>
      </c>
      <c r="C7" s="12">
        <v>17.64</v>
      </c>
      <c r="D7" s="15">
        <v>17.88</v>
      </c>
      <c r="E7" s="9">
        <f t="shared" si="0"/>
        <v>0.23999999999999844</v>
      </c>
      <c r="F7" s="11">
        <v>17.649999999999999</v>
      </c>
      <c r="G7" s="11">
        <v>17.649999999999999</v>
      </c>
      <c r="H7" s="11">
        <v>17.649999999999999</v>
      </c>
      <c r="I7" s="11">
        <v>17.649999999999999</v>
      </c>
      <c r="K7" s="12"/>
      <c r="L7" s="15"/>
      <c r="M7" s="18"/>
    </row>
    <row r="8" spans="2:13" x14ac:dyDescent="0.2">
      <c r="B8" s="5" t="s">
        <v>4</v>
      </c>
      <c r="C8" s="11">
        <v>17.64</v>
      </c>
      <c r="D8" s="14">
        <v>17.690000000000001</v>
      </c>
      <c r="E8" s="9">
        <f t="shared" si="0"/>
        <v>5.0000000000000711E-2</v>
      </c>
      <c r="F8" s="11">
        <v>17.649999999999999</v>
      </c>
      <c r="G8" s="11">
        <v>17.649999999999999</v>
      </c>
      <c r="H8" s="11">
        <v>17.649999999999999</v>
      </c>
      <c r="I8" s="11">
        <v>17.649999999999999</v>
      </c>
      <c r="K8" s="11"/>
      <c r="L8" s="14"/>
      <c r="M8" s="17"/>
    </row>
    <row r="9" spans="2:13" x14ac:dyDescent="0.2">
      <c r="B9" s="10" t="s">
        <v>14</v>
      </c>
      <c r="C9" s="11">
        <v>17.649999999999999</v>
      </c>
      <c r="D9" s="11">
        <v>17.79</v>
      </c>
      <c r="E9" s="9">
        <f t="shared" si="0"/>
        <v>0.14000000000000057</v>
      </c>
      <c r="F9" s="11">
        <v>17.649999999999999</v>
      </c>
      <c r="G9" s="11">
        <v>17.649999999999999</v>
      </c>
      <c r="H9" s="11">
        <v>17.649999999999999</v>
      </c>
      <c r="I9" s="11">
        <v>17.649999999999999</v>
      </c>
      <c r="K9" s="11"/>
      <c r="L9" s="11"/>
      <c r="M9" s="17"/>
    </row>
    <row r="11" spans="2:13" x14ac:dyDescent="0.2">
      <c r="B11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3"/>
  <sheetViews>
    <sheetView topLeftCell="A4" workbookViewId="0">
      <selection activeCell="N27" sqref="N27"/>
    </sheetView>
  </sheetViews>
  <sheetFormatPr baseColWidth="10" defaultColWidth="8.83203125" defaultRowHeight="15" x14ac:dyDescent="0.2"/>
  <sheetData>
    <row r="3" spans="2:2" ht="16" x14ac:dyDescent="0.2">
      <c r="B3" s="16"/>
    </row>
  </sheetData>
  <pageMargins left="0.7" right="0.7" top="0.75" bottom="0.75" header="0.3" footer="0.3"/>
  <pageSetup scale="85" fitToHeight="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Notes</vt:lpstr>
      <vt:lpstr>One Third</vt:lpstr>
      <vt:lpstr>Fully Inserted</vt:lpstr>
      <vt:lpstr>Core</vt:lpstr>
      <vt:lpstr>S#1 Rod Worth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PulStar</dc:creator>
  <cp:lastModifiedBy>Microsoft Office User</cp:lastModifiedBy>
  <dcterms:created xsi:type="dcterms:W3CDTF">2017-04-24T12:21:33Z</dcterms:created>
  <dcterms:modified xsi:type="dcterms:W3CDTF">2022-04-27T00:24:57Z</dcterms:modified>
</cp:coreProperties>
</file>