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d906e8980bd45/Desktop/Projects01/capstone/"/>
    </mc:Choice>
  </mc:AlternateContent>
  <xr:revisionPtr revIDLastSave="4" documentId="13_ncr:1_{DD702D60-81A3-4B5B-9D0F-CFD7CEFC71CD}" xr6:coauthVersionLast="45" xr6:coauthVersionMax="45" xr10:uidLastSave="{DB518E25-972B-4C22-AF21-799692A4E3D2}"/>
  <bookViews>
    <workbookView xWindow="-108" yWindow="-108" windowWidth="23256" windowHeight="12576" activeTab="2" xr2:uid="{F2E82D96-B011-411E-B873-4D90E196EB50}"/>
  </bookViews>
  <sheets>
    <sheet name="pharmacy revenues" sheetId="1" r:id="rId1"/>
    <sheet name="wholesaler" sheetId="2" r:id="rId2"/>
    <sheet name="Sales data" sheetId="3" r:id="rId3"/>
  </sheets>
  <externalReferences>
    <externalReference r:id="rId4"/>
    <externalReference r:id="rId5"/>
  </externalReferenc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V5" i="2" l="1"/>
  <c r="U5" i="2"/>
  <c r="U6" i="2" s="1"/>
  <c r="T5" i="2"/>
  <c r="T6" i="2" s="1"/>
  <c r="S5" i="2"/>
  <c r="R5" i="2"/>
  <c r="Q5" i="2"/>
  <c r="Q6" i="2" s="1"/>
  <c r="P5" i="2"/>
  <c r="P6" i="2" s="1"/>
  <c r="O5" i="2"/>
  <c r="O6" i="2" s="1"/>
  <c r="N5" i="2"/>
  <c r="M5" i="2"/>
  <c r="M6" i="2" s="1"/>
  <c r="L5" i="2"/>
  <c r="L6" i="2" s="1"/>
  <c r="K5" i="2"/>
  <c r="J5" i="2"/>
  <c r="I5" i="2"/>
  <c r="H5" i="2"/>
  <c r="G5" i="2"/>
  <c r="F5" i="2"/>
  <c r="E5" i="2"/>
  <c r="E6" i="2" s="1"/>
  <c r="D5" i="2"/>
  <c r="D6" i="2" s="1"/>
  <c r="C5" i="2"/>
  <c r="B5" i="2"/>
  <c r="V5" i="1"/>
  <c r="D22" i="3" s="1"/>
  <c r="U5" i="1"/>
  <c r="D21" i="3" s="1"/>
  <c r="T5" i="1"/>
  <c r="D20" i="3" s="1"/>
  <c r="S5" i="1"/>
  <c r="D19" i="3" s="1"/>
  <c r="R5" i="1"/>
  <c r="D18" i="3" s="1"/>
  <c r="E18" i="3" s="1"/>
  <c r="Q5" i="1"/>
  <c r="D17" i="3" s="1"/>
  <c r="E17" i="3" s="1"/>
  <c r="P5" i="1"/>
  <c r="D16" i="3" s="1"/>
  <c r="O5" i="1"/>
  <c r="D15" i="3" s="1"/>
  <c r="N5" i="1"/>
  <c r="D14" i="3" s="1"/>
  <c r="M5" i="1"/>
  <c r="D13" i="3" s="1"/>
  <c r="L5" i="1"/>
  <c r="D12" i="3" s="1"/>
  <c r="K5" i="1"/>
  <c r="D11" i="3" s="1"/>
  <c r="J5" i="1"/>
  <c r="D10" i="3" s="1"/>
  <c r="E10" i="3" s="1"/>
  <c r="I5" i="1"/>
  <c r="D9" i="3" s="1"/>
  <c r="E9" i="3" s="1"/>
  <c r="H5" i="1"/>
  <c r="D8" i="3" s="1"/>
  <c r="G5" i="1"/>
  <c r="D7" i="3" s="1"/>
  <c r="F5" i="1"/>
  <c r="D6" i="3" s="1"/>
  <c r="E5" i="1"/>
  <c r="D5" i="3" s="1"/>
  <c r="D5" i="1"/>
  <c r="D4" i="3" s="1"/>
  <c r="C5" i="1"/>
  <c r="D3" i="3" s="1"/>
  <c r="B5" i="1"/>
  <c r="D2" i="3" s="1"/>
  <c r="R6" i="2" l="1"/>
  <c r="E3" i="3"/>
  <c r="E19" i="3"/>
  <c r="N6" i="2"/>
  <c r="E12" i="3"/>
  <c r="E21" i="3"/>
  <c r="I6" i="2"/>
  <c r="J6" i="2"/>
  <c r="C6" i="2"/>
  <c r="K6" i="2"/>
  <c r="S6" i="2"/>
  <c r="E11" i="3"/>
  <c r="F6" i="2"/>
  <c r="E20" i="3"/>
  <c r="G6" i="2"/>
  <c r="E13" i="3"/>
  <c r="H6" i="2"/>
  <c r="E22" i="3"/>
  <c r="V6" i="2"/>
  <c r="R6" i="1"/>
  <c r="J6" i="1"/>
  <c r="Q6" i="1"/>
  <c r="I6" i="1"/>
  <c r="E6" i="3"/>
  <c r="P6" i="1"/>
  <c r="H6" i="1"/>
  <c r="E5" i="3"/>
  <c r="E7" i="3"/>
  <c r="E15" i="3"/>
  <c r="C6" i="1"/>
  <c r="O6" i="1"/>
  <c r="G6" i="1"/>
  <c r="E4" i="3"/>
  <c r="E14" i="3"/>
  <c r="E8" i="3"/>
  <c r="E16" i="3"/>
  <c r="V6" i="1"/>
  <c r="N6" i="1"/>
  <c r="F6" i="1"/>
  <c r="U6" i="1"/>
  <c r="M6" i="1"/>
  <c r="E6" i="1"/>
  <c r="T6" i="1"/>
  <c r="L6" i="1"/>
  <c r="D6" i="1"/>
  <c r="S6" i="1"/>
  <c r="K6" i="1"/>
</calcChain>
</file>

<file path=xl/sharedStrings.xml><?xml version="1.0" encoding="utf-8"?>
<sst xmlns="http://schemas.openxmlformats.org/spreadsheetml/2006/main" count="9" uniqueCount="4">
  <si>
    <t>YoY %</t>
  </si>
  <si>
    <t>Pharmacy revenues -NAIC 44611</t>
  </si>
  <si>
    <t>Drug Wholesaler revenues - NAIC 4242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</si>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</sst>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ugstore%20sales%20up%20to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sale%20revenues%20up%20to%20dat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</sheetNames>
    <sheetDataSet>
      <sheetData sheetId="0"/>
      <sheetData sheetId="1">
        <row r="38">
          <cell r="O38">
            <v>296563</v>
          </cell>
        </row>
      </sheetData>
      <sheetData sheetId="2">
        <row r="38">
          <cell r="O38">
            <v>288846</v>
          </cell>
        </row>
      </sheetData>
      <sheetData sheetId="3">
        <row r="38">
          <cell r="O38">
            <v>277396</v>
          </cell>
        </row>
      </sheetData>
      <sheetData sheetId="4">
        <row r="38">
          <cell r="O38">
            <v>272330</v>
          </cell>
        </row>
      </sheetData>
      <sheetData sheetId="5">
        <row r="38">
          <cell r="O38">
            <v>263469</v>
          </cell>
        </row>
      </sheetData>
      <sheetData sheetId="6">
        <row r="38">
          <cell r="O38">
            <v>250546</v>
          </cell>
        </row>
      </sheetData>
      <sheetData sheetId="7">
        <row r="38">
          <cell r="O38">
            <v>235548</v>
          </cell>
        </row>
      </sheetData>
      <sheetData sheetId="8">
        <row r="38">
          <cell r="O38">
            <v>229951</v>
          </cell>
        </row>
      </sheetData>
      <sheetData sheetId="9">
        <row r="38">
          <cell r="O38">
            <v>231249</v>
          </cell>
        </row>
      </sheetData>
      <sheetData sheetId="10">
        <row r="38">
          <cell r="O38">
            <v>222230</v>
          </cell>
        </row>
      </sheetData>
      <sheetData sheetId="11">
        <row r="38">
          <cell r="O38">
            <v>217260</v>
          </cell>
        </row>
      </sheetData>
      <sheetData sheetId="12">
        <row r="38">
          <cell r="O38">
            <v>210857</v>
          </cell>
        </row>
      </sheetData>
      <sheetData sheetId="13">
        <row r="38">
          <cell r="O38">
            <v>202284</v>
          </cell>
        </row>
      </sheetData>
      <sheetData sheetId="14">
        <row r="38">
          <cell r="O38">
            <v>191018</v>
          </cell>
        </row>
      </sheetData>
      <sheetData sheetId="15">
        <row r="38">
          <cell r="O38">
            <v>179170</v>
          </cell>
        </row>
      </sheetData>
      <sheetData sheetId="16">
        <row r="38">
          <cell r="O38">
            <v>169231</v>
          </cell>
        </row>
      </sheetData>
      <sheetData sheetId="17">
        <row r="38">
          <cell r="O38">
            <v>165524</v>
          </cell>
        </row>
      </sheetData>
      <sheetData sheetId="18">
        <row r="38">
          <cell r="O38">
            <v>153936</v>
          </cell>
        </row>
      </sheetData>
      <sheetData sheetId="19">
        <row r="38">
          <cell r="O38">
            <v>141772</v>
          </cell>
        </row>
      </sheetData>
      <sheetData sheetId="20">
        <row r="38">
          <cell r="O38">
            <v>130857</v>
          </cell>
        </row>
      </sheetData>
      <sheetData sheetId="21">
        <row r="38">
          <cell r="O38">
            <v>121282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R"/>
    </sheetNames>
    <sheetDataSet>
      <sheetData sheetId="0">
        <row r="16">
          <cell r="N16">
            <v>151302</v>
          </cell>
        </row>
        <row r="17">
          <cell r="N17">
            <v>176239</v>
          </cell>
        </row>
        <row r="18">
          <cell r="N18">
            <v>210293</v>
          </cell>
        </row>
        <row r="19">
          <cell r="N19">
            <v>245399</v>
          </cell>
        </row>
        <row r="20">
          <cell r="N20">
            <v>271623</v>
          </cell>
        </row>
        <row r="21">
          <cell r="N21">
            <v>291624</v>
          </cell>
        </row>
        <row r="22">
          <cell r="N22">
            <v>323166</v>
          </cell>
        </row>
        <row r="23">
          <cell r="N23">
            <v>341807</v>
          </cell>
        </row>
        <row r="24">
          <cell r="N24">
            <v>351265</v>
          </cell>
        </row>
        <row r="25">
          <cell r="N25">
            <v>374622</v>
          </cell>
        </row>
        <row r="26">
          <cell r="N26">
            <v>392008</v>
          </cell>
        </row>
        <row r="27">
          <cell r="N27">
            <v>415386</v>
          </cell>
        </row>
        <row r="28">
          <cell r="N28">
            <v>444241</v>
          </cell>
        </row>
        <row r="29">
          <cell r="N29">
            <v>462013</v>
          </cell>
        </row>
        <row r="30">
          <cell r="N30">
            <v>486237</v>
          </cell>
        </row>
        <row r="31">
          <cell r="N31">
            <v>539006</v>
          </cell>
        </row>
        <row r="32">
          <cell r="N32">
            <v>603625</v>
          </cell>
        </row>
        <row r="33">
          <cell r="N33">
            <v>642142</v>
          </cell>
        </row>
        <row r="34">
          <cell r="N34">
            <v>662957</v>
          </cell>
        </row>
        <row r="35">
          <cell r="N35">
            <v>690276</v>
          </cell>
        </row>
        <row r="36">
          <cell r="N36">
            <v>716245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0C38-25E7-40CB-935A-7D556A10D0B9}">
  <dimension ref="A4:V6"/>
  <sheetViews>
    <sheetView topLeftCell="F1" workbookViewId="0">
      <selection activeCell="A5" sqref="A5"/>
    </sheetView>
  </sheetViews>
  <sheetFormatPr defaultRowHeight="14.4" x14ac:dyDescent="0.3"/>
  <cols>
    <col min="1" max="1" width="38.6640625" customWidth="1"/>
    <col min="2" max="22" width="12.109375" bestFit="1" customWidth="1"/>
  </cols>
  <sheetData>
    <row r="4" spans="1:22" x14ac:dyDescent="0.3">
      <c r="B4" s="1">
        <v>1999</v>
      </c>
      <c r="C4" s="1">
        <v>2000</v>
      </c>
      <c r="D4" s="1">
        <v>2001</v>
      </c>
      <c r="E4" s="1">
        <v>2002</v>
      </c>
      <c r="F4" s="1">
        <v>2003</v>
      </c>
      <c r="G4" s="1">
        <v>2004</v>
      </c>
      <c r="H4" s="1">
        <v>2005</v>
      </c>
      <c r="I4" s="1">
        <v>2006</v>
      </c>
      <c r="J4" s="1">
        <v>2007</v>
      </c>
      <c r="K4" s="1">
        <v>2008</v>
      </c>
      <c r="L4" s="1">
        <v>2009</v>
      </c>
      <c r="M4" s="1">
        <v>2010</v>
      </c>
      <c r="N4" s="1">
        <v>2011</v>
      </c>
      <c r="O4" s="1">
        <v>2012</v>
      </c>
      <c r="P4" s="1">
        <v>2013</v>
      </c>
      <c r="Q4" s="1">
        <v>2014</v>
      </c>
      <c r="R4" s="1">
        <v>2015</v>
      </c>
      <c r="S4" s="1">
        <v>2016</v>
      </c>
      <c r="T4" s="1">
        <v>2017</v>
      </c>
      <c r="U4" s="1">
        <v>2018</v>
      </c>
      <c r="V4" s="1">
        <v>2019</v>
      </c>
    </row>
    <row r="5" spans="1:22" s="3" customFormat="1" x14ac:dyDescent="0.3">
      <c r="A5" s="3" t="s">
        <v>1</v>
      </c>
      <c r="B5" s="3">
        <f>'[1]1999'!$O$38</f>
        <v>121282</v>
      </c>
      <c r="C5" s="3">
        <f>'[1]2000'!$O$38</f>
        <v>130857</v>
      </c>
      <c r="D5" s="3">
        <f>'[1]2001'!$O$38</f>
        <v>141772</v>
      </c>
      <c r="E5" s="3">
        <f>'[1]2002'!$O$38</f>
        <v>153936</v>
      </c>
      <c r="F5" s="3">
        <f>'[1]2003'!$O$38</f>
        <v>165524</v>
      </c>
      <c r="G5" s="3">
        <f>'[1]2004'!$O$38</f>
        <v>169231</v>
      </c>
      <c r="H5" s="3">
        <f>'[1]2005'!$O$38</f>
        <v>179170</v>
      </c>
      <c r="I5" s="3">
        <f>'[1]2006'!$O$38</f>
        <v>191018</v>
      </c>
      <c r="J5" s="3">
        <f>'[1]2007'!$O$38</f>
        <v>202284</v>
      </c>
      <c r="K5" s="3">
        <f>'[1]2008'!$O$38</f>
        <v>210857</v>
      </c>
      <c r="L5" s="3">
        <f>'[1]2009'!$O$38</f>
        <v>217260</v>
      </c>
      <c r="M5" s="3">
        <f>'[1]2010'!$O$38</f>
        <v>222230</v>
      </c>
      <c r="N5" s="3">
        <f>'[1]2011'!$O$38</f>
        <v>231249</v>
      </c>
      <c r="O5" s="3">
        <f>'[1]2012'!$O$38</f>
        <v>229951</v>
      </c>
      <c r="P5" s="3">
        <f>'[1]2013'!$O$38</f>
        <v>235548</v>
      </c>
      <c r="Q5" s="3">
        <f>'[1]2014'!$O$38</f>
        <v>250546</v>
      </c>
      <c r="R5" s="3">
        <f>'[1]2015'!$O$38</f>
        <v>263469</v>
      </c>
      <c r="S5" s="3">
        <f>'[1]2016'!$O$38</f>
        <v>272330</v>
      </c>
      <c r="T5" s="3">
        <f>'[1]2017'!$O$38</f>
        <v>277396</v>
      </c>
      <c r="U5" s="3">
        <f>'[1]2018'!$O$38</f>
        <v>288846</v>
      </c>
      <c r="V5" s="3">
        <f>'[1]2019'!$O$38</f>
        <v>296563</v>
      </c>
    </row>
    <row r="6" spans="1:22" x14ac:dyDescent="0.3">
      <c r="A6" t="s">
        <v>0</v>
      </c>
      <c r="C6" s="2">
        <f>C5/B5-1</f>
        <v>7.8948236341749078E-2</v>
      </c>
      <c r="D6" s="2">
        <f t="shared" ref="D6:V6" si="0">D5/C5-1</f>
        <v>8.3411663113169388E-2</v>
      </c>
      <c r="E6" s="2">
        <f t="shared" si="0"/>
        <v>8.5799734785430237E-2</v>
      </c>
      <c r="F6" s="2">
        <f t="shared" si="0"/>
        <v>7.5278037626026473E-2</v>
      </c>
      <c r="G6" s="2">
        <f t="shared" si="0"/>
        <v>2.2395543848626076E-2</v>
      </c>
      <c r="H6" s="2">
        <f t="shared" si="0"/>
        <v>5.8730374458580314E-2</v>
      </c>
      <c r="I6" s="2">
        <f t="shared" si="0"/>
        <v>6.6127141820617297E-2</v>
      </c>
      <c r="J6" s="2">
        <f t="shared" si="0"/>
        <v>5.8978734988325732E-2</v>
      </c>
      <c r="K6" s="2">
        <f t="shared" si="0"/>
        <v>4.2381008878606297E-2</v>
      </c>
      <c r="L6" s="2">
        <f t="shared" si="0"/>
        <v>3.0366551738856273E-2</v>
      </c>
      <c r="M6" s="2">
        <f t="shared" si="0"/>
        <v>2.2875816993463971E-2</v>
      </c>
      <c r="N6" s="2">
        <f t="shared" si="0"/>
        <v>4.0584079557215436E-2</v>
      </c>
      <c r="O6" s="2">
        <f t="shared" si="0"/>
        <v>-5.6129972453935473E-3</v>
      </c>
      <c r="P6" s="2">
        <f t="shared" si="0"/>
        <v>2.4339968080156149E-2</v>
      </c>
      <c r="Q6" s="2">
        <f t="shared" si="0"/>
        <v>6.3672797051980812E-2</v>
      </c>
      <c r="R6" s="2">
        <f t="shared" si="0"/>
        <v>5.157935069807551E-2</v>
      </c>
      <c r="S6" s="2">
        <f t="shared" si="0"/>
        <v>3.363204020207311E-2</v>
      </c>
      <c r="T6" s="2">
        <f t="shared" si="0"/>
        <v>1.8602430874306908E-2</v>
      </c>
      <c r="U6" s="2">
        <f t="shared" si="0"/>
        <v>4.1276730738727396E-2</v>
      </c>
      <c r="V6" s="2">
        <f t="shared" si="0"/>
        <v>2.6716658703946017E-2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2F85-5C7B-4150-B4ED-40287CB3312E}">
  <dimension ref="A3:V6"/>
  <sheetViews>
    <sheetView workbookViewId="0">
      <selection activeCell="A5" sqref="A5"/>
    </sheetView>
  </sheetViews>
  <sheetFormatPr defaultRowHeight="14.4" x14ac:dyDescent="0.3"/>
  <cols>
    <col min="1" max="1" width="32.88671875" bestFit="1" customWidth="1"/>
    <col min="2" max="22" width="9.5546875" bestFit="1" customWidth="1"/>
  </cols>
  <sheetData>
    <row r="3" spans="1:22" x14ac:dyDescent="0.3">
      <c r="B3" s="1">
        <v>1999</v>
      </c>
      <c r="C3" s="1">
        <v>2000</v>
      </c>
      <c r="D3" s="1">
        <v>2001</v>
      </c>
      <c r="E3" s="1">
        <v>2002</v>
      </c>
      <c r="F3" s="1">
        <v>2003</v>
      </c>
      <c r="G3" s="1">
        <v>2004</v>
      </c>
      <c r="H3" s="1">
        <v>2005</v>
      </c>
      <c r="I3" s="1">
        <v>2006</v>
      </c>
      <c r="J3" s="1">
        <v>2007</v>
      </c>
      <c r="K3" s="1">
        <v>2008</v>
      </c>
      <c r="L3" s="1">
        <v>2009</v>
      </c>
      <c r="M3" s="1">
        <v>2010</v>
      </c>
      <c r="N3" s="1">
        <v>2011</v>
      </c>
      <c r="O3" s="1">
        <v>2012</v>
      </c>
      <c r="P3" s="1">
        <v>2013</v>
      </c>
      <c r="Q3" s="1">
        <v>2014</v>
      </c>
      <c r="R3" s="1">
        <v>2015</v>
      </c>
      <c r="S3" s="1">
        <v>2016</v>
      </c>
      <c r="T3" s="1">
        <v>2017</v>
      </c>
      <c r="U3" s="1">
        <v>2018</v>
      </c>
      <c r="V3" s="1">
        <v>2019</v>
      </c>
    </row>
    <row r="5" spans="1:22" s="3" customFormat="1" x14ac:dyDescent="0.3">
      <c r="A5" s="3" t="s">
        <v>2</v>
      </c>
      <c r="B5" s="3">
        <f>[2]CIDR!$N$16</f>
        <v>151302</v>
      </c>
      <c r="C5" s="3">
        <f>[2]CIDR!$N$17</f>
        <v>176239</v>
      </c>
      <c r="D5" s="3">
        <f>[2]CIDR!$N$18</f>
        <v>210293</v>
      </c>
      <c r="E5" s="3">
        <f>[2]CIDR!$N$19</f>
        <v>245399</v>
      </c>
      <c r="F5" s="3">
        <f>[2]CIDR!$N$20</f>
        <v>271623</v>
      </c>
      <c r="G5" s="3">
        <f>[2]CIDR!$N$21</f>
        <v>291624</v>
      </c>
      <c r="H5" s="3">
        <f>[2]CIDR!$N$22</f>
        <v>323166</v>
      </c>
      <c r="I5" s="3">
        <f>[2]CIDR!$N$23</f>
        <v>341807</v>
      </c>
      <c r="J5" s="3">
        <f>[2]CIDR!$N$24</f>
        <v>351265</v>
      </c>
      <c r="K5" s="3">
        <f>[2]CIDR!$N$25</f>
        <v>374622</v>
      </c>
      <c r="L5" s="3">
        <f>[2]CIDR!$N$26</f>
        <v>392008</v>
      </c>
      <c r="M5" s="3">
        <f>[2]CIDR!$N$27</f>
        <v>415386</v>
      </c>
      <c r="N5" s="3">
        <f>[2]CIDR!$N$28</f>
        <v>444241</v>
      </c>
      <c r="O5" s="3">
        <f>[2]CIDR!$N$29</f>
        <v>462013</v>
      </c>
      <c r="P5" s="3">
        <f>[2]CIDR!$N$30</f>
        <v>486237</v>
      </c>
      <c r="Q5" s="3">
        <f>[2]CIDR!$N$31</f>
        <v>539006</v>
      </c>
      <c r="R5" s="3">
        <f>[2]CIDR!$N$32</f>
        <v>603625</v>
      </c>
      <c r="S5" s="3">
        <f>[2]CIDR!$N$33</f>
        <v>642142</v>
      </c>
      <c r="T5" s="3">
        <f>[2]CIDR!$N$34</f>
        <v>662957</v>
      </c>
      <c r="U5" s="3">
        <f>[2]CIDR!$N$35</f>
        <v>690276</v>
      </c>
      <c r="V5" s="3">
        <f>[2]CIDR!$N$36</f>
        <v>716245</v>
      </c>
    </row>
    <row r="6" spans="1:22" x14ac:dyDescent="0.3">
      <c r="A6" t="s">
        <v>0</v>
      </c>
      <c r="C6" s="2">
        <f>C5/B5-1</f>
        <v>0.16481606323776288</v>
      </c>
      <c r="D6" s="2">
        <f t="shared" ref="D6:V6" si="0">D5/C5-1</f>
        <v>0.19322624390742127</v>
      </c>
      <c r="E6" s="2">
        <f t="shared" si="0"/>
        <v>0.16693850960326784</v>
      </c>
      <c r="F6" s="2">
        <f t="shared" si="0"/>
        <v>0.10686270115200136</v>
      </c>
      <c r="G6" s="2">
        <f t="shared" si="0"/>
        <v>7.3635148717155818E-2</v>
      </c>
      <c r="H6" s="2">
        <f t="shared" si="0"/>
        <v>0.10815982223685294</v>
      </c>
      <c r="I6" s="2">
        <f t="shared" si="0"/>
        <v>5.7682429463495444E-2</v>
      </c>
      <c r="J6" s="2">
        <f t="shared" si="0"/>
        <v>2.7670586032468636E-2</v>
      </c>
      <c r="K6" s="2">
        <f t="shared" si="0"/>
        <v>6.6493957553414029E-2</v>
      </c>
      <c r="L6" s="2">
        <f t="shared" si="0"/>
        <v>4.6409447389635483E-2</v>
      </c>
      <c r="M6" s="2">
        <f t="shared" si="0"/>
        <v>5.9636538029836039E-2</v>
      </c>
      <c r="N6" s="2">
        <f t="shared" si="0"/>
        <v>6.9465509189043484E-2</v>
      </c>
      <c r="O6" s="2">
        <f t="shared" si="0"/>
        <v>4.0005312431765638E-2</v>
      </c>
      <c r="P6" s="2">
        <f t="shared" si="0"/>
        <v>5.2431425089770167E-2</v>
      </c>
      <c r="Q6" s="2">
        <f t="shared" si="0"/>
        <v>0.10852526648527361</v>
      </c>
      <c r="R6" s="2">
        <f t="shared" si="0"/>
        <v>0.11988549292586725</v>
      </c>
      <c r="S6" s="2">
        <f t="shared" si="0"/>
        <v>6.380948436529299E-2</v>
      </c>
      <c r="T6" s="2">
        <f t="shared" si="0"/>
        <v>3.2414948718507697E-2</v>
      </c>
      <c r="U6" s="2">
        <f t="shared" si="0"/>
        <v>4.1207800807593786E-2</v>
      </c>
      <c r="V6" s="2">
        <f t="shared" si="0"/>
        <v>3.7621183410693648E-2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A355-415B-414A-A696-75779B949866}">
  <dimension ref="A1:E22"/>
  <sheetViews>
    <sheetView tabSelected="1" workbookViewId="0">
      <selection activeCell="D5" sqref="D5"/>
    </sheetView>
  </sheetViews>
  <sheetFormatPr defaultRowHeight="14.4" x14ac:dyDescent="0.3"/>
  <cols>
    <col min="2" max="2" width="34.109375" bestFit="1" customWidth="1"/>
    <col min="3" max="3" width="12" bestFit="1" customWidth="1"/>
    <col min="4" max="4" width="29" bestFit="1" customWidth="1"/>
  </cols>
  <sheetData>
    <row r="1" spans="1:5" x14ac:dyDescent="0.3">
      <c r="A1" t="s">
        <v>3</v>
      </c>
      <c r="B1" s="3" t="s">
        <v>2</v>
      </c>
      <c r="C1" s="3" t="s">
        <v>0</v>
      </c>
      <c r="D1" s="3" t="s">
        <v>1</v>
      </c>
      <c r="E1" s="3" t="s">
        <v>0</v>
      </c>
    </row>
    <row r="2" spans="1:5" x14ac:dyDescent="0.3">
      <c r="A2">
        <v>1999</v>
      </c>
      <c r="B2">
        <v>151302</v>
      </c>
      <c r="D2">
        <f>'pharmacy revenues'!B5</f>
        <v>121282</v>
      </c>
    </row>
    <row r="3" spans="1:5" x14ac:dyDescent="0.3">
      <c r="A3">
        <v>2000</v>
      </c>
      <c r="B3">
        <v>176239</v>
      </c>
      <c r="C3">
        <f>B3/B2-1</f>
        <v>0.16481606323776288</v>
      </c>
      <c r="D3">
        <f>'pharmacy revenues'!C5</f>
        <v>130857</v>
      </c>
      <c r="E3">
        <f>D3/D2-1</f>
        <v>7.8948236341749078E-2</v>
      </c>
    </row>
    <row r="4" spans="1:5" x14ac:dyDescent="0.3">
      <c r="A4">
        <v>2001</v>
      </c>
      <c r="B4">
        <v>210293</v>
      </c>
      <c r="C4">
        <f t="shared" ref="C4:E22" si="0">B4/B3-1</f>
        <v>0.19322624390742127</v>
      </c>
      <c r="D4">
        <f>'pharmacy revenues'!D5</f>
        <v>141772</v>
      </c>
      <c r="E4">
        <f t="shared" si="0"/>
        <v>8.3411663113169388E-2</v>
      </c>
    </row>
    <row r="5" spans="1:5" x14ac:dyDescent="0.3">
      <c r="A5">
        <v>2002</v>
      </c>
      <c r="B5">
        <v>245399</v>
      </c>
      <c r="C5">
        <f t="shared" si="0"/>
        <v>0.16693850960326784</v>
      </c>
      <c r="D5">
        <f>'pharmacy revenues'!E5</f>
        <v>153936</v>
      </c>
      <c r="E5">
        <f t="shared" si="0"/>
        <v>8.5799734785430237E-2</v>
      </c>
    </row>
    <row r="6" spans="1:5" x14ac:dyDescent="0.3">
      <c r="A6">
        <v>2003</v>
      </c>
      <c r="B6">
        <v>271623</v>
      </c>
      <c r="C6">
        <f t="shared" si="0"/>
        <v>0.10686270115200136</v>
      </c>
      <c r="D6">
        <f>'pharmacy revenues'!F5</f>
        <v>165524</v>
      </c>
      <c r="E6">
        <f t="shared" si="0"/>
        <v>7.5278037626026473E-2</v>
      </c>
    </row>
    <row r="7" spans="1:5" x14ac:dyDescent="0.3">
      <c r="A7">
        <v>2004</v>
      </c>
      <c r="B7">
        <v>291624</v>
      </c>
      <c r="C7">
        <f t="shared" si="0"/>
        <v>7.3635148717155818E-2</v>
      </c>
      <c r="D7">
        <f>'pharmacy revenues'!G5</f>
        <v>169231</v>
      </c>
      <c r="E7">
        <f t="shared" si="0"/>
        <v>2.2395543848626076E-2</v>
      </c>
    </row>
    <row r="8" spans="1:5" x14ac:dyDescent="0.3">
      <c r="A8">
        <v>2005</v>
      </c>
      <c r="B8">
        <v>323166</v>
      </c>
      <c r="C8">
        <f t="shared" si="0"/>
        <v>0.10815982223685294</v>
      </c>
      <c r="D8">
        <f>'pharmacy revenues'!H5</f>
        <v>179170</v>
      </c>
      <c r="E8">
        <f t="shared" si="0"/>
        <v>5.8730374458580314E-2</v>
      </c>
    </row>
    <row r="9" spans="1:5" x14ac:dyDescent="0.3">
      <c r="A9">
        <v>2006</v>
      </c>
      <c r="B9">
        <v>341807</v>
      </c>
      <c r="C9">
        <f t="shared" si="0"/>
        <v>5.7682429463495444E-2</v>
      </c>
      <c r="D9">
        <f>'pharmacy revenues'!I5</f>
        <v>191018</v>
      </c>
      <c r="E9">
        <f t="shared" si="0"/>
        <v>6.6127141820617297E-2</v>
      </c>
    </row>
    <row r="10" spans="1:5" x14ac:dyDescent="0.3">
      <c r="A10">
        <v>2007</v>
      </c>
      <c r="B10">
        <v>351265</v>
      </c>
      <c r="C10">
        <f t="shared" si="0"/>
        <v>2.7670586032468636E-2</v>
      </c>
      <c r="D10">
        <f>'pharmacy revenues'!J5</f>
        <v>202284</v>
      </c>
      <c r="E10">
        <f t="shared" si="0"/>
        <v>5.8978734988325732E-2</v>
      </c>
    </row>
    <row r="11" spans="1:5" x14ac:dyDescent="0.3">
      <c r="A11">
        <v>2008</v>
      </c>
      <c r="B11">
        <v>374622</v>
      </c>
      <c r="C11">
        <f t="shared" si="0"/>
        <v>6.6493957553414029E-2</v>
      </c>
      <c r="D11">
        <f>'pharmacy revenues'!K5</f>
        <v>210857</v>
      </c>
      <c r="E11">
        <f t="shared" si="0"/>
        <v>4.2381008878606297E-2</v>
      </c>
    </row>
    <row r="12" spans="1:5" x14ac:dyDescent="0.3">
      <c r="A12">
        <v>2009</v>
      </c>
      <c r="B12">
        <v>392008</v>
      </c>
      <c r="C12">
        <f t="shared" si="0"/>
        <v>4.6409447389635483E-2</v>
      </c>
      <c r="D12">
        <f>'pharmacy revenues'!L5</f>
        <v>217260</v>
      </c>
      <c r="E12">
        <f t="shared" si="0"/>
        <v>3.0366551738856273E-2</v>
      </c>
    </row>
    <row r="13" spans="1:5" x14ac:dyDescent="0.3">
      <c r="A13">
        <v>2010</v>
      </c>
      <c r="B13">
        <v>415386</v>
      </c>
      <c r="C13">
        <f t="shared" si="0"/>
        <v>5.9636538029836039E-2</v>
      </c>
      <c r="D13">
        <f>'pharmacy revenues'!M5</f>
        <v>222230</v>
      </c>
      <c r="E13">
        <f t="shared" si="0"/>
        <v>2.2875816993463971E-2</v>
      </c>
    </row>
    <row r="14" spans="1:5" x14ac:dyDescent="0.3">
      <c r="A14">
        <v>2011</v>
      </c>
      <c r="B14">
        <v>444241</v>
      </c>
      <c r="C14">
        <f t="shared" si="0"/>
        <v>6.9465509189043484E-2</v>
      </c>
      <c r="D14">
        <f>'pharmacy revenues'!N5</f>
        <v>231249</v>
      </c>
      <c r="E14">
        <f t="shared" si="0"/>
        <v>4.0584079557215436E-2</v>
      </c>
    </row>
    <row r="15" spans="1:5" x14ac:dyDescent="0.3">
      <c r="A15">
        <v>2012</v>
      </c>
      <c r="B15">
        <v>462013</v>
      </c>
      <c r="C15">
        <f t="shared" si="0"/>
        <v>4.0005312431765638E-2</v>
      </c>
      <c r="D15">
        <f>'pharmacy revenues'!O5</f>
        <v>229951</v>
      </c>
      <c r="E15">
        <f t="shared" si="0"/>
        <v>-5.6129972453935473E-3</v>
      </c>
    </row>
    <row r="16" spans="1:5" x14ac:dyDescent="0.3">
      <c r="A16">
        <v>2013</v>
      </c>
      <c r="B16">
        <v>486237</v>
      </c>
      <c r="C16">
        <f t="shared" si="0"/>
        <v>5.2431425089770167E-2</v>
      </c>
      <c r="D16">
        <f>'pharmacy revenues'!P5</f>
        <v>235548</v>
      </c>
      <c r="E16">
        <f t="shared" si="0"/>
        <v>2.4339968080156149E-2</v>
      </c>
    </row>
    <row r="17" spans="1:5" x14ac:dyDescent="0.3">
      <c r="A17">
        <v>2014</v>
      </c>
      <c r="B17">
        <v>539006</v>
      </c>
      <c r="C17">
        <f t="shared" si="0"/>
        <v>0.10852526648527361</v>
      </c>
      <c r="D17">
        <f>'pharmacy revenues'!Q5</f>
        <v>250546</v>
      </c>
      <c r="E17">
        <f t="shared" si="0"/>
        <v>6.3672797051980812E-2</v>
      </c>
    </row>
    <row r="18" spans="1:5" x14ac:dyDescent="0.3">
      <c r="A18">
        <v>2015</v>
      </c>
      <c r="B18">
        <v>603625</v>
      </c>
      <c r="C18">
        <f t="shared" si="0"/>
        <v>0.11988549292586725</v>
      </c>
      <c r="D18">
        <f>'pharmacy revenues'!R5</f>
        <v>263469</v>
      </c>
      <c r="E18">
        <f t="shared" si="0"/>
        <v>5.157935069807551E-2</v>
      </c>
    </row>
    <row r="19" spans="1:5" x14ac:dyDescent="0.3">
      <c r="A19">
        <v>2016</v>
      </c>
      <c r="B19">
        <v>642142</v>
      </c>
      <c r="C19">
        <f t="shared" si="0"/>
        <v>6.380948436529299E-2</v>
      </c>
      <c r="D19">
        <f>'pharmacy revenues'!S5</f>
        <v>272330</v>
      </c>
      <c r="E19">
        <f t="shared" si="0"/>
        <v>3.363204020207311E-2</v>
      </c>
    </row>
    <row r="20" spans="1:5" x14ac:dyDescent="0.3">
      <c r="A20">
        <v>2017</v>
      </c>
      <c r="B20">
        <v>662957</v>
      </c>
      <c r="C20">
        <f t="shared" si="0"/>
        <v>3.2414948718507697E-2</v>
      </c>
      <c r="D20">
        <f>'pharmacy revenues'!T5</f>
        <v>277396</v>
      </c>
      <c r="E20">
        <f t="shared" si="0"/>
        <v>1.8602430874306908E-2</v>
      </c>
    </row>
    <row r="21" spans="1:5" x14ac:dyDescent="0.3">
      <c r="A21">
        <v>2018</v>
      </c>
      <c r="B21">
        <v>690276</v>
      </c>
      <c r="C21">
        <f t="shared" si="0"/>
        <v>4.1207800807593786E-2</v>
      </c>
      <c r="D21">
        <f>'pharmacy revenues'!U5</f>
        <v>288846</v>
      </c>
      <c r="E21">
        <f t="shared" si="0"/>
        <v>4.1276730738727396E-2</v>
      </c>
    </row>
    <row r="22" spans="1:5" x14ac:dyDescent="0.3">
      <c r="A22">
        <v>2019</v>
      </c>
      <c r="B22">
        <v>716245</v>
      </c>
      <c r="C22">
        <f t="shared" si="0"/>
        <v>3.7621183410693648E-2</v>
      </c>
      <c r="D22">
        <f>'pharmacy revenues'!V5</f>
        <v>296563</v>
      </c>
      <c r="E22">
        <f t="shared" si="0"/>
        <v>2.6716658703946017E-2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pharmacy revenues</vt:lpstr>
      <vt:lpstr>wholesaler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BOLAN</dc:creator>
  <cp:lastModifiedBy>GREG BOLAN</cp:lastModifiedBy>
  <dcterms:created xsi:type="dcterms:W3CDTF">2020-10-28T17:12:44Z</dcterms:created>
  <dcterms:modified xsi:type="dcterms:W3CDTF">2020-11-24T16:34:44Z</dcterms:modified>
</cp:coreProperties>
</file>