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0" windowWidth="23580" windowHeight="112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29" i="1" l="1" a="1"/>
  <c r="O32" i="1" s="1"/>
  <c r="J29" i="1" a="1"/>
  <c r="K32" i="1" s="1"/>
  <c r="F29" i="1" a="1"/>
  <c r="G32" i="1" s="1"/>
  <c r="N20" i="1" a="1"/>
  <c r="O23" i="1" s="1"/>
  <c r="J20" i="1" a="1"/>
  <c r="K23" i="1" s="1"/>
  <c r="F20" i="1" a="1"/>
  <c r="G23" i="1" s="1"/>
  <c r="B29" i="1" a="1"/>
  <c r="B29" i="1" s="1"/>
  <c r="C26" i="1"/>
  <c r="C24" i="1"/>
  <c r="B20" i="1" a="1"/>
  <c r="B20" i="1"/>
  <c r="C20" i="1"/>
  <c r="B21" i="1"/>
  <c r="C21" i="1"/>
  <c r="B22" i="1"/>
  <c r="C22" i="1"/>
  <c r="B23" i="1"/>
  <c r="C23" i="1"/>
  <c r="N29" i="1" l="1"/>
  <c r="O29" i="1"/>
  <c r="N30" i="1"/>
  <c r="O30" i="1"/>
  <c r="N31" i="1"/>
  <c r="O33" i="1" s="1"/>
  <c r="O31" i="1"/>
  <c r="N32" i="1"/>
  <c r="O35" i="1" s="1"/>
  <c r="J29" i="1"/>
  <c r="K29" i="1"/>
  <c r="J30" i="1"/>
  <c r="K30" i="1"/>
  <c r="J31" i="1"/>
  <c r="K33" i="1" s="1"/>
  <c r="K31" i="1"/>
  <c r="J32" i="1"/>
  <c r="K35" i="1" s="1"/>
  <c r="F29" i="1"/>
  <c r="G29" i="1"/>
  <c r="F30" i="1"/>
  <c r="G30" i="1"/>
  <c r="F31" i="1"/>
  <c r="G33" i="1" s="1"/>
  <c r="G31" i="1"/>
  <c r="F32" i="1"/>
  <c r="G35" i="1" s="1"/>
  <c r="N20" i="1"/>
  <c r="O20" i="1"/>
  <c r="N21" i="1"/>
  <c r="O21" i="1"/>
  <c r="N22" i="1"/>
  <c r="O24" i="1" s="1"/>
  <c r="O22" i="1"/>
  <c r="N23" i="1"/>
  <c r="O26" i="1" s="1"/>
  <c r="J20" i="1"/>
  <c r="K20" i="1"/>
  <c r="J21" i="1"/>
  <c r="K21" i="1"/>
  <c r="J22" i="1"/>
  <c r="K24" i="1" s="1"/>
  <c r="K22" i="1"/>
  <c r="J23" i="1"/>
  <c r="K26" i="1" s="1"/>
  <c r="F20" i="1"/>
  <c r="G20" i="1"/>
  <c r="F21" i="1"/>
  <c r="G21" i="1"/>
  <c r="F22" i="1"/>
  <c r="G24" i="1" s="1"/>
  <c r="G22" i="1"/>
  <c r="F23" i="1"/>
  <c r="G26" i="1" s="1"/>
  <c r="C32" i="1"/>
  <c r="C35" i="1" s="1"/>
  <c r="B32" i="1"/>
  <c r="C31" i="1"/>
  <c r="B31" i="1"/>
  <c r="C30" i="1"/>
  <c r="B30" i="1"/>
  <c r="C29" i="1"/>
  <c r="C33" i="1"/>
</calcChain>
</file>

<file path=xl/sharedStrings.xml><?xml version="1.0" encoding="utf-8"?>
<sst xmlns="http://schemas.openxmlformats.org/spreadsheetml/2006/main" count="48" uniqueCount="11">
  <si>
    <t>INTERPLAY LPV</t>
  </si>
  <si>
    <t>Patient</t>
  </si>
  <si>
    <t>ABS LPV</t>
  </si>
  <si>
    <t>V95 [%]  (bei 3mm Margin, sin1s0)</t>
  </si>
  <si>
    <t>INTERPLAY RPV</t>
  </si>
  <si>
    <t>V95 [%]  (bei 3mm Margin, sin1s90)</t>
  </si>
  <si>
    <t>V95 [%]  (bei 3mm Margin, sin07s0)</t>
  </si>
  <si>
    <t>V95 [%]  (bei 3mm Margin, sin07s90)</t>
  </si>
  <si>
    <t>ABS RPV</t>
  </si>
  <si>
    <t>r-wert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</si>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</sst>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22538407699037621"/>
                  <c:y val="1.998651210265383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Sheet1!$C$4:$C$8</c:f>
              <c:numCache>
                <c:formatCode>0.00</c:formatCode>
                <c:ptCount val="5"/>
                <c:pt idx="0">
                  <c:v>4.5</c:v>
                </c:pt>
                <c:pt idx="1">
                  <c:v>5.26</c:v>
                </c:pt>
                <c:pt idx="2">
                  <c:v>3.39</c:v>
                </c:pt>
                <c:pt idx="3">
                  <c:v>5.52</c:v>
                </c:pt>
                <c:pt idx="4">
                  <c:v>2.92</c:v>
                </c:pt>
              </c:numCache>
            </c:numRef>
          </c:xVal>
          <c:yVal>
            <c:numRef>
              <c:f>Sheet1!$D$4:$D$8</c:f>
              <c:numCache>
                <c:formatCode>0.00</c:formatCode>
                <c:ptCount val="5"/>
                <c:pt idx="0">
                  <c:v>91.3386</c:v>
                </c:pt>
                <c:pt idx="1">
                  <c:v>93.647499999999994</c:v>
                </c:pt>
                <c:pt idx="2">
                  <c:v>96</c:v>
                </c:pt>
                <c:pt idx="3">
                  <c:v>99.251900000000006</c:v>
                </c:pt>
                <c:pt idx="4">
                  <c:v>97.311800000000005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8192"/>
        <c:axId val="108132608"/>
      </c:scatterChart>
      <c:valAx>
        <c:axId val="124808192"/>
        <c:scaling>
          <c:orientation val="minMax"/>
          <c:max val="7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LPV [mm]</a:t>
                </a:r>
              </a:p>
            </c:rich>
          </c:tx>
          <c:layout/>
          <c:overlay val="0"/>
        </c:title>
        <c:numFmt formatCode="0.00" sourceLinked="0"/>
        <c:majorTickMark val="out"/>
        <c:minorTickMark val="none"/>
        <c:tickLblPos val="nextTo"/>
        <c:crossAx val="108132608"/>
        <c:crosses val="autoZero"/>
        <c:crossBetween val="midCat"/>
      </c:valAx>
      <c:valAx>
        <c:axId val="108132608"/>
        <c:scaling>
          <c:orientation val="minMax"/>
          <c:max val="102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3mm margin and sin1s0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4808192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25871741032370954"/>
                  <c:y val="4.3084718576844559E-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Sheet1!$G$4:$G$8</c:f>
              <c:numCache>
                <c:formatCode>0.00</c:formatCode>
                <c:ptCount val="5"/>
                <c:pt idx="0">
                  <c:v>4.5</c:v>
                </c:pt>
                <c:pt idx="1">
                  <c:v>5.26</c:v>
                </c:pt>
                <c:pt idx="2">
                  <c:v>3.39</c:v>
                </c:pt>
                <c:pt idx="3">
                  <c:v>5.52</c:v>
                </c:pt>
                <c:pt idx="4">
                  <c:v>2.92</c:v>
                </c:pt>
              </c:numCache>
            </c:numRef>
          </c:xVal>
          <c:yVal>
            <c:numRef>
              <c:f>Sheet1!$H$4:$H$8</c:f>
              <c:numCache>
                <c:formatCode>0.00</c:formatCode>
                <c:ptCount val="5"/>
                <c:pt idx="0">
                  <c:v>86.876599999999996</c:v>
                </c:pt>
                <c:pt idx="1">
                  <c:v>94.876999999999995</c:v>
                </c:pt>
                <c:pt idx="2">
                  <c:v>95.142899999999997</c:v>
                </c:pt>
                <c:pt idx="3">
                  <c:v>95.760599999999997</c:v>
                </c:pt>
                <c:pt idx="4">
                  <c:v>98.387100000000004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84544"/>
        <c:axId val="144684544"/>
      </c:scatterChart>
      <c:valAx>
        <c:axId val="107884544"/>
        <c:scaling>
          <c:orientation val="minMax"/>
          <c:max val="7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LPV [mm]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4684544"/>
        <c:crosses val="autoZero"/>
        <c:crossBetween val="midCat"/>
      </c:valAx>
      <c:valAx>
        <c:axId val="144684544"/>
        <c:scaling>
          <c:orientation val="minMax"/>
          <c:max val="102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3mm margin and sin1s90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7884544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24482852143482065"/>
                  <c:y val="4.9160469524642751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Sheet1!$K$4:$K$8</c:f>
              <c:numCache>
                <c:formatCode>0.00</c:formatCode>
                <c:ptCount val="5"/>
                <c:pt idx="0">
                  <c:v>4.5</c:v>
                </c:pt>
                <c:pt idx="1">
                  <c:v>5.26</c:v>
                </c:pt>
                <c:pt idx="2">
                  <c:v>3.39</c:v>
                </c:pt>
                <c:pt idx="3">
                  <c:v>5.52</c:v>
                </c:pt>
                <c:pt idx="4">
                  <c:v>2.92</c:v>
                </c:pt>
              </c:numCache>
            </c:numRef>
          </c:xVal>
          <c:yVal>
            <c:numRef>
              <c:f>Sheet1!$L$4:$L$8</c:f>
              <c:numCache>
                <c:formatCode>0.00</c:formatCode>
                <c:ptCount val="5"/>
                <c:pt idx="0">
                  <c:v>93.175899999999999</c:v>
                </c:pt>
                <c:pt idx="1">
                  <c:v>99.795100000000005</c:v>
                </c:pt>
                <c:pt idx="2">
                  <c:v>90.285700000000006</c:v>
                </c:pt>
                <c:pt idx="3">
                  <c:v>90.024900000000002</c:v>
                </c:pt>
                <c:pt idx="4">
                  <c:v>95.430099999999996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15072"/>
        <c:axId val="147552896"/>
      </c:scatterChart>
      <c:valAx>
        <c:axId val="108115072"/>
        <c:scaling>
          <c:orientation val="minMax"/>
          <c:max val="7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LPV [mm]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47552896"/>
        <c:crosses val="autoZero"/>
        <c:crossBetween val="midCat"/>
      </c:valAx>
      <c:valAx>
        <c:axId val="147552896"/>
        <c:scaling>
          <c:orientation val="minMax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3mm margin and sin07s0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08115072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25871741032370954"/>
                  <c:y val="2.6979804607757365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Sheet1!$O$4:$O$8</c:f>
              <c:numCache>
                <c:formatCode>0.00</c:formatCode>
                <c:ptCount val="5"/>
                <c:pt idx="0">
                  <c:v>4.5</c:v>
                </c:pt>
                <c:pt idx="1">
                  <c:v>5.26</c:v>
                </c:pt>
                <c:pt idx="2">
                  <c:v>3.39</c:v>
                </c:pt>
                <c:pt idx="3">
                  <c:v>5.52</c:v>
                </c:pt>
                <c:pt idx="4">
                  <c:v>2.92</c:v>
                </c:pt>
              </c:numCache>
            </c:numRef>
          </c:xVal>
          <c:yVal>
            <c:numRef>
              <c:f>Sheet1!$P$4:$P$8</c:f>
              <c:numCache>
                <c:formatCode>0.00</c:formatCode>
                <c:ptCount val="5"/>
                <c:pt idx="0">
                  <c:v>97.375299999999996</c:v>
                </c:pt>
                <c:pt idx="1">
                  <c:v>99.795100000000005</c:v>
                </c:pt>
                <c:pt idx="2">
                  <c:v>97.714299999999994</c:v>
                </c:pt>
                <c:pt idx="3">
                  <c:v>95.760599999999997</c:v>
                </c:pt>
                <c:pt idx="4">
                  <c:v>97.849500000000006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41408"/>
        <c:axId val="125761792"/>
      </c:scatterChart>
      <c:valAx>
        <c:axId val="125841408"/>
        <c:scaling>
          <c:orientation val="minMax"/>
          <c:max val="7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LPV [mm]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5761792"/>
        <c:crosses val="autoZero"/>
        <c:crossBetween val="midCat"/>
      </c:valAx>
      <c:valAx>
        <c:axId val="125761792"/>
        <c:scaling>
          <c:orientation val="minMax"/>
          <c:max val="102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3mm margin and sin07s90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5841408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4.7034339457567804E-2"/>
                  <c:y val="-0.1953288130650335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Sheet1!$C$13:$C$17</c:f>
              <c:numCache>
                <c:formatCode>0.00</c:formatCode>
                <c:ptCount val="5"/>
                <c:pt idx="0">
                  <c:v>3.99</c:v>
                </c:pt>
                <c:pt idx="1">
                  <c:v>5.2</c:v>
                </c:pt>
                <c:pt idx="2">
                  <c:v>2.93</c:v>
                </c:pt>
                <c:pt idx="3">
                  <c:v>6.49</c:v>
                </c:pt>
                <c:pt idx="4">
                  <c:v>3.95</c:v>
                </c:pt>
              </c:numCache>
            </c:numRef>
          </c:xVal>
          <c:yVal>
            <c:numRef>
              <c:f>Sheet1!$D$13:$D$17</c:f>
              <c:numCache>
                <c:formatCode>0.00</c:formatCode>
                <c:ptCount val="5"/>
                <c:pt idx="0">
                  <c:v>92.633899999999997</c:v>
                </c:pt>
                <c:pt idx="1">
                  <c:v>93.333299999999994</c:v>
                </c:pt>
                <c:pt idx="2">
                  <c:v>94.836100000000002</c:v>
                </c:pt>
                <c:pt idx="3">
                  <c:v>95.2</c:v>
                </c:pt>
                <c:pt idx="4">
                  <c:v>99.416899999999998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61312"/>
        <c:axId val="130859392"/>
      </c:scatterChart>
      <c:valAx>
        <c:axId val="130861312"/>
        <c:scaling>
          <c:orientation val="minMax"/>
          <c:max val="7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RPV [mm]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30859392"/>
        <c:crosses val="autoZero"/>
        <c:crossBetween val="midCat"/>
      </c:valAx>
      <c:valAx>
        <c:axId val="130859392"/>
        <c:scaling>
          <c:orientation val="minMax"/>
          <c:max val="102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3mm margin and sin1s0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30861312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3.3145450568678916E-2"/>
                  <c:y val="-0.2048133566637503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Sheet1!$G$13:$G$17</c:f>
              <c:numCache>
                <c:formatCode>0.00</c:formatCode>
                <c:ptCount val="5"/>
                <c:pt idx="0">
                  <c:v>3.99</c:v>
                </c:pt>
                <c:pt idx="1">
                  <c:v>5.2</c:v>
                </c:pt>
                <c:pt idx="2">
                  <c:v>2.93</c:v>
                </c:pt>
                <c:pt idx="3">
                  <c:v>6.49</c:v>
                </c:pt>
                <c:pt idx="4">
                  <c:v>3.95</c:v>
                </c:pt>
              </c:numCache>
            </c:numRef>
          </c:xVal>
          <c:yVal>
            <c:numRef>
              <c:f>Sheet1!$H$13:$H$17</c:f>
              <c:numCache>
                <c:formatCode>0.00</c:formatCode>
                <c:ptCount val="5"/>
                <c:pt idx="0">
                  <c:v>96.651799999999994</c:v>
                </c:pt>
                <c:pt idx="1">
                  <c:v>91.145799999999994</c:v>
                </c:pt>
                <c:pt idx="2">
                  <c:v>97.318799999999996</c:v>
                </c:pt>
                <c:pt idx="3">
                  <c:v>96.6</c:v>
                </c:pt>
                <c:pt idx="4">
                  <c:v>97.667599999999993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48032"/>
        <c:axId val="125987072"/>
      </c:scatterChart>
      <c:valAx>
        <c:axId val="127548032"/>
        <c:scaling>
          <c:orientation val="minMax"/>
          <c:max val="7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RPV [mm]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5987072"/>
        <c:crosses val="autoZero"/>
        <c:crossBetween val="midCat"/>
      </c:valAx>
      <c:valAx>
        <c:axId val="125987072"/>
        <c:scaling>
          <c:orientation val="minMax"/>
          <c:max val="102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3mm margin and sin1s90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7548032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2.0556211723534557E-2"/>
                  <c:y val="-0.1759375911344415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Sheet1!$K$13:$K$17</c:f>
              <c:numCache>
                <c:formatCode>0.00</c:formatCode>
                <c:ptCount val="5"/>
                <c:pt idx="0">
                  <c:v>3.99</c:v>
                </c:pt>
                <c:pt idx="1">
                  <c:v>5.2</c:v>
                </c:pt>
                <c:pt idx="2">
                  <c:v>2.93</c:v>
                </c:pt>
                <c:pt idx="3">
                  <c:v>6.49</c:v>
                </c:pt>
                <c:pt idx="4">
                  <c:v>3.95</c:v>
                </c:pt>
              </c:numCache>
            </c:numRef>
          </c:xVal>
          <c:yVal>
            <c:numRef>
              <c:f>Sheet1!$L$13:$L$17</c:f>
              <c:numCache>
                <c:formatCode>0.00</c:formatCode>
                <c:ptCount val="5"/>
                <c:pt idx="0">
                  <c:v>94.642899999999997</c:v>
                </c:pt>
                <c:pt idx="1">
                  <c:v>92.083299999999994</c:v>
                </c:pt>
                <c:pt idx="2">
                  <c:v>95.9285</c:v>
                </c:pt>
                <c:pt idx="3">
                  <c:v>97</c:v>
                </c:pt>
                <c:pt idx="4">
                  <c:v>99.708500000000001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054976"/>
        <c:axId val="129051264"/>
      </c:scatterChart>
      <c:valAx>
        <c:axId val="129054976"/>
        <c:scaling>
          <c:orientation val="minMax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RPV [mm]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9051264"/>
        <c:crosses val="autoZero"/>
        <c:crossBetween val="midCat"/>
      </c:valAx>
      <c:valAx>
        <c:axId val="129051264"/>
        <c:scaling>
          <c:orientation val="minMax"/>
          <c:max val="102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margin and sin07s0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905497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-3.8895450568678914E-3"/>
                  <c:y val="-0.13962962962962963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de-DE"/>
                </a:p>
              </c:txPr>
            </c:trendlineLbl>
          </c:trendline>
          <c:xVal>
            <c:numRef>
              <c:f>Sheet1!$O$13:$O$17</c:f>
              <c:numCache>
                <c:formatCode>0.00</c:formatCode>
                <c:ptCount val="5"/>
                <c:pt idx="0">
                  <c:v>3.99</c:v>
                </c:pt>
                <c:pt idx="1">
                  <c:v>5.2</c:v>
                </c:pt>
                <c:pt idx="2">
                  <c:v>2.93</c:v>
                </c:pt>
                <c:pt idx="3">
                  <c:v>6.49</c:v>
                </c:pt>
                <c:pt idx="4">
                  <c:v>3.95</c:v>
                </c:pt>
              </c:numCache>
            </c:numRef>
          </c:xVal>
          <c:yVal>
            <c:numRef>
              <c:f>Sheet1!$P$13:$P$17</c:f>
              <c:numCache>
                <c:formatCode>0.00</c:formatCode>
                <c:ptCount val="5"/>
                <c:pt idx="0">
                  <c:v>97.767899999999997</c:v>
                </c:pt>
                <c:pt idx="1">
                  <c:v>95.104200000000006</c:v>
                </c:pt>
                <c:pt idx="2">
                  <c:v>97.914599999999993</c:v>
                </c:pt>
                <c:pt idx="3">
                  <c:v>96.8</c:v>
                </c:pt>
                <c:pt idx="4">
                  <c:v>96.209900000000005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37696"/>
        <c:axId val="129082112"/>
      </c:scatterChart>
      <c:valAx>
        <c:axId val="140637696"/>
        <c:scaling>
          <c:orientation val="minMax"/>
          <c:min val="2.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ABS motion RPV [mm]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9082112"/>
        <c:crosses val="autoZero"/>
        <c:crossBetween val="midCat"/>
      </c:valAx>
      <c:valAx>
        <c:axId val="129082112"/>
        <c:scaling>
          <c:orientation val="minMax"/>
          <c:max val="102"/>
          <c:min val="8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 for margin and sin07s90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40637696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44449</xdr:colOff>
      <xdr:row>37</xdr:row>
      <xdr:rowOff>44449</xdr:rowOff>
    </xdr:from>
    <xdr:to>
      <xdr:col>6</xdr:col>
      <xdr:colOff>82549</xdr:colOff>
      <xdr:row>51</xdr:row>
      <xdr:rowOff>120649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57149</xdr:colOff>
      <xdr:row>37</xdr:row>
      <xdr:rowOff>57149</xdr:rowOff>
    </xdr:from>
    <xdr:to>
      <xdr:col>11</xdr:col>
      <xdr:colOff>704849</xdr:colOff>
      <xdr:row>51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1301749</xdr:colOff>
      <xdr:row>37</xdr:row>
      <xdr:rowOff>69849</xdr:rowOff>
    </xdr:from>
    <xdr:to>
      <xdr:col>15</xdr:col>
      <xdr:colOff>1949449</xdr:colOff>
      <xdr:row>51</xdr:row>
      <xdr:rowOff>146049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120649</xdr:colOff>
      <xdr:row>37</xdr:row>
      <xdr:rowOff>57149</xdr:rowOff>
    </xdr:from>
    <xdr:to>
      <xdr:col>23</xdr:col>
      <xdr:colOff>425449</xdr:colOff>
      <xdr:row>51</xdr:row>
      <xdr:rowOff>133349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69849</xdr:colOff>
      <xdr:row>52</xdr:row>
      <xdr:rowOff>171449</xdr:rowOff>
    </xdr:from>
    <xdr:to>
      <xdr:col>6</xdr:col>
      <xdr:colOff>107949</xdr:colOff>
      <xdr:row>67</xdr:row>
      <xdr:rowOff>57149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82549</xdr:colOff>
      <xdr:row>53</xdr:row>
      <xdr:rowOff>31749</xdr:rowOff>
    </xdr:from>
    <xdr:to>
      <xdr:col>11</xdr:col>
      <xdr:colOff>730249</xdr:colOff>
      <xdr:row>67</xdr:row>
      <xdr:rowOff>107949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1365249</xdr:colOff>
      <xdr:row>53</xdr:row>
      <xdr:rowOff>82549</xdr:rowOff>
    </xdr:from>
    <xdr:to>
      <xdr:col>15</xdr:col>
      <xdr:colOff>2012949</xdr:colOff>
      <xdr:row>67</xdr:row>
      <xdr:rowOff>158749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16</xdr:col>
      <xdr:colOff>171449</xdr:colOff>
      <xdr:row>53</xdr:row>
      <xdr:rowOff>57149</xdr:rowOff>
    </xdr:from>
    <xdr:to>
      <xdr:col>23</xdr:col>
      <xdr:colOff>476249</xdr:colOff>
      <xdr:row>67</xdr:row>
      <xdr:rowOff>133349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7"/>
  <sheetViews>
    <sheetView tabSelected="1" topLeftCell="C26" zoomScale="75" zoomScaleNormal="75" workbookViewId="0">
      <selection activeCell="S30" sqref="S30"/>
    </sheetView>
  </sheetViews>
  <sheetFormatPr defaultRowHeight="15" x14ac:dyDescent="0.25"/>
  <cols>
    <col min="4" max="4" width="31.42578125" bestFit="1" customWidth="1"/>
    <col min="8" max="8" width="31.42578125" bestFit="1" customWidth="1"/>
    <col min="12" max="12" width="31.42578125" bestFit="1" customWidth="1"/>
    <col min="16" max="16" width="33.42578125" bestFit="1" customWidth="1"/>
  </cols>
  <sheetData>
    <row r="2" spans="2:16" ht="15.75" thickBot="1" x14ac:dyDescent="0.3">
      <c r="B2" s="1"/>
      <c r="C2" s="1"/>
      <c r="D2" s="1" t="s">
        <v>0</v>
      </c>
      <c r="F2" s="1"/>
      <c r="G2" s="1"/>
      <c r="H2" s="1" t="s">
        <v>0</v>
      </c>
      <c r="J2" s="1"/>
      <c r="K2" s="1"/>
      <c r="L2" s="1" t="s">
        <v>0</v>
      </c>
      <c r="N2" s="1"/>
      <c r="O2" s="1"/>
      <c r="P2" s="1" t="s">
        <v>0</v>
      </c>
    </row>
    <row r="3" spans="2:16" ht="15.75" thickBot="1" x14ac:dyDescent="0.3">
      <c r="B3" s="6" t="s">
        <v>1</v>
      </c>
      <c r="C3" s="2" t="s">
        <v>2</v>
      </c>
      <c r="D3" s="1" t="s">
        <v>3</v>
      </c>
      <c r="F3" s="6" t="s">
        <v>1</v>
      </c>
      <c r="G3" s="2" t="s">
        <v>2</v>
      </c>
      <c r="H3" s="1" t="s">
        <v>5</v>
      </c>
      <c r="J3" s="6" t="s">
        <v>1</v>
      </c>
      <c r="K3" s="2" t="s">
        <v>2</v>
      </c>
      <c r="L3" s="1" t="s">
        <v>6</v>
      </c>
      <c r="N3" s="6" t="s">
        <v>1</v>
      </c>
      <c r="O3" s="2" t="s">
        <v>2</v>
      </c>
      <c r="P3" s="1" t="s">
        <v>7</v>
      </c>
    </row>
    <row r="4" spans="2:16" x14ac:dyDescent="0.25">
      <c r="B4" s="6">
        <v>1</v>
      </c>
      <c r="C4" s="4">
        <v>4.5</v>
      </c>
      <c r="D4" s="4">
        <v>91.3386</v>
      </c>
      <c r="F4" s="6">
        <v>1</v>
      </c>
      <c r="G4" s="4">
        <v>4.5</v>
      </c>
      <c r="H4" s="4">
        <v>86.876599999999996</v>
      </c>
      <c r="J4" s="6">
        <v>1</v>
      </c>
      <c r="K4" s="4">
        <v>4.5</v>
      </c>
      <c r="L4" s="4">
        <v>93.175899999999999</v>
      </c>
      <c r="N4" s="6">
        <v>1</v>
      </c>
      <c r="O4" s="4">
        <v>4.5</v>
      </c>
      <c r="P4" s="4">
        <v>97.375299999999996</v>
      </c>
    </row>
    <row r="5" spans="2:16" x14ac:dyDescent="0.25">
      <c r="B5" s="3">
        <v>2</v>
      </c>
      <c r="C5" s="4">
        <v>5.26</v>
      </c>
      <c r="D5" s="4">
        <v>93.647499999999994</v>
      </c>
      <c r="F5" s="3">
        <v>2</v>
      </c>
      <c r="G5" s="4">
        <v>5.26</v>
      </c>
      <c r="H5" s="4">
        <v>94.876999999999995</v>
      </c>
      <c r="J5" s="3">
        <v>2</v>
      </c>
      <c r="K5" s="4">
        <v>5.26</v>
      </c>
      <c r="L5" s="4">
        <v>99.795100000000005</v>
      </c>
      <c r="N5" s="3">
        <v>2</v>
      </c>
      <c r="O5" s="4">
        <v>5.26</v>
      </c>
      <c r="P5" s="4">
        <v>99.795100000000005</v>
      </c>
    </row>
    <row r="6" spans="2:16" x14ac:dyDescent="0.25">
      <c r="B6" s="3">
        <v>3</v>
      </c>
      <c r="C6" s="4">
        <v>3.39</v>
      </c>
      <c r="D6" s="4">
        <v>96</v>
      </c>
      <c r="F6" s="3">
        <v>3</v>
      </c>
      <c r="G6" s="4">
        <v>3.39</v>
      </c>
      <c r="H6" s="4">
        <v>95.142899999999997</v>
      </c>
      <c r="J6" s="3">
        <v>3</v>
      </c>
      <c r="K6" s="4">
        <v>3.39</v>
      </c>
      <c r="L6" s="4">
        <v>90.285700000000006</v>
      </c>
      <c r="N6" s="3">
        <v>3</v>
      </c>
      <c r="O6" s="4">
        <v>3.39</v>
      </c>
      <c r="P6" s="4">
        <v>97.714299999999994</v>
      </c>
    </row>
    <row r="7" spans="2:16" x14ac:dyDescent="0.25">
      <c r="B7" s="3">
        <v>4</v>
      </c>
      <c r="C7" s="4">
        <v>5.52</v>
      </c>
      <c r="D7" s="4">
        <v>99.251900000000006</v>
      </c>
      <c r="F7" s="3">
        <v>4</v>
      </c>
      <c r="G7" s="4">
        <v>5.52</v>
      </c>
      <c r="H7" s="4">
        <v>95.760599999999997</v>
      </c>
      <c r="J7" s="3">
        <v>4</v>
      </c>
      <c r="K7" s="4">
        <v>5.52</v>
      </c>
      <c r="L7" s="4">
        <v>90.024900000000002</v>
      </c>
      <c r="N7" s="3">
        <v>4</v>
      </c>
      <c r="O7" s="4">
        <v>5.52</v>
      </c>
      <c r="P7" s="4">
        <v>95.760599999999997</v>
      </c>
    </row>
    <row r="8" spans="2:16" ht="15.75" thickBot="1" x14ac:dyDescent="0.3">
      <c r="B8" s="5">
        <v>5</v>
      </c>
      <c r="C8" s="4">
        <v>2.92</v>
      </c>
      <c r="D8" s="4">
        <v>97.311800000000005</v>
      </c>
      <c r="F8" s="5">
        <v>5</v>
      </c>
      <c r="G8" s="4">
        <v>2.92</v>
      </c>
      <c r="H8" s="4">
        <v>98.387100000000004</v>
      </c>
      <c r="J8" s="5">
        <v>5</v>
      </c>
      <c r="K8" s="4">
        <v>2.92</v>
      </c>
      <c r="L8" s="4">
        <v>95.430099999999996</v>
      </c>
      <c r="N8" s="5">
        <v>5</v>
      </c>
      <c r="O8" s="4">
        <v>2.92</v>
      </c>
      <c r="P8" s="4">
        <v>97.849500000000006</v>
      </c>
    </row>
    <row r="9" spans="2:16" x14ac:dyDescent="0.25">
      <c r="B9" s="7"/>
      <c r="C9" s="4"/>
      <c r="D9" s="4"/>
    </row>
    <row r="10" spans="2:16" x14ac:dyDescent="0.25">
      <c r="B10" s="7"/>
      <c r="C10" s="4"/>
      <c r="D10" s="4"/>
    </row>
    <row r="11" spans="2:16" ht="15.75" thickBot="1" x14ac:dyDescent="0.3">
      <c r="B11" s="1"/>
      <c r="C11" s="1"/>
      <c r="D11" s="1" t="s">
        <v>4</v>
      </c>
      <c r="F11" s="1"/>
      <c r="G11" s="1"/>
      <c r="H11" s="1" t="s">
        <v>4</v>
      </c>
      <c r="J11" s="1"/>
      <c r="K11" s="1"/>
      <c r="L11" s="1" t="s">
        <v>4</v>
      </c>
      <c r="N11" s="1"/>
      <c r="O11" s="1"/>
      <c r="P11" s="1" t="s">
        <v>4</v>
      </c>
    </row>
    <row r="12" spans="2:16" ht="15.75" thickBot="1" x14ac:dyDescent="0.3">
      <c r="B12" s="6" t="s">
        <v>1</v>
      </c>
      <c r="C12" s="2" t="s">
        <v>8</v>
      </c>
      <c r="D12" s="1" t="s">
        <v>3</v>
      </c>
      <c r="F12" s="6" t="s">
        <v>1</v>
      </c>
      <c r="G12" s="2" t="s">
        <v>8</v>
      </c>
      <c r="H12" s="1" t="s">
        <v>5</v>
      </c>
      <c r="J12" s="6" t="s">
        <v>1</v>
      </c>
      <c r="K12" s="2" t="s">
        <v>8</v>
      </c>
      <c r="L12" s="1" t="s">
        <v>6</v>
      </c>
      <c r="N12" s="6" t="s">
        <v>1</v>
      </c>
      <c r="O12" s="2" t="s">
        <v>8</v>
      </c>
      <c r="P12" s="1" t="s">
        <v>7</v>
      </c>
    </row>
    <row r="13" spans="2:16" x14ac:dyDescent="0.25">
      <c r="B13" s="6">
        <v>1</v>
      </c>
      <c r="C13" s="4">
        <v>3.99</v>
      </c>
      <c r="D13" s="4">
        <v>92.633899999999997</v>
      </c>
      <c r="F13" s="6">
        <v>1</v>
      </c>
      <c r="G13" s="4">
        <v>3.99</v>
      </c>
      <c r="H13" s="4">
        <v>96.651799999999994</v>
      </c>
      <c r="J13" s="6">
        <v>1</v>
      </c>
      <c r="K13" s="4">
        <v>3.99</v>
      </c>
      <c r="L13" s="4">
        <v>94.642899999999997</v>
      </c>
      <c r="N13" s="6">
        <v>1</v>
      </c>
      <c r="O13" s="4">
        <v>3.99</v>
      </c>
      <c r="P13" s="4">
        <v>97.767899999999997</v>
      </c>
    </row>
    <row r="14" spans="2:16" x14ac:dyDescent="0.25">
      <c r="B14" s="3">
        <v>2</v>
      </c>
      <c r="C14" s="4">
        <v>5.2</v>
      </c>
      <c r="D14" s="4">
        <v>93.333299999999994</v>
      </c>
      <c r="F14" s="3">
        <v>2</v>
      </c>
      <c r="G14" s="4">
        <v>5.2</v>
      </c>
      <c r="H14" s="4">
        <v>91.145799999999994</v>
      </c>
      <c r="J14" s="3">
        <v>2</v>
      </c>
      <c r="K14" s="4">
        <v>5.2</v>
      </c>
      <c r="L14" s="4">
        <v>92.083299999999994</v>
      </c>
      <c r="N14" s="3">
        <v>2</v>
      </c>
      <c r="O14" s="4">
        <v>5.2</v>
      </c>
      <c r="P14" s="4">
        <v>95.104200000000006</v>
      </c>
    </row>
    <row r="15" spans="2:16" x14ac:dyDescent="0.25">
      <c r="B15" s="3">
        <v>3</v>
      </c>
      <c r="C15" s="4">
        <v>2.93</v>
      </c>
      <c r="D15" s="4">
        <v>94.836100000000002</v>
      </c>
      <c r="F15" s="3">
        <v>3</v>
      </c>
      <c r="G15" s="4">
        <v>2.93</v>
      </c>
      <c r="H15" s="4">
        <v>97.318799999999996</v>
      </c>
      <c r="J15" s="3">
        <v>3</v>
      </c>
      <c r="K15" s="4">
        <v>2.93</v>
      </c>
      <c r="L15" s="4">
        <v>95.9285</v>
      </c>
      <c r="N15" s="3">
        <v>3</v>
      </c>
      <c r="O15" s="4">
        <v>2.93</v>
      </c>
      <c r="P15" s="4">
        <v>97.914599999999993</v>
      </c>
    </row>
    <row r="16" spans="2:16" x14ac:dyDescent="0.25">
      <c r="B16" s="3">
        <v>4</v>
      </c>
      <c r="C16" s="4">
        <v>6.49</v>
      </c>
      <c r="D16" s="4">
        <v>95.2</v>
      </c>
      <c r="F16" s="3">
        <v>4</v>
      </c>
      <c r="G16" s="4">
        <v>6.49</v>
      </c>
      <c r="H16" s="4">
        <v>96.6</v>
      </c>
      <c r="J16" s="3">
        <v>4</v>
      </c>
      <c r="K16" s="4">
        <v>6.49</v>
      </c>
      <c r="L16" s="4">
        <v>97</v>
      </c>
      <c r="N16" s="3">
        <v>4</v>
      </c>
      <c r="O16" s="4">
        <v>6.49</v>
      </c>
      <c r="P16" s="4">
        <v>96.8</v>
      </c>
    </row>
    <row r="17" spans="2:17" ht="15.75" thickBot="1" x14ac:dyDescent="0.3">
      <c r="B17" s="5">
        <v>5</v>
      </c>
      <c r="C17" s="4">
        <v>3.95</v>
      </c>
      <c r="D17" s="4">
        <v>99.416899999999998</v>
      </c>
      <c r="F17" s="5">
        <v>5</v>
      </c>
      <c r="G17" s="4">
        <v>3.95</v>
      </c>
      <c r="H17" s="4">
        <v>97.667599999999993</v>
      </c>
      <c r="J17" s="5">
        <v>5</v>
      </c>
      <c r="K17" s="4">
        <v>3.95</v>
      </c>
      <c r="L17" s="4">
        <v>99.708500000000001</v>
      </c>
      <c r="N17" s="5">
        <v>5</v>
      </c>
      <c r="O17" s="4">
        <v>3.95</v>
      </c>
      <c r="P17" s="4">
        <v>96.209900000000005</v>
      </c>
    </row>
    <row r="20" spans="2:17" x14ac:dyDescent="0.25">
      <c r="B20" s="4">
        <f t="array" ref="B20:C23">LINEST(D4:D8,C4:C8,TRUE,TRUE)</f>
        <v>-0.19099890366115532</v>
      </c>
      <c r="C20" s="4">
        <v>96.334693266008856</v>
      </c>
      <c r="D20" s="4"/>
      <c r="E20" s="4"/>
      <c r="F20" s="4">
        <f t="array" ref="F20:G23">LINEST(H4:H8,G4:G8,TRUE,TRUE)</f>
        <v>-1.0708336421611799</v>
      </c>
      <c r="G20" s="4">
        <v>98.83269966685198</v>
      </c>
      <c r="H20" s="4"/>
      <c r="I20" s="4"/>
      <c r="J20" s="4">
        <f t="array" ref="J20:K23">LINEST(L4:L8,K4:K8,TRUE,TRUE)</f>
        <v>0.38188848226556232</v>
      </c>
      <c r="K20" s="4">
        <v>92.093345533577306</v>
      </c>
      <c r="L20" s="4"/>
      <c r="M20" s="4"/>
      <c r="N20" s="4">
        <f t="array" ref="N20:O23">LINEST(P4:P8,O4:O8,TRUE,TRUE)</f>
        <v>-0.12332680934513097</v>
      </c>
      <c r="O20" s="4">
        <v>98.231485162752293</v>
      </c>
      <c r="P20" s="4"/>
      <c r="Q20" s="4"/>
    </row>
    <row r="21" spans="2:17" x14ac:dyDescent="0.25">
      <c r="B21" s="4">
        <v>1.5670841680160856</v>
      </c>
      <c r="C21" s="4">
        <v>6.9521512770417289</v>
      </c>
      <c r="D21" s="4"/>
      <c r="E21" s="4"/>
      <c r="F21" s="4">
        <v>2.1070743785453883</v>
      </c>
      <c r="G21" s="4">
        <v>9.3477428530028153</v>
      </c>
      <c r="H21" s="4"/>
      <c r="I21" s="4"/>
      <c r="J21" s="4">
        <v>2.0421307193587039</v>
      </c>
      <c r="K21" s="4">
        <v>9.0596293283016749</v>
      </c>
      <c r="L21" s="4"/>
      <c r="M21" s="4"/>
      <c r="N21" s="4">
        <v>0.72634309054195234</v>
      </c>
      <c r="O21" s="4">
        <v>3.2223202477212682</v>
      </c>
      <c r="P21" s="4"/>
      <c r="Q21" s="4"/>
    </row>
    <row r="22" spans="2:17" x14ac:dyDescent="0.25">
      <c r="B22" s="4">
        <v>4.9273186757986809E-3</v>
      </c>
      <c r="C22" s="4">
        <v>3.5669259191668985</v>
      </c>
      <c r="D22" s="4"/>
      <c r="E22" s="4"/>
      <c r="F22" s="4">
        <v>7.9267724922707186E-2</v>
      </c>
      <c r="G22" s="4">
        <v>4.7960271489188342</v>
      </c>
      <c r="H22" s="4"/>
      <c r="I22" s="4"/>
      <c r="J22" s="4">
        <v>1.1522627471551306E-2</v>
      </c>
      <c r="K22" s="4">
        <v>4.6482053369406096</v>
      </c>
      <c r="L22" s="4"/>
      <c r="M22" s="4"/>
      <c r="N22" s="4">
        <v>9.5182388869336949E-3</v>
      </c>
      <c r="O22" s="4">
        <v>1.6532692045136437</v>
      </c>
      <c r="P22" s="4"/>
      <c r="Q22" s="4"/>
    </row>
    <row r="23" spans="2:17" x14ac:dyDescent="0.25">
      <c r="B23" s="4">
        <v>1.4855152095749257E-2</v>
      </c>
      <c r="C23" s="4">
        <v>3</v>
      </c>
      <c r="D23" s="4"/>
      <c r="E23" s="4"/>
      <c r="F23" s="4">
        <v>0.25827613651119014</v>
      </c>
      <c r="G23" s="4">
        <v>3</v>
      </c>
      <c r="H23" s="4"/>
      <c r="I23" s="4"/>
      <c r="J23" s="4">
        <v>3.4970838357414241E-2</v>
      </c>
      <c r="K23" s="4">
        <v>3</v>
      </c>
      <c r="L23" s="4"/>
      <c r="M23" s="4"/>
      <c r="N23" s="4">
        <v>2.882911910332641E-2</v>
      </c>
      <c r="O23" s="4">
        <v>3</v>
      </c>
      <c r="P23" s="4"/>
      <c r="Q23" s="4"/>
    </row>
    <row r="24" spans="2:17" x14ac:dyDescent="0.25">
      <c r="B24" s="4" t="s">
        <v>9</v>
      </c>
      <c r="C24" s="4">
        <f>SQRT(B22)</f>
        <v>7.0194862175223915E-2</v>
      </c>
      <c r="D24" s="4"/>
      <c r="E24" s="4"/>
      <c r="F24" s="4" t="s">
        <v>9</v>
      </c>
      <c r="G24" s="4">
        <f>SQRT(F22)</f>
        <v>0.28154524489450572</v>
      </c>
      <c r="H24" s="4"/>
      <c r="I24" s="4"/>
      <c r="J24" s="4" t="s">
        <v>9</v>
      </c>
      <c r="K24" s="4">
        <f>SQRT(J22)</f>
        <v>0.10734350223255856</v>
      </c>
      <c r="L24" s="4"/>
      <c r="M24" s="4"/>
      <c r="N24" s="4" t="s">
        <v>9</v>
      </c>
      <c r="O24" s="4">
        <f>SQRT(N22)</f>
        <v>9.7561462099200288E-2</v>
      </c>
      <c r="P24" s="4"/>
      <c r="Q24" s="4"/>
    </row>
    <row r="25" spans="2:17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 x14ac:dyDescent="0.25">
      <c r="B26" s="4" t="s">
        <v>10</v>
      </c>
      <c r="C26" s="4">
        <f>FDIST(B23,1,C23)</f>
        <v>0.9106985763986859</v>
      </c>
      <c r="D26" s="4"/>
      <c r="E26" s="4"/>
      <c r="F26" s="4" t="s">
        <v>10</v>
      </c>
      <c r="G26" s="4">
        <f>FDIST(F23,1,G23)</f>
        <v>0.64631934000483504</v>
      </c>
      <c r="H26" s="4"/>
      <c r="I26" s="4"/>
      <c r="J26" s="4" t="s">
        <v>10</v>
      </c>
      <c r="K26" s="4">
        <f>FDIST(J23,1,K23)</f>
        <v>0.8635889375385879</v>
      </c>
      <c r="L26" s="4"/>
      <c r="M26" s="4"/>
      <c r="N26" s="4" t="s">
        <v>10</v>
      </c>
      <c r="O26" s="4">
        <f>FDIST(N23,1,O23)</f>
        <v>0.8759782285836083</v>
      </c>
      <c r="P26" s="4"/>
      <c r="Q26" s="4"/>
    </row>
    <row r="27" spans="2:17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 x14ac:dyDescent="0.25">
      <c r="B29" s="4">
        <f t="array" ref="B29:C32">LINEST(D13:D17,C13:C17,TRUE,TRUE)</f>
        <v>-0.23258276179368931</v>
      </c>
      <c r="C29" s="4">
        <v>96.133453421213119</v>
      </c>
      <c r="D29" s="4"/>
      <c r="E29" s="4"/>
      <c r="F29" s="4">
        <f t="array" ref="F29:G32">LINEST(H13:H17,G13:G17,TRUE,TRUE)</f>
        <v>-0.73782941547811431</v>
      </c>
      <c r="G29" s="4">
        <v>99.205886322637255</v>
      </c>
      <c r="H29" s="4"/>
      <c r="I29" s="4"/>
      <c r="J29" s="4">
        <f t="array" ref="J29:K32">LINEST(L13:L17,K13:K17,TRUE,TRUE)</f>
        <v>-0.26472905810980019</v>
      </c>
      <c r="K29" s="4">
        <v>97.067097510191417</v>
      </c>
      <c r="L29" s="4"/>
      <c r="M29" s="4"/>
      <c r="N29" s="4">
        <f t="array" ref="N29:O32">LINEST(P13:P17,O13:O17,TRUE,TRUE)</f>
        <v>-0.41509495939482643</v>
      </c>
      <c r="O29" s="4">
        <v>98.632228456789463</v>
      </c>
      <c r="P29" s="4"/>
      <c r="Q29" s="4"/>
    </row>
    <row r="30" spans="2:17" x14ac:dyDescent="0.25">
      <c r="B30" s="4">
        <v>1.1074994312193958</v>
      </c>
      <c r="C30" s="4">
        <v>5.1773104995133252</v>
      </c>
      <c r="D30" s="4"/>
      <c r="E30" s="4"/>
      <c r="F30" s="4">
        <v>1.0498343287722443</v>
      </c>
      <c r="G30" s="4">
        <v>4.9077391282427918</v>
      </c>
      <c r="H30" s="4"/>
      <c r="I30" s="4"/>
      <c r="J30" s="4">
        <v>1.1819408709556045</v>
      </c>
      <c r="K30" s="4">
        <v>5.5253074706005387</v>
      </c>
      <c r="L30" s="4"/>
      <c r="M30" s="4"/>
      <c r="N30" s="4">
        <v>0.42787579462307068</v>
      </c>
      <c r="O30" s="4">
        <v>2.0002230082868464</v>
      </c>
      <c r="P30" s="4"/>
      <c r="Q30" s="4"/>
    </row>
    <row r="31" spans="2:17" x14ac:dyDescent="0.25">
      <c r="B31" s="4">
        <v>1.44880081373277E-2</v>
      </c>
      <c r="C31" s="4">
        <v>3.0283336135178933</v>
      </c>
      <c r="D31" s="4"/>
      <c r="E31" s="4"/>
      <c r="F31" s="4">
        <v>0.14136942344389586</v>
      </c>
      <c r="G31" s="4">
        <v>2.8706548254797006</v>
      </c>
      <c r="H31" s="4"/>
      <c r="I31" s="4"/>
      <c r="J31" s="4">
        <v>1.644705765788794E-2</v>
      </c>
      <c r="K31" s="4">
        <v>3.2318854238728805</v>
      </c>
      <c r="L31" s="4"/>
      <c r="M31" s="4"/>
      <c r="N31" s="4">
        <v>0.23880112355236863</v>
      </c>
      <c r="O31" s="4">
        <v>1.1699786155565393</v>
      </c>
      <c r="P31" s="4"/>
      <c r="Q31" s="4"/>
    </row>
    <row r="32" spans="2:17" x14ac:dyDescent="0.25">
      <c r="B32" s="4">
        <v>4.4102988873665233E-2</v>
      </c>
      <c r="C32" s="4">
        <v>3</v>
      </c>
      <c r="D32" s="4"/>
      <c r="E32" s="4"/>
      <c r="F32" s="4">
        <v>0.49393567141849359</v>
      </c>
      <c r="G32" s="4">
        <v>3</v>
      </c>
      <c r="H32" s="4"/>
      <c r="I32" s="4"/>
      <c r="J32" s="4">
        <v>5.0166260350122907E-2</v>
      </c>
      <c r="K32" s="4">
        <v>3</v>
      </c>
      <c r="L32" s="4"/>
      <c r="M32" s="4"/>
      <c r="N32" s="4">
        <v>0.94115137689170336</v>
      </c>
      <c r="O32" s="4">
        <v>3</v>
      </c>
      <c r="P32" s="4"/>
      <c r="Q32" s="4"/>
    </row>
    <row r="33" spans="2:17" x14ac:dyDescent="0.25">
      <c r="B33" s="4" t="s">
        <v>9</v>
      </c>
      <c r="C33" s="4">
        <f>SQRT(B31)</f>
        <v>0.12036614198904814</v>
      </c>
      <c r="D33" s="4"/>
      <c r="E33" s="4"/>
      <c r="F33" s="4" t="s">
        <v>9</v>
      </c>
      <c r="G33" s="4">
        <f>SQRT(F31)</f>
        <v>0.37599125447794107</v>
      </c>
      <c r="H33" s="4"/>
      <c r="I33" s="4"/>
      <c r="J33" s="4" t="s">
        <v>9</v>
      </c>
      <c r="K33" s="4">
        <f>SQRT(J31)</f>
        <v>0.12824608242705873</v>
      </c>
      <c r="L33" s="4"/>
      <c r="M33" s="4"/>
      <c r="N33" s="4" t="s">
        <v>9</v>
      </c>
      <c r="O33" s="4">
        <f>SQRT(N31)</f>
        <v>0.48867281851190436</v>
      </c>
      <c r="P33" s="4"/>
      <c r="Q33" s="4"/>
    </row>
    <row r="34" spans="2:17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2:17" x14ac:dyDescent="0.25">
      <c r="B35" s="4" t="s">
        <v>10</v>
      </c>
      <c r="C35" s="4">
        <f>FDIST(B32,1,C32)</f>
        <v>0.84711593636073257</v>
      </c>
      <c r="D35" s="4"/>
      <c r="E35" s="4"/>
      <c r="F35" s="4" t="s">
        <v>10</v>
      </c>
      <c r="G35" s="4">
        <f>FDIST(F32,1,G32)</f>
        <v>0.53280479259680891</v>
      </c>
      <c r="H35" s="4"/>
      <c r="I35" s="4"/>
      <c r="J35" s="4" t="s">
        <v>10</v>
      </c>
      <c r="K35" s="4">
        <f>FDIST(J32,1,K32)</f>
        <v>0.83716072834035504</v>
      </c>
      <c r="L35" s="4"/>
      <c r="M35" s="4"/>
      <c r="N35" s="4" t="s">
        <v>10</v>
      </c>
      <c r="O35" s="4">
        <f>FDIST(N32,1,O32)</f>
        <v>0.40353891055598434</v>
      </c>
      <c r="P35" s="4"/>
      <c r="Q35" s="4"/>
    </row>
    <row r="36" spans="2:17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2:17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2014-02-05T12:01:58Z</dcterms:created>
  <dcterms:modified xsi:type="dcterms:W3CDTF">2014-02-05T13:14:23Z</dcterms:modified>
</cp:coreProperties>
</file>