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1">
      <go:sheetsCustomData xmlns:go="http://customooxmlschemas.google.com/" r:id="rId5" roundtripDataSignature="AMtx7mhEv4cj+PCbxxCeYDLsy+qUT54aWw=="/>
    </ext>
  </extLst>
</workbook>
</file>

<file path=xl/sharedStrings.xml><?xml version="1.0" encoding="utf-8"?>
<sst xmlns="http://schemas.openxmlformats.org/spreadsheetml/2006/main" count="41" uniqueCount="40">
  <si>
    <t>Fotovoltaico</t>
  </si>
  <si>
    <t>Potenza nominale* [W]</t>
  </si>
  <si>
    <t>Tolleranza di potenza [%]</t>
  </si>
  <si>
    <t>Efficienza del modulo  [%]</t>
  </si>
  <si>
    <t>Tensione al punto di massima potenza Vmpp [V]</t>
  </si>
  <si>
    <t>Corrente al punto di massima potenza Impp [A]</t>
  </si>
  <si>
    <t>Tensione a circuito aperto Voc [V]</t>
  </si>
  <si>
    <t>Corrente di cortocitcuito Isr [A]</t>
  </si>
  <si>
    <t>Lunghezza pannello [m]</t>
  </si>
  <si>
    <t>Larghezza del pannello [m]</t>
  </si>
  <si>
    <t>Area del pannello [m^2]</t>
  </si>
  <si>
    <t>Data center</t>
  </si>
  <si>
    <t>Potenza assorbita dalla rete [KW]</t>
  </si>
  <si>
    <t>Potenza assorbita dalla batteria [KW]</t>
  </si>
  <si>
    <t>Totale potenza assorbita [KW]</t>
  </si>
  <si>
    <t>Energia assorbita dalla rete in un'ora [KWh]</t>
  </si>
  <si>
    <t>Energia assorbita dalla batteria in un'ora [KWh]</t>
  </si>
  <si>
    <t>Totale energia assorbita in un'ora [KWh]</t>
  </si>
  <si>
    <t>Totale energia assorbita in 24 ore [KWh]</t>
  </si>
  <si>
    <t>Totale energia assorbita in 168 ore [KWh]</t>
  </si>
  <si>
    <t>Lunghezza dell'impianto [m]</t>
  </si>
  <si>
    <t>Larghezza dell'impianto [m]</t>
  </si>
  <si>
    <t>Area dell'impianto [m^2]</t>
  </si>
  <si>
    <t>Numero di pannelli per stringa*</t>
  </si>
  <si>
    <t>*1,559 x = 54-0,6-0,6 &lt;=&gt; x=34</t>
  </si>
  <si>
    <t>Lunghezza striscia divisoria</t>
  </si>
  <si>
    <t>Larghezza striscia divisoria</t>
  </si>
  <si>
    <t>Area striscia divisoria</t>
  </si>
  <si>
    <t>Numero di striscie divisorie*</t>
  </si>
  <si>
    <t>* = al numero di stringhe (una stringa per ogni striscia)</t>
  </si>
  <si>
    <t>Totale pannelli</t>
  </si>
  <si>
    <t>Potenza totale PV*</t>
  </si>
  <si>
    <t>* 1000 W/m^2 e T=25°</t>
  </si>
  <si>
    <t>Sovraproduzione di potenza</t>
  </si>
  <si>
    <t>P(t)=(P_1000/1000)*G(t)</t>
  </si>
  <si>
    <t>delta_P(t)=P_pv(t)-P_load(t)</t>
  </si>
  <si>
    <t>BATTERIA</t>
  </si>
  <si>
    <t>Capacità batteria</t>
  </si>
  <si>
    <t>kWh</t>
  </si>
  <si>
    <t>C_0 - n_ore*passo_scarica_orario &gt;= 0,4*C_0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</si>
</sst>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1" numFmtId="1" xfId="0" applyFont="1" applyNumberForma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13"/>
    <col customWidth="1" min="2" max="4" width="7.63"/>
    <col customWidth="1" min="5" max="5" width="39.63"/>
    <col customWidth="1" min="6" max="26" width="7.63"/>
  </cols>
  <sheetData>
    <row r="1" ht="14.25" customHeight="1">
      <c r="A1" s="1" t="s">
        <v>0</v>
      </c>
    </row>
    <row r="2" ht="14.25" customHeight="1">
      <c r="A2" s="2" t="s">
        <v>1</v>
      </c>
      <c r="B2" s="2">
        <v>327.0</v>
      </c>
    </row>
    <row r="3" ht="14.25" customHeight="1">
      <c r="A3" s="2" t="s">
        <v>2</v>
      </c>
      <c r="B3" s="2">
        <v>5.0</v>
      </c>
    </row>
    <row r="4" ht="14.25" customHeight="1">
      <c r="A4" s="2" t="s">
        <v>3</v>
      </c>
      <c r="B4" s="2">
        <v>20.1</v>
      </c>
    </row>
    <row r="5" ht="14.25" customHeight="1">
      <c r="A5" s="2" t="s">
        <v>4</v>
      </c>
      <c r="B5" s="2">
        <v>54.7</v>
      </c>
    </row>
    <row r="6" ht="14.25" customHeight="1">
      <c r="A6" s="2" t="s">
        <v>5</v>
      </c>
      <c r="B6" s="2">
        <v>5.98</v>
      </c>
    </row>
    <row r="7" ht="14.25" customHeight="1">
      <c r="A7" s="2" t="s">
        <v>6</v>
      </c>
      <c r="B7" s="2">
        <v>64.9</v>
      </c>
    </row>
    <row r="8" ht="14.25" customHeight="1">
      <c r="A8" s="2" t="s">
        <v>7</v>
      </c>
      <c r="B8" s="2">
        <v>6.46</v>
      </c>
    </row>
    <row r="9" ht="14.25" customHeight="1"/>
    <row r="10" ht="14.25" customHeight="1">
      <c r="A10" s="2" t="s">
        <v>8</v>
      </c>
      <c r="B10" s="2">
        <v>1.559</v>
      </c>
    </row>
    <row r="11" ht="14.25" customHeight="1">
      <c r="A11" s="2" t="s">
        <v>9</v>
      </c>
      <c r="B11" s="2">
        <v>1.046</v>
      </c>
    </row>
    <row r="12" ht="14.25" customHeight="1">
      <c r="A12" s="2" t="s">
        <v>10</v>
      </c>
      <c r="B12" s="2">
        <f>B10*B11</f>
        <v>1.630714</v>
      </c>
    </row>
    <row r="13" ht="14.25" customHeight="1"/>
    <row r="14" ht="14.25" customHeight="1">
      <c r="A14" s="1" t="s">
        <v>11</v>
      </c>
    </row>
    <row r="15" ht="14.25" customHeight="1">
      <c r="A15" s="2" t="s">
        <v>12</v>
      </c>
      <c r="B15" s="2">
        <v>19.1</v>
      </c>
    </row>
    <row r="16" ht="14.25" customHeight="1">
      <c r="A16" s="2" t="s">
        <v>13</v>
      </c>
      <c r="B16" s="2">
        <v>7.1</v>
      </c>
    </row>
    <row r="17" ht="14.25" customHeight="1">
      <c r="A17" s="2" t="s">
        <v>14</v>
      </c>
      <c r="B17" s="2">
        <f>SUM(B15:B16)</f>
        <v>26.2</v>
      </c>
    </row>
    <row r="18" ht="14.25" customHeight="1"/>
    <row r="19" ht="14.25" customHeight="1">
      <c r="A19" s="2" t="s">
        <v>15</v>
      </c>
      <c r="B19" s="2">
        <v>19.1</v>
      </c>
    </row>
    <row r="20" ht="14.25" customHeight="1">
      <c r="A20" s="2" t="s">
        <v>16</v>
      </c>
      <c r="B20" s="2">
        <v>7.1</v>
      </c>
    </row>
    <row r="21" ht="14.25" customHeight="1">
      <c r="A21" s="2" t="s">
        <v>17</v>
      </c>
      <c r="B21" s="2">
        <f>SUM(B19:B20)</f>
        <v>26.2</v>
      </c>
    </row>
    <row r="22" ht="14.25" customHeight="1"/>
    <row r="23" ht="14.25" customHeight="1">
      <c r="A23" s="2" t="s">
        <v>18</v>
      </c>
      <c r="B23" s="2">
        <f>26.2*24</f>
        <v>628.8</v>
      </c>
    </row>
    <row r="24" ht="14.25" customHeight="1">
      <c r="A24" s="2" t="s">
        <v>19</v>
      </c>
      <c r="B24" s="2">
        <f>26.2*168</f>
        <v>4401.6</v>
      </c>
    </row>
    <row r="25" ht="14.25" customHeight="1"/>
    <row r="26" ht="14.25" customHeight="1">
      <c r="A26" s="2" t="s">
        <v>20</v>
      </c>
      <c r="B26" s="2">
        <v>12.0</v>
      </c>
    </row>
    <row r="27" ht="14.25" customHeight="1">
      <c r="A27" s="2" t="s">
        <v>21</v>
      </c>
      <c r="B27" s="2">
        <v>54.0</v>
      </c>
    </row>
    <row r="28" ht="14.25" customHeight="1">
      <c r="A28" s="2" t="s">
        <v>22</v>
      </c>
      <c r="B28" s="2">
        <f> B26*B27</f>
        <v>648</v>
      </c>
    </row>
    <row r="29" ht="14.25" customHeight="1"/>
    <row r="30" ht="14.25" customHeight="1"/>
    <row r="31" ht="14.25" customHeight="1">
      <c r="A31" s="2" t="s">
        <v>23</v>
      </c>
      <c r="B31" s="2">
        <v>34.0</v>
      </c>
      <c r="E31" s="2" t="s">
        <v>24</v>
      </c>
    </row>
    <row r="32" ht="14.25" customHeight="1">
      <c r="A32" s="2" t="s">
        <v>25</v>
      </c>
      <c r="B32" s="2">
        <f>B26</f>
        <v>12</v>
      </c>
    </row>
    <row r="33" ht="14.25" customHeight="1">
      <c r="A33" s="2" t="s">
        <v>26</v>
      </c>
      <c r="B33" s="2">
        <f>1.2*2+B11</f>
        <v>3.446</v>
      </c>
    </row>
    <row r="34" ht="14.25" customHeight="1">
      <c r="A34" s="2" t="s">
        <v>27</v>
      </c>
      <c r="B34" s="2">
        <f>B32*B33</f>
        <v>41.352</v>
      </c>
    </row>
    <row r="35" ht="14.25" customHeight="1">
      <c r="A35" s="2" t="s">
        <v>28</v>
      </c>
      <c r="B35" s="3">
        <v>15.0</v>
      </c>
      <c r="D35" s="2">
        <f>B28/B34</f>
        <v>15.67034243</v>
      </c>
      <c r="E35" s="2" t="s">
        <v>29</v>
      </c>
    </row>
    <row r="36" ht="14.25" customHeight="1">
      <c r="A36" s="2" t="s">
        <v>30</v>
      </c>
      <c r="B36" s="2">
        <f>B31*B35</f>
        <v>510</v>
      </c>
    </row>
    <row r="37" ht="14.25" customHeight="1"/>
    <row r="38" ht="14.25" customHeight="1">
      <c r="A38" s="2" t="s">
        <v>30</v>
      </c>
      <c r="B38" s="4">
        <v>200.0</v>
      </c>
    </row>
    <row r="39" ht="14.25" customHeight="1">
      <c r="A39" s="2" t="s">
        <v>31</v>
      </c>
      <c r="B39" s="2">
        <f>B38*B2</f>
        <v>65400</v>
      </c>
      <c r="E39" s="2" t="s">
        <v>32</v>
      </c>
    </row>
    <row r="40" ht="14.25" customHeight="1">
      <c r="A40" s="2" t="s">
        <v>33</v>
      </c>
      <c r="B40" s="2">
        <f>B39/(B17*1000)</f>
        <v>2.496183206</v>
      </c>
    </row>
    <row r="41" ht="14.25" customHeight="1"/>
    <row r="42" ht="14.25" customHeight="1">
      <c r="E42" s="2" t="s">
        <v>34</v>
      </c>
    </row>
    <row r="43" ht="14.25" customHeight="1">
      <c r="E43" s="2" t="s">
        <v>35</v>
      </c>
    </row>
    <row r="44" ht="14.25" customHeight="1">
      <c r="A44" s="5" t="s">
        <v>36</v>
      </c>
    </row>
    <row r="45" ht="14.25" customHeight="1">
      <c r="A45" s="5" t="s">
        <v>37</v>
      </c>
      <c r="B45" s="5">
        <v>100.0</v>
      </c>
      <c r="D45" s="5" t="s">
        <v>38</v>
      </c>
      <c r="E45" s="5" t="s">
        <v>39</v>
      </c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B1"/>
    <mergeCell ref="A14:B1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2020-05-18T18:21:13Z</dcterms:created>
  <dc:creator>Giuseppe Siano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0x010100958A34E01316F8439D0AE3BCFE2030F9</vt:lpwstr>
  </property>
</Properties>
</file>