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6" i="2"/>
  <c r="D19"/>
  <c r="D18"/>
  <c r="C17"/>
  <c r="C16"/>
  <c r="C13"/>
  <c r="P5" i="1"/>
  <c r="O5"/>
  <c r="C11" i="2"/>
  <c r="C7"/>
  <c r="O3" i="1"/>
  <c r="G6"/>
  <c r="F6"/>
  <c r="F3"/>
</calcChain>
</file>

<file path=xl/sharedStrings.xml><?xml version="1.0" encoding="utf-8"?>
<sst xmlns="http://schemas.openxmlformats.org/spreadsheetml/2006/main" count="21" uniqueCount="18">
  <si>
    <t>tempo</t>
  </si>
  <si>
    <t>TIR</t>
  </si>
  <si>
    <t>VPL</t>
  </si>
  <si>
    <t>deve-se calcular sem o 0 e depois subtraí-lo</t>
  </si>
  <si>
    <t>Pagina 11</t>
  </si>
  <si>
    <t>Capitulo 2</t>
  </si>
  <si>
    <t>Pagina 18</t>
  </si>
  <si>
    <t>Capitulo 3.1</t>
  </si>
  <si>
    <t>Pagina 20</t>
  </si>
  <si>
    <t>Capitulo 4</t>
  </si>
  <si>
    <t>amanda.souza@sunsetcom.com.br</t>
  </si>
  <si>
    <t>1.a</t>
  </si>
  <si>
    <t>1.b</t>
  </si>
  <si>
    <t>1.c</t>
  </si>
  <si>
    <t>passo 1</t>
  </si>
  <si>
    <t>passo 2</t>
  </si>
  <si>
    <t>achar o valor no mês 4</t>
  </si>
  <si>
    <t>Pagina 23</t>
  </si>
</sst>
</file>

<file path=xl/styles.xml><?xml version="1.0" encoding="utf-8"?>
<styleSheet xmlns="http://schemas.openxmlformats.org/spreadsheetml/2006/main">
  <numFmts count="1">
    <numFmt numFmtId="8" formatCode="&quot;R$&quot;\ #,##0.00;[Red]\-&quot;R$&quot;\ 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 applyBorder="1"/>
    <xf numFmtId="8" fontId="0" fillId="0" borderId="0" xfId="0" applyNumberFormat="1" applyBorder="1"/>
    <xf numFmtId="0" fontId="0" fillId="2" borderId="1" xfId="0" applyFill="1" applyBorder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manda.souza@sunsetcom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O5" sqref="O5"/>
    </sheetView>
  </sheetViews>
  <sheetFormatPr defaultRowHeight="15"/>
  <cols>
    <col min="6" max="7" width="12.7109375" bestFit="1" customWidth="1"/>
    <col min="15" max="15" width="12.7109375" bestFit="1" customWidth="1"/>
    <col min="16" max="16" width="13.5703125" bestFit="1" customWidth="1"/>
  </cols>
  <sheetData>
    <row r="1" spans="1:16" ht="15.75" thickBot="1"/>
    <row r="2" spans="1:16">
      <c r="A2" s="14">
        <v>4</v>
      </c>
      <c r="B2" s="3"/>
      <c r="C2" s="3"/>
      <c r="D2" s="3"/>
      <c r="E2" s="3"/>
      <c r="F2" s="3"/>
      <c r="G2" s="4"/>
      <c r="J2">
        <v>3</v>
      </c>
    </row>
    <row r="3" spans="1:16">
      <c r="A3" s="5"/>
      <c r="B3" s="6"/>
      <c r="C3" s="6"/>
      <c r="D3" s="6"/>
      <c r="E3" s="6" t="s">
        <v>1</v>
      </c>
      <c r="F3" s="12">
        <f>IRR(C5:C15)</f>
        <v>0.25320009366320295</v>
      </c>
      <c r="G3" s="7"/>
      <c r="N3" t="s">
        <v>1</v>
      </c>
      <c r="O3" s="1">
        <f>IRR(L5:L8)</f>
        <v>4.5999999187657591E-2</v>
      </c>
    </row>
    <row r="4" spans="1:16">
      <c r="A4" s="5"/>
      <c r="B4" s="6" t="s">
        <v>0</v>
      </c>
      <c r="C4" s="6"/>
      <c r="D4" s="6"/>
      <c r="E4" s="6"/>
      <c r="F4" s="6"/>
      <c r="G4" s="7"/>
      <c r="K4" t="s">
        <v>0</v>
      </c>
    </row>
    <row r="5" spans="1:16">
      <c r="A5" s="5"/>
      <c r="B5" s="6">
        <v>0</v>
      </c>
      <c r="C5" s="6">
        <v>-320000</v>
      </c>
      <c r="D5" s="6"/>
      <c r="E5" s="6" t="s">
        <v>3</v>
      </c>
      <c r="G5" s="7"/>
      <c r="K5">
        <v>0</v>
      </c>
      <c r="L5">
        <v>-150000</v>
      </c>
      <c r="N5" t="s">
        <v>2</v>
      </c>
      <c r="O5" s="2">
        <f>NPV(3.8%,L6:L8)</f>
        <v>153495.00633265657</v>
      </c>
      <c r="P5" s="2">
        <f>O5+L5</f>
        <v>3495.0063326565723</v>
      </c>
    </row>
    <row r="6" spans="1:16">
      <c r="A6" s="5"/>
      <c r="B6" s="6">
        <v>1</v>
      </c>
      <c r="C6" s="6">
        <v>90000</v>
      </c>
      <c r="D6" s="6"/>
      <c r="E6" s="6" t="s">
        <v>2</v>
      </c>
      <c r="F6" s="13">
        <f>NPV(15%,C6:C15)</f>
        <v>450393.77163293399</v>
      </c>
      <c r="G6" s="8">
        <f>F6+C5</f>
        <v>130393.77163293399</v>
      </c>
      <c r="K6">
        <v>1</v>
      </c>
      <c r="L6">
        <v>0</v>
      </c>
    </row>
    <row r="7" spans="1:16">
      <c r="A7" s="5"/>
      <c r="B7" s="6">
        <v>2</v>
      </c>
      <c r="C7" s="6">
        <v>90000</v>
      </c>
      <c r="D7" s="6"/>
      <c r="E7" s="6"/>
      <c r="F7" s="6"/>
      <c r="G7" s="7"/>
      <c r="K7">
        <v>2</v>
      </c>
      <c r="L7">
        <v>0</v>
      </c>
    </row>
    <row r="8" spans="1:16">
      <c r="A8" s="5"/>
      <c r="B8" s="6">
        <v>3</v>
      </c>
      <c r="C8" s="6">
        <v>85000</v>
      </c>
      <c r="D8" s="6"/>
      <c r="E8" s="6"/>
      <c r="F8" s="6"/>
      <c r="G8" s="7"/>
      <c r="K8">
        <v>3</v>
      </c>
      <c r="L8">
        <v>171666.8</v>
      </c>
    </row>
    <row r="9" spans="1:16">
      <c r="A9" s="5"/>
      <c r="B9" s="6">
        <v>4</v>
      </c>
      <c r="C9" s="6">
        <v>85000</v>
      </c>
      <c r="D9" s="6"/>
      <c r="E9" s="6"/>
      <c r="F9" s="6"/>
      <c r="G9" s="7"/>
    </row>
    <row r="10" spans="1:16">
      <c r="A10" s="5"/>
      <c r="B10" s="6">
        <v>5</v>
      </c>
      <c r="C10" s="6">
        <v>110000</v>
      </c>
      <c r="D10" s="6"/>
      <c r="E10" s="6"/>
      <c r="F10" s="6"/>
      <c r="G10" s="7"/>
    </row>
    <row r="11" spans="1:16">
      <c r="A11" s="5"/>
      <c r="B11" s="6">
        <v>6</v>
      </c>
      <c r="C11" s="6">
        <v>110000</v>
      </c>
      <c r="D11" s="6"/>
      <c r="E11" s="6"/>
      <c r="F11" s="6"/>
      <c r="G11" s="7"/>
    </row>
    <row r="12" spans="1:16">
      <c r="A12" s="5"/>
      <c r="B12" s="6">
        <v>7</v>
      </c>
      <c r="C12" s="6">
        <v>110000</v>
      </c>
      <c r="D12" s="6"/>
      <c r="E12" s="6"/>
      <c r="F12" s="6"/>
      <c r="G12" s="7"/>
    </row>
    <row r="13" spans="1:16">
      <c r="A13" s="5"/>
      <c r="B13" s="6">
        <v>8</v>
      </c>
      <c r="C13" s="6">
        <v>90000</v>
      </c>
      <c r="D13" s="6"/>
      <c r="E13" s="6"/>
      <c r="F13" s="6"/>
      <c r="G13" s="7"/>
    </row>
    <row r="14" spans="1:16">
      <c r="A14" s="5"/>
      <c r="B14" s="6">
        <v>9</v>
      </c>
      <c r="C14" s="6">
        <v>50000</v>
      </c>
      <c r="D14" s="6"/>
      <c r="E14" s="6"/>
      <c r="F14" s="6"/>
      <c r="G14" s="7"/>
    </row>
    <row r="15" spans="1:16" ht="15.75" thickBot="1">
      <c r="A15" s="9"/>
      <c r="B15" s="10">
        <v>10</v>
      </c>
      <c r="C15" s="10">
        <v>50000</v>
      </c>
      <c r="D15" s="10"/>
      <c r="E15" s="10"/>
      <c r="F15" s="10"/>
      <c r="G15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9"/>
  <sheetViews>
    <sheetView tabSelected="1" workbookViewId="0">
      <selection activeCell="K6" sqref="K6"/>
    </sheetView>
  </sheetViews>
  <sheetFormatPr defaultRowHeight="15"/>
  <cols>
    <col min="3" max="3" width="15.140625" bestFit="1" customWidth="1"/>
    <col min="4" max="4" width="11.42578125" bestFit="1" customWidth="1"/>
  </cols>
  <sheetData>
    <row r="2" spans="2:11">
      <c r="D2" s="15" t="s">
        <v>10</v>
      </c>
    </row>
    <row r="5" spans="2:11">
      <c r="B5" t="s">
        <v>4</v>
      </c>
      <c r="C5" t="s">
        <v>5</v>
      </c>
      <c r="J5" t="s">
        <v>17</v>
      </c>
    </row>
    <row r="6" spans="2:11">
      <c r="B6">
        <v>1</v>
      </c>
      <c r="J6">
        <v>2</v>
      </c>
      <c r="K6" s="1">
        <f>RATE(6,-370.02,1500)</f>
        <v>0.12500031604162723</v>
      </c>
    </row>
    <row r="7" spans="2:11">
      <c r="C7" s="2">
        <f>FV(10%,4,,-100)</f>
        <v>146.41000000000005</v>
      </c>
    </row>
    <row r="10" spans="2:11">
      <c r="B10" t="s">
        <v>6</v>
      </c>
      <c r="C10" t="s">
        <v>7</v>
      </c>
    </row>
    <row r="11" spans="2:11">
      <c r="B11">
        <v>3</v>
      </c>
      <c r="C11" s="2">
        <f>PV(4%,8,,2500000)</f>
        <v>-1826725.5125049595</v>
      </c>
    </row>
    <row r="13" spans="2:11">
      <c r="B13">
        <v>4</v>
      </c>
      <c r="C13" s="1">
        <f>RATE(12,,-1000000,2518170.12)</f>
        <v>8.0000000113690573E-2</v>
      </c>
    </row>
    <row r="15" spans="2:11">
      <c r="B15" t="s">
        <v>8</v>
      </c>
      <c r="C15" t="s">
        <v>9</v>
      </c>
    </row>
    <row r="16" spans="2:11">
      <c r="B16" t="s">
        <v>11</v>
      </c>
      <c r="C16" s="2">
        <f>PMT(8%,12,1200,,0)</f>
        <v>-159.23402030936342</v>
      </c>
    </row>
    <row r="17" spans="2:5">
      <c r="B17" t="s">
        <v>12</v>
      </c>
      <c r="C17" s="2">
        <f>PMT(8%,12,1200,,1)</f>
        <v>-147.43890769385501</v>
      </c>
    </row>
    <row r="18" spans="2:5">
      <c r="B18" t="s">
        <v>13</v>
      </c>
      <c r="C18" t="s">
        <v>14</v>
      </c>
      <c r="D18" s="2">
        <f>FV(8%,4,,1200)</f>
        <v>-1632.5867520000004</v>
      </c>
      <c r="E18" t="s">
        <v>16</v>
      </c>
    </row>
    <row r="19" spans="2:5">
      <c r="C19" t="s">
        <v>15</v>
      </c>
      <c r="D19" s="2">
        <f>PMT(8%,12,1632.59,,1)</f>
        <v>-200.58940525992563</v>
      </c>
    </row>
  </sheetData>
  <hyperlinks>
    <hyperlink ref="D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2015-04-28T21:49:50Z</dcterms:created>
  <dcterms:modified xsi:type="dcterms:W3CDTF">2015-04-29T01:46:24Z</dcterms:modified>
</cp:coreProperties>
</file>