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\02_Uni\Bachelorarbeit_21\"/>
    </mc:Choice>
  </mc:AlternateContent>
  <xr:revisionPtr revIDLastSave="0" documentId="13_ncr:1_{4CF18F60-0A97-49BF-80C4-C18073923AFF}" xr6:coauthVersionLast="47" xr6:coauthVersionMax="47" xr10:uidLastSave="{00000000-0000-0000-0000-000000000000}"/>
  <bookViews>
    <workbookView xWindow="-120" yWindow="-120" windowWidth="29040" windowHeight="15840" xr2:uid="{304B9171-85A2-46FD-AAB9-3DFF4D280D2F}"/>
  </bookViews>
  <sheets>
    <sheet name="IPOG" sheetId="1" r:id="rId1"/>
    <sheet name="IPOG-F" sheetId="4" r:id="rId2"/>
    <sheet name="PICT" sheetId="2" r:id="rId3"/>
    <sheet name="CASA" sheetId="3" r:id="rId4"/>
    <sheet name="PICT_Complex" sheetId="5" r:id="rId5"/>
    <sheet name="IPOG-Complex" sheetId="6" r:id="rId6"/>
    <sheet name="Full_Combinations_ACTS_Ergebnis" sheetId="7" r:id="rId7"/>
    <sheet name="Random Test" sheetId="8" r:id="rId8"/>
    <sheet name="Vergleich Algorithme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9" l="1"/>
  <c r="C15" i="9"/>
  <c r="C14" i="9"/>
  <c r="D18" i="9"/>
  <c r="B18" i="9"/>
  <c r="D12" i="9"/>
  <c r="D13" i="9"/>
  <c r="D11" i="9"/>
  <c r="C12" i="9"/>
  <c r="C13" i="9"/>
  <c r="C11" i="9"/>
  <c r="B12" i="9"/>
  <c r="B13" i="9"/>
  <c r="B11" i="9"/>
  <c r="N3" i="9"/>
  <c r="N4" i="9"/>
  <c r="N5" i="9"/>
  <c r="N6" i="9"/>
  <c r="N2" i="9"/>
  <c r="N9" i="9" s="1"/>
  <c r="M3" i="9"/>
  <c r="M4" i="9"/>
  <c r="M5" i="9"/>
  <c r="M6" i="9"/>
  <c r="M2" i="9"/>
  <c r="M9" i="9" l="1"/>
</calcChain>
</file>

<file path=xl/sharedStrings.xml><?xml version="1.0" encoding="utf-8"?>
<sst xmlns="http://schemas.openxmlformats.org/spreadsheetml/2006/main" count="134" uniqueCount="62">
  <si>
    <t>Anzahl an Testfällen</t>
  </si>
  <si>
    <t>t+1</t>
  </si>
  <si>
    <t>Variablen-Wert-Abdeckung</t>
  </si>
  <si>
    <t>(0,75-(t+1))-Vollständigkeit</t>
  </si>
  <si>
    <t>t</t>
  </si>
  <si>
    <t>(t+1)-Abdeckung</t>
  </si>
  <si>
    <t>Anzahl an Variablen-Wert-Kombinationen</t>
  </si>
  <si>
    <t>Ausführungszeit in s</t>
  </si>
  <si>
    <t>Einfaches Modell</t>
  </si>
  <si>
    <t>Komplexes Modell</t>
  </si>
  <si>
    <t xml:space="preserve"> --- $t$-fache Kombinationsabdeckung ---</t>
  </si>
  <si>
    <t>Unterstützungskasse</t>
  </si>
  <si>
    <t>Direktversicherung</t>
  </si>
  <si>
    <t>Rückdeckungsversicherung</t>
  </si>
  <si>
    <t>keine</t>
  </si>
  <si>
    <t>Pensionskasse</t>
  </si>
  <si>
    <t>Verw. Beitrag § 3 \#63</t>
  </si>
  <si>
    <t>Verw. Beitrag § 40 b</t>
  </si>
  <si>
    <t>Zuzahlung</t>
  </si>
  <si>
    <t>Tarif</t>
  </si>
  <si>
    <t>Art der Rückdeckung</t>
  </si>
  <si>
    <t>Durchführungsweg</t>
  </si>
  <si>
    <t>AN- Beitrag</t>
  </si>
  <si>
    <t>AG- Beitrag</t>
  </si>
  <si>
    <t>Finanzierung</t>
  </si>
  <si>
    <t>n</t>
  </si>
  <si>
    <t>Anzahl benötigter Iterationen</t>
  </si>
  <si>
    <t>$t=2$</t>
  </si>
  <si>
    <t>$t$=3</t>
  </si>
  <si>
    <t>\O $t$-Abdeckung</t>
  </si>
  <si>
    <t>\O Variablen-Wert-Abdeckung</t>
  </si>
  <si>
    <t>\O (0,75-$t$)-Vollständigkeit</t>
  </si>
  <si>
    <t>Anteil nicht erfolgreicher Iterationen</t>
  </si>
  <si>
    <t>t=2</t>
  </si>
  <si>
    <t>t=3</t>
  </si>
  <si>
    <t>Ø Variablen-Wert-Abdeckung</t>
  </si>
  <si>
    <t>Ø (0,75-t)-Vollständigkeit</t>
  </si>
  <si>
    <t>Ø t-Abdeckung</t>
  </si>
  <si>
    <t>Ø Anzahl benötigter Iterationen</t>
  </si>
  <si>
    <t>Ø Anteil nicht erfolgreicher Iterationen</t>
  </si>
  <si>
    <t>Ø Ausführungszeit in s</t>
  </si>
  <si>
    <t>\O Ausführungszeit in s</t>
  </si>
  <si>
    <t>Median über 30 Iteriationen</t>
  </si>
  <si>
    <t>Anzahl der Testfälle</t>
  </si>
  <si>
    <t>$t=3$</t>
  </si>
  <si>
    <t>$t=4$</t>
  </si>
  <si>
    <t>$t=5$</t>
  </si>
  <si>
    <t>$t=6$</t>
  </si>
  <si>
    <t>Gesamt</t>
  </si>
  <si>
    <t>Direktzusage</t>
  </si>
  <si>
    <t>Minimum CASA</t>
  </si>
  <si>
    <t>Anzahl an Testfälle</t>
  </si>
  <si>
    <t>IPOG</t>
  </si>
  <si>
    <t>IPOG-F</t>
  </si>
  <si>
    <t>PICT</t>
  </si>
  <si>
    <t>Ausführungszeit PICT / Ausführungszeit IPOG-F</t>
  </si>
  <si>
    <t>Ausführungszeit PICT / Ausführungszeit IPOG</t>
  </si>
  <si>
    <t>Ø Ausführungszeit PICT / Ausführungszeit IPOG-F</t>
  </si>
  <si>
    <t>Ø Ausführungszeit PICT / Ausführungszeit IPOG</t>
  </si>
  <si>
    <t>Verhältnis Testfälle / Minimum Testfälle</t>
  </si>
  <si>
    <t>Vergleichendes Minimum</t>
  </si>
  <si>
    <t>Minimum Verhältnis Testfälle / Minimum Testfälle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</si>
</sst>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2" borderId="1" xfId="0" applyNumberForma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/>
    <xf numFmtId="1" fontId="0" fillId="0" borderId="0" xfId="0" applyNumberFormat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53EA-F2FD-4EFB-830B-205C37C7C3A7}">
  <sheetPr codeName="Tabelle1"/>
  <dimension ref="A1:J7"/>
  <sheetViews>
    <sheetView tabSelected="1" workbookViewId="0">
      <selection activeCell="B4" sqref="B3:B4"/>
    </sheetView>
  </sheetViews>
  <sheetFormatPr baseColWidth="10" defaultRowHeight="15" x14ac:dyDescent="0.25"/>
  <cols>
    <col min="2" max="2" width="19" bestFit="1" customWidth="1"/>
    <col min="3" max="3" width="19.28515625" bestFit="1" customWidth="1"/>
    <col min="4" max="4" width="17.7109375" customWidth="1"/>
    <col min="5" max="5" width="27.85546875" customWidth="1"/>
    <col min="6" max="6" width="25.28515625" bestFit="1" customWidth="1"/>
    <col min="10" max="10" width="38.85546875" bestFit="1" customWidth="1"/>
  </cols>
  <sheetData>
    <row r="1" spans="1:10" x14ac:dyDescent="0.25">
      <c r="D1" s="30" t="s">
        <v>1</v>
      </c>
      <c r="E1" s="30"/>
      <c r="F1" s="30"/>
    </row>
    <row r="2" spans="1:10" x14ac:dyDescent="0.25">
      <c r="A2" s="1" t="s">
        <v>4</v>
      </c>
      <c r="B2" s="2" t="s">
        <v>0</v>
      </c>
      <c r="C2" s="2" t="s">
        <v>7</v>
      </c>
      <c r="D2" s="2" t="s">
        <v>5</v>
      </c>
      <c r="E2" s="2" t="s">
        <v>2</v>
      </c>
      <c r="F2" s="2" t="s">
        <v>3</v>
      </c>
      <c r="I2" s="19" t="s">
        <v>4</v>
      </c>
      <c r="J2" t="s">
        <v>6</v>
      </c>
    </row>
    <row r="3" spans="1:10" x14ac:dyDescent="0.25">
      <c r="A3" s="1">
        <v>2</v>
      </c>
      <c r="B3">
        <v>49</v>
      </c>
      <c r="C3">
        <v>0.125</v>
      </c>
      <c r="D3" s="8">
        <v>0.14299999999999999</v>
      </c>
      <c r="E3" s="8">
        <v>0.69599999999999995</v>
      </c>
      <c r="F3" s="8">
        <v>0.48599999999999999</v>
      </c>
      <c r="I3" s="19">
        <v>2</v>
      </c>
      <c r="J3">
        <v>293</v>
      </c>
    </row>
    <row r="4" spans="1:10" x14ac:dyDescent="0.25">
      <c r="A4" s="1">
        <v>3</v>
      </c>
      <c r="B4">
        <v>144</v>
      </c>
      <c r="C4">
        <v>0.109</v>
      </c>
      <c r="D4" s="8">
        <v>0.28599999999999998</v>
      </c>
      <c r="E4" s="8">
        <v>0.84099999999999997</v>
      </c>
      <c r="F4" s="8">
        <v>0.82899999999999996</v>
      </c>
      <c r="I4" s="19">
        <v>3</v>
      </c>
      <c r="J4">
        <v>1214</v>
      </c>
    </row>
    <row r="5" spans="1:10" x14ac:dyDescent="0.25">
      <c r="A5" s="1">
        <v>4</v>
      </c>
      <c r="B5">
        <v>271</v>
      </c>
      <c r="C5">
        <v>0.11</v>
      </c>
      <c r="D5" s="8">
        <v>0.47599999999999998</v>
      </c>
      <c r="E5" s="8">
        <v>0.91800000000000004</v>
      </c>
      <c r="F5" s="8">
        <v>0.95199999999999996</v>
      </c>
      <c r="I5" s="19">
        <v>4</v>
      </c>
      <c r="J5">
        <v>2617</v>
      </c>
    </row>
    <row r="6" spans="1:10" x14ac:dyDescent="0.25">
      <c r="A6" s="1">
        <v>5</v>
      </c>
      <c r="B6">
        <v>447</v>
      </c>
      <c r="C6">
        <v>0.16700000000000001</v>
      </c>
      <c r="D6" s="8">
        <v>0.71399999999999997</v>
      </c>
      <c r="E6" s="8">
        <v>0.98799999999999999</v>
      </c>
      <c r="F6" s="8">
        <v>1</v>
      </c>
      <c r="I6" s="19">
        <v>5</v>
      </c>
      <c r="J6">
        <v>3081</v>
      </c>
    </row>
    <row r="7" spans="1:10" x14ac:dyDescent="0.25">
      <c r="A7" s="1">
        <v>6</v>
      </c>
      <c r="B7">
        <v>458</v>
      </c>
      <c r="C7">
        <v>0.14000000000000001</v>
      </c>
      <c r="I7" s="19">
        <v>6</v>
      </c>
      <c r="J7">
        <v>1873</v>
      </c>
    </row>
  </sheetData>
  <mergeCells count="1">
    <mergeCell ref="D1:F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92CE-E251-4353-B173-E8973E01BDD4}">
  <sheetPr codeName="Tabelle2"/>
  <dimension ref="A1:J7"/>
  <sheetViews>
    <sheetView workbookViewId="0">
      <selection activeCell="F36" sqref="F36"/>
    </sheetView>
  </sheetViews>
  <sheetFormatPr baseColWidth="10" defaultRowHeight="15" x14ac:dyDescent="0.25"/>
  <cols>
    <col min="2" max="2" width="19" bestFit="1" customWidth="1"/>
    <col min="3" max="3" width="19.28515625" bestFit="1" customWidth="1"/>
    <col min="4" max="4" width="17.7109375" customWidth="1"/>
    <col min="5" max="5" width="27.85546875" customWidth="1"/>
    <col min="6" max="6" width="25.28515625" bestFit="1" customWidth="1"/>
    <col min="10" max="10" width="38.85546875" bestFit="1" customWidth="1"/>
  </cols>
  <sheetData>
    <row r="1" spans="1:10" x14ac:dyDescent="0.25">
      <c r="D1" s="30" t="s">
        <v>1</v>
      </c>
      <c r="E1" s="30"/>
      <c r="F1" s="30"/>
    </row>
    <row r="2" spans="1:10" x14ac:dyDescent="0.25">
      <c r="A2" s="4" t="s">
        <v>4</v>
      </c>
      <c r="B2" s="2" t="s">
        <v>0</v>
      </c>
      <c r="C2" s="2" t="s">
        <v>7</v>
      </c>
      <c r="D2" s="2" t="s">
        <v>5</v>
      </c>
      <c r="E2" s="2" t="s">
        <v>2</v>
      </c>
      <c r="F2" s="2" t="s">
        <v>3</v>
      </c>
      <c r="J2" t="s">
        <v>6</v>
      </c>
    </row>
    <row r="3" spans="1:10" x14ac:dyDescent="0.25">
      <c r="A3" s="4">
        <v>2</v>
      </c>
      <c r="B3">
        <v>63</v>
      </c>
      <c r="C3">
        <v>6.2E-2</v>
      </c>
      <c r="D3" s="8">
        <v>0.25700000000000001</v>
      </c>
      <c r="E3" s="8">
        <v>0.77400000000000002</v>
      </c>
      <c r="F3" s="8">
        <v>0.71399999999999997</v>
      </c>
      <c r="J3">
        <v>293</v>
      </c>
    </row>
    <row r="4" spans="1:10" x14ac:dyDescent="0.25">
      <c r="A4" s="4">
        <v>3</v>
      </c>
      <c r="B4">
        <v>191</v>
      </c>
      <c r="C4">
        <v>6.2E-2</v>
      </c>
      <c r="D4" s="8">
        <v>0.34300000000000003</v>
      </c>
      <c r="E4" s="8">
        <v>0.88400000000000001</v>
      </c>
      <c r="F4" s="8">
        <v>0.91400000000000003</v>
      </c>
      <c r="J4">
        <v>1214</v>
      </c>
    </row>
    <row r="5" spans="1:10" x14ac:dyDescent="0.25">
      <c r="A5" s="4">
        <v>4</v>
      </c>
      <c r="B5">
        <v>408</v>
      </c>
      <c r="C5">
        <v>0.109</v>
      </c>
      <c r="D5" s="8">
        <v>0.57099999999999995</v>
      </c>
      <c r="E5" s="8">
        <v>0.94199999999999995</v>
      </c>
      <c r="F5" s="8">
        <v>0.95199999999999996</v>
      </c>
      <c r="J5">
        <v>2617</v>
      </c>
    </row>
    <row r="6" spans="1:10" x14ac:dyDescent="0.25">
      <c r="A6" s="4">
        <v>5</v>
      </c>
      <c r="B6">
        <v>718</v>
      </c>
      <c r="C6">
        <v>0.14099999999999999</v>
      </c>
      <c r="D6" s="8">
        <v>0.71399999999999997</v>
      </c>
      <c r="E6" s="8">
        <v>0.98599999999999999</v>
      </c>
      <c r="F6" s="8">
        <v>1</v>
      </c>
      <c r="J6">
        <v>3081</v>
      </c>
    </row>
    <row r="7" spans="1:10" x14ac:dyDescent="0.25">
      <c r="A7" s="4">
        <v>6</v>
      </c>
      <c r="B7">
        <v>848</v>
      </c>
      <c r="C7">
        <v>0.14299999999999999</v>
      </c>
      <c r="J7">
        <v>1873</v>
      </c>
    </row>
  </sheetData>
  <mergeCells count="1">
    <mergeCell ref="D1:F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8CAA-1E37-4D93-A151-6B7C0507D670}">
  <sheetPr codeName="Tabelle3"/>
  <dimension ref="A1:J7"/>
  <sheetViews>
    <sheetView workbookViewId="0">
      <selection activeCell="C3" sqref="C3:C7"/>
    </sheetView>
  </sheetViews>
  <sheetFormatPr baseColWidth="10" defaultRowHeight="15" x14ac:dyDescent="0.25"/>
  <cols>
    <col min="2" max="2" width="19" bestFit="1" customWidth="1"/>
    <col min="3" max="3" width="19.28515625" bestFit="1" customWidth="1"/>
    <col min="4" max="4" width="17.7109375" customWidth="1"/>
    <col min="5" max="5" width="27.85546875" customWidth="1"/>
    <col min="6" max="6" width="25.28515625" bestFit="1" customWidth="1"/>
    <col min="10" max="10" width="38.85546875" bestFit="1" customWidth="1"/>
  </cols>
  <sheetData>
    <row r="1" spans="1:10" x14ac:dyDescent="0.25">
      <c r="D1" s="30" t="s">
        <v>1</v>
      </c>
      <c r="E1" s="30"/>
      <c r="F1" s="30"/>
    </row>
    <row r="2" spans="1:10" x14ac:dyDescent="0.25">
      <c r="A2" s="3" t="s">
        <v>4</v>
      </c>
      <c r="B2" s="2" t="s">
        <v>0</v>
      </c>
      <c r="C2" s="2" t="s">
        <v>7</v>
      </c>
      <c r="D2" s="2" t="s">
        <v>5</v>
      </c>
      <c r="E2" s="2" t="s">
        <v>2</v>
      </c>
      <c r="F2" s="2" t="s">
        <v>3</v>
      </c>
      <c r="J2" t="s">
        <v>6</v>
      </c>
    </row>
    <row r="3" spans="1:10" x14ac:dyDescent="0.25">
      <c r="A3" s="3">
        <v>2</v>
      </c>
      <c r="B3">
        <v>51</v>
      </c>
      <c r="C3">
        <v>0.105</v>
      </c>
      <c r="D3" s="8">
        <v>0.14299999999999999</v>
      </c>
      <c r="E3" s="8">
        <v>0.69899999999999995</v>
      </c>
      <c r="F3" s="8">
        <v>0.48599999999999999</v>
      </c>
      <c r="J3">
        <v>293</v>
      </c>
    </row>
    <row r="4" spans="1:10" x14ac:dyDescent="0.25">
      <c r="A4" s="3">
        <v>3</v>
      </c>
      <c r="B4">
        <v>148</v>
      </c>
      <c r="C4">
        <v>0.11700000000000001</v>
      </c>
      <c r="D4" s="8">
        <v>0.28599999999999998</v>
      </c>
      <c r="E4" s="8">
        <v>0.83899999999999997</v>
      </c>
      <c r="F4" s="8">
        <v>0.85699999999999998</v>
      </c>
      <c r="J4">
        <v>1214</v>
      </c>
    </row>
    <row r="5" spans="1:10" x14ac:dyDescent="0.25">
      <c r="A5" s="3">
        <v>4</v>
      </c>
      <c r="B5">
        <v>280</v>
      </c>
      <c r="C5">
        <v>0.17799999999999999</v>
      </c>
      <c r="D5" s="8">
        <v>0.47599999999999998</v>
      </c>
      <c r="E5" s="8">
        <v>0.92200000000000004</v>
      </c>
      <c r="F5" s="8">
        <v>0.95199999999999996</v>
      </c>
      <c r="J5">
        <v>2617</v>
      </c>
    </row>
    <row r="6" spans="1:10" x14ac:dyDescent="0.25">
      <c r="A6" s="3">
        <v>5</v>
      </c>
      <c r="B6">
        <v>445</v>
      </c>
      <c r="C6">
        <v>0.33300000000000002</v>
      </c>
      <c r="D6" s="8">
        <v>0.71399999999999997</v>
      </c>
      <c r="E6" s="8">
        <v>0.98599999999999999</v>
      </c>
      <c r="F6" s="8">
        <v>1</v>
      </c>
      <c r="J6">
        <v>3081</v>
      </c>
    </row>
    <row r="7" spans="1:10" x14ac:dyDescent="0.25">
      <c r="A7" s="3">
        <v>6</v>
      </c>
      <c r="B7">
        <v>458</v>
      </c>
      <c r="C7">
        <v>0.443</v>
      </c>
      <c r="D7" s="8"/>
      <c r="E7" s="8"/>
      <c r="F7" s="8"/>
      <c r="J7">
        <v>1873</v>
      </c>
    </row>
  </sheetData>
  <mergeCells count="1">
    <mergeCell ref="D1:F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6E2F-7710-42D7-9726-B5F6663E566C}">
  <sheetPr codeName="Tabelle4"/>
  <dimension ref="A1:AD56"/>
  <sheetViews>
    <sheetView zoomScaleNormal="100" workbookViewId="0">
      <selection activeCell="B13" sqref="B13"/>
    </sheetView>
  </sheetViews>
  <sheetFormatPr baseColWidth="10" defaultRowHeight="15" x14ac:dyDescent="0.25"/>
  <cols>
    <col min="2" max="2" width="24.42578125" bestFit="1" customWidth="1"/>
    <col min="3" max="3" width="19.28515625" bestFit="1" customWidth="1"/>
    <col min="4" max="4" width="17.7109375" customWidth="1"/>
    <col min="5" max="5" width="27.85546875" customWidth="1"/>
    <col min="6" max="6" width="25.28515625" bestFit="1" customWidth="1"/>
    <col min="10" max="10" width="38.85546875" bestFit="1" customWidth="1"/>
  </cols>
  <sheetData>
    <row r="1" spans="1:10" x14ac:dyDescent="0.25">
      <c r="D1" s="30" t="s">
        <v>1</v>
      </c>
      <c r="E1" s="30"/>
      <c r="F1" s="30"/>
    </row>
    <row r="2" spans="1:10" x14ac:dyDescent="0.25">
      <c r="A2" s="3" t="s">
        <v>4</v>
      </c>
      <c r="B2" s="2" t="s">
        <v>0</v>
      </c>
      <c r="C2" s="2" t="s">
        <v>7</v>
      </c>
      <c r="D2" s="2" t="s">
        <v>5</v>
      </c>
      <c r="E2" s="2" t="s">
        <v>2</v>
      </c>
      <c r="F2" s="2" t="s">
        <v>3</v>
      </c>
      <c r="I2" s="19" t="s">
        <v>4</v>
      </c>
      <c r="J2" t="s">
        <v>6</v>
      </c>
    </row>
    <row r="3" spans="1:10" x14ac:dyDescent="0.25">
      <c r="A3" s="3">
        <v>2</v>
      </c>
      <c r="B3">
        <v>47</v>
      </c>
      <c r="C3">
        <v>3.23</v>
      </c>
      <c r="D3" s="8">
        <v>0.14285713</v>
      </c>
      <c r="E3" s="8">
        <v>0.68245471999999996</v>
      </c>
      <c r="F3" s="8">
        <v>0.48571426000000001</v>
      </c>
      <c r="I3" s="19">
        <v>2</v>
      </c>
      <c r="J3">
        <v>293</v>
      </c>
    </row>
    <row r="4" spans="1:10" x14ac:dyDescent="0.25">
      <c r="A4" s="3">
        <v>3</v>
      </c>
      <c r="B4">
        <v>138.5</v>
      </c>
      <c r="C4">
        <v>9.35</v>
      </c>
      <c r="D4" s="8">
        <v>0.28571426999999999</v>
      </c>
      <c r="E4" s="8">
        <v>0.82632784999999997</v>
      </c>
      <c r="F4" s="8">
        <v>0.82857144000000005</v>
      </c>
      <c r="I4" s="19">
        <v>3</v>
      </c>
      <c r="J4">
        <v>1214</v>
      </c>
    </row>
    <row r="5" spans="1:10" x14ac:dyDescent="0.25">
      <c r="A5" s="3">
        <v>4</v>
      </c>
      <c r="B5">
        <v>256</v>
      </c>
      <c r="C5">
        <v>25.48</v>
      </c>
      <c r="D5" s="8">
        <v>0.47619044999999999</v>
      </c>
      <c r="E5" s="8">
        <v>0.90603699999999998</v>
      </c>
      <c r="F5" s="8">
        <v>0.95238096000000005</v>
      </c>
      <c r="I5" s="19">
        <v>4</v>
      </c>
      <c r="J5">
        <v>2617</v>
      </c>
    </row>
    <row r="6" spans="1:10" x14ac:dyDescent="0.25">
      <c r="A6" s="3">
        <v>5</v>
      </c>
      <c r="B6">
        <v>503.5</v>
      </c>
      <c r="C6">
        <v>109.34</v>
      </c>
      <c r="D6" s="8">
        <v>0.71428572999999995</v>
      </c>
      <c r="E6" s="8">
        <v>0.98505074000000004</v>
      </c>
      <c r="F6" s="8">
        <v>1</v>
      </c>
      <c r="I6" s="19">
        <v>5</v>
      </c>
      <c r="J6">
        <v>3081</v>
      </c>
    </row>
    <row r="7" spans="1:10" x14ac:dyDescent="0.25">
      <c r="A7" s="3">
        <v>6</v>
      </c>
      <c r="B7">
        <v>714</v>
      </c>
      <c r="C7">
        <v>285.89</v>
      </c>
      <c r="D7" s="8"/>
      <c r="E7" s="8"/>
      <c r="F7" s="8"/>
      <c r="I7" s="19">
        <v>6</v>
      </c>
      <c r="J7">
        <v>1873</v>
      </c>
    </row>
    <row r="9" spans="1:10" x14ac:dyDescent="0.25">
      <c r="B9" t="s">
        <v>42</v>
      </c>
    </row>
    <row r="13" spans="1:10" x14ac:dyDescent="0.25">
      <c r="F13" s="2"/>
    </row>
    <row r="14" spans="1:10" x14ac:dyDescent="0.25">
      <c r="F14" s="8"/>
    </row>
    <row r="15" spans="1:10" x14ac:dyDescent="0.25">
      <c r="F15" s="8"/>
    </row>
    <row r="16" spans="1:10" x14ac:dyDescent="0.25">
      <c r="F16" s="8"/>
    </row>
    <row r="17" spans="1:30" x14ac:dyDescent="0.25">
      <c r="F17" s="8"/>
    </row>
    <row r="18" spans="1:30" x14ac:dyDescent="0.25">
      <c r="F18" s="8"/>
    </row>
    <row r="24" spans="1:30" x14ac:dyDescent="0.25">
      <c r="H24" s="23"/>
      <c r="I24" s="24"/>
      <c r="O24" s="24"/>
      <c r="P24" s="23"/>
      <c r="V24" s="23"/>
      <c r="W24" s="24"/>
      <c r="AC24" s="24"/>
      <c r="AD24" s="23"/>
    </row>
    <row r="27" spans="1:30" x14ac:dyDescent="0.25">
      <c r="A27" s="23"/>
    </row>
    <row r="28" spans="1:30" x14ac:dyDescent="0.25">
      <c r="A28" s="24"/>
    </row>
    <row r="29" spans="1:30" x14ac:dyDescent="0.25">
      <c r="A29" s="23"/>
    </row>
    <row r="30" spans="1:30" x14ac:dyDescent="0.25">
      <c r="A30" s="24"/>
    </row>
    <row r="31" spans="1:30" x14ac:dyDescent="0.25">
      <c r="A31" s="23"/>
    </row>
    <row r="32" spans="1:30" x14ac:dyDescent="0.25">
      <c r="A32" s="24"/>
    </row>
    <row r="33" spans="1:1" x14ac:dyDescent="0.25">
      <c r="A33" s="23"/>
    </row>
    <row r="34" spans="1:1" x14ac:dyDescent="0.25">
      <c r="A34" s="24"/>
    </row>
    <row r="35" spans="1:1" x14ac:dyDescent="0.25">
      <c r="A35" s="23"/>
    </row>
    <row r="36" spans="1:1" x14ac:dyDescent="0.25">
      <c r="A36" s="24"/>
    </row>
    <row r="37" spans="1:1" x14ac:dyDescent="0.25">
      <c r="A37" s="23"/>
    </row>
    <row r="38" spans="1:1" x14ac:dyDescent="0.25">
      <c r="A38" s="24"/>
    </row>
    <row r="39" spans="1:1" x14ac:dyDescent="0.25">
      <c r="A39" s="23"/>
    </row>
    <row r="40" spans="1:1" x14ac:dyDescent="0.25">
      <c r="A40" s="24"/>
    </row>
    <row r="41" spans="1:1" x14ac:dyDescent="0.25">
      <c r="A41" s="23"/>
    </row>
    <row r="42" spans="1:1" x14ac:dyDescent="0.25">
      <c r="A42" s="24"/>
    </row>
    <row r="43" spans="1:1" x14ac:dyDescent="0.25">
      <c r="A43" s="23"/>
    </row>
    <row r="44" spans="1:1" x14ac:dyDescent="0.25">
      <c r="A44" s="24"/>
    </row>
    <row r="45" spans="1:1" x14ac:dyDescent="0.25">
      <c r="A45" s="23"/>
    </row>
    <row r="46" spans="1:1" x14ac:dyDescent="0.25">
      <c r="A46" s="24"/>
    </row>
    <row r="47" spans="1:1" x14ac:dyDescent="0.25">
      <c r="A47" s="23"/>
    </row>
    <row r="48" spans="1:1" x14ac:dyDescent="0.25">
      <c r="A48" s="24"/>
    </row>
    <row r="49" spans="1:1" x14ac:dyDescent="0.25">
      <c r="A49" s="23"/>
    </row>
    <row r="50" spans="1:1" x14ac:dyDescent="0.25">
      <c r="A50" s="24"/>
    </row>
    <row r="51" spans="1:1" x14ac:dyDescent="0.25">
      <c r="A51" s="23"/>
    </row>
    <row r="52" spans="1:1" x14ac:dyDescent="0.25">
      <c r="A52" s="24"/>
    </row>
    <row r="53" spans="1:1" x14ac:dyDescent="0.25">
      <c r="A53" s="23"/>
    </row>
    <row r="54" spans="1:1" x14ac:dyDescent="0.25">
      <c r="A54" s="24"/>
    </row>
    <row r="55" spans="1:1" x14ac:dyDescent="0.25">
      <c r="A55" s="23"/>
    </row>
    <row r="56" spans="1:1" x14ac:dyDescent="0.25">
      <c r="A56" s="24"/>
    </row>
  </sheetData>
  <mergeCells count="1">
    <mergeCell ref="D1:F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340B-8FDF-465F-856A-9E4623AEF7C8}">
  <sheetPr codeName="Tabelle5"/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11.140625" customWidth="1"/>
    <col min="2" max="2" width="18" bestFit="1" customWidth="1"/>
    <col min="3" max="3" width="17.85546875" bestFit="1" customWidth="1"/>
    <col min="4" max="4" width="18" bestFit="1" customWidth="1"/>
    <col min="5" max="5" width="17.85546875" bestFit="1" customWidth="1"/>
  </cols>
  <sheetData>
    <row r="1" spans="1:5" x14ac:dyDescent="0.25">
      <c r="B1" s="30" t="s">
        <v>8</v>
      </c>
      <c r="C1" s="30"/>
      <c r="D1" s="30" t="s">
        <v>9</v>
      </c>
      <c r="E1" s="30"/>
    </row>
    <row r="2" spans="1:5" x14ac:dyDescent="0.25">
      <c r="A2" s="5" t="s">
        <v>4</v>
      </c>
      <c r="B2" s="2" t="s">
        <v>0</v>
      </c>
      <c r="C2" s="2" t="s">
        <v>7</v>
      </c>
      <c r="D2" s="2" t="s">
        <v>0</v>
      </c>
      <c r="E2" s="2" t="s">
        <v>7</v>
      </c>
    </row>
    <row r="3" spans="1:5" x14ac:dyDescent="0.25">
      <c r="A3" s="5">
        <v>2</v>
      </c>
      <c r="B3">
        <v>51</v>
      </c>
      <c r="C3">
        <v>0.105</v>
      </c>
      <c r="D3">
        <v>51</v>
      </c>
      <c r="E3">
        <v>0.105</v>
      </c>
    </row>
    <row r="4" spans="1:5" x14ac:dyDescent="0.25">
      <c r="A4" s="5">
        <v>3</v>
      </c>
      <c r="B4">
        <v>148</v>
      </c>
      <c r="C4">
        <v>0.11700000000000001</v>
      </c>
      <c r="D4">
        <v>148</v>
      </c>
      <c r="E4">
        <v>0.11700000000000001</v>
      </c>
    </row>
    <row r="5" spans="1:5" x14ac:dyDescent="0.25">
      <c r="A5" s="5">
        <v>4</v>
      </c>
      <c r="B5">
        <v>280</v>
      </c>
      <c r="C5">
        <v>0.17799999999999999</v>
      </c>
      <c r="D5">
        <v>280</v>
      </c>
      <c r="E5">
        <v>0.17799999999999999</v>
      </c>
    </row>
    <row r="6" spans="1:5" x14ac:dyDescent="0.25">
      <c r="A6" s="5">
        <v>5</v>
      </c>
      <c r="B6">
        <v>445</v>
      </c>
      <c r="C6">
        <v>0.33300000000000002</v>
      </c>
      <c r="D6">
        <v>445</v>
      </c>
      <c r="E6">
        <v>0.33300000000000002</v>
      </c>
    </row>
    <row r="7" spans="1:5" x14ac:dyDescent="0.25">
      <c r="A7" s="5">
        <v>6</v>
      </c>
      <c r="B7">
        <v>458</v>
      </c>
      <c r="C7">
        <v>0.443</v>
      </c>
      <c r="D7">
        <v>458</v>
      </c>
      <c r="E7">
        <v>0.443</v>
      </c>
    </row>
  </sheetData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D705-498F-45B3-B19D-576CF52CE904}">
  <sheetPr codeName="Tabelle6"/>
  <dimension ref="A1:G7"/>
  <sheetViews>
    <sheetView workbookViewId="0">
      <selection activeCell="E11" sqref="E11"/>
    </sheetView>
  </sheetViews>
  <sheetFormatPr baseColWidth="10" defaultRowHeight="15" x14ac:dyDescent="0.25"/>
  <cols>
    <col min="2" max="2" width="18" bestFit="1" customWidth="1"/>
    <col min="3" max="3" width="18" customWidth="1"/>
    <col min="4" max="4" width="23.140625" customWidth="1"/>
    <col min="5" max="6" width="18.42578125" bestFit="1" customWidth="1"/>
    <col min="7" max="7" width="15.85546875" customWidth="1"/>
  </cols>
  <sheetData>
    <row r="1" spans="1:7" x14ac:dyDescent="0.25">
      <c r="B1" s="31" t="s">
        <v>8</v>
      </c>
      <c r="C1" s="31"/>
      <c r="D1" s="31"/>
      <c r="E1" s="31" t="s">
        <v>9</v>
      </c>
      <c r="F1" s="31"/>
      <c r="G1" s="31"/>
    </row>
    <row r="2" spans="1:7" ht="45" x14ac:dyDescent="0.25">
      <c r="A2" s="5" t="s">
        <v>4</v>
      </c>
      <c r="B2" s="2" t="s">
        <v>0</v>
      </c>
      <c r="C2" s="2" t="s">
        <v>7</v>
      </c>
      <c r="D2" s="6" t="s">
        <v>6</v>
      </c>
      <c r="E2" s="2" t="s">
        <v>0</v>
      </c>
      <c r="F2" s="2" t="s">
        <v>7</v>
      </c>
      <c r="G2" s="7" t="s">
        <v>6</v>
      </c>
    </row>
    <row r="3" spans="1:7" x14ac:dyDescent="0.25">
      <c r="A3" s="5">
        <v>2</v>
      </c>
      <c r="B3">
        <v>49</v>
      </c>
      <c r="C3">
        <v>0.125</v>
      </c>
      <c r="D3">
        <v>293</v>
      </c>
      <c r="E3">
        <v>67</v>
      </c>
      <c r="F3">
        <v>0.187</v>
      </c>
      <c r="G3">
        <v>522</v>
      </c>
    </row>
    <row r="4" spans="1:7" x14ac:dyDescent="0.25">
      <c r="A4" s="5">
        <v>3</v>
      </c>
      <c r="B4">
        <v>144</v>
      </c>
      <c r="C4">
        <v>0.109</v>
      </c>
      <c r="D4">
        <v>1214</v>
      </c>
      <c r="E4">
        <v>214</v>
      </c>
      <c r="F4">
        <v>0.15</v>
      </c>
      <c r="G4">
        <v>3253</v>
      </c>
    </row>
    <row r="5" spans="1:7" x14ac:dyDescent="0.25">
      <c r="A5" s="5">
        <v>4</v>
      </c>
      <c r="B5">
        <v>271</v>
      </c>
      <c r="C5">
        <v>0.11</v>
      </c>
      <c r="D5">
        <v>2617</v>
      </c>
      <c r="E5">
        <v>559</v>
      </c>
      <c r="F5">
        <v>0.24299999999999999</v>
      </c>
      <c r="G5">
        <v>11723</v>
      </c>
    </row>
    <row r="6" spans="1:7" x14ac:dyDescent="0.25">
      <c r="A6" s="5">
        <v>5</v>
      </c>
      <c r="B6">
        <v>447</v>
      </c>
      <c r="C6">
        <v>0.16700000000000001</v>
      </c>
      <c r="D6">
        <v>3081</v>
      </c>
      <c r="E6">
        <v>1339</v>
      </c>
      <c r="F6">
        <v>0.45600000000000002</v>
      </c>
      <c r="G6">
        <v>26318</v>
      </c>
    </row>
    <row r="7" spans="1:7" x14ac:dyDescent="0.25">
      <c r="A7" s="5">
        <v>6</v>
      </c>
      <c r="B7">
        <v>458</v>
      </c>
      <c r="C7">
        <v>0.14000000000000001</v>
      </c>
      <c r="D7">
        <v>1873</v>
      </c>
      <c r="E7">
        <v>2630</v>
      </c>
      <c r="F7">
        <v>0.91900000000000004</v>
      </c>
      <c r="G7">
        <v>37196</v>
      </c>
    </row>
  </sheetData>
  <mergeCells count="2">
    <mergeCell ref="B1:D1"/>
    <mergeCell ref="E1:G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EAC2-4EAB-4E5B-8BF1-A92C8A853AB0}">
  <sheetPr codeName="Tabelle7"/>
  <dimension ref="A1:I24"/>
  <sheetViews>
    <sheetView workbookViewId="0">
      <selection activeCell="C5" sqref="C5:I5"/>
    </sheetView>
  </sheetViews>
  <sheetFormatPr baseColWidth="10" defaultRowHeight="15" x14ac:dyDescent="0.25"/>
  <cols>
    <col min="1" max="1" width="17.140625" bestFit="1" customWidth="1"/>
    <col min="2" max="2" width="23.28515625" bestFit="1" customWidth="1"/>
    <col min="4" max="4" width="14.5703125" bestFit="1" customWidth="1"/>
    <col min="5" max="5" width="10.140625" bestFit="1" customWidth="1"/>
    <col min="8" max="8" width="17.42578125" bestFit="1" customWidth="1"/>
    <col min="9" max="9" width="22.7109375" customWidth="1"/>
  </cols>
  <sheetData>
    <row r="1" spans="1:9" x14ac:dyDescent="0.25">
      <c r="A1" t="s">
        <v>21</v>
      </c>
      <c r="B1" t="s">
        <v>20</v>
      </c>
      <c r="C1" t="s">
        <v>19</v>
      </c>
      <c r="D1" t="s">
        <v>24</v>
      </c>
      <c r="E1" t="s">
        <v>22</v>
      </c>
      <c r="F1" t="s">
        <v>23</v>
      </c>
      <c r="G1" t="s">
        <v>18</v>
      </c>
      <c r="H1" t="s">
        <v>17</v>
      </c>
      <c r="I1" t="s">
        <v>16</v>
      </c>
    </row>
    <row r="2" spans="1:9" x14ac:dyDescent="0.25">
      <c r="A2" s="25" t="s">
        <v>12</v>
      </c>
      <c r="B2" s="25" t="s">
        <v>14</v>
      </c>
      <c r="C2" s="31" t="s">
        <v>10</v>
      </c>
      <c r="D2" s="31"/>
      <c r="E2" s="31"/>
      <c r="F2" s="31"/>
      <c r="G2" s="31"/>
      <c r="H2" s="31"/>
      <c r="I2" s="31"/>
    </row>
    <row r="3" spans="1:9" x14ac:dyDescent="0.25">
      <c r="A3" s="25" t="s">
        <v>15</v>
      </c>
      <c r="B3" s="25" t="s">
        <v>14</v>
      </c>
      <c r="C3" s="31" t="s">
        <v>10</v>
      </c>
      <c r="D3" s="31"/>
      <c r="E3" s="31"/>
      <c r="F3" s="31"/>
      <c r="G3" s="31"/>
      <c r="H3" s="31"/>
      <c r="I3" s="31"/>
    </row>
    <row r="4" spans="1:9" x14ac:dyDescent="0.25">
      <c r="A4" s="25" t="s">
        <v>49</v>
      </c>
      <c r="B4" s="25" t="s">
        <v>13</v>
      </c>
      <c r="C4" s="31" t="s">
        <v>10</v>
      </c>
      <c r="D4" s="31"/>
      <c r="E4" s="31"/>
      <c r="F4" s="31"/>
      <c r="G4" s="31"/>
      <c r="H4" s="31"/>
      <c r="I4" s="31"/>
    </row>
    <row r="5" spans="1:9" x14ac:dyDescent="0.25">
      <c r="A5" s="25" t="s">
        <v>49</v>
      </c>
      <c r="B5" s="25" t="s">
        <v>11</v>
      </c>
      <c r="C5" s="31" t="s">
        <v>10</v>
      </c>
      <c r="D5" s="31"/>
      <c r="E5" s="31"/>
      <c r="F5" s="31"/>
      <c r="G5" s="31"/>
      <c r="H5" s="31"/>
      <c r="I5" s="31"/>
    </row>
    <row r="8" spans="1:9" x14ac:dyDescent="0.25">
      <c r="A8" s="25"/>
      <c r="B8" s="25"/>
      <c r="C8" s="31"/>
      <c r="D8" s="31"/>
      <c r="E8" s="31"/>
      <c r="F8" s="31"/>
      <c r="G8" s="31"/>
      <c r="H8" s="31"/>
      <c r="I8" s="31"/>
    </row>
    <row r="9" spans="1:9" x14ac:dyDescent="0.25">
      <c r="C9" s="31"/>
      <c r="D9" s="31"/>
      <c r="E9" s="31"/>
      <c r="F9" s="31"/>
      <c r="G9" s="31"/>
      <c r="H9" s="31"/>
      <c r="I9" s="31"/>
    </row>
    <row r="11" spans="1:9" x14ac:dyDescent="0.25">
      <c r="C11" s="31" t="s">
        <v>43</v>
      </c>
      <c r="D11" s="31"/>
      <c r="E11" s="31"/>
      <c r="F11" s="31"/>
      <c r="G11" s="31"/>
      <c r="H11" s="25"/>
      <c r="I11" s="25"/>
    </row>
    <row r="12" spans="1:9" x14ac:dyDescent="0.25">
      <c r="A12" t="s">
        <v>21</v>
      </c>
      <c r="B12" t="s">
        <v>20</v>
      </c>
      <c r="C12" t="s">
        <v>27</v>
      </c>
      <c r="D12" t="s">
        <v>44</v>
      </c>
      <c r="E12" t="s">
        <v>45</v>
      </c>
      <c r="F12" t="s">
        <v>46</v>
      </c>
      <c r="G12" t="s">
        <v>47</v>
      </c>
    </row>
    <row r="13" spans="1:9" x14ac:dyDescent="0.25">
      <c r="A13" s="25" t="s">
        <v>12</v>
      </c>
      <c r="B13" s="25" t="s">
        <v>14</v>
      </c>
      <c r="C13">
        <v>23</v>
      </c>
      <c r="D13" s="25">
        <v>79</v>
      </c>
      <c r="E13" s="25">
        <v>264</v>
      </c>
      <c r="F13" s="25">
        <v>677</v>
      </c>
      <c r="G13" s="25">
        <v>1648</v>
      </c>
      <c r="H13" s="25"/>
      <c r="I13" s="25"/>
    </row>
    <row r="14" spans="1:9" x14ac:dyDescent="0.25">
      <c r="A14" s="25" t="s">
        <v>15</v>
      </c>
      <c r="B14" s="25" t="s">
        <v>14</v>
      </c>
      <c r="C14">
        <v>27</v>
      </c>
      <c r="D14" s="25">
        <v>102</v>
      </c>
      <c r="E14" s="25">
        <v>312</v>
      </c>
      <c r="F14" s="25">
        <v>809</v>
      </c>
      <c r="G14" s="25">
        <v>945</v>
      </c>
      <c r="H14" s="25"/>
      <c r="I14" s="25"/>
    </row>
    <row r="15" spans="1:9" x14ac:dyDescent="0.25">
      <c r="A15" s="25" t="s">
        <v>49</v>
      </c>
      <c r="B15" s="25" t="s">
        <v>13</v>
      </c>
      <c r="C15">
        <v>30</v>
      </c>
      <c r="D15" s="25">
        <v>56</v>
      </c>
      <c r="E15" s="25">
        <v>56</v>
      </c>
      <c r="F15" s="25">
        <v>56</v>
      </c>
      <c r="G15" s="25">
        <v>56</v>
      </c>
      <c r="H15" s="25"/>
      <c r="I15" s="25"/>
    </row>
    <row r="16" spans="1:9" x14ac:dyDescent="0.25">
      <c r="A16" s="25" t="s">
        <v>49</v>
      </c>
      <c r="B16" s="25" t="s">
        <v>11</v>
      </c>
      <c r="C16">
        <v>26</v>
      </c>
      <c r="D16" s="25">
        <v>32</v>
      </c>
      <c r="E16" s="25">
        <v>32</v>
      </c>
      <c r="F16" s="25">
        <v>32</v>
      </c>
      <c r="G16" s="25">
        <v>32</v>
      </c>
      <c r="H16" s="25"/>
      <c r="I16" s="25"/>
    </row>
    <row r="17" spans="1:9" x14ac:dyDescent="0.25">
      <c r="A17" s="31" t="s">
        <v>48</v>
      </c>
      <c r="B17" s="31"/>
      <c r="C17">
        <v>106</v>
      </c>
      <c r="D17" s="25">
        <v>269</v>
      </c>
      <c r="E17" s="25">
        <v>664</v>
      </c>
      <c r="F17" s="25">
        <v>1574</v>
      </c>
      <c r="G17" s="25">
        <v>2681</v>
      </c>
      <c r="H17" s="25"/>
      <c r="I17" s="25"/>
    </row>
    <row r="19" spans="1:9" x14ac:dyDescent="0.25">
      <c r="C19" s="31"/>
      <c r="D19" s="31"/>
      <c r="E19" s="31"/>
      <c r="F19" s="31"/>
      <c r="G19" s="31"/>
      <c r="H19" s="31"/>
      <c r="I19" s="31"/>
    </row>
    <row r="20" spans="1:9" x14ac:dyDescent="0.25">
      <c r="A20" s="25"/>
      <c r="B20" s="25"/>
      <c r="C20" s="25"/>
    </row>
    <row r="21" spans="1:9" x14ac:dyDescent="0.25">
      <c r="C21" s="25"/>
    </row>
    <row r="22" spans="1:9" x14ac:dyDescent="0.25">
      <c r="C22" s="25"/>
    </row>
    <row r="23" spans="1:9" x14ac:dyDescent="0.25">
      <c r="C23" s="25"/>
    </row>
    <row r="24" spans="1:9" x14ac:dyDescent="0.25">
      <c r="C24" s="25"/>
    </row>
  </sheetData>
  <mergeCells count="9">
    <mergeCell ref="A17:B17"/>
    <mergeCell ref="C19:I19"/>
    <mergeCell ref="C4:I4"/>
    <mergeCell ref="C5:I5"/>
    <mergeCell ref="C8:I8"/>
    <mergeCell ref="C2:I2"/>
    <mergeCell ref="C3:I3"/>
    <mergeCell ref="C9:I9"/>
    <mergeCell ref="C11:G1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711E-75D8-4158-89C1-7826AF4B2148}">
  <sheetPr codeName="Tabelle8"/>
  <dimension ref="A1:V19"/>
  <sheetViews>
    <sheetView workbookViewId="0">
      <selection activeCell="D32" sqref="D32"/>
    </sheetView>
  </sheetViews>
  <sheetFormatPr baseColWidth="10" defaultRowHeight="15" x14ac:dyDescent="0.25"/>
  <cols>
    <col min="2" max="2" width="20.85546875" bestFit="1" customWidth="1"/>
    <col min="3" max="3" width="26.42578125" bestFit="1" customWidth="1"/>
    <col min="4" max="4" width="32.7109375" bestFit="1" customWidth="1"/>
    <col min="5" max="5" width="17.7109375" bestFit="1" customWidth="1"/>
    <col min="6" max="6" width="24.42578125" bestFit="1" customWidth="1"/>
    <col min="7" max="7" width="22.7109375" bestFit="1" customWidth="1"/>
    <col min="8" max="8" width="13.5703125" bestFit="1" customWidth="1"/>
    <col min="9" max="9" width="24.42578125" bestFit="1" customWidth="1"/>
    <col min="10" max="10" width="22.7109375" bestFit="1" customWidth="1"/>
  </cols>
  <sheetData>
    <row r="1" spans="1:22" x14ac:dyDescent="0.25">
      <c r="E1" s="31" t="s">
        <v>27</v>
      </c>
      <c r="F1" s="31"/>
      <c r="G1" s="31"/>
      <c r="H1" s="31" t="s">
        <v>28</v>
      </c>
      <c r="I1" s="31"/>
      <c r="J1" s="31"/>
    </row>
    <row r="2" spans="1:22" x14ac:dyDescent="0.25">
      <c r="A2" t="s">
        <v>25</v>
      </c>
      <c r="B2" t="s">
        <v>41</v>
      </c>
      <c r="C2" t="s">
        <v>26</v>
      </c>
      <c r="D2" t="s">
        <v>32</v>
      </c>
      <c r="E2" t="s">
        <v>29</v>
      </c>
      <c r="F2" t="s">
        <v>30</v>
      </c>
      <c r="G2" t="s">
        <v>31</v>
      </c>
      <c r="H2" t="s">
        <v>29</v>
      </c>
      <c r="I2" t="s">
        <v>30</v>
      </c>
      <c r="J2" t="s">
        <v>31</v>
      </c>
      <c r="M2" s="13"/>
      <c r="N2" s="13"/>
      <c r="O2" s="13"/>
      <c r="P2" s="13"/>
      <c r="Q2" s="32" t="s">
        <v>33</v>
      </c>
      <c r="R2" s="32"/>
      <c r="S2" s="32"/>
      <c r="T2" s="32" t="s">
        <v>34</v>
      </c>
      <c r="U2" s="32"/>
      <c r="V2" s="32"/>
    </row>
    <row r="3" spans="1:22" ht="75" x14ac:dyDescent="0.25">
      <c r="A3">
        <v>50</v>
      </c>
      <c r="B3" s="20">
        <v>3715</v>
      </c>
      <c r="C3" s="20">
        <v>2487.5</v>
      </c>
      <c r="D3" s="11">
        <v>0.97795145100000003</v>
      </c>
      <c r="E3" s="8">
        <v>0.39047616899999993</v>
      </c>
      <c r="F3" s="8">
        <v>0.77969282899999981</v>
      </c>
      <c r="G3" s="8">
        <v>0.74523809550000009</v>
      </c>
      <c r="H3" s="8">
        <v>8.999999454999999E-2</v>
      </c>
      <c r="I3" s="8">
        <v>0.60148269749999994</v>
      </c>
      <c r="J3" s="8">
        <v>0.42428569699999991</v>
      </c>
      <c r="M3" s="15" t="s">
        <v>25</v>
      </c>
      <c r="N3" s="15" t="s">
        <v>40</v>
      </c>
      <c r="O3" s="15" t="s">
        <v>38</v>
      </c>
      <c r="P3" s="15" t="s">
        <v>39</v>
      </c>
      <c r="Q3" s="15" t="s">
        <v>37</v>
      </c>
      <c r="R3" s="15" t="s">
        <v>35</v>
      </c>
      <c r="S3" s="15" t="s">
        <v>36</v>
      </c>
      <c r="T3" s="15" t="s">
        <v>37</v>
      </c>
      <c r="U3" s="15" t="s">
        <v>35</v>
      </c>
      <c r="V3" s="15" t="s">
        <v>36</v>
      </c>
    </row>
    <row r="4" spans="1:22" x14ac:dyDescent="0.25">
      <c r="A4">
        <v>100</v>
      </c>
      <c r="B4" s="21">
        <v>7152.4</v>
      </c>
      <c r="C4" s="22">
        <v>4742</v>
      </c>
      <c r="D4" s="11">
        <v>0.97614402150000024</v>
      </c>
      <c r="E4" s="8">
        <v>0.64761905349999993</v>
      </c>
      <c r="F4" s="8">
        <v>0.8798634820000002</v>
      </c>
      <c r="G4" s="8">
        <v>0.91428571950000015</v>
      </c>
      <c r="H4" s="8">
        <v>0.25428569849999993</v>
      </c>
      <c r="I4" s="8">
        <v>0.76985172749999997</v>
      </c>
      <c r="J4" s="8">
        <v>0.79000000400000014</v>
      </c>
      <c r="M4" s="13">
        <v>50</v>
      </c>
      <c r="N4" s="13">
        <v>3.72</v>
      </c>
      <c r="O4" s="26">
        <v>2487.4499999999998</v>
      </c>
      <c r="P4" s="16">
        <v>0.97795145100000003</v>
      </c>
      <c r="Q4" s="17">
        <v>0.39047616899999993</v>
      </c>
      <c r="R4" s="17">
        <v>0.77969282899999981</v>
      </c>
      <c r="S4" s="17">
        <v>0.74523809550000009</v>
      </c>
      <c r="T4" s="17">
        <v>8.999999454999999E-2</v>
      </c>
      <c r="U4" s="17">
        <v>0.60148269749999994</v>
      </c>
      <c r="V4" s="17">
        <v>0.42428569699999991</v>
      </c>
    </row>
    <row r="5" spans="1:22" x14ac:dyDescent="0.25">
      <c r="A5">
        <v>200</v>
      </c>
      <c r="B5" s="20">
        <v>31177.05</v>
      </c>
      <c r="C5" s="20">
        <v>11626.1</v>
      </c>
      <c r="D5" s="8">
        <v>0.9774554419999999</v>
      </c>
      <c r="E5" s="8">
        <v>0.8000000005000002</v>
      </c>
      <c r="F5" s="8">
        <v>0.94488054350000006</v>
      </c>
      <c r="G5" s="8">
        <v>0.98095238399999984</v>
      </c>
      <c r="H5" s="8">
        <v>0.48142855499999992</v>
      </c>
      <c r="I5" s="8">
        <v>0.88953871499999992</v>
      </c>
      <c r="J5" s="8">
        <v>0.93000000699999996</v>
      </c>
      <c r="M5" s="13">
        <v>100</v>
      </c>
      <c r="N5" s="18">
        <v>7.15</v>
      </c>
      <c r="O5" s="27">
        <v>4742</v>
      </c>
      <c r="P5" s="16">
        <v>0.97614402150000024</v>
      </c>
      <c r="Q5" s="17">
        <v>0.64761905349999993</v>
      </c>
      <c r="R5" s="17">
        <v>0.8798634820000002</v>
      </c>
      <c r="S5" s="17">
        <v>0.91428571950000015</v>
      </c>
      <c r="T5" s="17">
        <v>0.25428569849999993</v>
      </c>
      <c r="U5" s="17">
        <v>0.76985172749999997</v>
      </c>
      <c r="V5" s="17">
        <v>0.79000000400000014</v>
      </c>
    </row>
    <row r="6" spans="1:22" x14ac:dyDescent="0.25">
      <c r="A6">
        <v>300</v>
      </c>
      <c r="B6" s="20">
        <v>66844.5</v>
      </c>
      <c r="C6" s="20">
        <v>21798.45</v>
      </c>
      <c r="D6" s="8">
        <v>0.97750477000000002</v>
      </c>
      <c r="E6" s="8">
        <v>0.88571429199999996</v>
      </c>
      <c r="F6" s="8">
        <v>0.9735494859999998</v>
      </c>
      <c r="G6" s="8">
        <v>1</v>
      </c>
      <c r="H6" s="8">
        <v>0.69571429700000009</v>
      </c>
      <c r="I6" s="8">
        <v>0.94526358549999989</v>
      </c>
      <c r="J6" s="8">
        <v>0.99285714999999986</v>
      </c>
      <c r="M6" s="14">
        <v>200</v>
      </c>
      <c r="N6" s="18">
        <v>311.77</v>
      </c>
      <c r="O6" s="27">
        <v>11626.1</v>
      </c>
      <c r="P6" s="16">
        <v>0.9774554419999999</v>
      </c>
      <c r="Q6" s="17">
        <v>0.8000000005000002</v>
      </c>
      <c r="R6" s="17">
        <v>0.94488054350000006</v>
      </c>
      <c r="S6" s="17">
        <v>0.98095238399999984</v>
      </c>
      <c r="T6" s="17">
        <v>0.48142855499999992</v>
      </c>
      <c r="U6" s="17">
        <v>0.88953871499999992</v>
      </c>
      <c r="V6" s="17">
        <v>0.93000000699999996</v>
      </c>
    </row>
    <row r="7" spans="1:22" x14ac:dyDescent="0.25">
      <c r="M7" s="14">
        <v>300</v>
      </c>
      <c r="N7" s="18">
        <v>668.45</v>
      </c>
      <c r="O7" s="27">
        <v>21798.45</v>
      </c>
      <c r="P7" s="16">
        <v>0.97750477000000002</v>
      </c>
      <c r="Q7" s="17">
        <v>0.88571429199999996</v>
      </c>
      <c r="R7" s="17">
        <v>0.9735494859999998</v>
      </c>
      <c r="S7" s="17">
        <v>1</v>
      </c>
      <c r="T7" s="17">
        <v>0.69571429700000009</v>
      </c>
      <c r="U7" s="17">
        <v>0.94526358549999989</v>
      </c>
      <c r="V7" s="17">
        <v>0.99285714999999986</v>
      </c>
    </row>
    <row r="10" spans="1:22" x14ac:dyDescent="0.25">
      <c r="B10" s="9"/>
    </row>
    <row r="11" spans="1:22" x14ac:dyDescent="0.25">
      <c r="B11" s="10"/>
    </row>
    <row r="12" spans="1:22" x14ac:dyDescent="0.25">
      <c r="B12" s="9"/>
      <c r="G12" s="9"/>
      <c r="H12" s="10"/>
      <c r="I12" s="9"/>
    </row>
    <row r="19" s="12" customFormat="1" x14ac:dyDescent="0.25"/>
  </sheetData>
  <mergeCells count="4">
    <mergeCell ref="E1:G1"/>
    <mergeCell ref="H1:J1"/>
    <mergeCell ref="Q2:S2"/>
    <mergeCell ref="T2:V2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AB04-9C88-45E2-A2E9-523AE9E1C7EB}">
  <dimension ref="A1:N18"/>
  <sheetViews>
    <sheetView workbookViewId="0">
      <selection activeCell="C14" sqref="C14"/>
    </sheetView>
  </sheetViews>
  <sheetFormatPr baseColWidth="10" defaultRowHeight="15" x14ac:dyDescent="0.25"/>
  <cols>
    <col min="1" max="1" width="6.42578125" customWidth="1"/>
    <col min="2" max="2" width="19.85546875" bestFit="1" customWidth="1"/>
    <col min="3" max="3" width="19.28515625" customWidth="1"/>
    <col min="4" max="4" width="18.7109375" customWidth="1"/>
    <col min="5" max="5" width="26.42578125" customWidth="1"/>
    <col min="13" max="14" width="21.85546875" customWidth="1"/>
  </cols>
  <sheetData>
    <row r="1" spans="1:14" ht="45" x14ac:dyDescent="0.25">
      <c r="B1" s="31" t="s">
        <v>51</v>
      </c>
      <c r="C1" s="31"/>
      <c r="D1" s="31"/>
      <c r="E1" s="31"/>
      <c r="H1" s="31" t="s">
        <v>7</v>
      </c>
      <c r="I1" s="31"/>
      <c r="J1" s="31"/>
      <c r="K1" s="31"/>
      <c r="M1" s="33" t="s">
        <v>55</v>
      </c>
      <c r="N1" s="33" t="s">
        <v>56</v>
      </c>
    </row>
    <row r="2" spans="1:14" x14ac:dyDescent="0.25">
      <c r="A2" s="19" t="s">
        <v>4</v>
      </c>
      <c r="B2" s="2" t="s">
        <v>52</v>
      </c>
      <c r="C2" s="2" t="s">
        <v>53</v>
      </c>
      <c r="D2" s="2" t="s">
        <v>54</v>
      </c>
      <c r="E2" s="2" t="s">
        <v>50</v>
      </c>
      <c r="H2" s="29" t="s">
        <v>4</v>
      </c>
      <c r="I2" t="s">
        <v>53</v>
      </c>
      <c r="J2" t="s">
        <v>52</v>
      </c>
      <c r="K2" t="s">
        <v>54</v>
      </c>
      <c r="M2">
        <f>K3/I3</f>
        <v>1.6935483870967742</v>
      </c>
      <c r="N2">
        <f>K3/J3</f>
        <v>0.84</v>
      </c>
    </row>
    <row r="3" spans="1:14" x14ac:dyDescent="0.25">
      <c r="A3" s="19">
        <v>2</v>
      </c>
      <c r="B3">
        <v>49</v>
      </c>
      <c r="C3">
        <v>63</v>
      </c>
      <c r="D3">
        <v>51</v>
      </c>
      <c r="E3" s="28">
        <v>45</v>
      </c>
      <c r="H3" s="29">
        <v>2</v>
      </c>
      <c r="I3">
        <v>6.2E-2</v>
      </c>
      <c r="J3">
        <v>0.125</v>
      </c>
      <c r="K3">
        <v>0.105</v>
      </c>
      <c r="M3">
        <f>K4/I4</f>
        <v>1.8870967741935485</v>
      </c>
      <c r="N3">
        <f>K4/J4</f>
        <v>1.073394495412844</v>
      </c>
    </row>
    <row r="4" spans="1:14" x14ac:dyDescent="0.25">
      <c r="A4" s="19">
        <v>3</v>
      </c>
      <c r="B4">
        <v>144</v>
      </c>
      <c r="C4">
        <v>191</v>
      </c>
      <c r="D4">
        <v>148</v>
      </c>
      <c r="E4" s="28">
        <v>136</v>
      </c>
      <c r="H4" s="29">
        <v>3</v>
      </c>
      <c r="I4">
        <v>6.2E-2</v>
      </c>
      <c r="J4">
        <v>0.109</v>
      </c>
      <c r="K4">
        <v>0.11700000000000001</v>
      </c>
      <c r="M4">
        <f>K5/I5</f>
        <v>1.6330275229357798</v>
      </c>
      <c r="N4">
        <f>K5/J5</f>
        <v>1.6181818181818182</v>
      </c>
    </row>
    <row r="5" spans="1:14" x14ac:dyDescent="0.25">
      <c r="A5" s="19">
        <v>4</v>
      </c>
      <c r="B5">
        <v>271</v>
      </c>
      <c r="C5">
        <v>408</v>
      </c>
      <c r="D5">
        <v>280</v>
      </c>
      <c r="E5" s="28">
        <v>251</v>
      </c>
      <c r="H5" s="29">
        <v>4</v>
      </c>
      <c r="I5">
        <v>0.109</v>
      </c>
      <c r="J5">
        <v>0.11</v>
      </c>
      <c r="K5">
        <v>0.17799999999999999</v>
      </c>
      <c r="M5">
        <f>K6/I6</f>
        <v>2.3617021276595747</v>
      </c>
      <c r="N5">
        <f>K6/J6</f>
        <v>1.9940119760479043</v>
      </c>
    </row>
    <row r="6" spans="1:14" x14ac:dyDescent="0.25">
      <c r="A6" s="19">
        <v>5</v>
      </c>
      <c r="B6">
        <v>447</v>
      </c>
      <c r="C6">
        <v>718</v>
      </c>
      <c r="D6" s="28">
        <v>445</v>
      </c>
      <c r="E6">
        <v>451</v>
      </c>
      <c r="H6" s="29">
        <v>5</v>
      </c>
      <c r="I6">
        <v>0.14099999999999999</v>
      </c>
      <c r="J6">
        <v>0.16700000000000001</v>
      </c>
      <c r="K6">
        <v>0.33300000000000002</v>
      </c>
      <c r="M6">
        <f>K7/I7</f>
        <v>3.0979020979020984</v>
      </c>
      <c r="N6">
        <f>K7/J7</f>
        <v>3.1642857142857141</v>
      </c>
    </row>
    <row r="7" spans="1:14" x14ac:dyDescent="0.25">
      <c r="A7" s="19">
        <v>6</v>
      </c>
      <c r="B7" s="28">
        <v>458</v>
      </c>
      <c r="C7">
        <v>848</v>
      </c>
      <c r="D7" s="28">
        <v>458</v>
      </c>
      <c r="E7">
        <v>519</v>
      </c>
      <c r="H7" s="29">
        <v>6</v>
      </c>
      <c r="I7">
        <v>0.14299999999999999</v>
      </c>
      <c r="J7">
        <v>0.14000000000000001</v>
      </c>
      <c r="K7">
        <v>0.443</v>
      </c>
    </row>
    <row r="8" spans="1:14" ht="45" x14ac:dyDescent="0.25">
      <c r="M8" s="33" t="s">
        <v>57</v>
      </c>
      <c r="N8" s="33" t="s">
        <v>58</v>
      </c>
    </row>
    <row r="9" spans="1:14" x14ac:dyDescent="0.25">
      <c r="B9" s="31" t="s">
        <v>59</v>
      </c>
      <c r="C9" s="31"/>
      <c r="D9" s="31"/>
      <c r="M9">
        <f>AVERAGE(M2:M6)</f>
        <v>2.1346553819575549</v>
      </c>
      <c r="N9">
        <f>AVERAGE(N2:N6)</f>
        <v>1.7379748007856564</v>
      </c>
    </row>
    <row r="10" spans="1:14" x14ac:dyDescent="0.25">
      <c r="B10" s="2" t="s">
        <v>52</v>
      </c>
      <c r="C10" s="2" t="s">
        <v>53</v>
      </c>
      <c r="D10" s="2" t="s">
        <v>54</v>
      </c>
      <c r="E10" s="34" t="s">
        <v>60</v>
      </c>
    </row>
    <row r="11" spans="1:14" x14ac:dyDescent="0.25">
      <c r="B11">
        <f>B3/E3</f>
        <v>1.0888888888888888</v>
      </c>
      <c r="C11">
        <f>C3/E3</f>
        <v>1.4</v>
      </c>
      <c r="D11">
        <f>D3/E3</f>
        <v>1.1333333333333333</v>
      </c>
      <c r="E11" s="28">
        <v>45</v>
      </c>
    </row>
    <row r="12" spans="1:14" x14ac:dyDescent="0.25">
      <c r="B12">
        <f t="shared" ref="B12:D13" si="0">B4/E4</f>
        <v>1.0588235294117647</v>
      </c>
      <c r="C12">
        <f t="shared" ref="C12:C13" si="1">C4/E4</f>
        <v>1.4044117647058822</v>
      </c>
      <c r="D12">
        <f t="shared" ref="D12:D13" si="2">D4/E4</f>
        <v>1.088235294117647</v>
      </c>
      <c r="E12" s="28">
        <v>136</v>
      </c>
    </row>
    <row r="13" spans="1:14" x14ac:dyDescent="0.25">
      <c r="B13">
        <f t="shared" si="0"/>
        <v>1.0796812749003983</v>
      </c>
      <c r="C13">
        <f t="shared" si="1"/>
        <v>1.6254980079681276</v>
      </c>
      <c r="D13">
        <f t="shared" si="2"/>
        <v>1.1155378486055776</v>
      </c>
      <c r="E13" s="28">
        <v>251</v>
      </c>
    </row>
    <row r="14" spans="1:14" x14ac:dyDescent="0.25">
      <c r="C14">
        <f>C6/D6</f>
        <v>1.6134831460674157</v>
      </c>
      <c r="E14" s="28">
        <v>445</v>
      </c>
    </row>
    <row r="15" spans="1:14" x14ac:dyDescent="0.25">
      <c r="C15">
        <f>C7/D7</f>
        <v>1.8515283842794761</v>
      </c>
      <c r="E15" s="28">
        <v>458</v>
      </c>
    </row>
    <row r="17" spans="2:4" x14ac:dyDescent="0.25">
      <c r="B17" s="31" t="s">
        <v>61</v>
      </c>
      <c r="C17" s="31"/>
      <c r="D17" s="31"/>
    </row>
    <row r="18" spans="2:4" x14ac:dyDescent="0.25">
      <c r="B18">
        <f>AVERAGE(B11:B13)</f>
        <v>1.0757978977336839</v>
      </c>
      <c r="C18">
        <f>AVERAGE(C11:C15)</f>
        <v>1.5789842606041802</v>
      </c>
      <c r="D18">
        <f>AVERAGE(D11:D13)</f>
        <v>1.112368825352186</v>
      </c>
    </row>
  </sheetData>
  <mergeCells count="4">
    <mergeCell ref="B1:E1"/>
    <mergeCell ref="H1:K1"/>
    <mergeCell ref="B9:D9"/>
    <mergeCell ref="B17:D17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1 6 Z U z S 4 u 6 C o A A A A + g A A A B I A H A B D b 2 5 m a W c v U G F j a 2 F n Z S 5 4 b W w g o h g A K K A U A A A A A A A A A A A A A A A A A A A A A A A A A A A A h Y 9 L C s I w G I S v U r J v X j 4 Q + Z s u 1 J 0 F Q R C 3 I Y 1 t s E 2 l S U 3 v 5 s I j e Q U L W n X n c m a + g Z n H 7 Q 5 p X 1 f R V b f O N D Z B D F M U a a u a 3 N g i Q Z 0 / x Q u U C t h J d Z a F j g b Y u m X v T I J K 7 y 9 L Q k I I O E x w 0 x a E U 8 r I M d v u V a l r G R v r v L R K o 0 8 r / 9 9 C A g 6 v M Y J j R h m e T / k M 0 4 E B M g a Q G f u F + L A Z U y A / J q y 6 y n e t F r m O 1 x s g o w T y / i G e U E s D B B Q A A g A I A H d e m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X p l T K I p H u A 4 A A A A R A A A A E w A c A E Z v c m 1 1 b G F z L 1 N l Y 3 R p b 2 4 x L m 0 g o h g A K K A U A A A A A A A A A A A A A A A A A A A A A A A A A A A A K 0 5 N L s n M z 1 M I h t C G 1 g B Q S w E C L Q A U A A I A C A B 3 X p l T N L i 7 o K g A A A D 6 A A A A E g A A A A A A A A A A A A A A A A A A A A A A Q 2 9 u Z m l n L 1 B h Y 2 t h Z 2 U u e G 1 s U E s B A i 0 A F A A C A A g A d 1 6 Z U w / K 6 a u k A A A A 6 Q A A A B M A A A A A A A A A A A A A A A A A 9 A A A A F t D b 2 5 0 Z W 5 0 X 1 R 5 c G V z X S 5 4 b W x Q S w E C L Q A U A A I A C A B 3 X p l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3 + q I x p C 6 0 + 3 J C Y S C p q c 6 g A A A A A C A A A A A A A Q Z g A A A A E A A C A A A A C n w l 6 y 5 V W f i F D D 8 P p 1 K t C u S 9 i / N U q + 1 o H 3 C 5 j q v 9 h c r Q A A A A A O g A A A A A I A A C A A A A B e q i v K X C i r a J x a P 7 w X P r R c k X x S l d 0 p Y u c j K l s t 2 4 b 6 E F A A A A B w N 3 T Y + 0 r V l s 4 Q x 5 H i b o k e R 7 z M 3 u 3 i l b m 4 w t N A a V / u C o f c E g z J C 0 0 r p H X 7 W K + w Q 5 K Z f T J 2 4 x N 1 L n O M + / n L 7 g a 9 l Q 3 U d Q A k H e p u 0 1 8 V p F l T B U A A A A B n W G T 0 Q J q s c i N 8 r V H S E i a w i 9 M I 0 Y N Z t g F s f e N + n I d V g C 5 F h C 8 G c o j W 1 V B s c r P e 0 a 6 x / o M x y x N r 2 Y n D p Q A I d 6 d h < / D a t a M a s h u p > 
</file>

<file path=customXml/itemProps1.xml><?xml version="1.0" encoding="utf-8"?>
<ds:datastoreItem xmlns:ds="http://schemas.openxmlformats.org/officeDocument/2006/customXml" ds:itemID="{4B268B82-E4EA-47C0-A54A-AFAF28B161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IPOG</vt:lpstr>
      <vt:lpstr>IPOG-F</vt:lpstr>
      <vt:lpstr>PICT</vt:lpstr>
      <vt:lpstr>CASA</vt:lpstr>
      <vt:lpstr>PICT_Complex</vt:lpstr>
      <vt:lpstr>IPOG-Complex</vt:lpstr>
      <vt:lpstr>Full_Combinations_ACTS_Ergebnis</vt:lpstr>
      <vt:lpstr>Random Test</vt:lpstr>
      <vt:lpstr>Vergleich Algorithmen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2021-11-27T16:41:46Z</dcterms:created>
  <dcterms:modified xsi:type="dcterms:W3CDTF">2022-01-02T10:46:56Z</dcterms:modified>
</cp:coreProperties>
</file>