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M.tech data\"/>
    </mc:Choice>
  </mc:AlternateContent>
  <xr:revisionPtr revIDLastSave="0" documentId="13_ncr:1_{3221A298-7208-4932-9908-4EF3923242A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5" i="1" l="1"/>
  <c r="G93" i="1"/>
  <c r="G99" i="1"/>
  <c r="G101" i="1" s="1"/>
  <c r="G97" i="1"/>
  <c r="G100" i="1" s="1"/>
  <c r="F99" i="1"/>
  <c r="F101" i="1" s="1"/>
  <c r="F97" i="1"/>
  <c r="F100" i="1" s="1"/>
  <c r="E99" i="1"/>
  <c r="E101" i="1" s="1"/>
  <c r="E97" i="1"/>
  <c r="E100" i="1" s="1"/>
  <c r="E95" i="1"/>
  <c r="E93" i="1"/>
  <c r="D99" i="1"/>
  <c r="D100" i="1" s="1"/>
  <c r="D97" i="1"/>
  <c r="D101" i="1" s="1"/>
  <c r="D95" i="1"/>
  <c r="D93" i="1"/>
  <c r="C99" i="1"/>
  <c r="C100" i="1" s="1"/>
  <c r="C97" i="1"/>
  <c r="C95" i="1"/>
  <c r="C93" i="1"/>
  <c r="B99" i="1"/>
  <c r="B103" i="1" s="1"/>
  <c r="B97" i="1"/>
  <c r="B102" i="1" s="1"/>
  <c r="B95" i="1"/>
  <c r="B101" i="1" s="1"/>
  <c r="B93" i="1"/>
  <c r="B100" i="1" s="1"/>
</calcChain>
</file>

<file path=xl/sharedStrings.xml><?xml version="1.0" encoding="utf-8"?>
<sst xmlns="http://schemas.openxmlformats.org/spreadsheetml/2006/main" count="225" uniqueCount="19">
  <si>
    <t>q (L/sm)</t>
  </si>
  <si>
    <t>E20</t>
  </si>
  <si>
    <t>Ha(cm)</t>
  </si>
  <si>
    <t>D(cm)</t>
  </si>
  <si>
    <t>A(cm)</t>
  </si>
  <si>
    <t>W(cm)</t>
  </si>
  <si>
    <t>max</t>
  </si>
  <si>
    <t>min</t>
  </si>
  <si>
    <t>mean</t>
  </si>
  <si>
    <t>std</t>
  </si>
  <si>
    <t>Flume No.</t>
  </si>
  <si>
    <t>MF1</t>
  </si>
  <si>
    <t>MF2</t>
  </si>
  <si>
    <t>MMF</t>
  </si>
  <si>
    <t>MMF3</t>
  </si>
  <si>
    <t>MMF4</t>
  </si>
  <si>
    <t>MMF5</t>
  </si>
  <si>
    <t>MMF6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</si>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</sst>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MF1 (W=2.54 cm, D=16.75cm, A=3627cm, B=35.56cm)</c:v>
          </c:tx>
          <c:spPr>
            <a:ln w="19050">
              <a:noFill/>
            </a:ln>
          </c:spPr>
          <c:xVal>
            <c:numRef>
              <c:f>Sheet1!$B$2:$B$16</c:f>
              <c:numCache>
                <c:formatCode>General</c:formatCode>
                <c:ptCount val="15"/>
                <c:pt idx="0">
                  <c:v>1.9762845849802371</c:v>
                </c:pt>
                <c:pt idx="1">
                  <c:v>4.3478260869565224</c:v>
                </c:pt>
                <c:pt idx="2">
                  <c:v>7.1146245059288535</c:v>
                </c:pt>
                <c:pt idx="3">
                  <c:v>9.4861660079051386</c:v>
                </c:pt>
                <c:pt idx="4">
                  <c:v>12.252964426877471</c:v>
                </c:pt>
                <c:pt idx="5">
                  <c:v>14.229249011857707</c:v>
                </c:pt>
                <c:pt idx="6">
                  <c:v>15.810276679841897</c:v>
                </c:pt>
                <c:pt idx="7">
                  <c:v>16.996047430830039</c:v>
                </c:pt>
                <c:pt idx="8">
                  <c:v>17.39130434782609</c:v>
                </c:pt>
                <c:pt idx="9">
                  <c:v>18.18181818181818</c:v>
                </c:pt>
                <c:pt idx="10">
                  <c:v>18.57707509881423</c:v>
                </c:pt>
                <c:pt idx="11">
                  <c:v>18.972332015810277</c:v>
                </c:pt>
                <c:pt idx="12">
                  <c:v>19.367588932806324</c:v>
                </c:pt>
                <c:pt idx="13">
                  <c:v>19.762845849802371</c:v>
                </c:pt>
                <c:pt idx="14">
                  <c:v>20.553359683794469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0.08</c:v>
                </c:pt>
                <c:pt idx="1">
                  <c:v>0.08</c:v>
                </c:pt>
                <c:pt idx="2">
                  <c:v>0.13</c:v>
                </c:pt>
                <c:pt idx="3">
                  <c:v>0.15</c:v>
                </c:pt>
                <c:pt idx="4">
                  <c:v>0.24</c:v>
                </c:pt>
                <c:pt idx="5">
                  <c:v>0.25</c:v>
                </c:pt>
                <c:pt idx="6">
                  <c:v>0.31</c:v>
                </c:pt>
                <c:pt idx="7">
                  <c:v>0.34</c:v>
                </c:pt>
                <c:pt idx="8">
                  <c:v>0.36</c:v>
                </c:pt>
                <c:pt idx="9">
                  <c:v>0.32</c:v>
                </c:pt>
                <c:pt idx="10">
                  <c:v>0.36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3-44CB-9AA7-E4A6C138F1FC}"/>
            </c:ext>
          </c:extLst>
        </c:ser>
        <c:ser>
          <c:idx val="1"/>
          <c:order val="1"/>
          <c:tx>
            <c:v>MF2 (W=5.08 cm, D=21.35cm, A=41.43cm, B=40.64cm)</c:v>
          </c:tx>
          <c:spPr>
            <a:ln w="19050">
              <a:noFill/>
            </a:ln>
          </c:spPr>
          <c:xVal>
            <c:numRef>
              <c:f>Sheet1!$B$17:$B$31</c:f>
              <c:numCache>
                <c:formatCode>General</c:formatCode>
                <c:ptCount val="15"/>
                <c:pt idx="0">
                  <c:v>1.9762845849802371</c:v>
                </c:pt>
                <c:pt idx="1">
                  <c:v>4.3478260869565224</c:v>
                </c:pt>
                <c:pt idx="2">
                  <c:v>7.1146245059288535</c:v>
                </c:pt>
                <c:pt idx="3">
                  <c:v>9.4861660079051386</c:v>
                </c:pt>
                <c:pt idx="4">
                  <c:v>12.252964426877471</c:v>
                </c:pt>
                <c:pt idx="5">
                  <c:v>14.229249011857707</c:v>
                </c:pt>
                <c:pt idx="6">
                  <c:v>15.810276679841897</c:v>
                </c:pt>
                <c:pt idx="7">
                  <c:v>16.996047430830039</c:v>
                </c:pt>
                <c:pt idx="8">
                  <c:v>17.39130434782609</c:v>
                </c:pt>
                <c:pt idx="9">
                  <c:v>18.18181818181818</c:v>
                </c:pt>
                <c:pt idx="10">
                  <c:v>18.57707509881423</c:v>
                </c:pt>
                <c:pt idx="11">
                  <c:v>18.972332015810277</c:v>
                </c:pt>
                <c:pt idx="12">
                  <c:v>19.367588932806324</c:v>
                </c:pt>
                <c:pt idx="13">
                  <c:v>19.762845849802371</c:v>
                </c:pt>
                <c:pt idx="14">
                  <c:v>20.553359683794469</c:v>
                </c:pt>
              </c:numCache>
            </c:numRef>
          </c:xVal>
          <c:yVal>
            <c:numRef>
              <c:f>Sheet1!$G$17:$G$31</c:f>
              <c:numCache>
                <c:formatCode>General</c:formatCode>
                <c:ptCount val="1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0.18</c:v>
                </c:pt>
                <c:pt idx="4">
                  <c:v>0.22</c:v>
                </c:pt>
                <c:pt idx="5">
                  <c:v>0.23</c:v>
                </c:pt>
                <c:pt idx="6">
                  <c:v>0.33</c:v>
                </c:pt>
                <c:pt idx="7">
                  <c:v>0.38</c:v>
                </c:pt>
                <c:pt idx="8">
                  <c:v>0.4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0.49</c:v>
                </c:pt>
                <c:pt idx="13">
                  <c:v>0.33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3-44CB-9AA7-E4A6C138F1FC}"/>
            </c:ext>
          </c:extLst>
        </c:ser>
        <c:ser>
          <c:idx val="2"/>
          <c:order val="2"/>
          <c:tx>
            <c:v>MMF3 (W=7.62cm, D=24.28cm, A=42 cm, B=41.16cm)</c:v>
          </c:tx>
          <c:spPr>
            <a:ln w="19050">
              <a:noFill/>
            </a:ln>
          </c:spPr>
          <c:xVal>
            <c:numRef>
              <c:f>Sheet1!$B$32:$B$46</c:f>
              <c:numCache>
                <c:formatCode>General</c:formatCode>
                <c:ptCount val="15"/>
                <c:pt idx="0">
                  <c:v>1.9762845849802371</c:v>
                </c:pt>
                <c:pt idx="1">
                  <c:v>4.3478260869565224</c:v>
                </c:pt>
                <c:pt idx="2">
                  <c:v>7.1146245059288535</c:v>
                </c:pt>
                <c:pt idx="3">
                  <c:v>9.4861660079051386</c:v>
                </c:pt>
                <c:pt idx="4">
                  <c:v>12.252964426877471</c:v>
                </c:pt>
                <c:pt idx="5">
                  <c:v>14.229249011857707</c:v>
                </c:pt>
                <c:pt idx="6">
                  <c:v>15.810276679841897</c:v>
                </c:pt>
                <c:pt idx="7">
                  <c:v>16.996047430830039</c:v>
                </c:pt>
                <c:pt idx="8">
                  <c:v>17.39130434782609</c:v>
                </c:pt>
                <c:pt idx="9">
                  <c:v>18.18181818181818</c:v>
                </c:pt>
                <c:pt idx="10">
                  <c:v>18.57707509881423</c:v>
                </c:pt>
                <c:pt idx="11">
                  <c:v>18.972332015810277</c:v>
                </c:pt>
                <c:pt idx="12">
                  <c:v>19.367588932806324</c:v>
                </c:pt>
                <c:pt idx="13">
                  <c:v>19.762845849802371</c:v>
                </c:pt>
                <c:pt idx="14">
                  <c:v>20.553359683794469</c:v>
                </c:pt>
              </c:numCache>
            </c:numRef>
          </c:xVal>
          <c:yVal>
            <c:numRef>
              <c:f>Sheet1!$G$32:$G$46</c:f>
              <c:numCache>
                <c:formatCode>General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0.15</c:v>
                </c:pt>
                <c:pt idx="3">
                  <c:v>0.17</c:v>
                </c:pt>
                <c:pt idx="4">
                  <c:v>0.24</c:v>
                </c:pt>
                <c:pt idx="5">
                  <c:v>0.23</c:v>
                </c:pt>
                <c:pt idx="6">
                  <c:v>0.28000000000000003</c:v>
                </c:pt>
                <c:pt idx="7">
                  <c:v>0.34</c:v>
                </c:pt>
                <c:pt idx="8">
                  <c:v>0.35</c:v>
                </c:pt>
                <c:pt idx="9">
                  <c:v>0.39</c:v>
                </c:pt>
                <c:pt idx="10">
                  <c:v>0.35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3-44CB-9AA7-E4A6C138F1FC}"/>
            </c:ext>
          </c:extLst>
        </c:ser>
        <c:ser>
          <c:idx val="3"/>
          <c:order val="3"/>
          <c:tx>
            <c:v>MMF4 (W=7.62cm, D=24.45cm, A=42.43cm, B=41.58cm)</c:v>
          </c:tx>
          <c:spPr>
            <a:ln w="19050">
              <a:noFill/>
            </a:ln>
          </c:spPr>
          <c:xVal>
            <c:numRef>
              <c:f>Sheet1!$B$47:$B$61</c:f>
              <c:numCache>
                <c:formatCode>General</c:formatCode>
                <c:ptCount val="15"/>
                <c:pt idx="0">
                  <c:v>1.9762845849802371</c:v>
                </c:pt>
                <c:pt idx="1">
                  <c:v>4.3478260869565224</c:v>
                </c:pt>
                <c:pt idx="2">
                  <c:v>7.1146245059288535</c:v>
                </c:pt>
                <c:pt idx="3">
                  <c:v>9.4861660079051386</c:v>
                </c:pt>
                <c:pt idx="4">
                  <c:v>12.252964426877471</c:v>
                </c:pt>
                <c:pt idx="5">
                  <c:v>14.229249011857707</c:v>
                </c:pt>
                <c:pt idx="6">
                  <c:v>15.810276679841897</c:v>
                </c:pt>
                <c:pt idx="7">
                  <c:v>16.996047430830039</c:v>
                </c:pt>
                <c:pt idx="8">
                  <c:v>17.39130434782609</c:v>
                </c:pt>
                <c:pt idx="9">
                  <c:v>18.18181818181818</c:v>
                </c:pt>
                <c:pt idx="10">
                  <c:v>18.57707509881423</c:v>
                </c:pt>
                <c:pt idx="11">
                  <c:v>18.972332015810277</c:v>
                </c:pt>
                <c:pt idx="12">
                  <c:v>19.367588932806324</c:v>
                </c:pt>
                <c:pt idx="13">
                  <c:v>19.762845849802371</c:v>
                </c:pt>
                <c:pt idx="14">
                  <c:v>20.553359683794469</c:v>
                </c:pt>
              </c:numCache>
            </c:numRef>
          </c:xVal>
          <c:yVal>
            <c:numRef>
              <c:f>Sheet1!$G$47:$G$61</c:f>
              <c:numCache>
                <c:formatCode>General</c:formatCode>
                <c:ptCount val="15"/>
                <c:pt idx="0">
                  <c:v>0.03</c:v>
                </c:pt>
                <c:pt idx="1">
                  <c:v>0.08</c:v>
                </c:pt>
                <c:pt idx="2">
                  <c:v>0.09</c:v>
                </c:pt>
                <c:pt idx="3">
                  <c:v>0.13</c:v>
                </c:pt>
                <c:pt idx="4">
                  <c:v>0.21</c:v>
                </c:pt>
                <c:pt idx="5">
                  <c:v>0.26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B3-44CB-9AA7-E4A6C138F1FC}"/>
            </c:ext>
          </c:extLst>
        </c:ser>
        <c:ser>
          <c:idx val="4"/>
          <c:order val="4"/>
          <c:tx>
            <c:v>MMF5 (W=7.62cm,D=24.67cm, A=43cm, B=42.14cm)</c:v>
          </c:tx>
          <c:spPr>
            <a:ln w="19050">
              <a:noFill/>
            </a:ln>
          </c:spPr>
          <c:xVal>
            <c:numRef>
              <c:f>Sheet1!$B$62:$B$76</c:f>
              <c:numCache>
                <c:formatCode>General</c:formatCode>
                <c:ptCount val="15"/>
                <c:pt idx="0">
                  <c:v>1.9762845849802371</c:v>
                </c:pt>
                <c:pt idx="1">
                  <c:v>4.3478260869565224</c:v>
                </c:pt>
                <c:pt idx="2">
                  <c:v>7.1146245059288535</c:v>
                </c:pt>
                <c:pt idx="3">
                  <c:v>9.4861660079051386</c:v>
                </c:pt>
                <c:pt idx="4">
                  <c:v>12.252964426877471</c:v>
                </c:pt>
                <c:pt idx="5">
                  <c:v>14.229249011857707</c:v>
                </c:pt>
                <c:pt idx="6">
                  <c:v>15.810276679841897</c:v>
                </c:pt>
                <c:pt idx="7">
                  <c:v>16.996047430830039</c:v>
                </c:pt>
                <c:pt idx="8">
                  <c:v>17.39130434782609</c:v>
                </c:pt>
                <c:pt idx="9">
                  <c:v>18.18181818181818</c:v>
                </c:pt>
                <c:pt idx="10">
                  <c:v>18.57707509881423</c:v>
                </c:pt>
                <c:pt idx="11">
                  <c:v>18.972332015810277</c:v>
                </c:pt>
                <c:pt idx="12">
                  <c:v>19.367588932806324</c:v>
                </c:pt>
                <c:pt idx="13">
                  <c:v>19.762845849802371</c:v>
                </c:pt>
                <c:pt idx="14">
                  <c:v>20.553359683794469</c:v>
                </c:pt>
              </c:numCache>
            </c:numRef>
          </c:xVal>
          <c:yVal>
            <c:numRef>
              <c:f>Sheet1!$G$62:$G$76</c:f>
              <c:numCache>
                <c:formatCode>General</c:formatCode>
                <c:ptCount val="15"/>
                <c:pt idx="0">
                  <c:v>0.02</c:v>
                </c:pt>
                <c:pt idx="1">
                  <c:v>0.09</c:v>
                </c:pt>
                <c:pt idx="2">
                  <c:v>0.11</c:v>
                </c:pt>
                <c:pt idx="3">
                  <c:v>0.18</c:v>
                </c:pt>
                <c:pt idx="4">
                  <c:v>0.18</c:v>
                </c:pt>
                <c:pt idx="5">
                  <c:v>0.19</c:v>
                </c:pt>
                <c:pt idx="6">
                  <c:v>0.25</c:v>
                </c:pt>
                <c:pt idx="7">
                  <c:v>0.32</c:v>
                </c:pt>
                <c:pt idx="8">
                  <c:v>0.33</c:v>
                </c:pt>
                <c:pt idx="9">
                  <c:v>0.39</c:v>
                </c:pt>
                <c:pt idx="10">
                  <c:v>0.39</c:v>
                </c:pt>
                <c:pt idx="11">
                  <c:v>0.34</c:v>
                </c:pt>
                <c:pt idx="12">
                  <c:v>0.37</c:v>
                </c:pt>
                <c:pt idx="13">
                  <c:v>0.35</c:v>
                </c:pt>
                <c:pt idx="14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B3-44CB-9AA7-E4A6C138F1FC}"/>
            </c:ext>
          </c:extLst>
        </c:ser>
        <c:ser>
          <c:idx val="5"/>
          <c:order val="5"/>
          <c:tx>
            <c:v>MMF6 (W=10.16cm, D=24.54cm, A=36.27cm, B=35.54cm)</c:v>
          </c:tx>
          <c:spPr>
            <a:ln w="19050">
              <a:noFill/>
            </a:ln>
          </c:spPr>
          <c:xVal>
            <c:numRef>
              <c:f>Sheet1!$B$77:$B$91</c:f>
              <c:numCache>
                <c:formatCode>General</c:formatCode>
                <c:ptCount val="15"/>
                <c:pt idx="0">
                  <c:v>1.9762845849802371</c:v>
                </c:pt>
                <c:pt idx="1">
                  <c:v>4.3478260869565224</c:v>
                </c:pt>
                <c:pt idx="2">
                  <c:v>7.1146245059288535</c:v>
                </c:pt>
                <c:pt idx="3">
                  <c:v>9.4861660079051386</c:v>
                </c:pt>
                <c:pt idx="4">
                  <c:v>12.252964426877471</c:v>
                </c:pt>
                <c:pt idx="5">
                  <c:v>14.229249011857707</c:v>
                </c:pt>
                <c:pt idx="6">
                  <c:v>15.810276679841897</c:v>
                </c:pt>
                <c:pt idx="7">
                  <c:v>16.996047430830039</c:v>
                </c:pt>
                <c:pt idx="8">
                  <c:v>17.39130434782609</c:v>
                </c:pt>
                <c:pt idx="9">
                  <c:v>18.18181818181818</c:v>
                </c:pt>
                <c:pt idx="10">
                  <c:v>18.57707509881423</c:v>
                </c:pt>
                <c:pt idx="11">
                  <c:v>18.972332015810277</c:v>
                </c:pt>
                <c:pt idx="12">
                  <c:v>19.367588932806324</c:v>
                </c:pt>
                <c:pt idx="13">
                  <c:v>19.762845849802371</c:v>
                </c:pt>
                <c:pt idx="14">
                  <c:v>20.553359683794469</c:v>
                </c:pt>
              </c:numCache>
            </c:numRef>
          </c:xVal>
          <c:yVal>
            <c:numRef>
              <c:f>Sheet1!$G$77:$G$91</c:f>
              <c:numCache>
                <c:formatCode>General</c:formatCode>
                <c:ptCount val="15"/>
                <c:pt idx="0">
                  <c:v>0.01</c:v>
                </c:pt>
                <c:pt idx="1">
                  <c:v>0.08</c:v>
                </c:pt>
                <c:pt idx="2">
                  <c:v>0.08</c:v>
                </c:pt>
                <c:pt idx="3">
                  <c:v>0.13</c:v>
                </c:pt>
                <c:pt idx="4">
                  <c:v>0.18</c:v>
                </c:pt>
                <c:pt idx="5">
                  <c:v>0.23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0.33</c:v>
                </c:pt>
                <c:pt idx="12">
                  <c:v>0.34</c:v>
                </c:pt>
                <c:pt idx="13">
                  <c:v>0.38</c:v>
                </c:pt>
                <c:pt idx="1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B3-44CB-9AA7-E4A6C138F1FC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none"/>
          </c:marker>
          <c:xVal>
            <c:numRef>
              <c:f>Sheet1!$P$12:$P$13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Sheet1!$Q$12:$Q$13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B3-44CB-9AA7-E4A6C138F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769664"/>
        <c:axId val="194771584"/>
      </c:scatterChart>
      <c:valAx>
        <c:axId val="194769664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 (L/s/m)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4771584"/>
        <c:crosses val="autoZero"/>
        <c:crossBetween val="midCat"/>
      </c:valAx>
      <c:valAx>
        <c:axId val="194771584"/>
        <c:scaling>
          <c:orientation val="minMax"/>
          <c:max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 </a:t>
                </a:r>
                <a:r>
                  <a:rPr lang="en-IN" sz="1000" b="1" i="0" u="none" strike="noStrike" baseline="0">
                    <a:effectLst/>
                  </a:rPr>
                  <a:t>E</a:t>
                </a:r>
                <a:r>
                  <a:rPr lang="en-IN" sz="1000" b="1" i="0" u="none" strike="noStrike" baseline="-25000">
                    <a:effectLst/>
                  </a:rPr>
                  <a:t>20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4769664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MF1 (W=2.54cm, D=16.75cm, A=36.27cm, B=35.56cm)</c:v>
          </c:tx>
          <c:spPr>
            <a:ln w="19050">
              <a:noFill/>
            </a:ln>
          </c:spPr>
          <c:xVal>
            <c:numRef>
              <c:f>Sheet2!$B$2:$B$16</c:f>
              <c:numCache>
                <c:formatCode>General</c:formatCode>
                <c:ptCount val="15"/>
                <c:pt idx="0">
                  <c:v>4.2300000000000004</c:v>
                </c:pt>
                <c:pt idx="1">
                  <c:v>7.0300000000000011</c:v>
                </c:pt>
                <c:pt idx="2">
                  <c:v>9.52</c:v>
                </c:pt>
                <c:pt idx="3">
                  <c:v>11.43</c:v>
                </c:pt>
                <c:pt idx="4">
                  <c:v>13.58</c:v>
                </c:pt>
                <c:pt idx="5">
                  <c:v>15</c:v>
                </c:pt>
                <c:pt idx="6">
                  <c:v>16.100000000000001</c:v>
                </c:pt>
                <c:pt idx="7">
                  <c:v>16.869999999999997</c:v>
                </c:pt>
                <c:pt idx="8">
                  <c:v>17.43</c:v>
                </c:pt>
                <c:pt idx="9">
                  <c:v>17.88</c:v>
                </c:pt>
                <c:pt idx="10">
                  <c:v>18.189999999999998</c:v>
                </c:pt>
                <c:pt idx="11">
                  <c:v>18.509999999999998</c:v>
                </c:pt>
                <c:pt idx="12">
                  <c:v>18.670000000000002</c:v>
                </c:pt>
                <c:pt idx="13">
                  <c:v>18.84</c:v>
                </c:pt>
                <c:pt idx="14">
                  <c:v>19.28</c:v>
                </c:pt>
              </c:numCache>
            </c:numRef>
          </c:xVal>
          <c:yVal>
            <c:numRef>
              <c:f>Sheet2!$C$2:$C$16</c:f>
              <c:numCache>
                <c:formatCode>General</c:formatCode>
                <c:ptCount val="15"/>
                <c:pt idx="0">
                  <c:v>0.08</c:v>
                </c:pt>
                <c:pt idx="1">
                  <c:v>0.08</c:v>
                </c:pt>
                <c:pt idx="2">
                  <c:v>0.13</c:v>
                </c:pt>
                <c:pt idx="3">
                  <c:v>0.15</c:v>
                </c:pt>
                <c:pt idx="4">
                  <c:v>0.24</c:v>
                </c:pt>
                <c:pt idx="5">
                  <c:v>0.25</c:v>
                </c:pt>
                <c:pt idx="6">
                  <c:v>0.31</c:v>
                </c:pt>
                <c:pt idx="7">
                  <c:v>0.34</c:v>
                </c:pt>
                <c:pt idx="8">
                  <c:v>0.36</c:v>
                </c:pt>
                <c:pt idx="9">
                  <c:v>0.32</c:v>
                </c:pt>
                <c:pt idx="10">
                  <c:v>0.36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70-4AC6-BE2A-7BCF278EB64F}"/>
            </c:ext>
          </c:extLst>
        </c:ser>
        <c:ser>
          <c:idx val="1"/>
          <c:order val="1"/>
          <c:tx>
            <c:v>MF2 (W=5.08cm, D=21.35cm, A=41.43cm, B=40.64cm)</c:v>
          </c:tx>
          <c:spPr>
            <a:ln w="19050">
              <a:noFill/>
            </a:ln>
          </c:spPr>
          <c:xVal>
            <c:numRef>
              <c:f>Sheet2!$B$17:$B$31</c:f>
              <c:numCache>
                <c:formatCode>General</c:formatCode>
                <c:ptCount val="15"/>
                <c:pt idx="0">
                  <c:v>3.129999999999999</c:v>
                </c:pt>
                <c:pt idx="1">
                  <c:v>4.8299999999999983</c:v>
                </c:pt>
                <c:pt idx="2">
                  <c:v>6.25</c:v>
                </c:pt>
                <c:pt idx="3">
                  <c:v>7.5500000000000007</c:v>
                </c:pt>
                <c:pt idx="4">
                  <c:v>8.68</c:v>
                </c:pt>
                <c:pt idx="5">
                  <c:v>9.59</c:v>
                </c:pt>
                <c:pt idx="6">
                  <c:v>10.199999999999999</c:v>
                </c:pt>
                <c:pt idx="7">
                  <c:v>10.689999999999998</c:v>
                </c:pt>
                <c:pt idx="8">
                  <c:v>11</c:v>
                </c:pt>
                <c:pt idx="9">
                  <c:v>11.18</c:v>
                </c:pt>
                <c:pt idx="10">
                  <c:v>11.39</c:v>
                </c:pt>
                <c:pt idx="11">
                  <c:v>11.579999999999998</c:v>
                </c:pt>
                <c:pt idx="12">
                  <c:v>11.669999999999998</c:v>
                </c:pt>
                <c:pt idx="13">
                  <c:v>11.779999999999998</c:v>
                </c:pt>
                <c:pt idx="14">
                  <c:v>12.029999999999998</c:v>
                </c:pt>
              </c:numCache>
            </c:numRef>
          </c:xVal>
          <c:yVal>
            <c:numRef>
              <c:f>Sheet2!$C$17:$C$31</c:f>
              <c:numCache>
                <c:formatCode>General</c:formatCode>
                <c:ptCount val="1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0.18</c:v>
                </c:pt>
                <c:pt idx="4">
                  <c:v>0.22</c:v>
                </c:pt>
                <c:pt idx="5">
                  <c:v>0.23</c:v>
                </c:pt>
                <c:pt idx="6">
                  <c:v>0.33</c:v>
                </c:pt>
                <c:pt idx="7">
                  <c:v>0.38</c:v>
                </c:pt>
                <c:pt idx="8">
                  <c:v>0.4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0.49</c:v>
                </c:pt>
                <c:pt idx="13">
                  <c:v>0.33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0-4AC6-BE2A-7BCF278EB64F}"/>
            </c:ext>
          </c:extLst>
        </c:ser>
        <c:ser>
          <c:idx val="2"/>
          <c:order val="2"/>
          <c:tx>
            <c:v>MMF3 (W=7.62cm, D=24.28cm, A=42cm, B=41.16cm)</c:v>
          </c:tx>
          <c:spPr>
            <a:ln w="19050">
              <a:noFill/>
            </a:ln>
          </c:spPr>
          <c:xVal>
            <c:numRef>
              <c:f>Sheet2!$B$32:$B$46</c:f>
              <c:numCache>
                <c:formatCode>General</c:formatCode>
                <c:ptCount val="15"/>
                <c:pt idx="0">
                  <c:v>2.7799999999999976</c:v>
                </c:pt>
                <c:pt idx="1">
                  <c:v>4.2899999999999991</c:v>
                </c:pt>
                <c:pt idx="2">
                  <c:v>5.66</c:v>
                </c:pt>
                <c:pt idx="3">
                  <c:v>6.8599999999999994</c:v>
                </c:pt>
                <c:pt idx="4">
                  <c:v>7.879999999999999</c:v>
                </c:pt>
                <c:pt idx="5">
                  <c:v>8.7099999999999973</c:v>
                </c:pt>
                <c:pt idx="6">
                  <c:v>9.36</c:v>
                </c:pt>
                <c:pt idx="7">
                  <c:v>9.84</c:v>
                </c:pt>
                <c:pt idx="8">
                  <c:v>10.059999999999999</c:v>
                </c:pt>
                <c:pt idx="9">
                  <c:v>10.309999999999999</c:v>
                </c:pt>
                <c:pt idx="10">
                  <c:v>10.45</c:v>
                </c:pt>
                <c:pt idx="11">
                  <c:v>10.599999999999998</c:v>
                </c:pt>
                <c:pt idx="12">
                  <c:v>10.719999999999999</c:v>
                </c:pt>
                <c:pt idx="13">
                  <c:v>10.779999999999998</c:v>
                </c:pt>
                <c:pt idx="14">
                  <c:v>11.029999999999998</c:v>
                </c:pt>
              </c:numCache>
            </c:numRef>
          </c:xVal>
          <c:yVal>
            <c:numRef>
              <c:f>Sheet2!$C$32:$C$46</c:f>
              <c:numCache>
                <c:formatCode>General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0.15</c:v>
                </c:pt>
                <c:pt idx="3">
                  <c:v>0.17</c:v>
                </c:pt>
                <c:pt idx="4">
                  <c:v>0.24</c:v>
                </c:pt>
                <c:pt idx="5">
                  <c:v>0.23</c:v>
                </c:pt>
                <c:pt idx="6">
                  <c:v>0.28000000000000003</c:v>
                </c:pt>
                <c:pt idx="7">
                  <c:v>0.34</c:v>
                </c:pt>
                <c:pt idx="8">
                  <c:v>0.35</c:v>
                </c:pt>
                <c:pt idx="9">
                  <c:v>0.39</c:v>
                </c:pt>
                <c:pt idx="10">
                  <c:v>0.35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70-4AC6-BE2A-7BCF278EB64F}"/>
            </c:ext>
          </c:extLst>
        </c:ser>
        <c:ser>
          <c:idx val="3"/>
          <c:order val="3"/>
          <c:tx>
            <c:v>MMF4 (W=7.62cm, D=24.45cm, A=42.43cm, B=41.58cm)</c:v>
          </c:tx>
          <c:spPr>
            <a:ln w="19050">
              <a:noFill/>
            </a:ln>
          </c:spPr>
          <c:xVal>
            <c:numRef>
              <c:f>Sheet2!$B$47:$B$61</c:f>
              <c:numCache>
                <c:formatCode>General</c:formatCode>
                <c:ptCount val="15"/>
                <c:pt idx="0">
                  <c:v>2.3500000000000014</c:v>
                </c:pt>
                <c:pt idx="1">
                  <c:v>3.9699999999999989</c:v>
                </c:pt>
                <c:pt idx="2">
                  <c:v>5.18</c:v>
                </c:pt>
                <c:pt idx="3">
                  <c:v>6.25</c:v>
                </c:pt>
                <c:pt idx="4">
                  <c:v>7.2100000000000009</c:v>
                </c:pt>
                <c:pt idx="5">
                  <c:v>7.4699999999999989</c:v>
                </c:pt>
                <c:pt idx="6">
                  <c:v>8.48</c:v>
                </c:pt>
                <c:pt idx="7">
                  <c:v>8.8999999999999986</c:v>
                </c:pt>
                <c:pt idx="8">
                  <c:v>9.1900000000000013</c:v>
                </c:pt>
                <c:pt idx="9">
                  <c:v>9.41</c:v>
                </c:pt>
                <c:pt idx="10">
                  <c:v>9.5599999999999987</c:v>
                </c:pt>
                <c:pt idx="11">
                  <c:v>9.6700000000000017</c:v>
                </c:pt>
                <c:pt idx="12">
                  <c:v>9.82</c:v>
                </c:pt>
                <c:pt idx="13">
                  <c:v>9.84</c:v>
                </c:pt>
                <c:pt idx="14">
                  <c:v>10.120000000000001</c:v>
                </c:pt>
              </c:numCache>
            </c:numRef>
          </c:xVal>
          <c:yVal>
            <c:numRef>
              <c:f>Sheet2!$C$47:$C$61</c:f>
              <c:numCache>
                <c:formatCode>General</c:formatCode>
                <c:ptCount val="15"/>
                <c:pt idx="0">
                  <c:v>0.03</c:v>
                </c:pt>
                <c:pt idx="1">
                  <c:v>0.08</c:v>
                </c:pt>
                <c:pt idx="2">
                  <c:v>0.09</c:v>
                </c:pt>
                <c:pt idx="3">
                  <c:v>0.13</c:v>
                </c:pt>
                <c:pt idx="4">
                  <c:v>0.21</c:v>
                </c:pt>
                <c:pt idx="5">
                  <c:v>0.26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0-4AC6-BE2A-7BCF278EB64F}"/>
            </c:ext>
          </c:extLst>
        </c:ser>
        <c:ser>
          <c:idx val="4"/>
          <c:order val="4"/>
          <c:tx>
            <c:v>MMF5 (W=7.62cm, D=24.67cm, A=43cm, B=42.14cm)</c:v>
          </c:tx>
          <c:spPr>
            <a:ln w="19050">
              <a:noFill/>
            </a:ln>
          </c:spPr>
          <c:xVal>
            <c:numRef>
              <c:f>Sheet2!$B$62:$B$76</c:f>
              <c:numCache>
                <c:formatCode>General</c:formatCode>
                <c:ptCount val="15"/>
                <c:pt idx="0">
                  <c:v>2.25</c:v>
                </c:pt>
                <c:pt idx="1">
                  <c:v>3.9600000000000009</c:v>
                </c:pt>
                <c:pt idx="2">
                  <c:v>5.370000000000001</c:v>
                </c:pt>
                <c:pt idx="3">
                  <c:v>6.7800000000000011</c:v>
                </c:pt>
                <c:pt idx="4">
                  <c:v>8.0500000000000007</c:v>
                </c:pt>
                <c:pt idx="5">
                  <c:v>8.8000000000000007</c:v>
                </c:pt>
                <c:pt idx="6">
                  <c:v>9.4300000000000033</c:v>
                </c:pt>
                <c:pt idx="7">
                  <c:v>9.8100000000000023</c:v>
                </c:pt>
                <c:pt idx="8">
                  <c:v>10.16</c:v>
                </c:pt>
                <c:pt idx="9">
                  <c:v>10.430000000000003</c:v>
                </c:pt>
                <c:pt idx="10">
                  <c:v>10.630000000000003</c:v>
                </c:pt>
                <c:pt idx="11">
                  <c:v>10.780000000000001</c:v>
                </c:pt>
                <c:pt idx="12">
                  <c:v>10.870000000000001</c:v>
                </c:pt>
                <c:pt idx="13">
                  <c:v>10.930000000000003</c:v>
                </c:pt>
                <c:pt idx="14">
                  <c:v>11.260000000000002</c:v>
                </c:pt>
              </c:numCache>
            </c:numRef>
          </c:xVal>
          <c:yVal>
            <c:numRef>
              <c:f>Sheet2!$C$62:$C$76</c:f>
              <c:numCache>
                <c:formatCode>General</c:formatCode>
                <c:ptCount val="15"/>
                <c:pt idx="0">
                  <c:v>0.02</c:v>
                </c:pt>
                <c:pt idx="1">
                  <c:v>0.09</c:v>
                </c:pt>
                <c:pt idx="2">
                  <c:v>0.11</c:v>
                </c:pt>
                <c:pt idx="3">
                  <c:v>0.18</c:v>
                </c:pt>
                <c:pt idx="4">
                  <c:v>0.18</c:v>
                </c:pt>
                <c:pt idx="5">
                  <c:v>0.19</c:v>
                </c:pt>
                <c:pt idx="6">
                  <c:v>0.25</c:v>
                </c:pt>
                <c:pt idx="7">
                  <c:v>0.32</c:v>
                </c:pt>
                <c:pt idx="8">
                  <c:v>0.33</c:v>
                </c:pt>
                <c:pt idx="9">
                  <c:v>0.39</c:v>
                </c:pt>
                <c:pt idx="10">
                  <c:v>0.39</c:v>
                </c:pt>
                <c:pt idx="11">
                  <c:v>0.34</c:v>
                </c:pt>
                <c:pt idx="12">
                  <c:v>0.37</c:v>
                </c:pt>
                <c:pt idx="13">
                  <c:v>0.35</c:v>
                </c:pt>
                <c:pt idx="14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D70-4AC6-BE2A-7BCF278EB64F}"/>
            </c:ext>
          </c:extLst>
        </c:ser>
        <c:ser>
          <c:idx val="5"/>
          <c:order val="5"/>
          <c:tx>
            <c:v>MMF6 (W=10.16cm, D=24.54cm, A=36.27cm, B=35.54cm)</c:v>
          </c:tx>
          <c:spPr>
            <a:ln w="19050">
              <a:noFill/>
            </a:ln>
          </c:spPr>
          <c:xVal>
            <c:numRef>
              <c:f>Sheet2!$B$77:$B$91</c:f>
              <c:numCache>
                <c:formatCode>General</c:formatCode>
                <c:ptCount val="15"/>
                <c:pt idx="0">
                  <c:v>1.8199999999999967</c:v>
                </c:pt>
                <c:pt idx="1">
                  <c:v>3.0399999999999991</c:v>
                </c:pt>
                <c:pt idx="2">
                  <c:v>4.2199999999999989</c:v>
                </c:pt>
                <c:pt idx="3">
                  <c:v>5.1699999999999982</c:v>
                </c:pt>
                <c:pt idx="4">
                  <c:v>6.0799999999999983</c:v>
                </c:pt>
                <c:pt idx="5">
                  <c:v>6.8099999999999987</c:v>
                </c:pt>
                <c:pt idx="6">
                  <c:v>7.27</c:v>
                </c:pt>
                <c:pt idx="7">
                  <c:v>7.6099999999999994</c:v>
                </c:pt>
                <c:pt idx="8">
                  <c:v>7.8499999999999979</c:v>
                </c:pt>
                <c:pt idx="9">
                  <c:v>8.0799999999999983</c:v>
                </c:pt>
                <c:pt idx="10">
                  <c:v>8.2399999999999984</c:v>
                </c:pt>
                <c:pt idx="11">
                  <c:v>8.3199999999999967</c:v>
                </c:pt>
                <c:pt idx="12">
                  <c:v>8.4499999999999993</c:v>
                </c:pt>
                <c:pt idx="13">
                  <c:v>8.5399999999999991</c:v>
                </c:pt>
                <c:pt idx="14">
                  <c:v>8.7299999999999969</c:v>
                </c:pt>
              </c:numCache>
            </c:numRef>
          </c:xVal>
          <c:yVal>
            <c:numRef>
              <c:f>Sheet2!$C$77:$C$91</c:f>
              <c:numCache>
                <c:formatCode>General</c:formatCode>
                <c:ptCount val="15"/>
                <c:pt idx="0">
                  <c:v>0.01</c:v>
                </c:pt>
                <c:pt idx="1">
                  <c:v>0.08</c:v>
                </c:pt>
                <c:pt idx="2">
                  <c:v>0.08</c:v>
                </c:pt>
                <c:pt idx="3">
                  <c:v>0.13</c:v>
                </c:pt>
                <c:pt idx="4">
                  <c:v>0.18</c:v>
                </c:pt>
                <c:pt idx="5">
                  <c:v>0.23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0.33</c:v>
                </c:pt>
                <c:pt idx="12">
                  <c:v>0.34</c:v>
                </c:pt>
                <c:pt idx="13">
                  <c:v>0.38</c:v>
                </c:pt>
                <c:pt idx="1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D70-4AC6-BE2A-7BCF278EB64F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none"/>
          </c:marker>
          <c:xVal>
            <c:numRef>
              <c:f>Sheet2!$P$9:$P$10</c:f>
              <c:numCache>
                <c:formatCode>General</c:formatCode>
                <c:ptCount val="2"/>
                <c:pt idx="0">
                  <c:v>0</c:v>
                </c:pt>
                <c:pt idx="1">
                  <c:v>25</c:v>
                </c:pt>
              </c:numCache>
            </c:numRef>
          </c:xVal>
          <c:yVal>
            <c:numRef>
              <c:f>Sheet2!$Q$9:$Q$10</c:f>
              <c:numCache>
                <c:formatCode>General</c:formatCode>
                <c:ptCount val="2"/>
                <c:pt idx="0">
                  <c:v>0</c:v>
                </c:pt>
                <c:pt idx="1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D70-4AC6-BE2A-7BCF278EB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277952"/>
        <c:axId val="195279872"/>
      </c:scatterChart>
      <c:valAx>
        <c:axId val="195277952"/>
        <c:scaling>
          <c:orientation val="minMax"/>
          <c:max val="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>
                    <a:effectLst/>
                  </a:rPr>
                  <a:t>H</a:t>
                </a:r>
                <a:r>
                  <a:rPr lang="en-IN" sz="1000" b="1" i="0" u="none" strike="noStrike" baseline="-25000">
                    <a:effectLst/>
                  </a:rPr>
                  <a:t>a</a:t>
                </a:r>
                <a:r>
                  <a:rPr lang="en-IN" sz="1000" b="1" i="0" u="none" strike="noStrike" baseline="0">
                    <a:effectLst/>
                  </a:rPr>
                  <a:t>(cm)</a:t>
                </a:r>
                <a:r>
                  <a:rPr lang="en-IN" sz="1000" b="1" i="0" u="none" strike="noStrike" baseline="-25000">
                    <a:effectLst/>
                  </a:rPr>
                  <a:t>   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5279872"/>
        <c:crosses val="autoZero"/>
        <c:crossBetween val="midCat"/>
      </c:valAx>
      <c:valAx>
        <c:axId val="195279872"/>
        <c:scaling>
          <c:orientation val="minMax"/>
          <c:max val="0.60000000000000009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 sz="1000" b="1" i="0" u="none" strike="noStrike" baseline="0">
                    <a:effectLst/>
                  </a:rPr>
                  <a:t>E</a:t>
                </a:r>
                <a:r>
                  <a:rPr lang="en-IN" sz="1000" b="1" i="0" u="none" strike="noStrike" baseline="-25000">
                    <a:effectLst/>
                  </a:rPr>
                  <a:t>20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5277952"/>
        <c:crosses val="autoZero"/>
        <c:crossBetween val="midCat"/>
      </c:valAx>
      <c:spPr>
        <a:noFill/>
        <a:ln w="12700">
          <a:solidFill>
            <a:schemeClr val="tx1"/>
          </a:solidFill>
        </a:ln>
      </c:spPr>
    </c:plotArea>
    <c:legend>
      <c:legendPos val="r"/>
      <c:legendEntry>
        <c:idx val="6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MF1 (W=2.54cm, D=16.75cm, A=36.27cm, B=35.56cm)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Sheet2!$D$2:$D$16</c:f>
              <c:numCache>
                <c:formatCode>General</c:formatCode>
                <c:ptCount val="15"/>
                <c:pt idx="0">
                  <c:v>40650.406504065046</c:v>
                </c:pt>
                <c:pt idx="1">
                  <c:v>89430.894308943098</c:v>
                </c:pt>
                <c:pt idx="2">
                  <c:v>146341.46341463414</c:v>
                </c:pt>
                <c:pt idx="3">
                  <c:v>195121.95121951221</c:v>
                </c:pt>
                <c:pt idx="4">
                  <c:v>252032.52032520325</c:v>
                </c:pt>
                <c:pt idx="5">
                  <c:v>292682.92682926828</c:v>
                </c:pt>
                <c:pt idx="6">
                  <c:v>325203.25203252037</c:v>
                </c:pt>
                <c:pt idx="7">
                  <c:v>349593.49593495933</c:v>
                </c:pt>
                <c:pt idx="8">
                  <c:v>357723.57723577239</c:v>
                </c:pt>
                <c:pt idx="9">
                  <c:v>373983.7398373984</c:v>
                </c:pt>
                <c:pt idx="10">
                  <c:v>382113.82113821141</c:v>
                </c:pt>
                <c:pt idx="11">
                  <c:v>390243.90243902442</c:v>
                </c:pt>
                <c:pt idx="12">
                  <c:v>398373.98373983742</c:v>
                </c:pt>
                <c:pt idx="13">
                  <c:v>406504.06504065037</c:v>
                </c:pt>
                <c:pt idx="14">
                  <c:v>422764.22764227638</c:v>
                </c:pt>
              </c:numCache>
            </c:numRef>
          </c:xVal>
          <c:yVal>
            <c:numRef>
              <c:f>Sheet2!$E$2:$E$16</c:f>
              <c:numCache>
                <c:formatCode>General</c:formatCode>
                <c:ptCount val="15"/>
                <c:pt idx="0">
                  <c:v>0.08</c:v>
                </c:pt>
                <c:pt idx="1">
                  <c:v>0.08</c:v>
                </c:pt>
                <c:pt idx="2">
                  <c:v>0.13</c:v>
                </c:pt>
                <c:pt idx="3">
                  <c:v>0.15</c:v>
                </c:pt>
                <c:pt idx="4">
                  <c:v>0.24</c:v>
                </c:pt>
                <c:pt idx="5">
                  <c:v>0.25</c:v>
                </c:pt>
                <c:pt idx="6">
                  <c:v>0.31</c:v>
                </c:pt>
                <c:pt idx="7">
                  <c:v>0.34</c:v>
                </c:pt>
                <c:pt idx="8">
                  <c:v>0.36</c:v>
                </c:pt>
                <c:pt idx="9">
                  <c:v>0.32</c:v>
                </c:pt>
                <c:pt idx="10">
                  <c:v>0.36</c:v>
                </c:pt>
                <c:pt idx="11">
                  <c:v>0.37</c:v>
                </c:pt>
                <c:pt idx="12">
                  <c:v>0.37</c:v>
                </c:pt>
                <c:pt idx="13">
                  <c:v>0.37</c:v>
                </c:pt>
                <c:pt idx="14">
                  <c:v>0.48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68-4FDD-A85D-FC78F3529820}"/>
            </c:ext>
          </c:extLst>
        </c:ser>
        <c:ser>
          <c:idx val="1"/>
          <c:order val="1"/>
          <c:tx>
            <c:v>MF2 (W=5.08cm, D=21.35cm, A=41.43cm, B=40.64cm)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Sheet2!$D$17:$D$31</c:f>
              <c:numCache>
                <c:formatCode>General</c:formatCode>
                <c:ptCount val="15"/>
                <c:pt idx="0">
                  <c:v>31847.133757961787</c:v>
                </c:pt>
                <c:pt idx="1">
                  <c:v>70063.694267515923</c:v>
                </c:pt>
                <c:pt idx="2">
                  <c:v>114649.68152866242</c:v>
                </c:pt>
                <c:pt idx="3">
                  <c:v>152866.24203821656</c:v>
                </c:pt>
                <c:pt idx="4">
                  <c:v>197452.22929936304</c:v>
                </c:pt>
                <c:pt idx="5">
                  <c:v>229299.36305732484</c:v>
                </c:pt>
                <c:pt idx="6">
                  <c:v>254777.07006369429</c:v>
                </c:pt>
                <c:pt idx="7">
                  <c:v>273885.35031847132</c:v>
                </c:pt>
                <c:pt idx="8">
                  <c:v>280254.77707006369</c:v>
                </c:pt>
                <c:pt idx="9">
                  <c:v>292993.63057324843</c:v>
                </c:pt>
                <c:pt idx="10">
                  <c:v>299363.05732484075</c:v>
                </c:pt>
                <c:pt idx="11">
                  <c:v>305732.48407643312</c:v>
                </c:pt>
                <c:pt idx="12">
                  <c:v>312101.91082802549</c:v>
                </c:pt>
                <c:pt idx="13">
                  <c:v>318471.33757961786</c:v>
                </c:pt>
                <c:pt idx="14">
                  <c:v>331210.19108280254</c:v>
                </c:pt>
              </c:numCache>
            </c:numRef>
          </c:xVal>
          <c:yVal>
            <c:numRef>
              <c:f>Sheet2!$C$17:$C$31</c:f>
              <c:numCache>
                <c:formatCode>General</c:formatCode>
                <c:ptCount val="15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0.18</c:v>
                </c:pt>
                <c:pt idx="4">
                  <c:v>0.22</c:v>
                </c:pt>
                <c:pt idx="5">
                  <c:v>0.23</c:v>
                </c:pt>
                <c:pt idx="6">
                  <c:v>0.33</c:v>
                </c:pt>
                <c:pt idx="7">
                  <c:v>0.38</c:v>
                </c:pt>
                <c:pt idx="8">
                  <c:v>0.4</c:v>
                </c:pt>
                <c:pt idx="9">
                  <c:v>0.42</c:v>
                </c:pt>
                <c:pt idx="10">
                  <c:v>0.43</c:v>
                </c:pt>
                <c:pt idx="11">
                  <c:v>0.44</c:v>
                </c:pt>
                <c:pt idx="12">
                  <c:v>0.49</c:v>
                </c:pt>
                <c:pt idx="13">
                  <c:v>0.33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68-4FDD-A85D-FC78F3529820}"/>
            </c:ext>
          </c:extLst>
        </c:ser>
        <c:ser>
          <c:idx val="2"/>
          <c:order val="2"/>
          <c:tx>
            <c:v>MMF3 (W=7.62cm, D=24.28cm, A=42cm, B=41.16cm)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Sheet2!$D$32:$D$46</c:f>
              <c:numCache>
                <c:formatCode>General</c:formatCode>
                <c:ptCount val="15"/>
                <c:pt idx="0">
                  <c:v>28571.428571428576</c:v>
                </c:pt>
                <c:pt idx="1">
                  <c:v>62857.14285714287</c:v>
                </c:pt>
                <c:pt idx="2">
                  <c:v>102857.14285714287</c:v>
                </c:pt>
                <c:pt idx="3">
                  <c:v>137142.85714285713</c:v>
                </c:pt>
                <c:pt idx="4">
                  <c:v>177142.85714285713</c:v>
                </c:pt>
                <c:pt idx="5">
                  <c:v>205714.28571428574</c:v>
                </c:pt>
                <c:pt idx="6">
                  <c:v>228571.42857142861</c:v>
                </c:pt>
                <c:pt idx="7">
                  <c:v>245714.28571428574</c:v>
                </c:pt>
                <c:pt idx="8">
                  <c:v>251428.57142857148</c:v>
                </c:pt>
                <c:pt idx="9">
                  <c:v>262857.1428571429</c:v>
                </c:pt>
                <c:pt idx="10">
                  <c:v>268571.42857142858</c:v>
                </c:pt>
                <c:pt idx="11">
                  <c:v>274285.71428571426</c:v>
                </c:pt>
                <c:pt idx="12">
                  <c:v>280000.00000000006</c:v>
                </c:pt>
                <c:pt idx="13">
                  <c:v>285714.28571428574</c:v>
                </c:pt>
                <c:pt idx="14">
                  <c:v>297142.85714285716</c:v>
                </c:pt>
              </c:numCache>
            </c:numRef>
          </c:xVal>
          <c:yVal>
            <c:numRef>
              <c:f>Sheet2!$C$32:$C$46</c:f>
              <c:numCache>
                <c:formatCode>General</c:formatCode>
                <c:ptCount val="15"/>
                <c:pt idx="0">
                  <c:v>0.01</c:v>
                </c:pt>
                <c:pt idx="1">
                  <c:v>0.01</c:v>
                </c:pt>
                <c:pt idx="2">
                  <c:v>0.15</c:v>
                </c:pt>
                <c:pt idx="3">
                  <c:v>0.17</c:v>
                </c:pt>
                <c:pt idx="4">
                  <c:v>0.24</c:v>
                </c:pt>
                <c:pt idx="5">
                  <c:v>0.23</c:v>
                </c:pt>
                <c:pt idx="6">
                  <c:v>0.28000000000000003</c:v>
                </c:pt>
                <c:pt idx="7">
                  <c:v>0.34</c:v>
                </c:pt>
                <c:pt idx="8">
                  <c:v>0.35</c:v>
                </c:pt>
                <c:pt idx="9">
                  <c:v>0.39</c:v>
                </c:pt>
                <c:pt idx="10">
                  <c:v>0.35</c:v>
                </c:pt>
                <c:pt idx="11">
                  <c:v>0.37</c:v>
                </c:pt>
                <c:pt idx="12">
                  <c:v>0.38</c:v>
                </c:pt>
                <c:pt idx="13">
                  <c:v>0.38</c:v>
                </c:pt>
                <c:pt idx="14">
                  <c:v>0.39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68-4FDD-A85D-FC78F3529820}"/>
            </c:ext>
          </c:extLst>
        </c:ser>
        <c:ser>
          <c:idx val="3"/>
          <c:order val="3"/>
          <c:tx>
            <c:v>MMF4 (W=7.62cm, D=24.45cm, A=42.43cm, B=41.58cm)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Sheet2!$D$47:$D$61</c:f>
              <c:numCache>
                <c:formatCode>General</c:formatCode>
                <c:ptCount val="15"/>
                <c:pt idx="0">
                  <c:v>27777.777777777777</c:v>
                </c:pt>
                <c:pt idx="1">
                  <c:v>61111.111111111117</c:v>
                </c:pt>
                <c:pt idx="2">
                  <c:v>100000</c:v>
                </c:pt>
                <c:pt idx="3">
                  <c:v>133333.33333333331</c:v>
                </c:pt>
                <c:pt idx="4">
                  <c:v>172222.22222222222</c:v>
                </c:pt>
                <c:pt idx="5">
                  <c:v>200000</c:v>
                </c:pt>
                <c:pt idx="6">
                  <c:v>222222.22222222222</c:v>
                </c:pt>
                <c:pt idx="7">
                  <c:v>238888.88888888891</c:v>
                </c:pt>
                <c:pt idx="8">
                  <c:v>244444.44444444447</c:v>
                </c:pt>
                <c:pt idx="9">
                  <c:v>255555.55555555556</c:v>
                </c:pt>
                <c:pt idx="10">
                  <c:v>261111.11111111112</c:v>
                </c:pt>
                <c:pt idx="11">
                  <c:v>266666.66666666663</c:v>
                </c:pt>
                <c:pt idx="12">
                  <c:v>272222.22222222225</c:v>
                </c:pt>
                <c:pt idx="13">
                  <c:v>277777.77777777781</c:v>
                </c:pt>
                <c:pt idx="14">
                  <c:v>288888.88888888888</c:v>
                </c:pt>
              </c:numCache>
            </c:numRef>
          </c:xVal>
          <c:yVal>
            <c:numRef>
              <c:f>Sheet2!$C$47:$C$61</c:f>
              <c:numCache>
                <c:formatCode>General</c:formatCode>
                <c:ptCount val="15"/>
                <c:pt idx="0">
                  <c:v>0.03</c:v>
                </c:pt>
                <c:pt idx="1">
                  <c:v>0.08</c:v>
                </c:pt>
                <c:pt idx="2">
                  <c:v>0.09</c:v>
                </c:pt>
                <c:pt idx="3">
                  <c:v>0.13</c:v>
                </c:pt>
                <c:pt idx="4">
                  <c:v>0.21</c:v>
                </c:pt>
                <c:pt idx="5">
                  <c:v>0.26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0.3</c:v>
                </c:pt>
                <c:pt idx="10">
                  <c:v>0.33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68-4FDD-A85D-FC78F3529820}"/>
            </c:ext>
          </c:extLst>
        </c:ser>
        <c:ser>
          <c:idx val="4"/>
          <c:order val="4"/>
          <c:tx>
            <c:v>MMF5 (W=7.62cm, D=24.67cm, A=43cm, B=42.14cm)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Sheet2!$D$62:$D$76</c:f>
              <c:numCache>
                <c:formatCode>General</c:formatCode>
                <c:ptCount val="15"/>
                <c:pt idx="0">
                  <c:v>27777.777777777777</c:v>
                </c:pt>
                <c:pt idx="1">
                  <c:v>61111.111111111117</c:v>
                </c:pt>
                <c:pt idx="2">
                  <c:v>100000</c:v>
                </c:pt>
                <c:pt idx="3">
                  <c:v>133333.33333333331</c:v>
                </c:pt>
                <c:pt idx="4">
                  <c:v>172222.22222222222</c:v>
                </c:pt>
                <c:pt idx="5">
                  <c:v>200000</c:v>
                </c:pt>
                <c:pt idx="6">
                  <c:v>222222.22222222222</c:v>
                </c:pt>
                <c:pt idx="7">
                  <c:v>238888.88888888891</c:v>
                </c:pt>
                <c:pt idx="8">
                  <c:v>244444.44444444447</c:v>
                </c:pt>
                <c:pt idx="9">
                  <c:v>255555.55555555556</c:v>
                </c:pt>
                <c:pt idx="10">
                  <c:v>261111.11111111112</c:v>
                </c:pt>
                <c:pt idx="11">
                  <c:v>266666.66666666663</c:v>
                </c:pt>
                <c:pt idx="12">
                  <c:v>272222.22222222225</c:v>
                </c:pt>
                <c:pt idx="13">
                  <c:v>277777.77777777781</c:v>
                </c:pt>
                <c:pt idx="14">
                  <c:v>288888.88888888888</c:v>
                </c:pt>
              </c:numCache>
            </c:numRef>
          </c:xVal>
          <c:yVal>
            <c:numRef>
              <c:f>Sheet2!$C$62:$C$76</c:f>
              <c:numCache>
                <c:formatCode>General</c:formatCode>
                <c:ptCount val="15"/>
                <c:pt idx="0">
                  <c:v>0.02</c:v>
                </c:pt>
                <c:pt idx="1">
                  <c:v>0.09</c:v>
                </c:pt>
                <c:pt idx="2">
                  <c:v>0.11</c:v>
                </c:pt>
                <c:pt idx="3">
                  <c:v>0.18</c:v>
                </c:pt>
                <c:pt idx="4">
                  <c:v>0.18</c:v>
                </c:pt>
                <c:pt idx="5">
                  <c:v>0.19</c:v>
                </c:pt>
                <c:pt idx="6">
                  <c:v>0.25</c:v>
                </c:pt>
                <c:pt idx="7">
                  <c:v>0.32</c:v>
                </c:pt>
                <c:pt idx="8">
                  <c:v>0.33</c:v>
                </c:pt>
                <c:pt idx="9">
                  <c:v>0.39</c:v>
                </c:pt>
                <c:pt idx="10">
                  <c:v>0.39</c:v>
                </c:pt>
                <c:pt idx="11">
                  <c:v>0.34</c:v>
                </c:pt>
                <c:pt idx="12">
                  <c:v>0.37</c:v>
                </c:pt>
                <c:pt idx="13">
                  <c:v>0.35</c:v>
                </c:pt>
                <c:pt idx="14">
                  <c:v>0.37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68-4FDD-A85D-FC78F3529820}"/>
            </c:ext>
          </c:extLst>
        </c:ser>
        <c:ser>
          <c:idx val="5"/>
          <c:order val="5"/>
          <c:tx>
            <c:v>MMF6 (W=10.16cm, D=24.54cm, A=36.27cm, B=35.54cm)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Sheet2!$D$77:$D$91</c:f>
              <c:numCache>
                <c:formatCode>General</c:formatCode>
                <c:ptCount val="15"/>
                <c:pt idx="0">
                  <c:v>25906.735751295339</c:v>
                </c:pt>
                <c:pt idx="1">
                  <c:v>56994.818652849739</c:v>
                </c:pt>
                <c:pt idx="2">
                  <c:v>93264.248704663201</c:v>
                </c:pt>
                <c:pt idx="3">
                  <c:v>124352.33160621762</c:v>
                </c:pt>
                <c:pt idx="4">
                  <c:v>160621.76165803109</c:v>
                </c:pt>
                <c:pt idx="5">
                  <c:v>186528.4974093264</c:v>
                </c:pt>
                <c:pt idx="6">
                  <c:v>207253.88601036271</c:v>
                </c:pt>
                <c:pt idx="7">
                  <c:v>222797.92746113989</c:v>
                </c:pt>
                <c:pt idx="8">
                  <c:v>227979.27461139896</c:v>
                </c:pt>
                <c:pt idx="9">
                  <c:v>238341.96891191709</c:v>
                </c:pt>
                <c:pt idx="10">
                  <c:v>243523.31606217616</c:v>
                </c:pt>
                <c:pt idx="11">
                  <c:v>248704.66321243523</c:v>
                </c:pt>
                <c:pt idx="12">
                  <c:v>253886.01036269433</c:v>
                </c:pt>
                <c:pt idx="13">
                  <c:v>259067.35751295334</c:v>
                </c:pt>
                <c:pt idx="14">
                  <c:v>269430.05181347148</c:v>
                </c:pt>
              </c:numCache>
            </c:numRef>
          </c:xVal>
          <c:yVal>
            <c:numRef>
              <c:f>Sheet2!$C$77:$C$91</c:f>
              <c:numCache>
                <c:formatCode>General</c:formatCode>
                <c:ptCount val="15"/>
                <c:pt idx="0">
                  <c:v>0.01</c:v>
                </c:pt>
                <c:pt idx="1">
                  <c:v>0.08</c:v>
                </c:pt>
                <c:pt idx="2">
                  <c:v>0.08</c:v>
                </c:pt>
                <c:pt idx="3">
                  <c:v>0.13</c:v>
                </c:pt>
                <c:pt idx="4">
                  <c:v>0.18</c:v>
                </c:pt>
                <c:pt idx="5">
                  <c:v>0.23</c:v>
                </c:pt>
                <c:pt idx="6">
                  <c:v>0.25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0.33</c:v>
                </c:pt>
                <c:pt idx="10">
                  <c:v>0.34</c:v>
                </c:pt>
                <c:pt idx="11">
                  <c:v>0.33</c:v>
                </c:pt>
                <c:pt idx="12">
                  <c:v>0.34</c:v>
                </c:pt>
                <c:pt idx="13">
                  <c:v>0.38</c:v>
                </c:pt>
                <c:pt idx="14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68-4FDD-A85D-FC78F3529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927104"/>
        <c:axId val="2101925024"/>
      </c:scatterChart>
      <c:valAx>
        <c:axId val="2101927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en-IN" sz="1200" b="0" i="0" u="none" strike="noStrike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endParaRPr lang="en-IN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25024"/>
        <c:crosses val="autoZero"/>
        <c:crossBetween val="midCat"/>
      </c:valAx>
      <c:valAx>
        <c:axId val="2101925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</a:t>
                </a:r>
                <a:r>
                  <a:rPr lang="en-IN" sz="1200" b="1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20</a:t>
                </a:r>
                <a:endParaRPr lang="en-IN" sz="12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9271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15</xdr:row>
      <xdr:rowOff>28576</xdr:rowOff>
    </xdr:from>
    <xdr:to>
      <xdr:col>19</xdr:col>
      <xdr:colOff>571500</xdr:colOff>
      <xdr:row>35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123826</xdr:colOff>
      <xdr:row>10</xdr:row>
      <xdr:rowOff>88900</xdr:rowOff>
    </xdr:from>
    <xdr:to>
      <xdr:col>18</xdr:col>
      <xdr:colOff>428626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536574</xdr:colOff>
      <xdr:row>2</xdr:row>
      <xdr:rowOff>50800</xdr:rowOff>
    </xdr:from>
    <xdr:to>
      <xdr:col>15</xdr:col>
      <xdr:colOff>76199</xdr:colOff>
      <xdr:row>17</xdr:row>
      <xdr:rowOff>31750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70BCB2-7269-EAE9-D2A3-AEE22BBB55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3"/>
  <sheetViews>
    <sheetView topLeftCell="A22" zoomScale="90" zoomScaleNormal="90" workbookViewId="0">
      <selection activeCell="G1" sqref="G1:G91"/>
    </sheetView>
  </sheetViews>
  <sheetFormatPr defaultRowHeight="14.5" x14ac:dyDescent="0.35"/>
  <sheetData>
    <row r="1" spans="1:17" x14ac:dyDescent="0.35">
      <c r="A1" s="1" t="s">
        <v>10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</v>
      </c>
      <c r="H1" s="1"/>
    </row>
    <row r="2" spans="1:17" x14ac:dyDescent="0.35">
      <c r="A2" t="s">
        <v>11</v>
      </c>
      <c r="B2" s="2">
        <v>1.9762845849802371</v>
      </c>
      <c r="C2" s="2">
        <v>4.2300000000000004</v>
      </c>
      <c r="D2" s="2">
        <v>16.75</v>
      </c>
      <c r="E2" s="2">
        <v>36.270000000000003</v>
      </c>
      <c r="F2" s="2">
        <v>2.54</v>
      </c>
      <c r="G2" s="2">
        <v>0.08</v>
      </c>
    </row>
    <row r="3" spans="1:17" x14ac:dyDescent="0.35">
      <c r="A3" t="s">
        <v>11</v>
      </c>
      <c r="B3" s="2">
        <v>4.3478260869565224</v>
      </c>
      <c r="C3" s="2">
        <v>7.0300000000000011</v>
      </c>
      <c r="D3" s="2">
        <v>16.75</v>
      </c>
      <c r="E3" s="2">
        <v>36.270000000000003</v>
      </c>
      <c r="F3" s="2">
        <v>2.54</v>
      </c>
      <c r="G3" s="2">
        <v>0.08</v>
      </c>
    </row>
    <row r="4" spans="1:17" x14ac:dyDescent="0.35">
      <c r="A4" t="s">
        <v>11</v>
      </c>
      <c r="B4" s="2">
        <v>7.1146245059288535</v>
      </c>
      <c r="C4" s="2">
        <v>9.52</v>
      </c>
      <c r="D4" s="2">
        <v>16.75</v>
      </c>
      <c r="E4" s="2">
        <v>36.270000000000003</v>
      </c>
      <c r="F4" s="2">
        <v>2.54</v>
      </c>
      <c r="G4" s="2">
        <v>0.13</v>
      </c>
    </row>
    <row r="5" spans="1:17" x14ac:dyDescent="0.35">
      <c r="A5" t="s">
        <v>11</v>
      </c>
      <c r="B5" s="2">
        <v>9.4861660079051386</v>
      </c>
      <c r="C5" s="2">
        <v>11.43</v>
      </c>
      <c r="D5" s="2">
        <v>16.75</v>
      </c>
      <c r="E5" s="2">
        <v>36.270000000000003</v>
      </c>
      <c r="F5" s="2">
        <v>2.54</v>
      </c>
      <c r="G5" s="2">
        <v>0.15</v>
      </c>
    </row>
    <row r="6" spans="1:17" x14ac:dyDescent="0.35">
      <c r="A6" t="s">
        <v>11</v>
      </c>
      <c r="B6" s="2">
        <v>12.252964426877471</v>
      </c>
      <c r="C6" s="2">
        <v>13.58</v>
      </c>
      <c r="D6" s="2">
        <v>16.75</v>
      </c>
      <c r="E6" s="2">
        <v>36.270000000000003</v>
      </c>
      <c r="F6" s="2">
        <v>2.54</v>
      </c>
      <c r="G6" s="2">
        <v>0.24</v>
      </c>
    </row>
    <row r="7" spans="1:17" x14ac:dyDescent="0.35">
      <c r="A7" t="s">
        <v>11</v>
      </c>
      <c r="B7" s="2">
        <v>14.229249011857707</v>
      </c>
      <c r="C7" s="2">
        <v>15</v>
      </c>
      <c r="D7" s="2">
        <v>16.75</v>
      </c>
      <c r="E7" s="2">
        <v>36.270000000000003</v>
      </c>
      <c r="F7" s="2">
        <v>2.54</v>
      </c>
      <c r="G7" s="2">
        <v>0.25</v>
      </c>
    </row>
    <row r="8" spans="1:17" x14ac:dyDescent="0.35">
      <c r="A8" t="s">
        <v>11</v>
      </c>
      <c r="B8" s="2">
        <v>15.810276679841897</v>
      </c>
      <c r="C8" s="2">
        <v>16.100000000000001</v>
      </c>
      <c r="D8" s="2">
        <v>16.75</v>
      </c>
      <c r="E8" s="2">
        <v>36.270000000000003</v>
      </c>
      <c r="F8" s="2">
        <v>2.54</v>
      </c>
      <c r="G8" s="2">
        <v>0.31</v>
      </c>
    </row>
    <row r="9" spans="1:17" x14ac:dyDescent="0.35">
      <c r="A9" t="s">
        <v>11</v>
      </c>
      <c r="B9" s="2">
        <v>16.996047430830039</v>
      </c>
      <c r="C9" s="2">
        <v>16.869999999999997</v>
      </c>
      <c r="D9" s="2">
        <v>16.75</v>
      </c>
      <c r="E9" s="2">
        <v>36.270000000000003</v>
      </c>
      <c r="F9" s="2">
        <v>2.54</v>
      </c>
      <c r="G9" s="2">
        <v>0.34</v>
      </c>
    </row>
    <row r="10" spans="1:17" x14ac:dyDescent="0.35">
      <c r="A10" t="s">
        <v>11</v>
      </c>
      <c r="B10" s="2">
        <v>17.39130434782609</v>
      </c>
      <c r="C10" s="2">
        <v>17.43</v>
      </c>
      <c r="D10" s="2">
        <v>16.75</v>
      </c>
      <c r="E10" s="2">
        <v>36.270000000000003</v>
      </c>
      <c r="F10" s="2">
        <v>2.54</v>
      </c>
      <c r="G10" s="2">
        <v>0.36</v>
      </c>
    </row>
    <row r="11" spans="1:17" x14ac:dyDescent="0.35">
      <c r="A11" t="s">
        <v>11</v>
      </c>
      <c r="B11" s="2">
        <v>18.18181818181818</v>
      </c>
      <c r="C11" s="2">
        <v>17.88</v>
      </c>
      <c r="D11" s="2">
        <v>16.75</v>
      </c>
      <c r="E11" s="2">
        <v>36.270000000000003</v>
      </c>
      <c r="F11" s="2">
        <v>2.54</v>
      </c>
      <c r="G11" s="2">
        <v>0.32</v>
      </c>
    </row>
    <row r="12" spans="1:17" x14ac:dyDescent="0.35">
      <c r="A12" t="s">
        <v>11</v>
      </c>
      <c r="B12" s="2">
        <v>18.57707509881423</v>
      </c>
      <c r="C12" s="2">
        <v>18.189999999999998</v>
      </c>
      <c r="D12" s="2">
        <v>16.75</v>
      </c>
      <c r="E12" s="2">
        <v>36.270000000000003</v>
      </c>
      <c r="F12" s="2">
        <v>2.54</v>
      </c>
      <c r="G12" s="2">
        <v>0.36</v>
      </c>
      <c r="P12">
        <v>0</v>
      </c>
      <c r="Q12">
        <v>0</v>
      </c>
    </row>
    <row r="13" spans="1:17" x14ac:dyDescent="0.35">
      <c r="A13" t="s">
        <v>11</v>
      </c>
      <c r="B13" s="2">
        <v>18.972332015810277</v>
      </c>
      <c r="C13" s="2">
        <v>18.509999999999998</v>
      </c>
      <c r="D13" s="2">
        <v>16.75</v>
      </c>
      <c r="E13" s="2">
        <v>36.270000000000003</v>
      </c>
      <c r="F13" s="2">
        <v>2.54</v>
      </c>
      <c r="G13" s="2">
        <v>0.37</v>
      </c>
      <c r="P13">
        <v>25</v>
      </c>
      <c r="Q13">
        <v>0.6</v>
      </c>
    </row>
    <row r="14" spans="1:17" x14ac:dyDescent="0.35">
      <c r="A14" t="s">
        <v>11</v>
      </c>
      <c r="B14" s="2">
        <v>19.367588932806324</v>
      </c>
      <c r="C14" s="2">
        <v>18.670000000000002</v>
      </c>
      <c r="D14" s="2">
        <v>16.75</v>
      </c>
      <c r="E14" s="2">
        <v>36.270000000000003</v>
      </c>
      <c r="F14" s="2">
        <v>2.54</v>
      </c>
      <c r="G14" s="2">
        <v>0.37</v>
      </c>
    </row>
    <row r="15" spans="1:17" x14ac:dyDescent="0.35">
      <c r="A15" t="s">
        <v>11</v>
      </c>
      <c r="B15" s="2">
        <v>19.762845849802371</v>
      </c>
      <c r="C15" s="2">
        <v>18.84</v>
      </c>
      <c r="D15" s="2">
        <v>16.75</v>
      </c>
      <c r="E15" s="2">
        <v>36.270000000000003</v>
      </c>
      <c r="F15" s="2">
        <v>2.54</v>
      </c>
      <c r="G15" s="2">
        <v>0.37</v>
      </c>
    </row>
    <row r="16" spans="1:17" x14ac:dyDescent="0.35">
      <c r="A16" t="s">
        <v>11</v>
      </c>
      <c r="B16" s="2">
        <v>20.553359683794469</v>
      </c>
      <c r="C16" s="2">
        <v>19.28</v>
      </c>
      <c r="D16" s="2">
        <v>16.75</v>
      </c>
      <c r="E16" s="2">
        <v>36.270000000000003</v>
      </c>
      <c r="F16" s="2">
        <v>2.54</v>
      </c>
      <c r="G16" s="2">
        <v>0.48</v>
      </c>
    </row>
    <row r="17" spans="1:7" x14ac:dyDescent="0.35">
      <c r="A17" t="s">
        <v>12</v>
      </c>
      <c r="B17" s="2">
        <v>1.9762845849802371</v>
      </c>
      <c r="C17" s="2">
        <v>3.129999999999999</v>
      </c>
      <c r="D17" s="2">
        <v>21.35</v>
      </c>
      <c r="E17" s="2">
        <v>41.43</v>
      </c>
      <c r="F17" s="2">
        <v>5.08</v>
      </c>
      <c r="G17" s="2">
        <v>0.04</v>
      </c>
    </row>
    <row r="18" spans="1:7" x14ac:dyDescent="0.35">
      <c r="A18" t="s">
        <v>12</v>
      </c>
      <c r="B18" s="2">
        <v>4.3478260869565224</v>
      </c>
      <c r="C18" s="2">
        <v>4.8299999999999983</v>
      </c>
      <c r="D18" s="2">
        <v>21.35</v>
      </c>
      <c r="E18" s="2">
        <v>41.43</v>
      </c>
      <c r="F18" s="2">
        <v>5.08</v>
      </c>
      <c r="G18" s="2">
        <v>0.08</v>
      </c>
    </row>
    <row r="19" spans="1:7" x14ac:dyDescent="0.35">
      <c r="A19" t="s">
        <v>12</v>
      </c>
      <c r="B19" s="2">
        <v>7.1146245059288535</v>
      </c>
      <c r="C19" s="2">
        <v>6.25</v>
      </c>
      <c r="D19" s="2">
        <v>21.35</v>
      </c>
      <c r="E19" s="2">
        <v>41.43</v>
      </c>
      <c r="F19" s="2">
        <v>5.08</v>
      </c>
      <c r="G19" s="2">
        <v>0.12</v>
      </c>
    </row>
    <row r="20" spans="1:7" x14ac:dyDescent="0.35">
      <c r="A20" t="s">
        <v>12</v>
      </c>
      <c r="B20" s="2">
        <v>9.4861660079051386</v>
      </c>
      <c r="C20" s="2">
        <v>7.5500000000000007</v>
      </c>
      <c r="D20" s="2">
        <v>21.35</v>
      </c>
      <c r="E20" s="2">
        <v>41.43</v>
      </c>
      <c r="F20" s="2">
        <v>5.08</v>
      </c>
      <c r="G20" s="2">
        <v>0.18</v>
      </c>
    </row>
    <row r="21" spans="1:7" x14ac:dyDescent="0.35">
      <c r="A21" t="s">
        <v>12</v>
      </c>
      <c r="B21" s="2">
        <v>12.252964426877471</v>
      </c>
      <c r="C21" s="2">
        <v>8.68</v>
      </c>
      <c r="D21" s="2">
        <v>21.35</v>
      </c>
      <c r="E21" s="2">
        <v>41.43</v>
      </c>
      <c r="F21" s="2">
        <v>5.08</v>
      </c>
      <c r="G21" s="2">
        <v>0.22</v>
      </c>
    </row>
    <row r="22" spans="1:7" x14ac:dyDescent="0.35">
      <c r="A22" t="s">
        <v>12</v>
      </c>
      <c r="B22" s="2">
        <v>14.229249011857707</v>
      </c>
      <c r="C22" s="2">
        <v>9.59</v>
      </c>
      <c r="D22" s="2">
        <v>21.35</v>
      </c>
      <c r="E22" s="2">
        <v>41.43</v>
      </c>
      <c r="F22" s="2">
        <v>5.08</v>
      </c>
      <c r="G22" s="2">
        <v>0.23</v>
      </c>
    </row>
    <row r="23" spans="1:7" x14ac:dyDescent="0.35">
      <c r="A23" t="s">
        <v>12</v>
      </c>
      <c r="B23" s="2">
        <v>15.810276679841897</v>
      </c>
      <c r="C23" s="2">
        <v>10.199999999999999</v>
      </c>
      <c r="D23" s="2">
        <v>21.35</v>
      </c>
      <c r="E23" s="2">
        <v>41.43</v>
      </c>
      <c r="F23" s="2">
        <v>5.08</v>
      </c>
      <c r="G23" s="2">
        <v>0.33</v>
      </c>
    </row>
    <row r="24" spans="1:7" x14ac:dyDescent="0.35">
      <c r="A24" t="s">
        <v>12</v>
      </c>
      <c r="B24" s="2">
        <v>16.996047430830039</v>
      </c>
      <c r="C24" s="2">
        <v>10.689999999999998</v>
      </c>
      <c r="D24" s="2">
        <v>21.35</v>
      </c>
      <c r="E24" s="2">
        <v>41.43</v>
      </c>
      <c r="F24" s="2">
        <v>5.08</v>
      </c>
      <c r="G24" s="2">
        <v>0.38</v>
      </c>
    </row>
    <row r="25" spans="1:7" x14ac:dyDescent="0.35">
      <c r="A25" t="s">
        <v>12</v>
      </c>
      <c r="B25" s="2">
        <v>17.39130434782609</v>
      </c>
      <c r="C25" s="2">
        <v>11</v>
      </c>
      <c r="D25" s="2">
        <v>21.35</v>
      </c>
      <c r="E25" s="2">
        <v>41.43</v>
      </c>
      <c r="F25" s="2">
        <v>5.08</v>
      </c>
      <c r="G25" s="2">
        <v>0.4</v>
      </c>
    </row>
    <row r="26" spans="1:7" x14ac:dyDescent="0.35">
      <c r="A26" t="s">
        <v>12</v>
      </c>
      <c r="B26" s="2">
        <v>18.18181818181818</v>
      </c>
      <c r="C26" s="2">
        <v>11.18</v>
      </c>
      <c r="D26" s="2">
        <v>21.35</v>
      </c>
      <c r="E26" s="2">
        <v>41.43</v>
      </c>
      <c r="F26" s="2">
        <v>5.08</v>
      </c>
      <c r="G26" s="2">
        <v>0.42</v>
      </c>
    </row>
    <row r="27" spans="1:7" x14ac:dyDescent="0.35">
      <c r="A27" t="s">
        <v>12</v>
      </c>
      <c r="B27" s="2">
        <v>18.57707509881423</v>
      </c>
      <c r="C27" s="2">
        <v>11.39</v>
      </c>
      <c r="D27" s="2">
        <v>21.35</v>
      </c>
      <c r="E27" s="2">
        <v>41.43</v>
      </c>
      <c r="F27" s="2">
        <v>5.08</v>
      </c>
      <c r="G27" s="2">
        <v>0.43</v>
      </c>
    </row>
    <row r="28" spans="1:7" x14ac:dyDescent="0.35">
      <c r="A28" t="s">
        <v>12</v>
      </c>
      <c r="B28" s="2">
        <v>18.972332015810277</v>
      </c>
      <c r="C28" s="2">
        <v>11.579999999999998</v>
      </c>
      <c r="D28" s="2">
        <v>21.35</v>
      </c>
      <c r="E28" s="2">
        <v>41.43</v>
      </c>
      <c r="F28" s="2">
        <v>5.08</v>
      </c>
      <c r="G28" s="2">
        <v>0.44</v>
      </c>
    </row>
    <row r="29" spans="1:7" x14ac:dyDescent="0.35">
      <c r="A29" t="s">
        <v>12</v>
      </c>
      <c r="B29" s="2">
        <v>19.367588932806324</v>
      </c>
      <c r="C29" s="2">
        <v>11.669999999999998</v>
      </c>
      <c r="D29" s="2">
        <v>21.35</v>
      </c>
      <c r="E29" s="2">
        <v>41.43</v>
      </c>
      <c r="F29" s="2">
        <v>5.08</v>
      </c>
      <c r="G29" s="2">
        <v>0.49</v>
      </c>
    </row>
    <row r="30" spans="1:7" x14ac:dyDescent="0.35">
      <c r="A30" t="s">
        <v>12</v>
      </c>
      <c r="B30" s="2">
        <v>19.762845849802371</v>
      </c>
      <c r="C30" s="2">
        <v>11.779999999999998</v>
      </c>
      <c r="D30" s="2">
        <v>21.35</v>
      </c>
      <c r="E30" s="2">
        <v>41.43</v>
      </c>
      <c r="F30" s="2">
        <v>5.08</v>
      </c>
      <c r="G30" s="2">
        <v>0.33</v>
      </c>
    </row>
    <row r="31" spans="1:7" x14ac:dyDescent="0.35">
      <c r="A31" t="s">
        <v>12</v>
      </c>
      <c r="B31" s="2">
        <v>20.553359683794469</v>
      </c>
      <c r="C31" s="2">
        <v>12.029999999999998</v>
      </c>
      <c r="D31" s="2">
        <v>21.35</v>
      </c>
      <c r="E31" s="2">
        <v>41.43</v>
      </c>
      <c r="F31" s="2">
        <v>5.08</v>
      </c>
      <c r="G31" s="2">
        <v>0.5</v>
      </c>
    </row>
    <row r="32" spans="1:7" x14ac:dyDescent="0.35">
      <c r="A32" t="s">
        <v>14</v>
      </c>
      <c r="B32" s="2">
        <v>1.9762845849802371</v>
      </c>
      <c r="C32" s="2">
        <v>2.7799999999999976</v>
      </c>
      <c r="D32" s="2">
        <v>24.28</v>
      </c>
      <c r="E32" s="2">
        <v>42</v>
      </c>
      <c r="F32" s="2">
        <v>7.62</v>
      </c>
      <c r="G32" s="2">
        <v>0.01</v>
      </c>
    </row>
    <row r="33" spans="1:7" x14ac:dyDescent="0.35">
      <c r="A33" t="s">
        <v>14</v>
      </c>
      <c r="B33" s="2">
        <v>4.3478260869565224</v>
      </c>
      <c r="C33" s="2">
        <v>4.2899999999999991</v>
      </c>
      <c r="D33" s="2">
        <v>24.28</v>
      </c>
      <c r="E33" s="2">
        <v>42</v>
      </c>
      <c r="F33" s="2">
        <v>7.62</v>
      </c>
      <c r="G33" s="2">
        <v>0.01</v>
      </c>
    </row>
    <row r="34" spans="1:7" x14ac:dyDescent="0.35">
      <c r="A34" t="s">
        <v>14</v>
      </c>
      <c r="B34" s="2">
        <v>7.1146245059288535</v>
      </c>
      <c r="C34" s="2">
        <v>5.66</v>
      </c>
      <c r="D34" s="2">
        <v>24.28</v>
      </c>
      <c r="E34" s="2">
        <v>42</v>
      </c>
      <c r="F34" s="2">
        <v>7.62</v>
      </c>
      <c r="G34" s="2">
        <v>0.15</v>
      </c>
    </row>
    <row r="35" spans="1:7" x14ac:dyDescent="0.35">
      <c r="A35" t="s">
        <v>14</v>
      </c>
      <c r="B35" s="2">
        <v>9.4861660079051386</v>
      </c>
      <c r="C35" s="2">
        <v>6.8599999999999994</v>
      </c>
      <c r="D35" s="2">
        <v>24.28</v>
      </c>
      <c r="E35" s="2">
        <v>42</v>
      </c>
      <c r="F35" s="2">
        <v>7.62</v>
      </c>
      <c r="G35" s="2">
        <v>0.17</v>
      </c>
    </row>
    <row r="36" spans="1:7" x14ac:dyDescent="0.35">
      <c r="A36" t="s">
        <v>14</v>
      </c>
      <c r="B36" s="2">
        <v>12.252964426877471</v>
      </c>
      <c r="C36" s="2">
        <v>7.879999999999999</v>
      </c>
      <c r="D36" s="2">
        <v>24.28</v>
      </c>
      <c r="E36" s="2">
        <v>42</v>
      </c>
      <c r="F36" s="2">
        <v>7.62</v>
      </c>
      <c r="G36" s="2">
        <v>0.24</v>
      </c>
    </row>
    <row r="37" spans="1:7" x14ac:dyDescent="0.35">
      <c r="A37" t="s">
        <v>14</v>
      </c>
      <c r="B37" s="2">
        <v>14.229249011857707</v>
      </c>
      <c r="C37" s="2">
        <v>8.7099999999999973</v>
      </c>
      <c r="D37" s="2">
        <v>24.28</v>
      </c>
      <c r="E37" s="2">
        <v>42</v>
      </c>
      <c r="F37" s="2">
        <v>7.62</v>
      </c>
      <c r="G37" s="2">
        <v>0.23</v>
      </c>
    </row>
    <row r="38" spans="1:7" x14ac:dyDescent="0.35">
      <c r="A38" t="s">
        <v>14</v>
      </c>
      <c r="B38" s="2">
        <v>15.810276679841897</v>
      </c>
      <c r="C38" s="2">
        <v>9.36</v>
      </c>
      <c r="D38" s="2">
        <v>24.28</v>
      </c>
      <c r="E38" s="2">
        <v>42</v>
      </c>
      <c r="F38" s="2">
        <v>7.62</v>
      </c>
      <c r="G38" s="2">
        <v>0.28000000000000003</v>
      </c>
    </row>
    <row r="39" spans="1:7" x14ac:dyDescent="0.35">
      <c r="A39" t="s">
        <v>14</v>
      </c>
      <c r="B39" s="2">
        <v>16.996047430830039</v>
      </c>
      <c r="C39" s="2">
        <v>9.84</v>
      </c>
      <c r="D39" s="2">
        <v>24.28</v>
      </c>
      <c r="E39" s="2">
        <v>42</v>
      </c>
      <c r="F39" s="2">
        <v>7.62</v>
      </c>
      <c r="G39" s="2">
        <v>0.34</v>
      </c>
    </row>
    <row r="40" spans="1:7" x14ac:dyDescent="0.35">
      <c r="A40" t="s">
        <v>14</v>
      </c>
      <c r="B40" s="2">
        <v>17.39130434782609</v>
      </c>
      <c r="C40" s="2">
        <v>10.059999999999999</v>
      </c>
      <c r="D40" s="2">
        <v>24.28</v>
      </c>
      <c r="E40" s="2">
        <v>42</v>
      </c>
      <c r="F40" s="2">
        <v>7.62</v>
      </c>
      <c r="G40" s="2">
        <v>0.35</v>
      </c>
    </row>
    <row r="41" spans="1:7" x14ac:dyDescent="0.35">
      <c r="A41" t="s">
        <v>14</v>
      </c>
      <c r="B41" s="2">
        <v>18.18181818181818</v>
      </c>
      <c r="C41" s="2">
        <v>10.309999999999999</v>
      </c>
      <c r="D41" s="2">
        <v>24.28</v>
      </c>
      <c r="E41" s="2">
        <v>42</v>
      </c>
      <c r="F41" s="2">
        <v>7.62</v>
      </c>
      <c r="G41" s="2">
        <v>0.39</v>
      </c>
    </row>
    <row r="42" spans="1:7" x14ac:dyDescent="0.35">
      <c r="A42" t="s">
        <v>14</v>
      </c>
      <c r="B42" s="2">
        <v>18.57707509881423</v>
      </c>
      <c r="C42" s="2">
        <v>10.45</v>
      </c>
      <c r="D42" s="2">
        <v>24.28</v>
      </c>
      <c r="E42" s="2">
        <v>42</v>
      </c>
      <c r="F42" s="2">
        <v>7.62</v>
      </c>
      <c r="G42" s="2">
        <v>0.35</v>
      </c>
    </row>
    <row r="43" spans="1:7" x14ac:dyDescent="0.35">
      <c r="A43" t="s">
        <v>14</v>
      </c>
      <c r="B43" s="2">
        <v>18.972332015810277</v>
      </c>
      <c r="C43" s="2">
        <v>10.599999999999998</v>
      </c>
      <c r="D43" s="2">
        <v>24.28</v>
      </c>
      <c r="E43" s="2">
        <v>42</v>
      </c>
      <c r="F43" s="2">
        <v>7.62</v>
      </c>
      <c r="G43" s="2">
        <v>0.37</v>
      </c>
    </row>
    <row r="44" spans="1:7" x14ac:dyDescent="0.35">
      <c r="A44" t="s">
        <v>14</v>
      </c>
      <c r="B44" s="2">
        <v>19.367588932806324</v>
      </c>
      <c r="C44" s="2">
        <v>10.719999999999999</v>
      </c>
      <c r="D44" s="2">
        <v>24.28</v>
      </c>
      <c r="E44" s="2">
        <v>42</v>
      </c>
      <c r="F44" s="2">
        <v>7.62</v>
      </c>
      <c r="G44" s="2">
        <v>0.38</v>
      </c>
    </row>
    <row r="45" spans="1:7" x14ac:dyDescent="0.35">
      <c r="A45" t="s">
        <v>14</v>
      </c>
      <c r="B45" s="2">
        <v>19.762845849802371</v>
      </c>
      <c r="C45" s="2">
        <v>10.779999999999998</v>
      </c>
      <c r="D45" s="2">
        <v>24.28</v>
      </c>
      <c r="E45" s="2">
        <v>42</v>
      </c>
      <c r="F45" s="2">
        <v>7.62</v>
      </c>
      <c r="G45" s="2">
        <v>0.38</v>
      </c>
    </row>
    <row r="46" spans="1:7" x14ac:dyDescent="0.35">
      <c r="A46" t="s">
        <v>14</v>
      </c>
      <c r="B46" s="2">
        <v>20.553359683794469</v>
      </c>
      <c r="C46" s="2">
        <v>11.029999999999998</v>
      </c>
      <c r="D46" s="2">
        <v>24.28</v>
      </c>
      <c r="E46" s="2">
        <v>42</v>
      </c>
      <c r="F46" s="2">
        <v>7.62</v>
      </c>
      <c r="G46" s="2">
        <v>0.39</v>
      </c>
    </row>
    <row r="47" spans="1:7" x14ac:dyDescent="0.35">
      <c r="A47" t="s">
        <v>15</v>
      </c>
      <c r="B47" s="2">
        <v>1.9762845849802371</v>
      </c>
      <c r="C47" s="2">
        <v>2.3500000000000014</v>
      </c>
      <c r="D47" s="2">
        <v>24.45</v>
      </c>
      <c r="E47" s="2">
        <v>42.43</v>
      </c>
      <c r="F47" s="2">
        <v>7.62</v>
      </c>
      <c r="G47" s="2">
        <v>0.03</v>
      </c>
    </row>
    <row r="48" spans="1:7" x14ac:dyDescent="0.35">
      <c r="A48" t="s">
        <v>15</v>
      </c>
      <c r="B48" s="2">
        <v>4.3478260869565224</v>
      </c>
      <c r="C48" s="2">
        <v>3.9699999999999989</v>
      </c>
      <c r="D48" s="2">
        <v>24.45</v>
      </c>
      <c r="E48" s="2">
        <v>42.43</v>
      </c>
      <c r="F48" s="2">
        <v>7.62</v>
      </c>
      <c r="G48" s="2">
        <v>0.08</v>
      </c>
    </row>
    <row r="49" spans="1:7" x14ac:dyDescent="0.35">
      <c r="A49" t="s">
        <v>15</v>
      </c>
      <c r="B49" s="2">
        <v>7.1146245059288535</v>
      </c>
      <c r="C49" s="2">
        <v>5.18</v>
      </c>
      <c r="D49" s="2">
        <v>24.45</v>
      </c>
      <c r="E49" s="2">
        <v>42.43</v>
      </c>
      <c r="F49" s="2">
        <v>7.62</v>
      </c>
      <c r="G49" s="2">
        <v>0.09</v>
      </c>
    </row>
    <row r="50" spans="1:7" x14ac:dyDescent="0.35">
      <c r="A50" t="s">
        <v>15</v>
      </c>
      <c r="B50" s="2">
        <v>9.4861660079051386</v>
      </c>
      <c r="C50" s="2">
        <v>6.25</v>
      </c>
      <c r="D50" s="2">
        <v>24.45</v>
      </c>
      <c r="E50" s="2">
        <v>42.43</v>
      </c>
      <c r="F50" s="2">
        <v>7.62</v>
      </c>
      <c r="G50" s="2">
        <v>0.13</v>
      </c>
    </row>
    <row r="51" spans="1:7" x14ac:dyDescent="0.35">
      <c r="A51" t="s">
        <v>15</v>
      </c>
      <c r="B51" s="2">
        <v>12.252964426877471</v>
      </c>
      <c r="C51" s="2">
        <v>7.2100000000000009</v>
      </c>
      <c r="D51" s="2">
        <v>24.45</v>
      </c>
      <c r="E51" s="2">
        <v>42.43</v>
      </c>
      <c r="F51" s="2">
        <v>7.62</v>
      </c>
      <c r="G51" s="2">
        <v>0.21</v>
      </c>
    </row>
    <row r="52" spans="1:7" x14ac:dyDescent="0.35">
      <c r="A52" t="s">
        <v>15</v>
      </c>
      <c r="B52" s="2">
        <v>14.229249011857707</v>
      </c>
      <c r="C52" s="2">
        <v>7.4699999999999989</v>
      </c>
      <c r="D52" s="2">
        <v>24.45</v>
      </c>
      <c r="E52" s="2">
        <v>42.43</v>
      </c>
      <c r="F52" s="2">
        <v>7.62</v>
      </c>
      <c r="G52" s="2">
        <v>0.26</v>
      </c>
    </row>
    <row r="53" spans="1:7" x14ac:dyDescent="0.35">
      <c r="A53" t="s">
        <v>15</v>
      </c>
      <c r="B53" s="2">
        <v>15.810276679841897</v>
      </c>
      <c r="C53" s="2">
        <v>8.48</v>
      </c>
      <c r="D53" s="2">
        <v>24.45</v>
      </c>
      <c r="E53" s="2">
        <v>42.43</v>
      </c>
      <c r="F53" s="2">
        <v>7.62</v>
      </c>
      <c r="G53" s="2">
        <v>0.3</v>
      </c>
    </row>
    <row r="54" spans="1:7" x14ac:dyDescent="0.35">
      <c r="A54" t="s">
        <v>15</v>
      </c>
      <c r="B54" s="2">
        <v>16.996047430830039</v>
      </c>
      <c r="C54" s="2">
        <v>8.8999999999999986</v>
      </c>
      <c r="D54" s="2">
        <v>24.45</v>
      </c>
      <c r="E54" s="2">
        <v>42.43</v>
      </c>
      <c r="F54" s="2">
        <v>7.62</v>
      </c>
      <c r="G54" s="2">
        <v>0.3</v>
      </c>
    </row>
    <row r="55" spans="1:7" x14ac:dyDescent="0.35">
      <c r="A55" t="s">
        <v>15</v>
      </c>
      <c r="B55" s="2">
        <v>17.39130434782609</v>
      </c>
      <c r="C55" s="2">
        <v>9.1900000000000013</v>
      </c>
      <c r="D55" s="2">
        <v>24.45</v>
      </c>
      <c r="E55" s="2">
        <v>42.43</v>
      </c>
      <c r="F55" s="2">
        <v>7.62</v>
      </c>
      <c r="G55" s="2">
        <v>0.28999999999999998</v>
      </c>
    </row>
    <row r="56" spans="1:7" x14ac:dyDescent="0.35">
      <c r="A56" t="s">
        <v>15</v>
      </c>
      <c r="B56" s="2">
        <v>18.18181818181818</v>
      </c>
      <c r="C56" s="2">
        <v>9.41</v>
      </c>
      <c r="D56" s="2">
        <v>24.45</v>
      </c>
      <c r="E56" s="2">
        <v>42.43</v>
      </c>
      <c r="F56" s="2">
        <v>7.62</v>
      </c>
      <c r="G56" s="2">
        <v>0.3</v>
      </c>
    </row>
    <row r="57" spans="1:7" x14ac:dyDescent="0.35">
      <c r="A57" t="s">
        <v>15</v>
      </c>
      <c r="B57" s="2">
        <v>18.57707509881423</v>
      </c>
      <c r="C57" s="2">
        <v>9.5599999999999987</v>
      </c>
      <c r="D57" s="2">
        <v>24.45</v>
      </c>
      <c r="E57" s="2">
        <v>42.43</v>
      </c>
      <c r="F57" s="2">
        <v>7.62</v>
      </c>
      <c r="G57" s="2">
        <v>0.33</v>
      </c>
    </row>
    <row r="58" spans="1:7" x14ac:dyDescent="0.35">
      <c r="A58" t="s">
        <v>15</v>
      </c>
      <c r="B58" s="2">
        <v>18.972332015810277</v>
      </c>
      <c r="C58" s="2">
        <v>9.6700000000000017</v>
      </c>
      <c r="D58" s="2">
        <v>24.45</v>
      </c>
      <c r="E58" s="2">
        <v>42.43</v>
      </c>
      <c r="F58" s="2">
        <v>7.62</v>
      </c>
      <c r="G58" s="2">
        <v>0.36</v>
      </c>
    </row>
    <row r="59" spans="1:7" x14ac:dyDescent="0.35">
      <c r="A59" t="s">
        <v>15</v>
      </c>
      <c r="B59" s="2">
        <v>19.367588932806324</v>
      </c>
      <c r="C59" s="2">
        <v>9.82</v>
      </c>
      <c r="D59" s="2">
        <v>24.45</v>
      </c>
      <c r="E59" s="2">
        <v>42.43</v>
      </c>
      <c r="F59" s="2">
        <v>7.62</v>
      </c>
      <c r="G59" s="2">
        <v>0.36</v>
      </c>
    </row>
    <row r="60" spans="1:7" x14ac:dyDescent="0.35">
      <c r="A60" t="s">
        <v>15</v>
      </c>
      <c r="B60" s="2">
        <v>19.762845849802371</v>
      </c>
      <c r="C60" s="2">
        <v>9.84</v>
      </c>
      <c r="D60" s="2">
        <v>24.45</v>
      </c>
      <c r="E60" s="2">
        <v>42.43</v>
      </c>
      <c r="F60" s="2">
        <v>7.62</v>
      </c>
      <c r="G60" s="2">
        <v>0.36</v>
      </c>
    </row>
    <row r="61" spans="1:7" x14ac:dyDescent="0.35">
      <c r="A61" t="s">
        <v>15</v>
      </c>
      <c r="B61" s="2">
        <v>20.553359683794469</v>
      </c>
      <c r="C61" s="2">
        <v>10.120000000000001</v>
      </c>
      <c r="D61" s="2">
        <v>24.45</v>
      </c>
      <c r="E61" s="2">
        <v>42.43</v>
      </c>
      <c r="F61" s="2">
        <v>7.62</v>
      </c>
      <c r="G61" s="2">
        <v>0.41</v>
      </c>
    </row>
    <row r="62" spans="1:7" x14ac:dyDescent="0.35">
      <c r="A62" t="s">
        <v>16</v>
      </c>
      <c r="B62" s="2">
        <v>1.9762845849802371</v>
      </c>
      <c r="C62" s="2">
        <v>2.25</v>
      </c>
      <c r="D62" s="2">
        <v>24.67</v>
      </c>
      <c r="E62" s="2">
        <v>43</v>
      </c>
      <c r="F62" s="2">
        <v>7.62</v>
      </c>
      <c r="G62" s="2">
        <v>0.02</v>
      </c>
    </row>
    <row r="63" spans="1:7" x14ac:dyDescent="0.35">
      <c r="A63" t="s">
        <v>16</v>
      </c>
      <c r="B63" s="2">
        <v>4.3478260869565224</v>
      </c>
      <c r="C63" s="2">
        <v>3.9600000000000009</v>
      </c>
      <c r="D63" s="2">
        <v>24.67</v>
      </c>
      <c r="E63" s="2">
        <v>43</v>
      </c>
      <c r="F63" s="2">
        <v>7.62</v>
      </c>
      <c r="G63" s="2">
        <v>0.09</v>
      </c>
    </row>
    <row r="64" spans="1:7" x14ac:dyDescent="0.35">
      <c r="A64" t="s">
        <v>16</v>
      </c>
      <c r="B64" s="2">
        <v>7.1146245059288535</v>
      </c>
      <c r="C64" s="2">
        <v>5.370000000000001</v>
      </c>
      <c r="D64" s="2">
        <v>24.67</v>
      </c>
      <c r="E64" s="2">
        <v>43</v>
      </c>
      <c r="F64" s="2">
        <v>7.62</v>
      </c>
      <c r="G64" s="2">
        <v>0.11</v>
      </c>
    </row>
    <row r="65" spans="1:7" x14ac:dyDescent="0.35">
      <c r="A65" t="s">
        <v>16</v>
      </c>
      <c r="B65" s="2">
        <v>9.4861660079051386</v>
      </c>
      <c r="C65" s="2">
        <v>6.7800000000000011</v>
      </c>
      <c r="D65" s="2">
        <v>24.67</v>
      </c>
      <c r="E65" s="2">
        <v>43</v>
      </c>
      <c r="F65" s="2">
        <v>7.62</v>
      </c>
      <c r="G65" s="2">
        <v>0.18</v>
      </c>
    </row>
    <row r="66" spans="1:7" x14ac:dyDescent="0.35">
      <c r="A66" t="s">
        <v>16</v>
      </c>
      <c r="B66" s="2">
        <v>12.252964426877471</v>
      </c>
      <c r="C66" s="2">
        <v>8.0500000000000007</v>
      </c>
      <c r="D66" s="2">
        <v>24.67</v>
      </c>
      <c r="E66" s="2">
        <v>43</v>
      </c>
      <c r="F66" s="2">
        <v>7.62</v>
      </c>
      <c r="G66" s="2">
        <v>0.18</v>
      </c>
    </row>
    <row r="67" spans="1:7" x14ac:dyDescent="0.35">
      <c r="A67" t="s">
        <v>16</v>
      </c>
      <c r="B67" s="2">
        <v>14.229249011857707</v>
      </c>
      <c r="C67" s="2">
        <v>8.8000000000000007</v>
      </c>
      <c r="D67" s="2">
        <v>24.67</v>
      </c>
      <c r="E67" s="2">
        <v>43</v>
      </c>
      <c r="F67" s="2">
        <v>7.62</v>
      </c>
      <c r="G67" s="2">
        <v>0.19</v>
      </c>
    </row>
    <row r="68" spans="1:7" x14ac:dyDescent="0.35">
      <c r="A68" t="s">
        <v>16</v>
      </c>
      <c r="B68" s="2">
        <v>15.810276679841897</v>
      </c>
      <c r="C68" s="2">
        <v>9.4300000000000033</v>
      </c>
      <c r="D68" s="2">
        <v>24.67</v>
      </c>
      <c r="E68" s="2">
        <v>43</v>
      </c>
      <c r="F68" s="2">
        <v>7.62</v>
      </c>
      <c r="G68" s="2">
        <v>0.25</v>
      </c>
    </row>
    <row r="69" spans="1:7" x14ac:dyDescent="0.35">
      <c r="A69" t="s">
        <v>16</v>
      </c>
      <c r="B69" s="2">
        <v>16.996047430830039</v>
      </c>
      <c r="C69" s="2">
        <v>9.8100000000000023</v>
      </c>
      <c r="D69" s="2">
        <v>24.67</v>
      </c>
      <c r="E69" s="2">
        <v>43</v>
      </c>
      <c r="F69" s="2">
        <v>7.62</v>
      </c>
      <c r="G69" s="2">
        <v>0.32</v>
      </c>
    </row>
    <row r="70" spans="1:7" x14ac:dyDescent="0.35">
      <c r="A70" t="s">
        <v>16</v>
      </c>
      <c r="B70" s="2">
        <v>17.39130434782609</v>
      </c>
      <c r="C70" s="2">
        <v>10.16</v>
      </c>
      <c r="D70" s="2">
        <v>24.67</v>
      </c>
      <c r="E70" s="2">
        <v>43</v>
      </c>
      <c r="F70" s="2">
        <v>7.62</v>
      </c>
      <c r="G70" s="2">
        <v>0.33</v>
      </c>
    </row>
    <row r="71" spans="1:7" x14ac:dyDescent="0.35">
      <c r="A71" t="s">
        <v>16</v>
      </c>
      <c r="B71" s="2">
        <v>18.18181818181818</v>
      </c>
      <c r="C71" s="2">
        <v>10.430000000000003</v>
      </c>
      <c r="D71" s="2">
        <v>24.67</v>
      </c>
      <c r="E71" s="2">
        <v>43</v>
      </c>
      <c r="F71" s="2">
        <v>7.62</v>
      </c>
      <c r="G71" s="2">
        <v>0.39</v>
      </c>
    </row>
    <row r="72" spans="1:7" x14ac:dyDescent="0.35">
      <c r="A72" t="s">
        <v>16</v>
      </c>
      <c r="B72" s="2">
        <v>18.57707509881423</v>
      </c>
      <c r="C72" s="2">
        <v>10.630000000000003</v>
      </c>
      <c r="D72" s="2">
        <v>24.67</v>
      </c>
      <c r="E72" s="2">
        <v>43</v>
      </c>
      <c r="F72" s="2">
        <v>7.62</v>
      </c>
      <c r="G72" s="2">
        <v>0.39</v>
      </c>
    </row>
    <row r="73" spans="1:7" x14ac:dyDescent="0.35">
      <c r="A73" t="s">
        <v>16</v>
      </c>
      <c r="B73" s="2">
        <v>18.972332015810277</v>
      </c>
      <c r="C73" s="2">
        <v>10.780000000000001</v>
      </c>
      <c r="D73" s="2">
        <v>24.67</v>
      </c>
      <c r="E73" s="2">
        <v>43</v>
      </c>
      <c r="F73" s="2">
        <v>7.62</v>
      </c>
      <c r="G73" s="2">
        <v>0.34</v>
      </c>
    </row>
    <row r="74" spans="1:7" x14ac:dyDescent="0.35">
      <c r="A74" t="s">
        <v>16</v>
      </c>
      <c r="B74" s="2">
        <v>19.367588932806324</v>
      </c>
      <c r="C74" s="2">
        <v>10.870000000000001</v>
      </c>
      <c r="D74" s="2">
        <v>24.67</v>
      </c>
      <c r="E74" s="2">
        <v>43</v>
      </c>
      <c r="F74" s="2">
        <v>7.62</v>
      </c>
      <c r="G74" s="2">
        <v>0.37</v>
      </c>
    </row>
    <row r="75" spans="1:7" x14ac:dyDescent="0.35">
      <c r="A75" t="s">
        <v>16</v>
      </c>
      <c r="B75" s="2">
        <v>19.762845849802371</v>
      </c>
      <c r="C75" s="2">
        <v>10.930000000000003</v>
      </c>
      <c r="D75" s="2">
        <v>24.67</v>
      </c>
      <c r="E75" s="2">
        <v>43</v>
      </c>
      <c r="F75" s="2">
        <v>7.62</v>
      </c>
      <c r="G75" s="2">
        <v>0.35</v>
      </c>
    </row>
    <row r="76" spans="1:7" x14ac:dyDescent="0.35">
      <c r="A76" t="s">
        <v>16</v>
      </c>
      <c r="B76" s="2">
        <v>20.553359683794469</v>
      </c>
      <c r="C76" s="2">
        <v>11.260000000000002</v>
      </c>
      <c r="D76" s="2">
        <v>24.67</v>
      </c>
      <c r="E76" s="2">
        <v>43</v>
      </c>
      <c r="F76" s="2">
        <v>7.62</v>
      </c>
      <c r="G76" s="2">
        <v>0.37</v>
      </c>
    </row>
    <row r="77" spans="1:7" x14ac:dyDescent="0.35">
      <c r="A77" t="s">
        <v>17</v>
      </c>
      <c r="B77" s="2">
        <v>1.9762845849802371</v>
      </c>
      <c r="C77" s="2">
        <v>1.8199999999999967</v>
      </c>
      <c r="D77" s="2">
        <v>24.54</v>
      </c>
      <c r="E77" s="2">
        <v>36.270000000000003</v>
      </c>
      <c r="F77" s="2">
        <v>10.16</v>
      </c>
      <c r="G77" s="2">
        <v>0.01</v>
      </c>
    </row>
    <row r="78" spans="1:7" x14ac:dyDescent="0.35">
      <c r="A78" t="s">
        <v>17</v>
      </c>
      <c r="B78" s="2">
        <v>4.3478260869565224</v>
      </c>
      <c r="C78" s="2">
        <v>3.0399999999999991</v>
      </c>
      <c r="D78" s="2">
        <v>24.54</v>
      </c>
      <c r="E78" s="2">
        <v>36.270000000000003</v>
      </c>
      <c r="F78" s="2">
        <v>10.16</v>
      </c>
      <c r="G78" s="2">
        <v>0.08</v>
      </c>
    </row>
    <row r="79" spans="1:7" x14ac:dyDescent="0.35">
      <c r="A79" t="s">
        <v>17</v>
      </c>
      <c r="B79" s="2">
        <v>7.1146245059288535</v>
      </c>
      <c r="C79" s="2">
        <v>4.2199999999999989</v>
      </c>
      <c r="D79" s="2">
        <v>24.54</v>
      </c>
      <c r="E79" s="2">
        <v>36.270000000000003</v>
      </c>
      <c r="F79" s="2">
        <v>10.16</v>
      </c>
      <c r="G79" s="2">
        <v>0.08</v>
      </c>
    </row>
    <row r="80" spans="1:7" x14ac:dyDescent="0.35">
      <c r="A80" t="s">
        <v>17</v>
      </c>
      <c r="B80" s="2">
        <v>9.4861660079051386</v>
      </c>
      <c r="C80" s="2">
        <v>5.1699999999999982</v>
      </c>
      <c r="D80" s="2">
        <v>24.54</v>
      </c>
      <c r="E80" s="2">
        <v>36.270000000000003</v>
      </c>
      <c r="F80" s="2">
        <v>10.16</v>
      </c>
      <c r="G80" s="2">
        <v>0.13</v>
      </c>
    </row>
    <row r="81" spans="1:7" x14ac:dyDescent="0.35">
      <c r="A81" t="s">
        <v>17</v>
      </c>
      <c r="B81" s="2">
        <v>12.252964426877471</v>
      </c>
      <c r="C81" s="2">
        <v>6.0799999999999983</v>
      </c>
      <c r="D81" s="2">
        <v>24.54</v>
      </c>
      <c r="E81" s="2">
        <v>36.270000000000003</v>
      </c>
      <c r="F81" s="2">
        <v>10.16</v>
      </c>
      <c r="G81" s="2">
        <v>0.18</v>
      </c>
    </row>
    <row r="82" spans="1:7" x14ac:dyDescent="0.35">
      <c r="A82" t="s">
        <v>17</v>
      </c>
      <c r="B82" s="2">
        <v>14.229249011857707</v>
      </c>
      <c r="C82" s="2">
        <v>6.8099999999999987</v>
      </c>
      <c r="D82" s="2">
        <v>24.54</v>
      </c>
      <c r="E82" s="2">
        <v>36.270000000000003</v>
      </c>
      <c r="F82" s="2">
        <v>10.16</v>
      </c>
      <c r="G82" s="2">
        <v>0.23</v>
      </c>
    </row>
    <row r="83" spans="1:7" x14ac:dyDescent="0.35">
      <c r="A83" t="s">
        <v>17</v>
      </c>
      <c r="B83" s="2">
        <v>15.810276679841897</v>
      </c>
      <c r="C83" s="2">
        <v>7.27</v>
      </c>
      <c r="D83" s="2">
        <v>24.54</v>
      </c>
      <c r="E83" s="2">
        <v>36.270000000000003</v>
      </c>
      <c r="F83" s="2">
        <v>10.16</v>
      </c>
      <c r="G83" s="2">
        <v>0.25</v>
      </c>
    </row>
    <row r="84" spans="1:7" x14ac:dyDescent="0.35">
      <c r="A84" t="s">
        <v>17</v>
      </c>
      <c r="B84" s="2">
        <v>16.996047430830039</v>
      </c>
      <c r="C84" s="2">
        <v>7.6099999999999994</v>
      </c>
      <c r="D84" s="2">
        <v>24.54</v>
      </c>
      <c r="E84" s="2">
        <v>36.270000000000003</v>
      </c>
      <c r="F84" s="2">
        <v>10.16</v>
      </c>
      <c r="G84" s="2">
        <v>0.28000000000000003</v>
      </c>
    </row>
    <row r="85" spans="1:7" x14ac:dyDescent="0.35">
      <c r="A85" t="s">
        <v>17</v>
      </c>
      <c r="B85" s="2">
        <v>17.39130434782609</v>
      </c>
      <c r="C85" s="2">
        <v>7.8499999999999979</v>
      </c>
      <c r="D85" s="2">
        <v>24.54</v>
      </c>
      <c r="E85" s="2">
        <v>36.270000000000003</v>
      </c>
      <c r="F85" s="2">
        <v>10.16</v>
      </c>
      <c r="G85" s="2">
        <v>0.32</v>
      </c>
    </row>
    <row r="86" spans="1:7" x14ac:dyDescent="0.35">
      <c r="A86" t="s">
        <v>17</v>
      </c>
      <c r="B86" s="2">
        <v>18.18181818181818</v>
      </c>
      <c r="C86" s="2">
        <v>8.0799999999999983</v>
      </c>
      <c r="D86" s="2">
        <v>24.54</v>
      </c>
      <c r="E86" s="2">
        <v>36.270000000000003</v>
      </c>
      <c r="F86" s="2">
        <v>10.16</v>
      </c>
      <c r="G86" s="2">
        <v>0.33</v>
      </c>
    </row>
    <row r="87" spans="1:7" x14ac:dyDescent="0.35">
      <c r="A87" t="s">
        <v>17</v>
      </c>
      <c r="B87" s="2">
        <v>18.57707509881423</v>
      </c>
      <c r="C87" s="2">
        <v>8.2399999999999984</v>
      </c>
      <c r="D87" s="2">
        <v>24.54</v>
      </c>
      <c r="E87" s="2">
        <v>36.270000000000003</v>
      </c>
      <c r="F87" s="2">
        <v>10.16</v>
      </c>
      <c r="G87" s="2">
        <v>0.34</v>
      </c>
    </row>
    <row r="88" spans="1:7" x14ac:dyDescent="0.35">
      <c r="A88" t="s">
        <v>17</v>
      </c>
      <c r="B88" s="2">
        <v>18.972332015810277</v>
      </c>
      <c r="C88" s="2">
        <v>8.3199999999999967</v>
      </c>
      <c r="D88" s="2">
        <v>24.54</v>
      </c>
      <c r="E88" s="2">
        <v>36.270000000000003</v>
      </c>
      <c r="F88" s="2">
        <v>10.16</v>
      </c>
      <c r="G88" s="2">
        <v>0.33</v>
      </c>
    </row>
    <row r="89" spans="1:7" x14ac:dyDescent="0.35">
      <c r="A89" t="s">
        <v>17</v>
      </c>
      <c r="B89" s="2">
        <v>19.367588932806324</v>
      </c>
      <c r="C89" s="2">
        <v>8.4499999999999993</v>
      </c>
      <c r="D89" s="2">
        <v>24.54</v>
      </c>
      <c r="E89" s="2">
        <v>36.270000000000003</v>
      </c>
      <c r="F89" s="2">
        <v>10.16</v>
      </c>
      <c r="G89" s="2">
        <v>0.34</v>
      </c>
    </row>
    <row r="90" spans="1:7" x14ac:dyDescent="0.35">
      <c r="A90" t="s">
        <v>17</v>
      </c>
      <c r="B90" s="2">
        <v>19.762845849802371</v>
      </c>
      <c r="C90" s="2">
        <v>8.5399999999999991</v>
      </c>
      <c r="D90" s="2">
        <v>24.54</v>
      </c>
      <c r="E90" s="2">
        <v>36.270000000000003</v>
      </c>
      <c r="F90" s="2">
        <v>10.16</v>
      </c>
      <c r="G90" s="2">
        <v>0.38</v>
      </c>
    </row>
    <row r="91" spans="1:7" x14ac:dyDescent="0.35">
      <c r="A91" t="s">
        <v>17</v>
      </c>
      <c r="B91" s="2">
        <v>20.553359683794469</v>
      </c>
      <c r="C91" s="2">
        <v>8.7299999999999969</v>
      </c>
      <c r="D91" s="2">
        <v>24.54</v>
      </c>
      <c r="E91" s="2">
        <v>36.270000000000003</v>
      </c>
      <c r="F91" s="2">
        <v>10.16</v>
      </c>
      <c r="G91" s="2">
        <v>0.43</v>
      </c>
    </row>
    <row r="92" spans="1:7" x14ac:dyDescent="0.35">
      <c r="A92" t="s">
        <v>13</v>
      </c>
      <c r="B92" t="s">
        <v>6</v>
      </c>
      <c r="C92" t="s">
        <v>6</v>
      </c>
      <c r="D92" t="s">
        <v>6</v>
      </c>
      <c r="E92" t="s">
        <v>6</v>
      </c>
      <c r="G92" t="s">
        <v>6</v>
      </c>
    </row>
    <row r="93" spans="1:7" x14ac:dyDescent="0.35">
      <c r="A93" t="s">
        <v>13</v>
      </c>
      <c r="B93">
        <f>MAX(B2:B91)</f>
        <v>20.553359683794469</v>
      </c>
      <c r="C93">
        <f>MAX(C2:C91)</f>
        <v>19.28</v>
      </c>
      <c r="D93">
        <f>MAX(D2:D91)</f>
        <v>24.67</v>
      </c>
      <c r="E93">
        <f>MAX(E2:E91)</f>
        <v>43</v>
      </c>
      <c r="G93">
        <f>MAX(G2:G91)</f>
        <v>0.5</v>
      </c>
    </row>
    <row r="94" spans="1:7" x14ac:dyDescent="0.35">
      <c r="A94" t="s">
        <v>13</v>
      </c>
      <c r="B94" t="s">
        <v>7</v>
      </c>
      <c r="C94" t="s">
        <v>7</v>
      </c>
      <c r="D94" t="s">
        <v>7</v>
      </c>
      <c r="E94" t="s">
        <v>7</v>
      </c>
      <c r="G94" t="s">
        <v>7</v>
      </c>
    </row>
    <row r="95" spans="1:7" x14ac:dyDescent="0.35">
      <c r="A95" t="s">
        <v>13</v>
      </c>
      <c r="B95">
        <f>MIN(B2:B91)</f>
        <v>1.9762845849802371</v>
      </c>
      <c r="C95">
        <f>MIN(C2:C91)</f>
        <v>1.8199999999999967</v>
      </c>
      <c r="D95">
        <f>MIN(D2:D91)</f>
        <v>16.75</v>
      </c>
      <c r="E95">
        <f>MIN(E2:E91)</f>
        <v>36.270000000000003</v>
      </c>
      <c r="G95">
        <f>MIN(G2:G91)</f>
        <v>0.01</v>
      </c>
    </row>
    <row r="96" spans="1:7" x14ac:dyDescent="0.35">
      <c r="A96" t="s">
        <v>13</v>
      </c>
      <c r="B96" t="s">
        <v>8</v>
      </c>
      <c r="C96" t="s">
        <v>8</v>
      </c>
      <c r="D96" t="s">
        <v>8</v>
      </c>
      <c r="E96" t="s">
        <v>8</v>
      </c>
      <c r="F96" t="s">
        <v>8</v>
      </c>
      <c r="G96" t="s">
        <v>8</v>
      </c>
    </row>
    <row r="97" spans="1:7" x14ac:dyDescent="0.35">
      <c r="A97" t="s">
        <v>13</v>
      </c>
      <c r="B97">
        <f t="shared" ref="B97:G97" si="0">AVERAGE(B2:B91)</f>
        <v>14.334650856389986</v>
      </c>
      <c r="C97">
        <f t="shared" si="0"/>
        <v>9.3399999999999963</v>
      </c>
      <c r="D97">
        <f t="shared" si="0"/>
        <v>22.673333333333346</v>
      </c>
      <c r="E97">
        <f t="shared" si="0"/>
        <v>40.233333333333313</v>
      </c>
      <c r="F97">
        <f t="shared" si="0"/>
        <v>6.7733333333333334</v>
      </c>
      <c r="G97">
        <f t="shared" si="0"/>
        <v>0.26933333333333331</v>
      </c>
    </row>
    <row r="98" spans="1:7" x14ac:dyDescent="0.35">
      <c r="A98" t="s">
        <v>13</v>
      </c>
      <c r="B98" t="s">
        <v>9</v>
      </c>
      <c r="C98" t="s">
        <v>9</v>
      </c>
      <c r="D98" t="s">
        <v>9</v>
      </c>
      <c r="E98" t="s">
        <v>9</v>
      </c>
      <c r="F98" t="s">
        <v>9</v>
      </c>
      <c r="G98" t="s">
        <v>9</v>
      </c>
    </row>
    <row r="99" spans="1:7" x14ac:dyDescent="0.35">
      <c r="A99" t="s">
        <v>13</v>
      </c>
      <c r="B99">
        <f t="shared" ref="B99:G99" si="1">_xlfn.STDEV.P(B2:B91)</f>
        <v>5.7667188011395414</v>
      </c>
      <c r="C99">
        <f t="shared" si="1"/>
        <v>3.9166882268910168</v>
      </c>
      <c r="D99">
        <f t="shared" si="1"/>
        <v>2.8880827935193416</v>
      </c>
      <c r="E99">
        <f t="shared" si="1"/>
        <v>2.8416231668224796</v>
      </c>
      <c r="F99">
        <f t="shared" si="1"/>
        <v>2.3947349656184489</v>
      </c>
      <c r="G99">
        <f t="shared" si="1"/>
        <v>0.12580231405750145</v>
      </c>
    </row>
    <row r="100" spans="1:7" x14ac:dyDescent="0.35">
      <c r="A100" t="s">
        <v>13</v>
      </c>
      <c r="B100">
        <f>ROUND(B93,3)</f>
        <v>20.553000000000001</v>
      </c>
      <c r="C100">
        <f>ROUND(C99,3)</f>
        <v>3.9169999999999998</v>
      </c>
      <c r="D100">
        <f>ROUND(D99,3)</f>
        <v>2.8879999999999999</v>
      </c>
      <c r="E100">
        <f>ROUND(E97,3)</f>
        <v>40.232999999999997</v>
      </c>
      <c r="F100">
        <f>ROUND(F97,3)</f>
        <v>6.7729999999999997</v>
      </c>
      <c r="G100">
        <f>ROUND(G97,3)</f>
        <v>0.26900000000000002</v>
      </c>
    </row>
    <row r="101" spans="1:7" x14ac:dyDescent="0.35">
      <c r="A101" t="s">
        <v>13</v>
      </c>
      <c r="B101">
        <f>ROUND(B95,3)</f>
        <v>1.976</v>
      </c>
      <c r="D101">
        <f>ROUND(D97,3)</f>
        <v>22.672999999999998</v>
      </c>
      <c r="E101">
        <f>ROUND(E99,3)</f>
        <v>2.8420000000000001</v>
      </c>
      <c r="F101">
        <f>ROUND(F99,3)</f>
        <v>2.395</v>
      </c>
      <c r="G101">
        <f>ROUND(G99,3)</f>
        <v>0.126</v>
      </c>
    </row>
    <row r="102" spans="1:7" x14ac:dyDescent="0.35">
      <c r="A102" t="s">
        <v>13</v>
      </c>
      <c r="B102">
        <f>ROUND(B97,3)</f>
        <v>14.335000000000001</v>
      </c>
    </row>
    <row r="103" spans="1:7" x14ac:dyDescent="0.35">
      <c r="A103">
        <v>3</v>
      </c>
      <c r="B103">
        <f>ROUND(B99,3)</f>
        <v>5.7670000000000003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1"/>
  <sheetViews>
    <sheetView tabSelected="1" workbookViewId="0">
      <selection activeCell="F19" sqref="F19"/>
    </sheetView>
  </sheetViews>
  <sheetFormatPr defaultRowHeight="14.5" x14ac:dyDescent="0.35"/>
  <sheetData>
    <row r="1" spans="1:17" x14ac:dyDescent="0.35">
      <c r="A1" s="1" t="s">
        <v>10</v>
      </c>
      <c r="B1" s="1" t="s">
        <v>2</v>
      </c>
      <c r="C1" t="s">
        <v>1</v>
      </c>
      <c r="D1" s="3" t="s">
        <v>18</v>
      </c>
      <c r="E1" t="s">
        <v>1</v>
      </c>
    </row>
    <row r="2" spans="1:17" x14ac:dyDescent="0.35">
      <c r="A2" t="s">
        <v>11</v>
      </c>
      <c r="B2" s="2">
        <v>4.2300000000000004</v>
      </c>
      <c r="C2">
        <v>0.08</v>
      </c>
      <c r="D2">
        <v>40650.406504065046</v>
      </c>
      <c r="E2">
        <v>0.08</v>
      </c>
    </row>
    <row r="3" spans="1:17" x14ac:dyDescent="0.35">
      <c r="A3" t="s">
        <v>11</v>
      </c>
      <c r="B3" s="2">
        <v>7.0300000000000011</v>
      </c>
      <c r="C3">
        <v>0.08</v>
      </c>
      <c r="D3">
        <v>89430.894308943098</v>
      </c>
      <c r="E3">
        <v>0.08</v>
      </c>
    </row>
    <row r="4" spans="1:17" x14ac:dyDescent="0.35">
      <c r="A4" t="s">
        <v>11</v>
      </c>
      <c r="B4" s="2">
        <v>9.52</v>
      </c>
      <c r="C4">
        <v>0.13</v>
      </c>
      <c r="D4">
        <v>146341.46341463414</v>
      </c>
      <c r="E4">
        <v>0.13</v>
      </c>
    </row>
    <row r="5" spans="1:17" x14ac:dyDescent="0.35">
      <c r="A5" t="s">
        <v>11</v>
      </c>
      <c r="B5" s="2">
        <v>11.43</v>
      </c>
      <c r="C5">
        <v>0.15</v>
      </c>
      <c r="D5">
        <v>195121.95121951221</v>
      </c>
      <c r="E5">
        <v>0.15</v>
      </c>
    </row>
    <row r="6" spans="1:17" x14ac:dyDescent="0.35">
      <c r="A6" t="s">
        <v>11</v>
      </c>
      <c r="B6" s="2">
        <v>13.58</v>
      </c>
      <c r="C6">
        <v>0.24</v>
      </c>
      <c r="D6">
        <v>252032.52032520325</v>
      </c>
      <c r="E6">
        <v>0.24</v>
      </c>
    </row>
    <row r="7" spans="1:17" x14ac:dyDescent="0.35">
      <c r="A7" t="s">
        <v>11</v>
      </c>
      <c r="B7" s="2">
        <v>15</v>
      </c>
      <c r="C7">
        <v>0.25</v>
      </c>
      <c r="D7">
        <v>292682.92682926828</v>
      </c>
      <c r="E7">
        <v>0.25</v>
      </c>
    </row>
    <row r="8" spans="1:17" x14ac:dyDescent="0.35">
      <c r="A8" t="s">
        <v>11</v>
      </c>
      <c r="B8" s="2">
        <v>16.100000000000001</v>
      </c>
      <c r="C8">
        <v>0.31</v>
      </c>
      <c r="D8">
        <v>325203.25203252037</v>
      </c>
      <c r="E8">
        <v>0.31</v>
      </c>
    </row>
    <row r="9" spans="1:17" x14ac:dyDescent="0.35">
      <c r="A9" t="s">
        <v>11</v>
      </c>
      <c r="B9" s="2">
        <v>16.869999999999997</v>
      </c>
      <c r="C9">
        <v>0.34</v>
      </c>
      <c r="D9">
        <v>349593.49593495933</v>
      </c>
      <c r="E9">
        <v>0.34</v>
      </c>
      <c r="P9">
        <v>0</v>
      </c>
      <c r="Q9">
        <v>0</v>
      </c>
    </row>
    <row r="10" spans="1:17" x14ac:dyDescent="0.35">
      <c r="A10" t="s">
        <v>11</v>
      </c>
      <c r="B10" s="2">
        <v>17.43</v>
      </c>
      <c r="C10">
        <v>0.36</v>
      </c>
      <c r="D10">
        <v>357723.57723577239</v>
      </c>
      <c r="E10">
        <v>0.36</v>
      </c>
      <c r="P10">
        <v>25</v>
      </c>
      <c r="Q10">
        <v>0.6</v>
      </c>
    </row>
    <row r="11" spans="1:17" x14ac:dyDescent="0.35">
      <c r="A11" t="s">
        <v>11</v>
      </c>
      <c r="B11" s="2">
        <v>17.88</v>
      </c>
      <c r="C11">
        <v>0.32</v>
      </c>
      <c r="D11">
        <v>373983.7398373984</v>
      </c>
      <c r="E11">
        <v>0.32</v>
      </c>
    </row>
    <row r="12" spans="1:17" x14ac:dyDescent="0.35">
      <c r="A12" t="s">
        <v>11</v>
      </c>
      <c r="B12" s="2">
        <v>18.189999999999998</v>
      </c>
      <c r="C12">
        <v>0.36</v>
      </c>
      <c r="D12">
        <v>382113.82113821141</v>
      </c>
      <c r="E12">
        <v>0.36</v>
      </c>
    </row>
    <row r="13" spans="1:17" x14ac:dyDescent="0.35">
      <c r="A13" t="s">
        <v>11</v>
      </c>
      <c r="B13" s="2">
        <v>18.509999999999998</v>
      </c>
      <c r="C13">
        <v>0.37</v>
      </c>
      <c r="D13">
        <v>390243.90243902442</v>
      </c>
      <c r="E13">
        <v>0.37</v>
      </c>
    </row>
    <row r="14" spans="1:17" x14ac:dyDescent="0.35">
      <c r="A14" t="s">
        <v>11</v>
      </c>
      <c r="B14" s="2">
        <v>18.670000000000002</v>
      </c>
      <c r="C14">
        <v>0.37</v>
      </c>
      <c r="D14">
        <v>398373.98373983742</v>
      </c>
      <c r="E14">
        <v>0.37</v>
      </c>
    </row>
    <row r="15" spans="1:17" x14ac:dyDescent="0.35">
      <c r="A15" t="s">
        <v>11</v>
      </c>
      <c r="B15" s="2">
        <v>18.84</v>
      </c>
      <c r="C15">
        <v>0.37</v>
      </c>
      <c r="D15">
        <v>406504.06504065037</v>
      </c>
      <c r="E15">
        <v>0.37</v>
      </c>
    </row>
    <row r="16" spans="1:17" x14ac:dyDescent="0.35">
      <c r="A16" t="s">
        <v>11</v>
      </c>
      <c r="B16" s="2">
        <v>19.28</v>
      </c>
      <c r="C16">
        <v>0.48</v>
      </c>
      <c r="D16">
        <v>422764.22764227638</v>
      </c>
      <c r="E16">
        <v>0.48</v>
      </c>
    </row>
    <row r="17" spans="1:5" x14ac:dyDescent="0.35">
      <c r="A17" t="s">
        <v>12</v>
      </c>
      <c r="B17" s="2">
        <v>3.129999999999999</v>
      </c>
      <c r="C17">
        <v>0.04</v>
      </c>
      <c r="D17">
        <v>31847.133757961787</v>
      </c>
      <c r="E17">
        <v>0.04</v>
      </c>
    </row>
    <row r="18" spans="1:5" x14ac:dyDescent="0.35">
      <c r="A18" t="s">
        <v>12</v>
      </c>
      <c r="B18" s="2">
        <v>4.8299999999999983</v>
      </c>
      <c r="C18">
        <v>0.08</v>
      </c>
      <c r="D18">
        <v>70063.694267515923</v>
      </c>
      <c r="E18">
        <v>0.08</v>
      </c>
    </row>
    <row r="19" spans="1:5" x14ac:dyDescent="0.35">
      <c r="A19" t="s">
        <v>12</v>
      </c>
      <c r="B19" s="2">
        <v>6.25</v>
      </c>
      <c r="C19">
        <v>0.12</v>
      </c>
      <c r="D19">
        <v>114649.68152866242</v>
      </c>
      <c r="E19">
        <v>0.12</v>
      </c>
    </row>
    <row r="20" spans="1:5" x14ac:dyDescent="0.35">
      <c r="A20" t="s">
        <v>12</v>
      </c>
      <c r="B20" s="2">
        <v>7.5500000000000007</v>
      </c>
      <c r="C20">
        <v>0.18</v>
      </c>
      <c r="D20">
        <v>152866.24203821656</v>
      </c>
      <c r="E20">
        <v>0.18</v>
      </c>
    </row>
    <row r="21" spans="1:5" x14ac:dyDescent="0.35">
      <c r="A21" t="s">
        <v>12</v>
      </c>
      <c r="B21" s="2">
        <v>8.68</v>
      </c>
      <c r="C21">
        <v>0.22</v>
      </c>
      <c r="D21">
        <v>197452.22929936304</v>
      </c>
      <c r="E21">
        <v>0.22</v>
      </c>
    </row>
    <row r="22" spans="1:5" x14ac:dyDescent="0.35">
      <c r="A22" t="s">
        <v>12</v>
      </c>
      <c r="B22" s="2">
        <v>9.59</v>
      </c>
      <c r="C22">
        <v>0.23</v>
      </c>
      <c r="D22">
        <v>229299.36305732484</v>
      </c>
      <c r="E22">
        <v>0.23</v>
      </c>
    </row>
    <row r="23" spans="1:5" x14ac:dyDescent="0.35">
      <c r="A23" t="s">
        <v>12</v>
      </c>
      <c r="B23" s="2">
        <v>10.199999999999999</v>
      </c>
      <c r="C23">
        <v>0.33</v>
      </c>
      <c r="D23">
        <v>254777.07006369429</v>
      </c>
      <c r="E23">
        <v>0.33</v>
      </c>
    </row>
    <row r="24" spans="1:5" x14ac:dyDescent="0.35">
      <c r="A24" t="s">
        <v>12</v>
      </c>
      <c r="B24" s="2">
        <v>10.689999999999998</v>
      </c>
      <c r="C24">
        <v>0.38</v>
      </c>
      <c r="D24">
        <v>273885.35031847132</v>
      </c>
      <c r="E24">
        <v>0.38</v>
      </c>
    </row>
    <row r="25" spans="1:5" x14ac:dyDescent="0.35">
      <c r="A25" t="s">
        <v>12</v>
      </c>
      <c r="B25" s="2">
        <v>11</v>
      </c>
      <c r="C25">
        <v>0.4</v>
      </c>
      <c r="D25">
        <v>280254.77707006369</v>
      </c>
      <c r="E25">
        <v>0.4</v>
      </c>
    </row>
    <row r="26" spans="1:5" x14ac:dyDescent="0.35">
      <c r="A26" t="s">
        <v>12</v>
      </c>
      <c r="B26" s="2">
        <v>11.18</v>
      </c>
      <c r="C26">
        <v>0.42</v>
      </c>
      <c r="D26">
        <v>292993.63057324843</v>
      </c>
      <c r="E26">
        <v>0.42</v>
      </c>
    </row>
    <row r="27" spans="1:5" x14ac:dyDescent="0.35">
      <c r="A27" t="s">
        <v>12</v>
      </c>
      <c r="B27" s="2">
        <v>11.39</v>
      </c>
      <c r="C27">
        <v>0.43</v>
      </c>
      <c r="D27">
        <v>299363.05732484075</v>
      </c>
      <c r="E27">
        <v>0.43</v>
      </c>
    </row>
    <row r="28" spans="1:5" x14ac:dyDescent="0.35">
      <c r="A28" t="s">
        <v>12</v>
      </c>
      <c r="B28" s="2">
        <v>11.579999999999998</v>
      </c>
      <c r="C28">
        <v>0.44</v>
      </c>
      <c r="D28">
        <v>305732.48407643312</v>
      </c>
      <c r="E28">
        <v>0.44</v>
      </c>
    </row>
    <row r="29" spans="1:5" x14ac:dyDescent="0.35">
      <c r="A29" t="s">
        <v>12</v>
      </c>
      <c r="B29" s="2">
        <v>11.669999999999998</v>
      </c>
      <c r="C29">
        <v>0.49</v>
      </c>
      <c r="D29">
        <v>312101.91082802549</v>
      </c>
      <c r="E29">
        <v>0.49</v>
      </c>
    </row>
    <row r="30" spans="1:5" x14ac:dyDescent="0.35">
      <c r="A30" t="s">
        <v>12</v>
      </c>
      <c r="B30" s="2">
        <v>11.779999999999998</v>
      </c>
      <c r="C30">
        <v>0.33</v>
      </c>
      <c r="D30">
        <v>318471.33757961786</v>
      </c>
      <c r="E30">
        <v>0.33</v>
      </c>
    </row>
    <row r="31" spans="1:5" x14ac:dyDescent="0.35">
      <c r="A31" t="s">
        <v>12</v>
      </c>
      <c r="B31" s="2">
        <v>12.029999999999998</v>
      </c>
      <c r="C31">
        <v>0.5</v>
      </c>
      <c r="D31">
        <v>331210.19108280254</v>
      </c>
      <c r="E31">
        <v>0.5</v>
      </c>
    </row>
    <row r="32" spans="1:5" x14ac:dyDescent="0.35">
      <c r="A32" t="s">
        <v>14</v>
      </c>
      <c r="B32" s="2">
        <v>2.7799999999999976</v>
      </c>
      <c r="C32">
        <v>0.01</v>
      </c>
      <c r="D32">
        <v>28571.428571428576</v>
      </c>
      <c r="E32">
        <v>0.01</v>
      </c>
    </row>
    <row r="33" spans="1:5" x14ac:dyDescent="0.35">
      <c r="A33" t="s">
        <v>14</v>
      </c>
      <c r="B33" s="2">
        <v>4.2899999999999991</v>
      </c>
      <c r="C33">
        <v>0.01</v>
      </c>
      <c r="D33">
        <v>62857.14285714287</v>
      </c>
      <c r="E33">
        <v>0.01</v>
      </c>
    </row>
    <row r="34" spans="1:5" x14ac:dyDescent="0.35">
      <c r="A34" t="s">
        <v>14</v>
      </c>
      <c r="B34" s="2">
        <v>5.66</v>
      </c>
      <c r="C34">
        <v>0.15</v>
      </c>
      <c r="D34">
        <v>102857.14285714287</v>
      </c>
      <c r="E34">
        <v>0.15</v>
      </c>
    </row>
    <row r="35" spans="1:5" x14ac:dyDescent="0.35">
      <c r="A35" t="s">
        <v>14</v>
      </c>
      <c r="B35" s="2">
        <v>6.8599999999999994</v>
      </c>
      <c r="C35">
        <v>0.17</v>
      </c>
      <c r="D35">
        <v>137142.85714285713</v>
      </c>
      <c r="E35">
        <v>0.17</v>
      </c>
    </row>
    <row r="36" spans="1:5" x14ac:dyDescent="0.35">
      <c r="A36" t="s">
        <v>14</v>
      </c>
      <c r="B36" s="2">
        <v>7.879999999999999</v>
      </c>
      <c r="C36">
        <v>0.24</v>
      </c>
      <c r="D36">
        <v>177142.85714285713</v>
      </c>
      <c r="E36">
        <v>0.24</v>
      </c>
    </row>
    <row r="37" spans="1:5" x14ac:dyDescent="0.35">
      <c r="A37" t="s">
        <v>14</v>
      </c>
      <c r="B37" s="2">
        <v>8.7099999999999973</v>
      </c>
      <c r="C37">
        <v>0.23</v>
      </c>
      <c r="D37">
        <v>205714.28571428574</v>
      </c>
      <c r="E37">
        <v>0.23</v>
      </c>
    </row>
    <row r="38" spans="1:5" x14ac:dyDescent="0.35">
      <c r="A38" t="s">
        <v>14</v>
      </c>
      <c r="B38" s="2">
        <v>9.36</v>
      </c>
      <c r="C38">
        <v>0.28000000000000003</v>
      </c>
      <c r="D38">
        <v>228571.42857142861</v>
      </c>
      <c r="E38">
        <v>0.28000000000000003</v>
      </c>
    </row>
    <row r="39" spans="1:5" x14ac:dyDescent="0.35">
      <c r="A39" t="s">
        <v>14</v>
      </c>
      <c r="B39" s="2">
        <v>9.84</v>
      </c>
      <c r="C39">
        <v>0.34</v>
      </c>
      <c r="D39">
        <v>245714.28571428574</v>
      </c>
      <c r="E39">
        <v>0.34</v>
      </c>
    </row>
    <row r="40" spans="1:5" x14ac:dyDescent="0.35">
      <c r="A40" t="s">
        <v>14</v>
      </c>
      <c r="B40" s="2">
        <v>10.059999999999999</v>
      </c>
      <c r="C40">
        <v>0.35</v>
      </c>
      <c r="D40">
        <v>251428.57142857148</v>
      </c>
      <c r="E40">
        <v>0.35</v>
      </c>
    </row>
    <row r="41" spans="1:5" x14ac:dyDescent="0.35">
      <c r="A41" t="s">
        <v>14</v>
      </c>
      <c r="B41" s="2">
        <v>10.309999999999999</v>
      </c>
      <c r="C41">
        <v>0.39</v>
      </c>
      <c r="D41">
        <v>262857.1428571429</v>
      </c>
      <c r="E41">
        <v>0.39</v>
      </c>
    </row>
    <row r="42" spans="1:5" x14ac:dyDescent="0.35">
      <c r="A42" t="s">
        <v>14</v>
      </c>
      <c r="B42" s="2">
        <v>10.45</v>
      </c>
      <c r="C42">
        <v>0.35</v>
      </c>
      <c r="D42">
        <v>268571.42857142858</v>
      </c>
      <c r="E42">
        <v>0.35</v>
      </c>
    </row>
    <row r="43" spans="1:5" x14ac:dyDescent="0.35">
      <c r="A43" t="s">
        <v>14</v>
      </c>
      <c r="B43" s="2">
        <v>10.599999999999998</v>
      </c>
      <c r="C43">
        <v>0.37</v>
      </c>
      <c r="D43">
        <v>274285.71428571426</v>
      </c>
      <c r="E43">
        <v>0.37</v>
      </c>
    </row>
    <row r="44" spans="1:5" x14ac:dyDescent="0.35">
      <c r="A44" t="s">
        <v>14</v>
      </c>
      <c r="B44" s="2">
        <v>10.719999999999999</v>
      </c>
      <c r="C44">
        <v>0.38</v>
      </c>
      <c r="D44">
        <v>280000.00000000006</v>
      </c>
      <c r="E44">
        <v>0.38</v>
      </c>
    </row>
    <row r="45" spans="1:5" x14ac:dyDescent="0.35">
      <c r="A45" t="s">
        <v>14</v>
      </c>
      <c r="B45" s="2">
        <v>10.779999999999998</v>
      </c>
      <c r="C45">
        <v>0.38</v>
      </c>
      <c r="D45">
        <v>285714.28571428574</v>
      </c>
      <c r="E45">
        <v>0.38</v>
      </c>
    </row>
    <row r="46" spans="1:5" x14ac:dyDescent="0.35">
      <c r="A46" t="s">
        <v>14</v>
      </c>
      <c r="B46" s="2">
        <v>11.029999999999998</v>
      </c>
      <c r="C46">
        <v>0.39</v>
      </c>
      <c r="D46">
        <v>297142.85714285716</v>
      </c>
      <c r="E46">
        <v>0.39</v>
      </c>
    </row>
    <row r="47" spans="1:5" x14ac:dyDescent="0.35">
      <c r="A47" t="s">
        <v>15</v>
      </c>
      <c r="B47" s="2">
        <v>2.3500000000000014</v>
      </c>
      <c r="C47">
        <v>0.03</v>
      </c>
      <c r="D47">
        <v>27777.777777777777</v>
      </c>
      <c r="E47">
        <v>0.03</v>
      </c>
    </row>
    <row r="48" spans="1:5" x14ac:dyDescent="0.35">
      <c r="A48" t="s">
        <v>15</v>
      </c>
      <c r="B48" s="2">
        <v>3.9699999999999989</v>
      </c>
      <c r="C48">
        <v>0.08</v>
      </c>
      <c r="D48">
        <v>61111.111111111117</v>
      </c>
      <c r="E48">
        <v>0.08</v>
      </c>
    </row>
    <row r="49" spans="1:5" x14ac:dyDescent="0.35">
      <c r="A49" t="s">
        <v>15</v>
      </c>
      <c r="B49" s="2">
        <v>5.18</v>
      </c>
      <c r="C49">
        <v>0.09</v>
      </c>
      <c r="D49">
        <v>100000</v>
      </c>
      <c r="E49">
        <v>0.09</v>
      </c>
    </row>
    <row r="50" spans="1:5" x14ac:dyDescent="0.35">
      <c r="A50" t="s">
        <v>15</v>
      </c>
      <c r="B50" s="2">
        <v>6.25</v>
      </c>
      <c r="C50">
        <v>0.13</v>
      </c>
      <c r="D50">
        <v>133333.33333333331</v>
      </c>
      <c r="E50">
        <v>0.13</v>
      </c>
    </row>
    <row r="51" spans="1:5" x14ac:dyDescent="0.35">
      <c r="A51" t="s">
        <v>15</v>
      </c>
      <c r="B51" s="2">
        <v>7.2100000000000009</v>
      </c>
      <c r="C51">
        <v>0.21</v>
      </c>
      <c r="D51">
        <v>172222.22222222222</v>
      </c>
      <c r="E51">
        <v>0.21</v>
      </c>
    </row>
    <row r="52" spans="1:5" x14ac:dyDescent="0.35">
      <c r="A52" t="s">
        <v>15</v>
      </c>
      <c r="B52" s="2">
        <v>7.4699999999999989</v>
      </c>
      <c r="C52">
        <v>0.26</v>
      </c>
      <c r="D52">
        <v>200000</v>
      </c>
      <c r="E52">
        <v>0.26</v>
      </c>
    </row>
    <row r="53" spans="1:5" x14ac:dyDescent="0.35">
      <c r="A53" t="s">
        <v>15</v>
      </c>
      <c r="B53" s="2">
        <v>8.48</v>
      </c>
      <c r="C53">
        <v>0.3</v>
      </c>
      <c r="D53">
        <v>222222.22222222222</v>
      </c>
      <c r="E53">
        <v>0.3</v>
      </c>
    </row>
    <row r="54" spans="1:5" x14ac:dyDescent="0.35">
      <c r="A54" t="s">
        <v>15</v>
      </c>
      <c r="B54" s="2">
        <v>8.8999999999999986</v>
      </c>
      <c r="C54">
        <v>0.3</v>
      </c>
      <c r="D54">
        <v>238888.88888888891</v>
      </c>
      <c r="E54">
        <v>0.3</v>
      </c>
    </row>
    <row r="55" spans="1:5" x14ac:dyDescent="0.35">
      <c r="A55" t="s">
        <v>15</v>
      </c>
      <c r="B55" s="2">
        <v>9.1900000000000013</v>
      </c>
      <c r="C55">
        <v>0.28999999999999998</v>
      </c>
      <c r="D55">
        <v>244444.44444444447</v>
      </c>
      <c r="E55">
        <v>0.28999999999999998</v>
      </c>
    </row>
    <row r="56" spans="1:5" x14ac:dyDescent="0.35">
      <c r="A56" t="s">
        <v>15</v>
      </c>
      <c r="B56" s="2">
        <v>9.41</v>
      </c>
      <c r="C56">
        <v>0.3</v>
      </c>
      <c r="D56">
        <v>255555.55555555556</v>
      </c>
      <c r="E56">
        <v>0.3</v>
      </c>
    </row>
    <row r="57" spans="1:5" x14ac:dyDescent="0.35">
      <c r="A57" t="s">
        <v>15</v>
      </c>
      <c r="B57" s="2">
        <v>9.5599999999999987</v>
      </c>
      <c r="C57">
        <v>0.33</v>
      </c>
      <c r="D57">
        <v>261111.11111111112</v>
      </c>
      <c r="E57">
        <v>0.33</v>
      </c>
    </row>
    <row r="58" spans="1:5" x14ac:dyDescent="0.35">
      <c r="A58" t="s">
        <v>15</v>
      </c>
      <c r="B58" s="2">
        <v>9.6700000000000017</v>
      </c>
      <c r="C58">
        <v>0.36</v>
      </c>
      <c r="D58">
        <v>266666.66666666663</v>
      </c>
      <c r="E58">
        <v>0.36</v>
      </c>
    </row>
    <row r="59" spans="1:5" x14ac:dyDescent="0.35">
      <c r="A59" t="s">
        <v>15</v>
      </c>
      <c r="B59" s="2">
        <v>9.82</v>
      </c>
      <c r="C59">
        <v>0.36</v>
      </c>
      <c r="D59">
        <v>272222.22222222225</v>
      </c>
      <c r="E59">
        <v>0.36</v>
      </c>
    </row>
    <row r="60" spans="1:5" x14ac:dyDescent="0.35">
      <c r="A60" t="s">
        <v>15</v>
      </c>
      <c r="B60" s="2">
        <v>9.84</v>
      </c>
      <c r="C60">
        <v>0.36</v>
      </c>
      <c r="D60">
        <v>277777.77777777781</v>
      </c>
      <c r="E60">
        <v>0.36</v>
      </c>
    </row>
    <row r="61" spans="1:5" x14ac:dyDescent="0.35">
      <c r="A61" t="s">
        <v>15</v>
      </c>
      <c r="B61" s="2">
        <v>10.120000000000001</v>
      </c>
      <c r="C61">
        <v>0.41</v>
      </c>
      <c r="D61">
        <v>288888.88888888888</v>
      </c>
      <c r="E61">
        <v>0.41</v>
      </c>
    </row>
    <row r="62" spans="1:5" x14ac:dyDescent="0.35">
      <c r="A62" t="s">
        <v>16</v>
      </c>
      <c r="B62" s="2">
        <v>2.25</v>
      </c>
      <c r="C62">
        <v>0.02</v>
      </c>
      <c r="D62">
        <v>27777.777777777777</v>
      </c>
      <c r="E62">
        <v>0.02</v>
      </c>
    </row>
    <row r="63" spans="1:5" x14ac:dyDescent="0.35">
      <c r="A63" t="s">
        <v>16</v>
      </c>
      <c r="B63" s="2">
        <v>3.9600000000000009</v>
      </c>
      <c r="C63">
        <v>0.09</v>
      </c>
      <c r="D63">
        <v>61111.111111111117</v>
      </c>
      <c r="E63">
        <v>0.09</v>
      </c>
    </row>
    <row r="64" spans="1:5" x14ac:dyDescent="0.35">
      <c r="A64" t="s">
        <v>16</v>
      </c>
      <c r="B64" s="2">
        <v>5.370000000000001</v>
      </c>
      <c r="C64">
        <v>0.11</v>
      </c>
      <c r="D64">
        <v>100000</v>
      </c>
      <c r="E64">
        <v>0.11</v>
      </c>
    </row>
    <row r="65" spans="1:5" x14ac:dyDescent="0.35">
      <c r="A65" t="s">
        <v>16</v>
      </c>
      <c r="B65" s="2">
        <v>6.7800000000000011</v>
      </c>
      <c r="C65">
        <v>0.18</v>
      </c>
      <c r="D65">
        <v>133333.33333333331</v>
      </c>
      <c r="E65">
        <v>0.18</v>
      </c>
    </row>
    <row r="66" spans="1:5" x14ac:dyDescent="0.35">
      <c r="A66" t="s">
        <v>16</v>
      </c>
      <c r="B66" s="2">
        <v>8.0500000000000007</v>
      </c>
      <c r="C66">
        <v>0.18</v>
      </c>
      <c r="D66">
        <v>172222.22222222222</v>
      </c>
      <c r="E66">
        <v>0.18</v>
      </c>
    </row>
    <row r="67" spans="1:5" x14ac:dyDescent="0.35">
      <c r="A67" t="s">
        <v>16</v>
      </c>
      <c r="B67" s="2">
        <v>8.8000000000000007</v>
      </c>
      <c r="C67">
        <v>0.19</v>
      </c>
      <c r="D67">
        <v>200000</v>
      </c>
      <c r="E67">
        <v>0.19</v>
      </c>
    </row>
    <row r="68" spans="1:5" x14ac:dyDescent="0.35">
      <c r="A68" t="s">
        <v>16</v>
      </c>
      <c r="B68" s="2">
        <v>9.4300000000000033</v>
      </c>
      <c r="C68">
        <v>0.25</v>
      </c>
      <c r="D68">
        <v>222222.22222222222</v>
      </c>
      <c r="E68">
        <v>0.25</v>
      </c>
    </row>
    <row r="69" spans="1:5" x14ac:dyDescent="0.35">
      <c r="A69" t="s">
        <v>16</v>
      </c>
      <c r="B69" s="2">
        <v>9.8100000000000023</v>
      </c>
      <c r="C69">
        <v>0.32</v>
      </c>
      <c r="D69">
        <v>238888.88888888891</v>
      </c>
      <c r="E69">
        <v>0.32</v>
      </c>
    </row>
    <row r="70" spans="1:5" x14ac:dyDescent="0.35">
      <c r="A70" t="s">
        <v>16</v>
      </c>
      <c r="B70" s="2">
        <v>10.16</v>
      </c>
      <c r="C70">
        <v>0.33</v>
      </c>
      <c r="D70">
        <v>244444.44444444447</v>
      </c>
      <c r="E70">
        <v>0.33</v>
      </c>
    </row>
    <row r="71" spans="1:5" x14ac:dyDescent="0.35">
      <c r="A71" t="s">
        <v>16</v>
      </c>
      <c r="B71" s="2">
        <v>10.430000000000003</v>
      </c>
      <c r="C71">
        <v>0.39</v>
      </c>
      <c r="D71">
        <v>255555.55555555556</v>
      </c>
      <c r="E71">
        <v>0.39</v>
      </c>
    </row>
    <row r="72" spans="1:5" x14ac:dyDescent="0.35">
      <c r="A72" t="s">
        <v>16</v>
      </c>
      <c r="B72" s="2">
        <v>10.630000000000003</v>
      </c>
      <c r="C72">
        <v>0.39</v>
      </c>
      <c r="D72">
        <v>261111.11111111112</v>
      </c>
      <c r="E72">
        <v>0.39</v>
      </c>
    </row>
    <row r="73" spans="1:5" x14ac:dyDescent="0.35">
      <c r="A73" t="s">
        <v>16</v>
      </c>
      <c r="B73" s="2">
        <v>10.780000000000001</v>
      </c>
      <c r="C73">
        <v>0.34</v>
      </c>
      <c r="D73">
        <v>266666.66666666663</v>
      </c>
      <c r="E73">
        <v>0.34</v>
      </c>
    </row>
    <row r="74" spans="1:5" x14ac:dyDescent="0.35">
      <c r="A74" t="s">
        <v>16</v>
      </c>
      <c r="B74" s="2">
        <v>10.870000000000001</v>
      </c>
      <c r="C74">
        <v>0.37</v>
      </c>
      <c r="D74">
        <v>272222.22222222225</v>
      </c>
      <c r="E74">
        <v>0.37</v>
      </c>
    </row>
    <row r="75" spans="1:5" x14ac:dyDescent="0.35">
      <c r="A75" t="s">
        <v>16</v>
      </c>
      <c r="B75" s="2">
        <v>10.930000000000003</v>
      </c>
      <c r="C75">
        <v>0.35</v>
      </c>
      <c r="D75">
        <v>277777.77777777781</v>
      </c>
      <c r="E75">
        <v>0.35</v>
      </c>
    </row>
    <row r="76" spans="1:5" x14ac:dyDescent="0.35">
      <c r="A76" t="s">
        <v>16</v>
      </c>
      <c r="B76" s="2">
        <v>11.260000000000002</v>
      </c>
      <c r="C76">
        <v>0.37</v>
      </c>
      <c r="D76">
        <v>288888.88888888888</v>
      </c>
      <c r="E76">
        <v>0.37</v>
      </c>
    </row>
    <row r="77" spans="1:5" x14ac:dyDescent="0.35">
      <c r="A77" t="s">
        <v>17</v>
      </c>
      <c r="B77" s="2">
        <v>1.8199999999999967</v>
      </c>
      <c r="C77">
        <v>0.01</v>
      </c>
      <c r="D77">
        <v>25906.735751295339</v>
      </c>
      <c r="E77">
        <v>0.01</v>
      </c>
    </row>
    <row r="78" spans="1:5" x14ac:dyDescent="0.35">
      <c r="A78" t="s">
        <v>17</v>
      </c>
      <c r="B78" s="2">
        <v>3.0399999999999991</v>
      </c>
      <c r="C78">
        <v>0.08</v>
      </c>
      <c r="D78">
        <v>56994.818652849739</v>
      </c>
      <c r="E78">
        <v>0.08</v>
      </c>
    </row>
    <row r="79" spans="1:5" x14ac:dyDescent="0.35">
      <c r="A79" t="s">
        <v>17</v>
      </c>
      <c r="B79" s="2">
        <v>4.2199999999999989</v>
      </c>
      <c r="C79">
        <v>0.08</v>
      </c>
      <c r="D79">
        <v>93264.248704663201</v>
      </c>
      <c r="E79">
        <v>0.08</v>
      </c>
    </row>
    <row r="80" spans="1:5" x14ac:dyDescent="0.35">
      <c r="A80" t="s">
        <v>17</v>
      </c>
      <c r="B80" s="2">
        <v>5.1699999999999982</v>
      </c>
      <c r="C80">
        <v>0.13</v>
      </c>
      <c r="D80">
        <v>124352.33160621762</v>
      </c>
      <c r="E80">
        <v>0.13</v>
      </c>
    </row>
    <row r="81" spans="1:5" x14ac:dyDescent="0.35">
      <c r="A81" t="s">
        <v>17</v>
      </c>
      <c r="B81" s="2">
        <v>6.0799999999999983</v>
      </c>
      <c r="C81">
        <v>0.18</v>
      </c>
      <c r="D81">
        <v>160621.76165803109</v>
      </c>
      <c r="E81">
        <v>0.18</v>
      </c>
    </row>
    <row r="82" spans="1:5" x14ac:dyDescent="0.35">
      <c r="A82" t="s">
        <v>17</v>
      </c>
      <c r="B82" s="2">
        <v>6.8099999999999987</v>
      </c>
      <c r="C82">
        <v>0.23</v>
      </c>
      <c r="D82">
        <v>186528.4974093264</v>
      </c>
      <c r="E82">
        <v>0.23</v>
      </c>
    </row>
    <row r="83" spans="1:5" x14ac:dyDescent="0.35">
      <c r="A83" t="s">
        <v>17</v>
      </c>
      <c r="B83" s="2">
        <v>7.27</v>
      </c>
      <c r="C83">
        <v>0.25</v>
      </c>
      <c r="D83">
        <v>207253.88601036271</v>
      </c>
      <c r="E83">
        <v>0.25</v>
      </c>
    </row>
    <row r="84" spans="1:5" x14ac:dyDescent="0.35">
      <c r="A84" t="s">
        <v>17</v>
      </c>
      <c r="B84" s="2">
        <v>7.6099999999999994</v>
      </c>
      <c r="C84">
        <v>0.28000000000000003</v>
      </c>
      <c r="D84">
        <v>222797.92746113989</v>
      </c>
      <c r="E84">
        <v>0.28000000000000003</v>
      </c>
    </row>
    <row r="85" spans="1:5" x14ac:dyDescent="0.35">
      <c r="A85" t="s">
        <v>17</v>
      </c>
      <c r="B85" s="2">
        <v>7.8499999999999979</v>
      </c>
      <c r="C85">
        <v>0.32</v>
      </c>
      <c r="D85">
        <v>227979.27461139896</v>
      </c>
      <c r="E85">
        <v>0.32</v>
      </c>
    </row>
    <row r="86" spans="1:5" x14ac:dyDescent="0.35">
      <c r="A86" t="s">
        <v>17</v>
      </c>
      <c r="B86" s="2">
        <v>8.0799999999999983</v>
      </c>
      <c r="C86">
        <v>0.33</v>
      </c>
      <c r="D86">
        <v>238341.96891191709</v>
      </c>
      <c r="E86">
        <v>0.33</v>
      </c>
    </row>
    <row r="87" spans="1:5" x14ac:dyDescent="0.35">
      <c r="A87" t="s">
        <v>17</v>
      </c>
      <c r="B87" s="2">
        <v>8.2399999999999984</v>
      </c>
      <c r="C87">
        <v>0.34</v>
      </c>
      <c r="D87">
        <v>243523.31606217616</v>
      </c>
      <c r="E87">
        <v>0.34</v>
      </c>
    </row>
    <row r="88" spans="1:5" x14ac:dyDescent="0.35">
      <c r="A88" t="s">
        <v>17</v>
      </c>
      <c r="B88" s="2">
        <v>8.3199999999999967</v>
      </c>
      <c r="C88">
        <v>0.33</v>
      </c>
      <c r="D88">
        <v>248704.66321243523</v>
      </c>
      <c r="E88">
        <v>0.33</v>
      </c>
    </row>
    <row r="89" spans="1:5" x14ac:dyDescent="0.35">
      <c r="A89" t="s">
        <v>17</v>
      </c>
      <c r="B89" s="2">
        <v>8.4499999999999993</v>
      </c>
      <c r="C89">
        <v>0.34</v>
      </c>
      <c r="D89">
        <v>253886.01036269433</v>
      </c>
      <c r="E89">
        <v>0.34</v>
      </c>
    </row>
    <row r="90" spans="1:5" x14ac:dyDescent="0.35">
      <c r="A90" t="s">
        <v>17</v>
      </c>
      <c r="B90" s="2">
        <v>8.5399999999999991</v>
      </c>
      <c r="C90">
        <v>0.38</v>
      </c>
      <c r="D90">
        <v>259067.35751295334</v>
      </c>
      <c r="E90">
        <v>0.38</v>
      </c>
    </row>
    <row r="91" spans="1:5" x14ac:dyDescent="0.35">
      <c r="A91" t="s">
        <v>17</v>
      </c>
      <c r="B91" s="2">
        <v>8.7299999999999969</v>
      </c>
      <c r="C91">
        <v>0.43</v>
      </c>
      <c r="D91">
        <v>269430.05181347148</v>
      </c>
      <c r="E91">
        <v>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Luxmi</dc:creator>
  <cp:lastModifiedBy>Ashwini Tiwari</cp:lastModifiedBy>
  <dcterms:created xsi:type="dcterms:W3CDTF">2021-04-19T16:11:27Z</dcterms:created>
  <dcterms:modified xsi:type="dcterms:W3CDTF">2022-09-02T13:45:57Z</dcterms:modified>
</cp:coreProperties>
</file>